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5_病院事業\"/>
    </mc:Choice>
  </mc:AlternateContent>
  <xr:revisionPtr revIDLastSave="0" documentId="13_ncr:1_{C0F3A449-EFBE-4CEE-9E5B-E25D3C867D7E}" xr6:coauthVersionLast="47" xr6:coauthVersionMax="47" xr10:uidLastSave="{00000000-0000-0000-0000-000000000000}"/>
  <workbookProtection workbookAlgorithmName="SHA-512" workbookHashValue="yHZ/Wi9BkeDbw7LsoJUBU5wark1K/pgI+/Du5swwi1KmOr+/FcYrbQPq9J5Njjg/ur68M/ddm1F7YxyO2qZ1fA==" workbookSaltValue="xCLEeYoRNPT5yGiQWdAxwQ=="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EV7" i="5"/>
  <c r="EU7" i="5"/>
  <c r="ET7" i="5"/>
  <c r="ES7" i="5"/>
  <c r="JB79" i="4" s="1"/>
  <c r="ER7" i="5"/>
  <c r="EQ7" i="5"/>
  <c r="EP7" i="5"/>
  <c r="EO7" i="5"/>
  <c r="EM7" i="5"/>
  <c r="EL7" i="5"/>
  <c r="EK7" i="5"/>
  <c r="EJ7" i="5"/>
  <c r="EI7" i="5"/>
  <c r="EH7" i="5"/>
  <c r="EG7" i="5"/>
  <c r="EF7" i="5"/>
  <c r="EE7" i="5"/>
  <c r="ED7" i="5"/>
  <c r="EB7" i="5"/>
  <c r="EA7" i="5"/>
  <c r="BI80" i="4" s="1"/>
  <c r="DZ7" i="5"/>
  <c r="DY7" i="5"/>
  <c r="DX7" i="5"/>
  <c r="DW7" i="5"/>
  <c r="DV7" i="5"/>
  <c r="DU7" i="5"/>
  <c r="DT7" i="5"/>
  <c r="DS7" i="5"/>
  <c r="P79" i="4" s="1"/>
  <c r="DQ7" i="5"/>
  <c r="DP7" i="5"/>
  <c r="DO7" i="5"/>
  <c r="DN7" i="5"/>
  <c r="DM7" i="5"/>
  <c r="DL7" i="5"/>
  <c r="DK7" i="5"/>
  <c r="DJ7" i="5"/>
  <c r="LJ55" i="4" s="1"/>
  <c r="DI7" i="5"/>
  <c r="DH7" i="5"/>
  <c r="DF7" i="5"/>
  <c r="DE7" i="5"/>
  <c r="DD7" i="5"/>
  <c r="DC7" i="5"/>
  <c r="DB7" i="5"/>
  <c r="DA7" i="5"/>
  <c r="IZ55" i="4" s="1"/>
  <c r="CZ7" i="5"/>
  <c r="CY7" i="5"/>
  <c r="CX7" i="5"/>
  <c r="CW7" i="5"/>
  <c r="CU7" i="5"/>
  <c r="CT7" i="5"/>
  <c r="CS7" i="5"/>
  <c r="CR7" i="5"/>
  <c r="CQ7" i="5"/>
  <c r="CP7" i="5"/>
  <c r="CO7" i="5"/>
  <c r="CN7" i="5"/>
  <c r="CM7" i="5"/>
  <c r="CL7" i="5"/>
  <c r="CJ7" i="5"/>
  <c r="CI7" i="5"/>
  <c r="BI56" i="4" s="1"/>
  <c r="CH7" i="5"/>
  <c r="CG7" i="5"/>
  <c r="CF7" i="5"/>
  <c r="CE7" i="5"/>
  <c r="CD7" i="5"/>
  <c r="CC7" i="5"/>
  <c r="CB7" i="5"/>
  <c r="CA7" i="5"/>
  <c r="P55" i="4" s="1"/>
  <c r="BY7" i="5"/>
  <c r="BX7" i="5"/>
  <c r="BW7" i="5"/>
  <c r="BV7" i="5"/>
  <c r="BU7" i="5"/>
  <c r="BT7" i="5"/>
  <c r="BS7" i="5"/>
  <c r="BR7" i="5"/>
  <c r="LJ33" i="4" s="1"/>
  <c r="BQ7" i="5"/>
  <c r="BP7" i="5"/>
  <c r="BN7" i="5"/>
  <c r="BM7" i="5"/>
  <c r="BL7" i="5"/>
  <c r="BK7" i="5"/>
  <c r="BJ7" i="5"/>
  <c r="BI7" i="5"/>
  <c r="IZ33" i="4" s="1"/>
  <c r="BH7" i="5"/>
  <c r="BG7" i="5"/>
  <c r="BF7" i="5"/>
  <c r="BE7" i="5"/>
  <c r="BC7" i="5"/>
  <c r="BB7" i="5"/>
  <c r="BA7" i="5"/>
  <c r="AZ7" i="5"/>
  <c r="AY7" i="5"/>
  <c r="AX7" i="5"/>
  <c r="AW7" i="5"/>
  <c r="AV7" i="5"/>
  <c r="AU7" i="5"/>
  <c r="AT7" i="5"/>
  <c r="AR7" i="5"/>
  <c r="AQ7" i="5"/>
  <c r="BI34" i="4" s="1"/>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AA6" i="5"/>
  <c r="Z6" i="5"/>
  <c r="ID8" i="4" s="1"/>
  <c r="Y6" i="5"/>
  <c r="X6" i="5"/>
  <c r="W6" i="5"/>
  <c r="V6" i="5"/>
  <c r="AU12" i="4" s="1"/>
  <c r="U6" i="5"/>
  <c r="B12" i="4" s="1"/>
  <c r="T6" i="5"/>
  <c r="S6" i="5"/>
  <c r="R6" i="5"/>
  <c r="CN10" i="4" s="1"/>
  <c r="Q6" i="5"/>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F90" i="4"/>
  <c r="E90" i="4"/>
  <c r="D90" i="4"/>
  <c r="C90" i="4"/>
  <c r="MO80" i="4"/>
  <c r="LZ80" i="4"/>
  <c r="LK80" i="4"/>
  <c r="KV80" i="4"/>
  <c r="KG80" i="4"/>
  <c r="JB80" i="4"/>
  <c r="IM80" i="4"/>
  <c r="HX80" i="4"/>
  <c r="HI80" i="4"/>
  <c r="GT80" i="4"/>
  <c r="FO80" i="4"/>
  <c r="EZ80" i="4"/>
  <c r="EK80" i="4"/>
  <c r="DV80" i="4"/>
  <c r="DG80" i="4"/>
  <c r="BX80" i="4"/>
  <c r="AT80" i="4"/>
  <c r="AE80" i="4"/>
  <c r="P80" i="4"/>
  <c r="MO79" i="4"/>
  <c r="LZ79" i="4"/>
  <c r="KV79" i="4"/>
  <c r="KG79" i="4"/>
  <c r="IM79" i="4"/>
  <c r="HX79" i="4"/>
  <c r="HI79" i="4"/>
  <c r="GT79" i="4"/>
  <c r="FO79" i="4"/>
  <c r="EZ79" i="4"/>
  <c r="EK79" i="4"/>
  <c r="DV79" i="4"/>
  <c r="DG79" i="4"/>
  <c r="BX79" i="4"/>
  <c r="BI79" i="4"/>
  <c r="AT79" i="4"/>
  <c r="AE79" i="4"/>
  <c r="MN56" i="4"/>
  <c r="LY56" i="4"/>
  <c r="LJ56" i="4"/>
  <c r="KU56" i="4"/>
  <c r="KF56" i="4"/>
  <c r="IZ56" i="4"/>
  <c r="IK56" i="4"/>
  <c r="HV56" i="4"/>
  <c r="HG56" i="4"/>
  <c r="GR56" i="4"/>
  <c r="FL56" i="4"/>
  <c r="EW56" i="4"/>
  <c r="EH56" i="4"/>
  <c r="DS56" i="4"/>
  <c r="DD56" i="4"/>
  <c r="BX56" i="4"/>
  <c r="AT56" i="4"/>
  <c r="AE56" i="4"/>
  <c r="P56" i="4"/>
  <c r="MN55" i="4"/>
  <c r="LY55" i="4"/>
  <c r="KU55" i="4"/>
  <c r="KF55" i="4"/>
  <c r="IK55" i="4"/>
  <c r="HV55" i="4"/>
  <c r="HG55" i="4"/>
  <c r="GR55" i="4"/>
  <c r="FL55" i="4"/>
  <c r="EW55" i="4"/>
  <c r="EH55" i="4"/>
  <c r="DS55" i="4"/>
  <c r="DD55" i="4"/>
  <c r="BX55" i="4"/>
  <c r="BI55" i="4"/>
  <c r="AT55" i="4"/>
  <c r="AE55" i="4"/>
  <c r="MN34" i="4"/>
  <c r="LY34" i="4"/>
  <c r="LJ34" i="4"/>
  <c r="KU34" i="4"/>
  <c r="KF34" i="4"/>
  <c r="IZ34" i="4"/>
  <c r="IK34" i="4"/>
  <c r="HV34" i="4"/>
  <c r="HG34" i="4"/>
  <c r="GR34" i="4"/>
  <c r="FL34" i="4"/>
  <c r="EW34" i="4"/>
  <c r="EH34" i="4"/>
  <c r="DS34" i="4"/>
  <c r="DD34" i="4"/>
  <c r="BX34" i="4"/>
  <c r="AT34" i="4"/>
  <c r="AE34" i="4"/>
  <c r="P34" i="4"/>
  <c r="MN33" i="4"/>
  <c r="LY33" i="4"/>
  <c r="KU33" i="4"/>
  <c r="KF33" i="4"/>
  <c r="IK33" i="4"/>
  <c r="HV33" i="4"/>
  <c r="HG33" i="4"/>
  <c r="GR33" i="4"/>
  <c r="FL33" i="4"/>
  <c r="EW33" i="4"/>
  <c r="EH33" i="4"/>
  <c r="DS33" i="4"/>
  <c r="DD33" i="4"/>
  <c r="BX33" i="4"/>
  <c r="BI33" i="4"/>
  <c r="AT33" i="4"/>
  <c r="AE33" i="4"/>
  <c r="LP12" i="4"/>
  <c r="JW12" i="4"/>
  <c r="ID12" i="4"/>
  <c r="FZ12" i="4"/>
  <c r="EG12" i="4"/>
  <c r="CN12" i="4"/>
  <c r="LP10" i="4"/>
  <c r="FZ10" i="4"/>
  <c r="EG10" i="4"/>
  <c r="AU10" i="4"/>
  <c r="B10" i="4"/>
  <c r="LP8" i="4"/>
  <c r="JW8" i="4"/>
  <c r="FZ8" i="4"/>
  <c r="EG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<sst xmlns="http://schemas.openxmlformats.org/spreadsheetml/2006/main" count="341" uniqueCount="196">
  <si>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</si>
  <si>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</si>
  <si>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</si>
  <si>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</si>
  <si>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</si>
  <si>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</si>
  <si>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</si>
  <si>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</si>
  <si>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</si>
  <si>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</si>
  <si>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</si>
  <si>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</si>
  <si>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</si>
  <si>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</si>
  <si>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</si>
  <si>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</si>
  <si>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</si>
  <si>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</si>
  <si>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</si>
  <si>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</si>
  <si>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</si>
  <si>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</si>
  <si>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</si>
  <si>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</si>
  <si>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</si>
  <si>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</si>
  <si>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</si>
  <si>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</si>
  <si>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</si>
  <si>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</si>
  <si>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</si>
  <si>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</si>
  <si>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</si>
  <si>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</si>
  <si>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</si>
  <si>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</si>
  <si>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</si>
  <si>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</si>
  <si>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</si>
  <si>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</si>
  <si>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</si>
  <si>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</si>
  <si>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</si>
  <si>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</si>
  <si>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</si>
  <si>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</si>
  <si>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</si>
  <si>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</si>
  <si>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</si>
  <si>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</si>
  <si>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</si>
  <si>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</si>
  <si>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</si>
  <si>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</si>
  <si>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</si>
  <si>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</si>
  <si>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</si>
  <si>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</si>
  <si>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</si>
  <si>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</si>
  <si>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</si>
  <si>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</si>
  <si>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</si>
  <si>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</si>
  <si>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</si>
  <si>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</si>
  <si>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</si>
  <si>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</si>
  <si>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</si>
  <si>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</si>
  <si>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</si>
  <si>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</si>
  <si>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</si>
  <si>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</si>
  <si>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</si>
  <si>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</si>
  <si>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</si>
  <si>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</si>
  <si>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</si>
  <si>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</si>
  <si>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</si>
  <si>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</si>
  <si>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</si>
  <si>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</si>
  <si>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</si>
  <si>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</si>
  <si>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</si>
  <si>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</si>
  <si>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</si>
  <si>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</si>
  <si>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</si>
  <si>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</si>
  <si>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</si>
  <si>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</si>
  <si>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</si>
  <si>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</si>
  <si>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</si>
  <si>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</si>
  <si>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</si>
  <si>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</si>
  <si>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</si>
  <si>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</si>
  <si>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</si>
  <si>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</si>
  <si>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</si>
  <si>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</si>
  <si>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</si>
  <si>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</si>
  <si>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</si>
  <si>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</si>
  <si>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</si>
  <si>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</si>
  <si>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</si>
  <si>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</si>
  <si>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</si>
  <si>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</si>
  <si>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</si>
  <si>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</si>
  <si>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</si>
  <si>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</si>
  <si>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</si>
  <si>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</si>
  <si>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</si>
  <si>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</si>
  <si>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</si>
  <si>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</si>
  <si>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</si>
  <si>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</si>
  <si>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</si>
  <si>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</si>
  <si>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</si>
  <si>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</si>
  <si>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</si>
  <si>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</si>
  <si>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</si>
  <si>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</si>
  <si>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</si>
  <si>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</si>
  <si>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</si>
  <si>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</si>
  <si>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</si>
  <si>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</si>
  <si>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</si>
  <si>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</si>
  <si>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</si>
  <si>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</si>
  <si>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</si>
  <si>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</si>
  <si>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</si>
  <si>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</si>
  <si>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</si>
  <si>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</si>
  <si>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</si>
  <si>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</si>
  <si>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</si>
  <si>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</si>
  <si>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</si>
  <si>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</si>
  <si>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</si>
  <si>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</si>
  <si>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当該値(N-4)</t>
    <phoneticPr fontId="5"/>
  </si>
  <si>
    <t>当該値(N-3)</t>
    <phoneticPr fontId="5"/>
  </si>
  <si>
    <t>当該値(N)</t>
    <phoneticPr fontId="5"/>
  </si>
  <si>
    <t>当該値(N-3)</t>
    <phoneticPr fontId="5"/>
  </si>
  <si>
    <t>当該値(N-2)</t>
    <phoneticPr fontId="5"/>
  </si>
  <si>
    <t>当該値(N-1)</t>
    <phoneticPr fontId="5"/>
  </si>
  <si>
    <t>当該値(N)</t>
    <phoneticPr fontId="5"/>
  </si>
  <si>
    <t>当該値(N)</t>
    <phoneticPr fontId="5"/>
  </si>
  <si>
    <t>当該値(N-4)</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</si>
  <si>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</si>
  <si>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</si>
  <si>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</si>
  <si>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</si>
  <si>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</si>
  <si>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千葉県</t>
  </si>
  <si>
    <t>東庄町</t>
  </si>
  <si>
    <t>国保東庄病院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</si>
  <si>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</si>
  <si>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</si>
  <si>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</si>
  <si>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</si>
  <si>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</si>
  <si>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</si>
  <si>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</si>
  <si>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</si>
  <si>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</si>
  <si>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</si>
  <si>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</si>
  <si>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</si>
  <si>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</si>
  <si>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</si>
  <si>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</si>
  <si>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病院建物が建築から25年以上を経過し、有形固定資産減価償却率及び器械備品減価償却率が類似病院平均値より高く、老朽化と経年劣化が進んでいる。公立病院経営強化プランにより計画的な更新を行っていく。</t>
    <rPh sb="1" eb="3">
      <t>ビョウイン</t>
    </rPh>
    <rPh sb="3" eb="5">
      <t>タテモノ</t>
    </rPh>
    <rPh sb="6" eb="8">
      <t>ケンチク</t>
    </rPh>
    <rPh sb="12" eb="15">
      <t>ネンイジョウ</t>
    </rPh>
    <rPh sb="16" eb="18">
      <t>ケイカ</t>
    </rPh>
    <rPh sb="20" eb="22">
      <t>ユウケイ</t>
    </rPh>
    <rPh sb="22" eb="24">
      <t>コテイ</t>
    </rPh>
    <rPh sb="24" eb="26">
      <t>シサン</t>
    </rPh>
    <rPh sb="26" eb="28">
      <t>ゲンカ</t>
    </rPh>
    <rPh sb="28" eb="30">
      <t>ショウキャク</t>
    </rPh>
    <rPh sb="30" eb="31">
      <t>リツ</t>
    </rPh>
    <rPh sb="31" eb="32">
      <t>オヨ</t>
    </rPh>
    <rPh sb="33" eb="35">
      <t>キカイ</t>
    </rPh>
    <rPh sb="35" eb="37">
      <t>ビヒン</t>
    </rPh>
    <rPh sb="37" eb="39">
      <t>ゲンカ</t>
    </rPh>
    <rPh sb="39" eb="41">
      <t>ショウキャク</t>
    </rPh>
    <rPh sb="41" eb="42">
      <t>リツ</t>
    </rPh>
    <rPh sb="43" eb="45">
      <t>ルイジ</t>
    </rPh>
    <rPh sb="45" eb="47">
      <t>ビョウイン</t>
    </rPh>
    <rPh sb="47" eb="50">
      <t>ヘイキンチ</t>
    </rPh>
    <rPh sb="52" eb="53">
      <t>タカ</t>
    </rPh>
    <rPh sb="55" eb="58">
      <t>ロウキュウカ</t>
    </rPh>
    <rPh sb="59" eb="61">
      <t>ケイネン</t>
    </rPh>
    <rPh sb="61" eb="63">
      <t>レッカ</t>
    </rPh>
    <rPh sb="64" eb="65">
      <t>スス</t>
    </rPh>
    <rPh sb="70" eb="72">
      <t>コウリツ</t>
    </rPh>
    <rPh sb="72" eb="74">
      <t>ビョウイン</t>
    </rPh>
    <rPh sb="74" eb="76">
      <t>ケイエイ</t>
    </rPh>
    <rPh sb="76" eb="78">
      <t>キョウカ</t>
    </rPh>
    <rPh sb="84" eb="87">
      <t>ケイカクテキ</t>
    </rPh>
    <rPh sb="88" eb="90">
      <t>コウシン</t>
    </rPh>
    <rPh sb="91" eb="92">
      <t>オコナ</t>
    </rPh>
    <phoneticPr fontId="5"/>
  </si>
  <si>
    <t xml:space="preserve"> 町に唯一の病院で、一般入院、医療療養入院、介護入所、通所リハビリ、訪問診療等幅広く実施している。また救急告示病院として、24時間体制での救急患者受け入れを担う地域に密着した病院として、重要な役割を担っている。</t>
    <rPh sb="1" eb="2">
      <t>マチ</t>
    </rPh>
    <rPh sb="3" eb="5">
      <t>ユイイツ</t>
    </rPh>
    <rPh sb="6" eb="8">
      <t>ビョウイン</t>
    </rPh>
    <rPh sb="10" eb="12">
      <t>イッパン</t>
    </rPh>
    <rPh sb="12" eb="14">
      <t>ニュウイン</t>
    </rPh>
    <rPh sb="15" eb="17">
      <t>イリョウ</t>
    </rPh>
    <rPh sb="17" eb="19">
      <t>リョウヨウ</t>
    </rPh>
    <rPh sb="19" eb="21">
      <t>ニュウイン</t>
    </rPh>
    <rPh sb="22" eb="24">
      <t>カイゴ</t>
    </rPh>
    <rPh sb="24" eb="26">
      <t>ニュウショ</t>
    </rPh>
    <rPh sb="27" eb="29">
      <t>ツウショ</t>
    </rPh>
    <rPh sb="34" eb="36">
      <t>ホウモン</t>
    </rPh>
    <rPh sb="36" eb="38">
      <t>シンリョウ</t>
    </rPh>
    <rPh sb="38" eb="39">
      <t>トウ</t>
    </rPh>
    <rPh sb="39" eb="41">
      <t>ハバヒロ</t>
    </rPh>
    <rPh sb="42" eb="44">
      <t>ジッシ</t>
    </rPh>
    <rPh sb="51" eb="53">
      <t>キュウキュウ</t>
    </rPh>
    <rPh sb="53" eb="55">
      <t>コクジ</t>
    </rPh>
    <rPh sb="55" eb="57">
      <t>ビョウイン</t>
    </rPh>
    <rPh sb="63" eb="65">
      <t>ジカン</t>
    </rPh>
    <rPh sb="65" eb="67">
      <t>タイセイ</t>
    </rPh>
    <rPh sb="69" eb="73">
      <t>キュウキュウカンジャ</t>
    </rPh>
    <rPh sb="73" eb="74">
      <t>ウ</t>
    </rPh>
    <rPh sb="75" eb="76">
      <t>イ</t>
    </rPh>
    <rPh sb="78" eb="79">
      <t>ニナ</t>
    </rPh>
    <rPh sb="80" eb="82">
      <t>チイキ</t>
    </rPh>
    <rPh sb="83" eb="85">
      <t>ミッチャク</t>
    </rPh>
    <rPh sb="87" eb="89">
      <t>ビョウイン</t>
    </rPh>
    <rPh sb="93" eb="95">
      <t>ジュウヨウ</t>
    </rPh>
    <rPh sb="96" eb="98">
      <t>ヤクワリ</t>
    </rPh>
    <rPh sb="99" eb="100">
      <t>ニナ</t>
    </rPh>
    <phoneticPr fontId="5"/>
  </si>
  <si>
    <t>　経営の健全性を示す経常収支比率が100％を下回っているのは、入院患者数の減少が影響していると考えられる。累積欠損金比率の高さと病床利用率の低迷程度は類似団体と同様である。入院患者１人１日当たりの収益が低いのは、常勤医師が内科のみであるため、手術に伴う入院が原則ないためである。外来患者１人１日当たり収益と材料費対医業収益比率が高いのは、院内処方を行っているためである。</t>
    <rPh sb="1" eb="3">
      <t>ケイエイ</t>
    </rPh>
    <rPh sb="4" eb="7">
      <t>ケンゼンセイ</t>
    </rPh>
    <rPh sb="8" eb="9">
      <t>シメ</t>
    </rPh>
    <rPh sb="10" eb="12">
      <t>ケイジョウ</t>
    </rPh>
    <rPh sb="12" eb="14">
      <t>シュウシ</t>
    </rPh>
    <rPh sb="14" eb="16">
      <t>ヒリツ</t>
    </rPh>
    <rPh sb="22" eb="24">
      <t>シタマワ</t>
    </rPh>
    <rPh sb="31" eb="33">
      <t>ニュウイン</t>
    </rPh>
    <rPh sb="33" eb="36">
      <t>カンジャスウ</t>
    </rPh>
    <rPh sb="37" eb="39">
      <t>ゲンショウ</t>
    </rPh>
    <rPh sb="40" eb="42">
      <t>エイキョウ</t>
    </rPh>
    <rPh sb="47" eb="48">
      <t>カンガ</t>
    </rPh>
    <rPh sb="53" eb="55">
      <t>ルイセキ</t>
    </rPh>
    <rPh sb="55" eb="57">
      <t>ケッソン</t>
    </rPh>
    <rPh sb="57" eb="58">
      <t>キン</t>
    </rPh>
    <rPh sb="58" eb="60">
      <t>ヒリツ</t>
    </rPh>
    <rPh sb="61" eb="62">
      <t>タカ</t>
    </rPh>
    <rPh sb="64" eb="66">
      <t>ビョウショウ</t>
    </rPh>
    <rPh sb="66" eb="69">
      <t>リヨウリツ</t>
    </rPh>
    <rPh sb="70" eb="72">
      <t>テイメイ</t>
    </rPh>
    <rPh sb="72" eb="74">
      <t>テイド</t>
    </rPh>
    <rPh sb="75" eb="77">
      <t>ルイジ</t>
    </rPh>
    <rPh sb="77" eb="79">
      <t>ダンタイ</t>
    </rPh>
    <rPh sb="80" eb="82">
      <t>ドウヨウ</t>
    </rPh>
    <rPh sb="86" eb="88">
      <t>ニュウイン</t>
    </rPh>
    <rPh sb="88" eb="90">
      <t>カンジャ</t>
    </rPh>
    <rPh sb="91" eb="92">
      <t>ヒト</t>
    </rPh>
    <rPh sb="93" eb="94">
      <t>ヒ</t>
    </rPh>
    <rPh sb="94" eb="95">
      <t>ア</t>
    </rPh>
    <rPh sb="98" eb="100">
      <t>シュウエキ</t>
    </rPh>
    <rPh sb="101" eb="102">
      <t>ヒク</t>
    </rPh>
    <rPh sb="106" eb="110">
      <t>ジョウキンイシ</t>
    </rPh>
    <rPh sb="111" eb="113">
      <t>ナイカ</t>
    </rPh>
    <rPh sb="121" eb="123">
      <t>シュジュツ</t>
    </rPh>
    <rPh sb="124" eb="125">
      <t>トモナ</t>
    </rPh>
    <rPh sb="126" eb="128">
      <t>ニュウイン</t>
    </rPh>
    <rPh sb="129" eb="131">
      <t>ゲンソク</t>
    </rPh>
    <rPh sb="139" eb="141">
      <t>ガイライ</t>
    </rPh>
    <rPh sb="141" eb="143">
      <t>カンジャ</t>
    </rPh>
    <rPh sb="144" eb="145">
      <t>ヒト</t>
    </rPh>
    <rPh sb="146" eb="147">
      <t>ヒ</t>
    </rPh>
    <rPh sb="147" eb="148">
      <t>ア</t>
    </rPh>
    <rPh sb="150" eb="152">
      <t>シュウエキ</t>
    </rPh>
    <rPh sb="153" eb="156">
      <t>ザイリョウヒ</t>
    </rPh>
    <rPh sb="156" eb="157">
      <t>タイ</t>
    </rPh>
    <rPh sb="157" eb="159">
      <t>イギョウ</t>
    </rPh>
    <rPh sb="159" eb="161">
      <t>シュウエキ</t>
    </rPh>
    <rPh sb="161" eb="163">
      <t>ヒリツ</t>
    </rPh>
    <rPh sb="164" eb="165">
      <t>タカ</t>
    </rPh>
    <rPh sb="169" eb="171">
      <t>インナイ</t>
    </rPh>
    <rPh sb="171" eb="173">
      <t>ショホウ</t>
    </rPh>
    <rPh sb="174" eb="175">
      <t>オコナ</t>
    </rPh>
    <phoneticPr fontId="5"/>
  </si>
  <si>
    <t>　病院の稼ぐ力を示す修正医業収支比率が、類似団体に比べ高く、経営の健全性は比較的高いと言えるが、今後予想される地域の人口減少に加え、医師確保が困難な状況が続く等マイナス要因も考えられることから、国の策定期限より１年前倒しして策定した、国保東庄病院経営強化プランに基づき、地域に密着した安全で良質な医療を、安定的に継続して提供できるよう健全な経営を維持したいと考える。</t>
    <rPh sb="1" eb="3">
      <t>ビョウイン</t>
    </rPh>
    <rPh sb="4" eb="5">
      <t>カセ</t>
    </rPh>
    <rPh sb="6" eb="7">
      <t>チカラ</t>
    </rPh>
    <rPh sb="8" eb="9">
      <t>シメ</t>
    </rPh>
    <rPh sb="10" eb="12">
      <t>シュウセイ</t>
    </rPh>
    <rPh sb="12" eb="14">
      <t>イギョウ</t>
    </rPh>
    <rPh sb="14" eb="16">
      <t>シュウシ</t>
    </rPh>
    <rPh sb="16" eb="18">
      <t>ヒリツ</t>
    </rPh>
    <rPh sb="20" eb="22">
      <t>ルイジ</t>
    </rPh>
    <rPh sb="22" eb="24">
      <t>ダンタイ</t>
    </rPh>
    <rPh sb="25" eb="26">
      <t>クラ</t>
    </rPh>
    <rPh sb="27" eb="28">
      <t>タカ</t>
    </rPh>
    <rPh sb="30" eb="32">
      <t>ケイエイ</t>
    </rPh>
    <rPh sb="33" eb="36">
      <t>ケンゼンセイ</t>
    </rPh>
    <rPh sb="37" eb="40">
      <t>ヒカクテキ</t>
    </rPh>
    <rPh sb="40" eb="41">
      <t>タカ</t>
    </rPh>
    <rPh sb="43" eb="44">
      <t>イ</t>
    </rPh>
    <rPh sb="48" eb="50">
      <t>コンゴ</t>
    </rPh>
    <rPh sb="50" eb="52">
      <t>ヨソウ</t>
    </rPh>
    <rPh sb="55" eb="57">
      <t>チイキ</t>
    </rPh>
    <rPh sb="58" eb="60">
      <t>ジンコウ</t>
    </rPh>
    <rPh sb="60" eb="62">
      <t>ゲンショウ</t>
    </rPh>
    <rPh sb="63" eb="64">
      <t>クワ</t>
    </rPh>
    <rPh sb="66" eb="68">
      <t>イシ</t>
    </rPh>
    <rPh sb="68" eb="70">
      <t>カクホ</t>
    </rPh>
    <rPh sb="71" eb="73">
      <t>コンナン</t>
    </rPh>
    <rPh sb="74" eb="76">
      <t>ジョウキョウ</t>
    </rPh>
    <rPh sb="77" eb="78">
      <t>ツヅ</t>
    </rPh>
    <rPh sb="79" eb="80">
      <t>トウ</t>
    </rPh>
    <rPh sb="84" eb="86">
      <t>ヨウイン</t>
    </rPh>
    <rPh sb="87" eb="88">
      <t>カンガ</t>
    </rPh>
    <rPh sb="97" eb="98">
      <t>クニ</t>
    </rPh>
    <rPh sb="99" eb="103">
      <t>サクテイキゲン</t>
    </rPh>
    <rPh sb="107" eb="109">
      <t>マエダオ</t>
    </rPh>
    <rPh sb="112" eb="114">
      <t>サクテイ</t>
    </rPh>
    <rPh sb="117" eb="119">
      <t>コクホ</t>
    </rPh>
    <rPh sb="119" eb="121">
      <t>トウノショウ</t>
    </rPh>
    <rPh sb="121" eb="123">
      <t>ビョウイン</t>
    </rPh>
    <rPh sb="123" eb="127">
      <t>ケイエイキョウカ</t>
    </rPh>
    <rPh sb="131" eb="132">
      <t>モト</t>
    </rPh>
    <rPh sb="135" eb="137">
      <t>チイキ</t>
    </rPh>
    <rPh sb="138" eb="140">
      <t>ミッチャク</t>
    </rPh>
    <rPh sb="142" eb="144">
      <t>アンゼン</t>
    </rPh>
    <rPh sb="145" eb="147">
      <t>リョウシツ</t>
    </rPh>
    <rPh sb="148" eb="150">
      <t>イリョウ</t>
    </rPh>
    <rPh sb="152" eb="155">
      <t>アンテイテキ</t>
    </rPh>
    <rPh sb="156" eb="158">
      <t>ケイゾク</t>
    </rPh>
    <rPh sb="160" eb="162">
      <t>テイキョウ</t>
    </rPh>
    <rPh sb="167" eb="169">
      <t>ケンゼン</t>
    </rPh>
    <rPh sb="170" eb="172">
      <t>ケイエイ</t>
    </rPh>
    <rPh sb="173" eb="175">
      <t>イジ</t>
    </rPh>
    <rPh sb="179" eb="180">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</si>
</sst>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shrinkToFit="1"/>
      <protection locked="0"/>
    </xf>
    <xf numFmtId="0" fontId="20" fillId="0" borderId="0" xfId="0" applyFont="1" applyFill="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61.7</c:v>
                </c:pt>
                <c:pt idx="1">
                  <c:v>62.3</c:v>
                </c:pt>
                <c:pt idx="2">
                  <c:v>58.3</c:v>
                </c:pt>
                <c:pt idx="3">
                  <c:v>61.8</c:v>
                </c:pt>
                <c:pt idx="4">
                  <c:v>59.6</c:v>
                </c:pt>
              </c:numCache>
            </c:numRef>
          </c:val>
          <c:extLst>
            <c:ext xmlns:c16="http://schemas.microsoft.com/office/drawing/2014/chart" uri="{C3380CC4-5D6E-409C-BE32-E72D297353CC}">
              <c16:uniqueId val="{00000000-2292-4FAE-A52D-F0D966F6541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2292-4FAE-A52D-F0D966F6541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15726</c:v>
                </c:pt>
                <c:pt idx="1">
                  <c:v>16402</c:v>
                </c:pt>
                <c:pt idx="2">
                  <c:v>15907</c:v>
                </c:pt>
                <c:pt idx="3">
                  <c:v>15862</c:v>
                </c:pt>
                <c:pt idx="4">
                  <c:v>14907</c:v>
                </c:pt>
              </c:numCache>
            </c:numRef>
          </c:val>
          <c:extLst>
            <c:ext xmlns:c16="http://schemas.microsoft.com/office/drawing/2014/chart" uri="{C3380CC4-5D6E-409C-BE32-E72D297353CC}">
              <c16:uniqueId val="{00000000-AB89-495F-A4B6-F6E961EEB77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AB89-495F-A4B6-F6E961EEB77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18007</c:v>
                </c:pt>
                <c:pt idx="1">
                  <c:v>16618</c:v>
                </c:pt>
                <c:pt idx="2">
                  <c:v>17490</c:v>
                </c:pt>
                <c:pt idx="3">
                  <c:v>17260</c:v>
                </c:pt>
                <c:pt idx="4">
                  <c:v>16433</c:v>
                </c:pt>
              </c:numCache>
            </c:numRef>
          </c:val>
          <c:extLst>
            <c:ext xmlns:c16="http://schemas.microsoft.com/office/drawing/2014/chart" uri="{C3380CC4-5D6E-409C-BE32-E72D297353CC}">
              <c16:uniqueId val="{00000000-0934-4377-94B7-42216285D67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0934-4377-94B7-42216285D67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108.6</c:v>
                </c:pt>
                <c:pt idx="1">
                  <c:v>109.6</c:v>
                </c:pt>
                <c:pt idx="2">
                  <c:v>113.6</c:v>
                </c:pt>
                <c:pt idx="3">
                  <c:v>112.5</c:v>
                </c:pt>
                <c:pt idx="4">
                  <c:v>125.2</c:v>
                </c:pt>
              </c:numCache>
            </c:numRef>
          </c:val>
          <c:extLst>
            <c:ext xmlns:c16="http://schemas.microsoft.com/office/drawing/2014/chart" uri="{C3380CC4-5D6E-409C-BE32-E72D297353CC}">
              <c16:uniqueId val="{00000000-6A1A-4067-9581-B3E46CBC241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6A1A-4067-9581-B3E46CBC241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87</c:v>
                </c:pt>
                <c:pt idx="1">
                  <c:v>84.6</c:v>
                </c:pt>
                <c:pt idx="2">
                  <c:v>81.2</c:v>
                </c:pt>
                <c:pt idx="3">
                  <c:v>81.5</c:v>
                </c:pt>
                <c:pt idx="4">
                  <c:v>75.2</c:v>
                </c:pt>
              </c:numCache>
            </c:numRef>
          </c:val>
          <c:extLst>
            <c:ext xmlns:c16="http://schemas.microsoft.com/office/drawing/2014/chart" uri="{C3380CC4-5D6E-409C-BE32-E72D297353CC}">
              <c16:uniqueId val="{00000000-3AB6-4C6E-A654-C8598497EFF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3AB6-4C6E-A654-C8598497EFF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90.6</c:v>
                </c:pt>
                <c:pt idx="1">
                  <c:v>88.5</c:v>
                </c:pt>
                <c:pt idx="2">
                  <c:v>85.5</c:v>
                </c:pt>
                <c:pt idx="3">
                  <c:v>86.1</c:v>
                </c:pt>
                <c:pt idx="4">
                  <c:v>79.7</c:v>
                </c:pt>
              </c:numCache>
            </c:numRef>
          </c:val>
          <c:extLst>
            <c:ext xmlns:c16="http://schemas.microsoft.com/office/drawing/2014/chart" uri="{C3380CC4-5D6E-409C-BE32-E72D297353CC}">
              <c16:uniqueId val="{00000000-447B-4900-BE6B-79150C082F8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447B-4900-BE6B-79150C082F8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c:v>
                </c:pt>
                <c:pt idx="1">
                  <c:v>99.3</c:v>
                </c:pt>
                <c:pt idx="2">
                  <c:v>101.5</c:v>
                </c:pt>
                <c:pt idx="3">
                  <c:v>101.5</c:v>
                </c:pt>
                <c:pt idx="4">
                  <c:v>96</c:v>
                </c:pt>
              </c:numCache>
            </c:numRef>
          </c:val>
          <c:extLst>
            <c:ext xmlns:c16="http://schemas.microsoft.com/office/drawing/2014/chart" uri="{C3380CC4-5D6E-409C-BE32-E72D297353CC}">
              <c16:uniqueId val="{00000000-F221-4DBE-B138-46994742F1C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F221-4DBE-B138-46994742F1C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70.400000000000006</c:v>
                </c:pt>
                <c:pt idx="1">
                  <c:v>68</c:v>
                </c:pt>
                <c:pt idx="2">
                  <c:v>69.5</c:v>
                </c:pt>
                <c:pt idx="3">
                  <c:v>70.900000000000006</c:v>
                </c:pt>
                <c:pt idx="4">
                  <c:v>71.400000000000006</c:v>
                </c:pt>
              </c:numCache>
            </c:numRef>
          </c:val>
          <c:extLst>
            <c:ext xmlns:c16="http://schemas.microsoft.com/office/drawing/2014/chart" uri="{C3380CC4-5D6E-409C-BE32-E72D297353CC}">
              <c16:uniqueId val="{00000000-B361-425C-BB12-446C5B1366A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B361-425C-BB12-446C5B1366A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81</c:v>
                </c:pt>
                <c:pt idx="1">
                  <c:v>75.3</c:v>
                </c:pt>
                <c:pt idx="2">
                  <c:v>78.400000000000006</c:v>
                </c:pt>
                <c:pt idx="3">
                  <c:v>80.599999999999994</c:v>
                </c:pt>
                <c:pt idx="4">
                  <c:v>78.599999999999994</c:v>
                </c:pt>
              </c:numCache>
            </c:numRef>
          </c:val>
          <c:extLst>
            <c:ext xmlns:c16="http://schemas.microsoft.com/office/drawing/2014/chart" uri="{C3380CC4-5D6E-409C-BE32-E72D297353CC}">
              <c16:uniqueId val="{00000000-1921-4332-ADA3-E349D904579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1921-4332-ADA3-E349D904579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30025088</c:v>
                </c:pt>
                <c:pt idx="1">
                  <c:v>30090388</c:v>
                </c:pt>
                <c:pt idx="2">
                  <c:v>30149100</c:v>
                </c:pt>
                <c:pt idx="3">
                  <c:v>30247950</c:v>
                </c:pt>
                <c:pt idx="4">
                  <c:v>30713438</c:v>
                </c:pt>
              </c:numCache>
            </c:numRef>
          </c:val>
          <c:extLst>
            <c:ext xmlns:c16="http://schemas.microsoft.com/office/drawing/2014/chart" uri="{C3380CC4-5D6E-409C-BE32-E72D297353CC}">
              <c16:uniqueId val="{00000000-9CD7-455C-A2F4-4B3873B66A8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9CD7-455C-A2F4-4B3873B66A8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30.3</c:v>
                </c:pt>
                <c:pt idx="1">
                  <c:v>31.6</c:v>
                </c:pt>
                <c:pt idx="2">
                  <c:v>29.9</c:v>
                </c:pt>
                <c:pt idx="3">
                  <c:v>26.8</c:v>
                </c:pt>
                <c:pt idx="4">
                  <c:v>26.9</c:v>
                </c:pt>
              </c:numCache>
            </c:numRef>
          </c:val>
          <c:extLst>
            <c:ext xmlns:c16="http://schemas.microsoft.com/office/drawing/2014/chart" uri="{C3380CC4-5D6E-409C-BE32-E72D297353CC}">
              <c16:uniqueId val="{00000000-0422-45DC-9F50-23DF18DBC7C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0422-45DC-9F50-23DF18DBC7C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55.8</c:v>
                </c:pt>
                <c:pt idx="1">
                  <c:v>56.2</c:v>
                </c:pt>
                <c:pt idx="2">
                  <c:v>57.9</c:v>
                </c:pt>
                <c:pt idx="3">
                  <c:v>58.7</c:v>
                </c:pt>
                <c:pt idx="4">
                  <c:v>65</c:v>
                </c:pt>
              </c:numCache>
            </c:numRef>
          </c:val>
          <c:extLst>
            <c:ext xmlns:c16="http://schemas.microsoft.com/office/drawing/2014/chart" uri="{C3380CC4-5D6E-409C-BE32-E72D297353CC}">
              <c16:uniqueId val="{00000000-F7A0-4B46-9406-F61813E140F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F7A0-4B46-9406-F61813E140F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27" t="s">
        <v>0</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c r="GM2" s="127"/>
      <c r="GN2" s="127"/>
      <c r="GO2" s="127"/>
      <c r="GP2" s="127"/>
      <c r="GQ2" s="127"/>
      <c r="GR2" s="127"/>
      <c r="GS2" s="127"/>
      <c r="GT2" s="127"/>
      <c r="GU2" s="127"/>
      <c r="GV2" s="127"/>
      <c r="GW2" s="127"/>
      <c r="GX2" s="127"/>
      <c r="GY2" s="127"/>
      <c r="GZ2" s="127"/>
      <c r="HA2" s="127"/>
      <c r="HB2" s="127"/>
      <c r="HC2" s="127"/>
      <c r="HD2" s="127"/>
      <c r="HE2" s="127"/>
      <c r="HF2" s="127"/>
      <c r="HG2" s="127"/>
      <c r="HH2" s="127"/>
      <c r="HI2" s="127"/>
      <c r="HJ2" s="127"/>
      <c r="HK2" s="127"/>
      <c r="HL2" s="127"/>
      <c r="HM2" s="127"/>
      <c r="HN2" s="127"/>
      <c r="HO2" s="127"/>
      <c r="HP2" s="127"/>
      <c r="HQ2" s="127"/>
      <c r="HR2" s="127"/>
      <c r="HS2" s="127"/>
      <c r="HT2" s="127"/>
      <c r="HU2" s="127"/>
      <c r="HV2" s="127"/>
      <c r="HW2" s="127"/>
      <c r="HX2" s="127"/>
      <c r="HY2" s="127"/>
      <c r="HZ2" s="127"/>
      <c r="IA2" s="127"/>
      <c r="IB2" s="127"/>
      <c r="IC2" s="127"/>
      <c r="ID2" s="127"/>
      <c r="IE2" s="127"/>
      <c r="IF2" s="127"/>
      <c r="IG2" s="127"/>
      <c r="IH2" s="127"/>
      <c r="II2" s="127"/>
      <c r="IJ2" s="127"/>
      <c r="IK2" s="127"/>
      <c r="IL2" s="127"/>
      <c r="IM2" s="127"/>
      <c r="IN2" s="127"/>
      <c r="IO2" s="127"/>
      <c r="IP2" s="127"/>
      <c r="IQ2" s="127"/>
      <c r="IR2" s="127"/>
      <c r="IS2" s="127"/>
      <c r="IT2" s="127"/>
      <c r="IU2" s="127"/>
      <c r="IV2" s="127"/>
      <c r="IW2" s="127"/>
      <c r="IX2" s="127"/>
      <c r="IY2" s="127"/>
      <c r="IZ2" s="127"/>
      <c r="JA2" s="127"/>
      <c r="JB2" s="127"/>
      <c r="JC2" s="127"/>
      <c r="JD2" s="127"/>
      <c r="JE2" s="127"/>
      <c r="JF2" s="127"/>
      <c r="JG2" s="127"/>
      <c r="JH2" s="127"/>
      <c r="JI2" s="127"/>
      <c r="JJ2" s="127"/>
      <c r="JK2" s="127"/>
      <c r="JL2" s="127"/>
      <c r="JM2" s="127"/>
      <c r="JN2" s="127"/>
      <c r="JO2" s="127"/>
      <c r="JP2" s="127"/>
      <c r="JQ2" s="127"/>
      <c r="JR2" s="127"/>
      <c r="JS2" s="127"/>
      <c r="JT2" s="127"/>
      <c r="JU2" s="127"/>
      <c r="JV2" s="127"/>
      <c r="JW2" s="127"/>
      <c r="JX2" s="127"/>
      <c r="JY2" s="127"/>
      <c r="JZ2" s="127"/>
      <c r="KA2" s="127"/>
      <c r="KB2" s="127"/>
      <c r="KC2" s="127"/>
      <c r="KD2" s="127"/>
      <c r="KE2" s="127"/>
      <c r="KF2" s="127"/>
      <c r="KG2" s="127"/>
      <c r="KH2" s="127"/>
      <c r="KI2" s="127"/>
      <c r="KJ2" s="127"/>
      <c r="KK2" s="127"/>
      <c r="KL2" s="127"/>
      <c r="KM2" s="127"/>
      <c r="KN2" s="127"/>
      <c r="KO2" s="127"/>
      <c r="KP2" s="127"/>
      <c r="KQ2" s="127"/>
      <c r="KR2" s="127"/>
      <c r="KS2" s="127"/>
      <c r="KT2" s="127"/>
      <c r="KU2" s="127"/>
      <c r="KV2" s="127"/>
      <c r="KW2" s="127"/>
      <c r="KX2" s="127"/>
      <c r="KY2" s="127"/>
      <c r="KZ2" s="127"/>
      <c r="LA2" s="127"/>
      <c r="LB2" s="127"/>
      <c r="LC2" s="127"/>
      <c r="LD2" s="127"/>
      <c r="LE2" s="127"/>
      <c r="LF2" s="127"/>
      <c r="LG2" s="127"/>
      <c r="LH2" s="127"/>
      <c r="LI2" s="127"/>
      <c r="LJ2" s="127"/>
      <c r="LK2" s="127"/>
      <c r="LL2" s="127"/>
      <c r="LM2" s="127"/>
      <c r="LN2" s="127"/>
      <c r="LO2" s="127"/>
      <c r="LP2" s="127"/>
      <c r="LQ2" s="127"/>
      <c r="LR2" s="127"/>
      <c r="LS2" s="127"/>
      <c r="LT2" s="127"/>
      <c r="LU2" s="127"/>
      <c r="LV2" s="127"/>
      <c r="LW2" s="127"/>
      <c r="LX2" s="127"/>
      <c r="LY2" s="127"/>
      <c r="LZ2" s="127"/>
      <c r="MA2" s="127"/>
      <c r="MB2" s="127"/>
      <c r="MC2" s="127"/>
      <c r="MD2" s="127"/>
      <c r="ME2" s="127"/>
      <c r="MF2" s="127"/>
      <c r="MG2" s="127"/>
      <c r="MH2" s="127"/>
      <c r="MI2" s="127"/>
      <c r="MJ2" s="127"/>
      <c r="MK2" s="127"/>
      <c r="ML2" s="127"/>
      <c r="MM2" s="127"/>
      <c r="MN2" s="127"/>
      <c r="MO2" s="127"/>
      <c r="MP2" s="127"/>
      <c r="MQ2" s="127"/>
      <c r="MR2" s="127"/>
      <c r="MS2" s="127"/>
      <c r="MT2" s="127"/>
      <c r="MU2" s="127"/>
      <c r="MV2" s="127"/>
      <c r="MW2" s="127"/>
      <c r="MX2" s="127"/>
      <c r="MY2" s="127"/>
      <c r="MZ2" s="127"/>
      <c r="NA2" s="127"/>
      <c r="NB2" s="127"/>
      <c r="NC2" s="127"/>
      <c r="ND2" s="127"/>
      <c r="NE2" s="127"/>
      <c r="NF2" s="127"/>
      <c r="NG2" s="127"/>
      <c r="NH2" s="127"/>
      <c r="NI2" s="127"/>
      <c r="NJ2" s="127"/>
      <c r="NK2" s="127"/>
      <c r="NL2" s="127"/>
      <c r="NM2" s="127"/>
      <c r="NN2" s="127"/>
      <c r="NO2" s="127"/>
      <c r="NP2" s="127"/>
      <c r="NQ2" s="127"/>
      <c r="NR2" s="127"/>
      <c r="NS2" s="127"/>
      <c r="NT2" s="127"/>
      <c r="NU2" s="127"/>
      <c r="NV2" s="127"/>
      <c r="NW2" s="127"/>
      <c r="NX2" s="127"/>
    </row>
    <row r="3" spans="1:388" ht="9.75" customHeight="1" x14ac:dyDescent="0.15">
      <c r="A3" s="2"/>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c r="EX3" s="127"/>
      <c r="EY3" s="127"/>
      <c r="EZ3" s="127"/>
      <c r="FA3" s="127"/>
      <c r="FB3" s="127"/>
      <c r="FC3" s="127"/>
      <c r="FD3" s="127"/>
      <c r="FE3" s="127"/>
      <c r="FF3" s="127"/>
      <c r="FG3" s="127"/>
      <c r="FH3" s="127"/>
      <c r="FI3" s="127"/>
      <c r="FJ3" s="127"/>
      <c r="FK3" s="127"/>
      <c r="FL3" s="127"/>
      <c r="FM3" s="127"/>
      <c r="FN3" s="127"/>
      <c r="FO3" s="127"/>
      <c r="FP3" s="127"/>
      <c r="FQ3" s="127"/>
      <c r="FR3" s="127"/>
      <c r="FS3" s="127"/>
      <c r="FT3" s="127"/>
      <c r="FU3" s="127"/>
      <c r="FV3" s="127"/>
      <c r="FW3" s="127"/>
      <c r="FX3" s="127"/>
      <c r="FY3" s="127"/>
      <c r="FZ3" s="127"/>
      <c r="GA3" s="127"/>
      <c r="GB3" s="127"/>
      <c r="GC3" s="127"/>
      <c r="GD3" s="127"/>
      <c r="GE3" s="127"/>
      <c r="GF3" s="127"/>
      <c r="GG3" s="127"/>
      <c r="GH3" s="127"/>
      <c r="GI3" s="127"/>
      <c r="GJ3" s="127"/>
      <c r="GK3" s="127"/>
      <c r="GL3" s="127"/>
      <c r="GM3" s="127"/>
      <c r="GN3" s="127"/>
      <c r="GO3" s="127"/>
      <c r="GP3" s="127"/>
      <c r="GQ3" s="127"/>
      <c r="GR3" s="127"/>
      <c r="GS3" s="127"/>
      <c r="GT3" s="127"/>
      <c r="GU3" s="127"/>
      <c r="GV3" s="127"/>
      <c r="GW3" s="127"/>
      <c r="GX3" s="127"/>
      <c r="GY3" s="127"/>
      <c r="GZ3" s="127"/>
      <c r="HA3" s="127"/>
      <c r="HB3" s="127"/>
      <c r="HC3" s="127"/>
      <c r="HD3" s="127"/>
      <c r="HE3" s="127"/>
      <c r="HF3" s="127"/>
      <c r="HG3" s="127"/>
      <c r="HH3" s="127"/>
      <c r="HI3" s="127"/>
      <c r="HJ3" s="127"/>
      <c r="HK3" s="127"/>
      <c r="HL3" s="127"/>
      <c r="HM3" s="127"/>
      <c r="HN3" s="127"/>
      <c r="HO3" s="127"/>
      <c r="HP3" s="127"/>
      <c r="HQ3" s="127"/>
      <c r="HR3" s="127"/>
      <c r="HS3" s="127"/>
      <c r="HT3" s="127"/>
      <c r="HU3" s="127"/>
      <c r="HV3" s="127"/>
      <c r="HW3" s="127"/>
      <c r="HX3" s="127"/>
      <c r="HY3" s="127"/>
      <c r="HZ3" s="127"/>
      <c r="IA3" s="127"/>
      <c r="IB3" s="127"/>
      <c r="IC3" s="127"/>
      <c r="ID3" s="127"/>
      <c r="IE3" s="127"/>
      <c r="IF3" s="127"/>
      <c r="IG3" s="127"/>
      <c r="IH3" s="127"/>
      <c r="II3" s="127"/>
      <c r="IJ3" s="127"/>
      <c r="IK3" s="127"/>
      <c r="IL3" s="127"/>
      <c r="IM3" s="127"/>
      <c r="IN3" s="127"/>
      <c r="IO3" s="127"/>
      <c r="IP3" s="127"/>
      <c r="IQ3" s="127"/>
      <c r="IR3" s="127"/>
      <c r="IS3" s="127"/>
      <c r="IT3" s="127"/>
      <c r="IU3" s="127"/>
      <c r="IV3" s="127"/>
      <c r="IW3" s="127"/>
      <c r="IX3" s="127"/>
      <c r="IY3" s="127"/>
      <c r="IZ3" s="127"/>
      <c r="JA3" s="127"/>
      <c r="JB3" s="127"/>
      <c r="JC3" s="127"/>
      <c r="JD3" s="127"/>
      <c r="JE3" s="127"/>
      <c r="JF3" s="127"/>
      <c r="JG3" s="127"/>
      <c r="JH3" s="127"/>
      <c r="JI3" s="127"/>
      <c r="JJ3" s="127"/>
      <c r="JK3" s="127"/>
      <c r="JL3" s="127"/>
      <c r="JM3" s="127"/>
      <c r="JN3" s="127"/>
      <c r="JO3" s="127"/>
      <c r="JP3" s="127"/>
      <c r="JQ3" s="127"/>
      <c r="JR3" s="127"/>
      <c r="JS3" s="127"/>
      <c r="JT3" s="127"/>
      <c r="JU3" s="127"/>
      <c r="JV3" s="127"/>
      <c r="JW3" s="127"/>
      <c r="JX3" s="127"/>
      <c r="JY3" s="127"/>
      <c r="JZ3" s="127"/>
      <c r="KA3" s="127"/>
      <c r="KB3" s="127"/>
      <c r="KC3" s="127"/>
      <c r="KD3" s="127"/>
      <c r="KE3" s="127"/>
      <c r="KF3" s="127"/>
      <c r="KG3" s="127"/>
      <c r="KH3" s="127"/>
      <c r="KI3" s="127"/>
      <c r="KJ3" s="127"/>
      <c r="KK3" s="127"/>
      <c r="KL3" s="127"/>
      <c r="KM3" s="127"/>
      <c r="KN3" s="127"/>
      <c r="KO3" s="127"/>
      <c r="KP3" s="127"/>
      <c r="KQ3" s="127"/>
      <c r="KR3" s="127"/>
      <c r="KS3" s="127"/>
      <c r="KT3" s="127"/>
      <c r="KU3" s="127"/>
      <c r="KV3" s="127"/>
      <c r="KW3" s="127"/>
      <c r="KX3" s="127"/>
      <c r="KY3" s="127"/>
      <c r="KZ3" s="127"/>
      <c r="LA3" s="127"/>
      <c r="LB3" s="127"/>
      <c r="LC3" s="127"/>
      <c r="LD3" s="127"/>
      <c r="LE3" s="127"/>
      <c r="LF3" s="127"/>
      <c r="LG3" s="127"/>
      <c r="LH3" s="127"/>
      <c r="LI3" s="127"/>
      <c r="LJ3" s="127"/>
      <c r="LK3" s="127"/>
      <c r="LL3" s="127"/>
      <c r="LM3" s="127"/>
      <c r="LN3" s="127"/>
      <c r="LO3" s="127"/>
      <c r="LP3" s="127"/>
      <c r="LQ3" s="127"/>
      <c r="LR3" s="127"/>
      <c r="LS3" s="127"/>
      <c r="LT3" s="127"/>
      <c r="LU3" s="127"/>
      <c r="LV3" s="127"/>
      <c r="LW3" s="127"/>
      <c r="LX3" s="127"/>
      <c r="LY3" s="127"/>
      <c r="LZ3" s="127"/>
      <c r="MA3" s="127"/>
      <c r="MB3" s="127"/>
      <c r="MC3" s="127"/>
      <c r="MD3" s="127"/>
      <c r="ME3" s="127"/>
      <c r="MF3" s="127"/>
      <c r="MG3" s="127"/>
      <c r="MH3" s="127"/>
      <c r="MI3" s="127"/>
      <c r="MJ3" s="127"/>
      <c r="MK3" s="127"/>
      <c r="ML3" s="127"/>
      <c r="MM3" s="127"/>
      <c r="MN3" s="127"/>
      <c r="MO3" s="127"/>
      <c r="MP3" s="127"/>
      <c r="MQ3" s="127"/>
      <c r="MR3" s="127"/>
      <c r="MS3" s="127"/>
      <c r="MT3" s="127"/>
      <c r="MU3" s="127"/>
      <c r="MV3" s="127"/>
      <c r="MW3" s="127"/>
      <c r="MX3" s="127"/>
      <c r="MY3" s="127"/>
      <c r="MZ3" s="127"/>
      <c r="NA3" s="127"/>
      <c r="NB3" s="127"/>
      <c r="NC3" s="127"/>
      <c r="ND3" s="127"/>
      <c r="NE3" s="127"/>
      <c r="NF3" s="127"/>
      <c r="NG3" s="127"/>
      <c r="NH3" s="127"/>
      <c r="NI3" s="127"/>
      <c r="NJ3" s="127"/>
      <c r="NK3" s="127"/>
      <c r="NL3" s="127"/>
      <c r="NM3" s="127"/>
      <c r="NN3" s="127"/>
      <c r="NO3" s="127"/>
      <c r="NP3" s="127"/>
      <c r="NQ3" s="127"/>
      <c r="NR3" s="127"/>
      <c r="NS3" s="127"/>
      <c r="NT3" s="127"/>
      <c r="NU3" s="127"/>
      <c r="NV3" s="127"/>
      <c r="NW3" s="127"/>
      <c r="NX3" s="127"/>
    </row>
    <row r="4" spans="1:388" ht="9.75" customHeight="1" x14ac:dyDescent="0.15">
      <c r="A4" s="2"/>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c r="EX4" s="127"/>
      <c r="EY4" s="127"/>
      <c r="EZ4" s="127"/>
      <c r="FA4" s="127"/>
      <c r="FB4" s="127"/>
      <c r="FC4" s="127"/>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c r="GM4" s="127"/>
      <c r="GN4" s="127"/>
      <c r="GO4" s="127"/>
      <c r="GP4" s="127"/>
      <c r="GQ4" s="127"/>
      <c r="GR4" s="127"/>
      <c r="GS4" s="127"/>
      <c r="GT4" s="127"/>
      <c r="GU4" s="127"/>
      <c r="GV4" s="127"/>
      <c r="GW4" s="127"/>
      <c r="GX4" s="127"/>
      <c r="GY4" s="127"/>
      <c r="GZ4" s="127"/>
      <c r="HA4" s="127"/>
      <c r="HB4" s="127"/>
      <c r="HC4" s="127"/>
      <c r="HD4" s="127"/>
      <c r="HE4" s="127"/>
      <c r="HF4" s="127"/>
      <c r="HG4" s="127"/>
      <c r="HH4" s="127"/>
      <c r="HI4" s="127"/>
      <c r="HJ4" s="127"/>
      <c r="HK4" s="127"/>
      <c r="HL4" s="127"/>
      <c r="HM4" s="127"/>
      <c r="HN4" s="127"/>
      <c r="HO4" s="127"/>
      <c r="HP4" s="127"/>
      <c r="HQ4" s="127"/>
      <c r="HR4" s="127"/>
      <c r="HS4" s="127"/>
      <c r="HT4" s="127"/>
      <c r="HU4" s="127"/>
      <c r="HV4" s="127"/>
      <c r="HW4" s="127"/>
      <c r="HX4" s="127"/>
      <c r="HY4" s="127"/>
      <c r="HZ4" s="127"/>
      <c r="IA4" s="127"/>
      <c r="IB4" s="127"/>
      <c r="IC4" s="127"/>
      <c r="ID4" s="127"/>
      <c r="IE4" s="127"/>
      <c r="IF4" s="127"/>
      <c r="IG4" s="127"/>
      <c r="IH4" s="127"/>
      <c r="II4" s="127"/>
      <c r="IJ4" s="127"/>
      <c r="IK4" s="127"/>
      <c r="IL4" s="127"/>
      <c r="IM4" s="127"/>
      <c r="IN4" s="127"/>
      <c r="IO4" s="127"/>
      <c r="IP4" s="127"/>
      <c r="IQ4" s="127"/>
      <c r="IR4" s="127"/>
      <c r="IS4" s="127"/>
      <c r="IT4" s="127"/>
      <c r="IU4" s="127"/>
      <c r="IV4" s="127"/>
      <c r="IW4" s="127"/>
      <c r="IX4" s="127"/>
      <c r="IY4" s="127"/>
      <c r="IZ4" s="127"/>
      <c r="JA4" s="127"/>
      <c r="JB4" s="127"/>
      <c r="JC4" s="127"/>
      <c r="JD4" s="127"/>
      <c r="JE4" s="127"/>
      <c r="JF4" s="127"/>
      <c r="JG4" s="127"/>
      <c r="JH4" s="127"/>
      <c r="JI4" s="127"/>
      <c r="JJ4" s="127"/>
      <c r="JK4" s="127"/>
      <c r="JL4" s="127"/>
      <c r="JM4" s="127"/>
      <c r="JN4" s="127"/>
      <c r="JO4" s="127"/>
      <c r="JP4" s="127"/>
      <c r="JQ4" s="127"/>
      <c r="JR4" s="127"/>
      <c r="JS4" s="127"/>
      <c r="JT4" s="127"/>
      <c r="JU4" s="127"/>
      <c r="JV4" s="127"/>
      <c r="JW4" s="127"/>
      <c r="JX4" s="127"/>
      <c r="JY4" s="127"/>
      <c r="JZ4" s="127"/>
      <c r="KA4" s="127"/>
      <c r="KB4" s="127"/>
      <c r="KC4" s="127"/>
      <c r="KD4" s="127"/>
      <c r="KE4" s="127"/>
      <c r="KF4" s="127"/>
      <c r="KG4" s="127"/>
      <c r="KH4" s="127"/>
      <c r="KI4" s="127"/>
      <c r="KJ4" s="127"/>
      <c r="KK4" s="127"/>
      <c r="KL4" s="127"/>
      <c r="KM4" s="127"/>
      <c r="KN4" s="127"/>
      <c r="KO4" s="127"/>
      <c r="KP4" s="127"/>
      <c r="KQ4" s="127"/>
      <c r="KR4" s="127"/>
      <c r="KS4" s="127"/>
      <c r="KT4" s="127"/>
      <c r="KU4" s="127"/>
      <c r="KV4" s="127"/>
      <c r="KW4" s="127"/>
      <c r="KX4" s="127"/>
      <c r="KY4" s="127"/>
      <c r="KZ4" s="127"/>
      <c r="LA4" s="127"/>
      <c r="LB4" s="127"/>
      <c r="LC4" s="127"/>
      <c r="LD4" s="127"/>
      <c r="LE4" s="127"/>
      <c r="LF4" s="127"/>
      <c r="LG4" s="127"/>
      <c r="LH4" s="127"/>
      <c r="LI4" s="127"/>
      <c r="LJ4" s="127"/>
      <c r="LK4" s="127"/>
      <c r="LL4" s="127"/>
      <c r="LM4" s="127"/>
      <c r="LN4" s="127"/>
      <c r="LO4" s="127"/>
      <c r="LP4" s="127"/>
      <c r="LQ4" s="127"/>
      <c r="LR4" s="127"/>
      <c r="LS4" s="127"/>
      <c r="LT4" s="127"/>
      <c r="LU4" s="127"/>
      <c r="LV4" s="127"/>
      <c r="LW4" s="127"/>
      <c r="LX4" s="127"/>
      <c r="LY4" s="127"/>
      <c r="LZ4" s="127"/>
      <c r="MA4" s="127"/>
      <c r="MB4" s="127"/>
      <c r="MC4" s="127"/>
      <c r="MD4" s="127"/>
      <c r="ME4" s="127"/>
      <c r="MF4" s="127"/>
      <c r="MG4" s="127"/>
      <c r="MH4" s="127"/>
      <c r="MI4" s="127"/>
      <c r="MJ4" s="127"/>
      <c r="MK4" s="127"/>
      <c r="ML4" s="127"/>
      <c r="MM4" s="127"/>
      <c r="MN4" s="127"/>
      <c r="MO4" s="127"/>
      <c r="MP4" s="127"/>
      <c r="MQ4" s="127"/>
      <c r="MR4" s="127"/>
      <c r="MS4" s="127"/>
      <c r="MT4" s="127"/>
      <c r="MU4" s="127"/>
      <c r="MV4" s="127"/>
      <c r="MW4" s="127"/>
      <c r="MX4" s="127"/>
      <c r="MY4" s="127"/>
      <c r="MZ4" s="127"/>
      <c r="NA4" s="127"/>
      <c r="NB4" s="127"/>
      <c r="NC4" s="127"/>
      <c r="ND4" s="127"/>
      <c r="NE4" s="127"/>
      <c r="NF4" s="127"/>
      <c r="NG4" s="127"/>
      <c r="NH4" s="127"/>
      <c r="NI4" s="127"/>
      <c r="NJ4" s="127"/>
      <c r="NK4" s="127"/>
      <c r="NL4" s="127"/>
      <c r="NM4" s="127"/>
      <c r="NN4" s="127"/>
      <c r="NO4" s="127"/>
      <c r="NP4" s="127"/>
      <c r="NQ4" s="127"/>
      <c r="NR4" s="127"/>
      <c r="NS4" s="127"/>
      <c r="NT4" s="127"/>
      <c r="NU4" s="127"/>
      <c r="NV4" s="127"/>
      <c r="NW4" s="127"/>
      <c r="NX4" s="12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28" t="str">
        <f>データ!H6</f>
        <v>千葉県東庄町　国保東庄病院</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14" t="s">
        <v>1</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6"/>
      <c r="AU7" s="114" t="s">
        <v>2</v>
      </c>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6"/>
      <c r="CN7" s="114" t="s">
        <v>3</v>
      </c>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6"/>
      <c r="EG7" s="114" t="s">
        <v>4</v>
      </c>
      <c r="EH7" s="115"/>
      <c r="EI7" s="115"/>
      <c r="EJ7" s="115"/>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6"/>
      <c r="FZ7" s="114" t="s">
        <v>5</v>
      </c>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6"/>
      <c r="ID7" s="114" t="s">
        <v>6</v>
      </c>
      <c r="IE7" s="115"/>
      <c r="IF7" s="115"/>
      <c r="IG7" s="115"/>
      <c r="IH7" s="115"/>
      <c r="II7" s="115"/>
      <c r="IJ7" s="115"/>
      <c r="IK7" s="115"/>
      <c r="IL7" s="115"/>
      <c r="IM7" s="115"/>
      <c r="IN7" s="115"/>
      <c r="IO7" s="115"/>
      <c r="IP7" s="115"/>
      <c r="IQ7" s="115"/>
      <c r="IR7" s="115"/>
      <c r="IS7" s="115"/>
      <c r="IT7" s="115"/>
      <c r="IU7" s="115"/>
      <c r="IV7" s="115"/>
      <c r="IW7" s="115"/>
      <c r="IX7" s="115"/>
      <c r="IY7" s="115"/>
      <c r="IZ7" s="115"/>
      <c r="JA7" s="115"/>
      <c r="JB7" s="115"/>
      <c r="JC7" s="115"/>
      <c r="JD7" s="115"/>
      <c r="JE7" s="115"/>
      <c r="JF7" s="115"/>
      <c r="JG7" s="115"/>
      <c r="JH7" s="115"/>
      <c r="JI7" s="115"/>
      <c r="JJ7" s="115"/>
      <c r="JK7" s="115"/>
      <c r="JL7" s="115"/>
      <c r="JM7" s="115"/>
      <c r="JN7" s="115"/>
      <c r="JO7" s="115"/>
      <c r="JP7" s="115"/>
      <c r="JQ7" s="115"/>
      <c r="JR7" s="115"/>
      <c r="JS7" s="115"/>
      <c r="JT7" s="115"/>
      <c r="JU7" s="115"/>
      <c r="JV7" s="116"/>
      <c r="JW7" s="114" t="s">
        <v>7</v>
      </c>
      <c r="JX7" s="115"/>
      <c r="JY7" s="115"/>
      <c r="JZ7" s="115"/>
      <c r="KA7" s="115"/>
      <c r="KB7" s="115"/>
      <c r="KC7" s="115"/>
      <c r="KD7" s="115"/>
      <c r="KE7" s="115"/>
      <c r="KF7" s="115"/>
      <c r="KG7" s="115"/>
      <c r="KH7" s="115"/>
      <c r="KI7" s="115"/>
      <c r="KJ7" s="115"/>
      <c r="KK7" s="115"/>
      <c r="KL7" s="115"/>
      <c r="KM7" s="115"/>
      <c r="KN7" s="115"/>
      <c r="KO7" s="115"/>
      <c r="KP7" s="115"/>
      <c r="KQ7" s="115"/>
      <c r="KR7" s="115"/>
      <c r="KS7" s="115"/>
      <c r="KT7" s="115"/>
      <c r="KU7" s="115"/>
      <c r="KV7" s="115"/>
      <c r="KW7" s="115"/>
      <c r="KX7" s="115"/>
      <c r="KY7" s="115"/>
      <c r="KZ7" s="115"/>
      <c r="LA7" s="115"/>
      <c r="LB7" s="115"/>
      <c r="LC7" s="115"/>
      <c r="LD7" s="115"/>
      <c r="LE7" s="115"/>
      <c r="LF7" s="115"/>
      <c r="LG7" s="115"/>
      <c r="LH7" s="115"/>
      <c r="LI7" s="115"/>
      <c r="LJ7" s="115"/>
      <c r="LK7" s="115"/>
      <c r="LL7" s="115"/>
      <c r="LM7" s="115"/>
      <c r="LN7" s="115"/>
      <c r="LO7" s="116"/>
      <c r="LP7" s="114" t="s">
        <v>8</v>
      </c>
      <c r="LQ7" s="115"/>
      <c r="LR7" s="115"/>
      <c r="LS7" s="115"/>
      <c r="LT7" s="115"/>
      <c r="LU7" s="115"/>
      <c r="LV7" s="115"/>
      <c r="LW7" s="115"/>
      <c r="LX7" s="115"/>
      <c r="LY7" s="115"/>
      <c r="LZ7" s="115"/>
      <c r="MA7" s="115"/>
      <c r="MB7" s="115"/>
      <c r="MC7" s="115"/>
      <c r="MD7" s="115"/>
      <c r="ME7" s="115"/>
      <c r="MF7" s="115"/>
      <c r="MG7" s="115"/>
      <c r="MH7" s="115"/>
      <c r="MI7" s="115"/>
      <c r="MJ7" s="115"/>
      <c r="MK7" s="115"/>
      <c r="ML7" s="115"/>
      <c r="MM7" s="115"/>
      <c r="MN7" s="115"/>
      <c r="MO7" s="115"/>
      <c r="MP7" s="115"/>
      <c r="MQ7" s="115"/>
      <c r="MR7" s="115"/>
      <c r="MS7" s="115"/>
      <c r="MT7" s="115"/>
      <c r="MU7" s="115"/>
      <c r="MV7" s="115"/>
      <c r="MW7" s="115"/>
      <c r="MX7" s="115"/>
      <c r="MY7" s="115"/>
      <c r="MZ7" s="115"/>
      <c r="NA7" s="115"/>
      <c r="NB7" s="115"/>
      <c r="NC7" s="115"/>
      <c r="ND7" s="115"/>
      <c r="NE7" s="115"/>
      <c r="NF7" s="115"/>
      <c r="NG7" s="115"/>
      <c r="NH7" s="116"/>
      <c r="NI7" s="3"/>
      <c r="NJ7" s="129" t="s">
        <v>9</v>
      </c>
      <c r="NK7" s="130"/>
      <c r="NL7" s="130"/>
      <c r="NM7" s="130"/>
      <c r="NN7" s="130"/>
      <c r="NO7" s="130"/>
      <c r="NP7" s="130"/>
      <c r="NQ7" s="130"/>
      <c r="NR7" s="130"/>
      <c r="NS7" s="130"/>
      <c r="NT7" s="130"/>
      <c r="NU7" s="130"/>
      <c r="NV7" s="130"/>
      <c r="NW7" s="131"/>
      <c r="NX7" s="3"/>
    </row>
    <row r="8" spans="1:388" ht="18.75" customHeight="1" x14ac:dyDescent="0.15">
      <c r="A8" s="2"/>
      <c r="B8" s="109" t="str">
        <f>データ!K6</f>
        <v>当然財務</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1"/>
      <c r="AU8" s="109" t="str">
        <f>データ!L6</f>
        <v>病院事業</v>
      </c>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1"/>
      <c r="CN8" s="109" t="str">
        <f>データ!M6</f>
        <v>一般病院</v>
      </c>
      <c r="CO8" s="110"/>
      <c r="CP8" s="110"/>
      <c r="CQ8" s="110"/>
      <c r="CR8" s="110"/>
      <c r="CS8" s="110"/>
      <c r="CT8" s="110"/>
      <c r="CU8" s="110"/>
      <c r="CV8" s="110"/>
      <c r="CW8" s="110"/>
      <c r="CX8" s="110"/>
      <c r="CY8" s="110"/>
      <c r="CZ8" s="110"/>
      <c r="DA8" s="110"/>
      <c r="DB8" s="110"/>
      <c r="DC8" s="110"/>
      <c r="DD8" s="110"/>
      <c r="DE8" s="110"/>
      <c r="DF8" s="110"/>
      <c r="DG8" s="110"/>
      <c r="DH8" s="110"/>
      <c r="DI8" s="110"/>
      <c r="DJ8" s="110"/>
      <c r="DK8" s="110"/>
      <c r="DL8" s="110"/>
      <c r="DM8" s="110"/>
      <c r="DN8" s="110"/>
      <c r="DO8" s="110"/>
      <c r="DP8" s="110"/>
      <c r="DQ8" s="110"/>
      <c r="DR8" s="110"/>
      <c r="DS8" s="110"/>
      <c r="DT8" s="110"/>
      <c r="DU8" s="110"/>
      <c r="DV8" s="110"/>
      <c r="DW8" s="110"/>
      <c r="DX8" s="110"/>
      <c r="DY8" s="110"/>
      <c r="DZ8" s="110"/>
      <c r="EA8" s="110"/>
      <c r="EB8" s="110"/>
      <c r="EC8" s="110"/>
      <c r="ED8" s="110"/>
      <c r="EE8" s="110"/>
      <c r="EF8" s="111"/>
      <c r="EG8" s="109" t="str">
        <f>データ!N6</f>
        <v>50床以上～100床未満</v>
      </c>
      <c r="EH8" s="110"/>
      <c r="EI8" s="110"/>
      <c r="EJ8" s="110"/>
      <c r="EK8" s="110"/>
      <c r="EL8" s="110"/>
      <c r="EM8" s="110"/>
      <c r="EN8" s="110"/>
      <c r="EO8" s="110"/>
      <c r="EP8" s="110"/>
      <c r="EQ8" s="110"/>
      <c r="ER8" s="110"/>
      <c r="ES8" s="110"/>
      <c r="ET8" s="110"/>
      <c r="EU8" s="110"/>
      <c r="EV8" s="110"/>
      <c r="EW8" s="110"/>
      <c r="EX8" s="110"/>
      <c r="EY8" s="110"/>
      <c r="EZ8" s="110"/>
      <c r="FA8" s="110"/>
      <c r="FB8" s="110"/>
      <c r="FC8" s="110"/>
      <c r="FD8" s="110"/>
      <c r="FE8" s="110"/>
      <c r="FF8" s="110"/>
      <c r="FG8" s="110"/>
      <c r="FH8" s="110"/>
      <c r="FI8" s="110"/>
      <c r="FJ8" s="110"/>
      <c r="FK8" s="110"/>
      <c r="FL8" s="110"/>
      <c r="FM8" s="110"/>
      <c r="FN8" s="110"/>
      <c r="FO8" s="110"/>
      <c r="FP8" s="110"/>
      <c r="FQ8" s="110"/>
      <c r="FR8" s="110"/>
      <c r="FS8" s="110"/>
      <c r="FT8" s="110"/>
      <c r="FU8" s="110"/>
      <c r="FV8" s="110"/>
      <c r="FW8" s="110"/>
      <c r="FX8" s="110"/>
      <c r="FY8" s="111"/>
      <c r="FZ8" s="109" t="str">
        <f>データ!O7</f>
        <v>非設置</v>
      </c>
      <c r="GA8" s="110"/>
      <c r="GB8" s="110"/>
      <c r="GC8" s="110"/>
      <c r="GD8" s="110"/>
      <c r="GE8" s="110"/>
      <c r="GF8" s="110"/>
      <c r="GG8" s="110"/>
      <c r="GH8" s="110"/>
      <c r="GI8" s="110"/>
      <c r="GJ8" s="110"/>
      <c r="GK8" s="110"/>
      <c r="GL8" s="110"/>
      <c r="GM8" s="110"/>
      <c r="GN8" s="110"/>
      <c r="GO8" s="110"/>
      <c r="GP8" s="110"/>
      <c r="GQ8" s="110"/>
      <c r="GR8" s="110"/>
      <c r="GS8" s="110"/>
      <c r="GT8" s="110"/>
      <c r="GU8" s="110"/>
      <c r="GV8" s="110"/>
      <c r="GW8" s="110"/>
      <c r="GX8" s="110"/>
      <c r="GY8" s="110"/>
      <c r="GZ8" s="110"/>
      <c r="HA8" s="110"/>
      <c r="HB8" s="110"/>
      <c r="HC8" s="110"/>
      <c r="HD8" s="110"/>
      <c r="HE8" s="110"/>
      <c r="HF8" s="110"/>
      <c r="HG8" s="110"/>
      <c r="HH8" s="110"/>
      <c r="HI8" s="110"/>
      <c r="HJ8" s="110"/>
      <c r="HK8" s="110"/>
      <c r="HL8" s="110"/>
      <c r="HM8" s="110"/>
      <c r="HN8" s="110"/>
      <c r="HO8" s="110"/>
      <c r="HP8" s="110"/>
      <c r="HQ8" s="110"/>
      <c r="HR8" s="111"/>
      <c r="ID8" s="93">
        <f>データ!Z6</f>
        <v>32</v>
      </c>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95"/>
      <c r="JW8" s="93">
        <f>データ!AA6</f>
        <v>48</v>
      </c>
      <c r="JX8" s="94"/>
      <c r="JY8" s="94"/>
      <c r="JZ8" s="94"/>
      <c r="KA8" s="94"/>
      <c r="KB8" s="94"/>
      <c r="KC8" s="94"/>
      <c r="KD8" s="94"/>
      <c r="KE8" s="94"/>
      <c r="KF8" s="94"/>
      <c r="KG8" s="94"/>
      <c r="KH8" s="94"/>
      <c r="KI8" s="94"/>
      <c r="KJ8" s="94"/>
      <c r="KK8" s="94"/>
      <c r="KL8" s="94"/>
      <c r="KM8" s="94"/>
      <c r="KN8" s="94"/>
      <c r="KO8" s="94"/>
      <c r="KP8" s="94"/>
      <c r="KQ8" s="94"/>
      <c r="KR8" s="94"/>
      <c r="KS8" s="94"/>
      <c r="KT8" s="94"/>
      <c r="KU8" s="94"/>
      <c r="KV8" s="94"/>
      <c r="KW8" s="94"/>
      <c r="KX8" s="94"/>
      <c r="KY8" s="94"/>
      <c r="KZ8" s="94"/>
      <c r="LA8" s="94"/>
      <c r="LB8" s="94"/>
      <c r="LC8" s="94"/>
      <c r="LD8" s="94"/>
      <c r="LE8" s="94"/>
      <c r="LF8" s="94"/>
      <c r="LG8" s="94"/>
      <c r="LH8" s="94"/>
      <c r="LI8" s="94"/>
      <c r="LJ8" s="94"/>
      <c r="LK8" s="94"/>
      <c r="LL8" s="94"/>
      <c r="LM8" s="94"/>
      <c r="LN8" s="94"/>
      <c r="LO8" s="95"/>
      <c r="LP8" s="93" t="str">
        <f>データ!AB6</f>
        <v>-</v>
      </c>
      <c r="LQ8" s="94"/>
      <c r="LR8" s="94"/>
      <c r="LS8" s="94"/>
      <c r="LT8" s="94"/>
      <c r="LU8" s="94"/>
      <c r="LV8" s="94"/>
      <c r="LW8" s="94"/>
      <c r="LX8" s="94"/>
      <c r="LY8" s="94"/>
      <c r="LZ8" s="94"/>
      <c r="MA8" s="94"/>
      <c r="MB8" s="94"/>
      <c r="MC8" s="94"/>
      <c r="MD8" s="94"/>
      <c r="ME8" s="94"/>
      <c r="MF8" s="94"/>
      <c r="MG8" s="94"/>
      <c r="MH8" s="94"/>
      <c r="MI8" s="94"/>
      <c r="MJ8" s="94"/>
      <c r="MK8" s="94"/>
      <c r="ML8" s="94"/>
      <c r="MM8" s="94"/>
      <c r="MN8" s="94"/>
      <c r="MO8" s="94"/>
      <c r="MP8" s="94"/>
      <c r="MQ8" s="94"/>
      <c r="MR8" s="94"/>
      <c r="MS8" s="94"/>
      <c r="MT8" s="94"/>
      <c r="MU8" s="94"/>
      <c r="MV8" s="94"/>
      <c r="MW8" s="94"/>
      <c r="MX8" s="94"/>
      <c r="MY8" s="94"/>
      <c r="MZ8" s="94"/>
      <c r="NA8" s="94"/>
      <c r="NB8" s="94"/>
      <c r="NC8" s="94"/>
      <c r="ND8" s="94"/>
      <c r="NE8" s="94"/>
      <c r="NF8" s="94"/>
      <c r="NG8" s="94"/>
      <c r="NH8" s="95"/>
      <c r="NI8" s="3"/>
      <c r="NJ8" s="125" t="s">
        <v>10</v>
      </c>
      <c r="NK8" s="126"/>
      <c r="NL8" s="119" t="s">
        <v>11</v>
      </c>
      <c r="NM8" s="119"/>
      <c r="NN8" s="119"/>
      <c r="NO8" s="119"/>
      <c r="NP8" s="119"/>
      <c r="NQ8" s="119"/>
      <c r="NR8" s="119"/>
      <c r="NS8" s="119"/>
      <c r="NT8" s="119"/>
      <c r="NU8" s="119"/>
      <c r="NV8" s="119"/>
      <c r="NW8" s="120"/>
      <c r="NX8" s="3"/>
    </row>
    <row r="9" spans="1:388" ht="18.75" customHeight="1" x14ac:dyDescent="0.15">
      <c r="A9" s="2"/>
      <c r="B9" s="114" t="s">
        <v>12</v>
      </c>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6"/>
      <c r="AU9" s="114" t="s">
        <v>13</v>
      </c>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6"/>
      <c r="CN9" s="114" t="s">
        <v>14</v>
      </c>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6"/>
      <c r="EG9" s="114" t="s">
        <v>15</v>
      </c>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6"/>
      <c r="FZ9" s="114" t="s">
        <v>16</v>
      </c>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6"/>
      <c r="ID9" s="114" t="s">
        <v>17</v>
      </c>
      <c r="IE9" s="115"/>
      <c r="IF9" s="115"/>
      <c r="IG9" s="115"/>
      <c r="IH9" s="115"/>
      <c r="II9" s="115"/>
      <c r="IJ9" s="115"/>
      <c r="IK9" s="115"/>
      <c r="IL9" s="115"/>
      <c r="IM9" s="115"/>
      <c r="IN9" s="115"/>
      <c r="IO9" s="115"/>
      <c r="IP9" s="115"/>
      <c r="IQ9" s="115"/>
      <c r="IR9" s="115"/>
      <c r="IS9" s="115"/>
      <c r="IT9" s="115"/>
      <c r="IU9" s="115"/>
      <c r="IV9" s="115"/>
      <c r="IW9" s="115"/>
      <c r="IX9" s="115"/>
      <c r="IY9" s="115"/>
      <c r="IZ9" s="115"/>
      <c r="JA9" s="115"/>
      <c r="JB9" s="115"/>
      <c r="JC9" s="115"/>
      <c r="JD9" s="115"/>
      <c r="JE9" s="115"/>
      <c r="JF9" s="115"/>
      <c r="JG9" s="115"/>
      <c r="JH9" s="115"/>
      <c r="JI9" s="115"/>
      <c r="JJ9" s="115"/>
      <c r="JK9" s="115"/>
      <c r="JL9" s="115"/>
      <c r="JM9" s="115"/>
      <c r="JN9" s="115"/>
      <c r="JO9" s="115"/>
      <c r="JP9" s="115"/>
      <c r="JQ9" s="115"/>
      <c r="JR9" s="115"/>
      <c r="JS9" s="115"/>
      <c r="JT9" s="115"/>
      <c r="JU9" s="115"/>
      <c r="JV9" s="116"/>
      <c r="JW9" s="114" t="s">
        <v>18</v>
      </c>
      <c r="JX9" s="115"/>
      <c r="JY9" s="115"/>
      <c r="JZ9" s="115"/>
      <c r="KA9" s="115"/>
      <c r="KB9" s="115"/>
      <c r="KC9" s="115"/>
      <c r="KD9" s="115"/>
      <c r="KE9" s="115"/>
      <c r="KF9" s="115"/>
      <c r="KG9" s="115"/>
      <c r="KH9" s="115"/>
      <c r="KI9" s="115"/>
      <c r="KJ9" s="115"/>
      <c r="KK9" s="115"/>
      <c r="KL9" s="115"/>
      <c r="KM9" s="115"/>
      <c r="KN9" s="115"/>
      <c r="KO9" s="115"/>
      <c r="KP9" s="115"/>
      <c r="KQ9" s="115"/>
      <c r="KR9" s="115"/>
      <c r="KS9" s="115"/>
      <c r="KT9" s="115"/>
      <c r="KU9" s="115"/>
      <c r="KV9" s="115"/>
      <c r="KW9" s="115"/>
      <c r="KX9" s="115"/>
      <c r="KY9" s="115"/>
      <c r="KZ9" s="115"/>
      <c r="LA9" s="115"/>
      <c r="LB9" s="115"/>
      <c r="LC9" s="115"/>
      <c r="LD9" s="115"/>
      <c r="LE9" s="115"/>
      <c r="LF9" s="115"/>
      <c r="LG9" s="115"/>
      <c r="LH9" s="115"/>
      <c r="LI9" s="115"/>
      <c r="LJ9" s="115"/>
      <c r="LK9" s="115"/>
      <c r="LL9" s="115"/>
      <c r="LM9" s="115"/>
      <c r="LN9" s="115"/>
      <c r="LO9" s="116"/>
      <c r="LP9" s="114" t="s">
        <v>19</v>
      </c>
      <c r="LQ9" s="115"/>
      <c r="LR9" s="115"/>
      <c r="LS9" s="115"/>
      <c r="LT9" s="115"/>
      <c r="LU9" s="115"/>
      <c r="LV9" s="115"/>
      <c r="LW9" s="115"/>
      <c r="LX9" s="115"/>
      <c r="LY9" s="115"/>
      <c r="LZ9" s="115"/>
      <c r="MA9" s="115"/>
      <c r="MB9" s="115"/>
      <c r="MC9" s="115"/>
      <c r="MD9" s="115"/>
      <c r="ME9" s="115"/>
      <c r="MF9" s="115"/>
      <c r="MG9" s="115"/>
      <c r="MH9" s="115"/>
      <c r="MI9" s="115"/>
      <c r="MJ9" s="115"/>
      <c r="MK9" s="115"/>
      <c r="ML9" s="115"/>
      <c r="MM9" s="115"/>
      <c r="MN9" s="115"/>
      <c r="MO9" s="115"/>
      <c r="MP9" s="115"/>
      <c r="MQ9" s="115"/>
      <c r="MR9" s="115"/>
      <c r="MS9" s="115"/>
      <c r="MT9" s="115"/>
      <c r="MU9" s="115"/>
      <c r="MV9" s="115"/>
      <c r="MW9" s="115"/>
      <c r="MX9" s="115"/>
      <c r="MY9" s="115"/>
      <c r="MZ9" s="115"/>
      <c r="NA9" s="115"/>
      <c r="NB9" s="115"/>
      <c r="NC9" s="115"/>
      <c r="ND9" s="115"/>
      <c r="NE9" s="115"/>
      <c r="NF9" s="115"/>
      <c r="NG9" s="115"/>
      <c r="NH9" s="116"/>
      <c r="NI9" s="3"/>
      <c r="NJ9" s="121" t="s">
        <v>20</v>
      </c>
      <c r="NK9" s="122"/>
      <c r="NL9" s="123" t="s">
        <v>21</v>
      </c>
      <c r="NM9" s="123"/>
      <c r="NN9" s="123"/>
      <c r="NO9" s="123"/>
      <c r="NP9" s="123"/>
      <c r="NQ9" s="123"/>
      <c r="NR9" s="123"/>
      <c r="NS9" s="123"/>
      <c r="NT9" s="123"/>
      <c r="NU9" s="123"/>
      <c r="NV9" s="123"/>
      <c r="NW9" s="124"/>
      <c r="NX9" s="3"/>
    </row>
    <row r="10" spans="1:388" ht="18.75" customHeight="1" x14ac:dyDescent="0.15">
      <c r="A10" s="2"/>
      <c r="B10" s="109" t="str">
        <f>データ!P6</f>
        <v>直営</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1"/>
      <c r="AU10" s="93">
        <f>データ!Q6</f>
        <v>3</v>
      </c>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5"/>
      <c r="CN10" s="109" t="str">
        <f>データ!R6</f>
        <v>-</v>
      </c>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c r="EA10" s="110"/>
      <c r="EB10" s="110"/>
      <c r="EC10" s="110"/>
      <c r="ED10" s="110"/>
      <c r="EE10" s="110"/>
      <c r="EF10" s="111"/>
      <c r="EG10" s="109" t="str">
        <f>データ!S6</f>
        <v>ド 訓</v>
      </c>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110"/>
      <c r="FK10" s="110"/>
      <c r="FL10" s="110"/>
      <c r="FM10" s="110"/>
      <c r="FN10" s="110"/>
      <c r="FO10" s="110"/>
      <c r="FP10" s="110"/>
      <c r="FQ10" s="110"/>
      <c r="FR10" s="110"/>
      <c r="FS10" s="110"/>
      <c r="FT10" s="110"/>
      <c r="FU10" s="110"/>
      <c r="FV10" s="110"/>
      <c r="FW10" s="110"/>
      <c r="FX10" s="110"/>
      <c r="FY10" s="111"/>
      <c r="FZ10" s="109" t="str">
        <f>データ!T6</f>
        <v>救</v>
      </c>
      <c r="GA10" s="110"/>
      <c r="GB10" s="110"/>
      <c r="GC10" s="110"/>
      <c r="GD10" s="110"/>
      <c r="GE10" s="110"/>
      <c r="GF10" s="110"/>
      <c r="GG10" s="110"/>
      <c r="GH10" s="110"/>
      <c r="GI10" s="110"/>
      <c r="GJ10" s="110"/>
      <c r="GK10" s="110"/>
      <c r="GL10" s="110"/>
      <c r="GM10" s="110"/>
      <c r="GN10" s="110"/>
      <c r="GO10" s="110"/>
      <c r="GP10" s="110"/>
      <c r="GQ10" s="110"/>
      <c r="GR10" s="110"/>
      <c r="GS10" s="110"/>
      <c r="GT10" s="110"/>
      <c r="GU10" s="110"/>
      <c r="GV10" s="110"/>
      <c r="GW10" s="110"/>
      <c r="GX10" s="110"/>
      <c r="GY10" s="110"/>
      <c r="GZ10" s="110"/>
      <c r="HA10" s="110"/>
      <c r="HB10" s="110"/>
      <c r="HC10" s="110"/>
      <c r="HD10" s="110"/>
      <c r="HE10" s="110"/>
      <c r="HF10" s="110"/>
      <c r="HG10" s="110"/>
      <c r="HH10" s="110"/>
      <c r="HI10" s="110"/>
      <c r="HJ10" s="110"/>
      <c r="HK10" s="110"/>
      <c r="HL10" s="110"/>
      <c r="HM10" s="110"/>
      <c r="HN10" s="110"/>
      <c r="HO10" s="110"/>
      <c r="HP10" s="110"/>
      <c r="HQ10" s="110"/>
      <c r="HR10" s="111"/>
      <c r="ID10" s="93" t="str">
        <f>データ!AC6</f>
        <v>-</v>
      </c>
      <c r="IE10" s="94"/>
      <c r="IF10" s="94"/>
      <c r="IG10" s="94"/>
      <c r="IH10" s="94"/>
      <c r="II10" s="94"/>
      <c r="IJ10" s="94"/>
      <c r="IK10" s="94"/>
      <c r="IL10" s="94"/>
      <c r="IM10" s="94"/>
      <c r="IN10" s="94"/>
      <c r="IO10" s="94"/>
      <c r="IP10" s="94"/>
      <c r="IQ10" s="94"/>
      <c r="IR10" s="94"/>
      <c r="IS10" s="94"/>
      <c r="IT10" s="94"/>
      <c r="IU10" s="94"/>
      <c r="IV10" s="94"/>
      <c r="IW10" s="94"/>
      <c r="IX10" s="94"/>
      <c r="IY10" s="94"/>
      <c r="IZ10" s="94"/>
      <c r="JA10" s="94"/>
      <c r="JB10" s="94"/>
      <c r="JC10" s="94"/>
      <c r="JD10" s="94"/>
      <c r="JE10" s="94"/>
      <c r="JF10" s="94"/>
      <c r="JG10" s="94"/>
      <c r="JH10" s="94"/>
      <c r="JI10" s="94"/>
      <c r="JJ10" s="94"/>
      <c r="JK10" s="94"/>
      <c r="JL10" s="94"/>
      <c r="JM10" s="94"/>
      <c r="JN10" s="94"/>
      <c r="JO10" s="94"/>
      <c r="JP10" s="94"/>
      <c r="JQ10" s="94"/>
      <c r="JR10" s="94"/>
      <c r="JS10" s="94"/>
      <c r="JT10" s="94"/>
      <c r="JU10" s="94"/>
      <c r="JV10" s="95"/>
      <c r="JW10" s="93" t="str">
        <f>データ!AD6</f>
        <v>-</v>
      </c>
      <c r="JX10" s="94"/>
      <c r="JY10" s="94"/>
      <c r="JZ10" s="94"/>
      <c r="KA10" s="94"/>
      <c r="KB10" s="94"/>
      <c r="KC10" s="94"/>
      <c r="KD10" s="94"/>
      <c r="KE10" s="94"/>
      <c r="KF10" s="94"/>
      <c r="KG10" s="94"/>
      <c r="KH10" s="94"/>
      <c r="KI10" s="94"/>
      <c r="KJ10" s="94"/>
      <c r="KK10" s="94"/>
      <c r="KL10" s="94"/>
      <c r="KM10" s="94"/>
      <c r="KN10" s="94"/>
      <c r="KO10" s="94"/>
      <c r="KP10" s="94"/>
      <c r="KQ10" s="94"/>
      <c r="KR10" s="94"/>
      <c r="KS10" s="94"/>
      <c r="KT10" s="94"/>
      <c r="KU10" s="94"/>
      <c r="KV10" s="94"/>
      <c r="KW10" s="94"/>
      <c r="KX10" s="94"/>
      <c r="KY10" s="94"/>
      <c r="KZ10" s="94"/>
      <c r="LA10" s="94"/>
      <c r="LB10" s="94"/>
      <c r="LC10" s="94"/>
      <c r="LD10" s="94"/>
      <c r="LE10" s="94"/>
      <c r="LF10" s="94"/>
      <c r="LG10" s="94"/>
      <c r="LH10" s="94"/>
      <c r="LI10" s="94"/>
      <c r="LJ10" s="94"/>
      <c r="LK10" s="94"/>
      <c r="LL10" s="94"/>
      <c r="LM10" s="94"/>
      <c r="LN10" s="94"/>
      <c r="LO10" s="95"/>
      <c r="LP10" s="93">
        <f>データ!AE6</f>
        <v>80</v>
      </c>
      <c r="LQ10" s="94"/>
      <c r="LR10" s="94"/>
      <c r="LS10" s="94"/>
      <c r="LT10" s="94"/>
      <c r="LU10" s="94"/>
      <c r="LV10" s="94"/>
      <c r="LW10" s="94"/>
      <c r="LX10" s="94"/>
      <c r="LY10" s="94"/>
      <c r="LZ10" s="94"/>
      <c r="MA10" s="94"/>
      <c r="MB10" s="94"/>
      <c r="MC10" s="94"/>
      <c r="MD10" s="94"/>
      <c r="ME10" s="94"/>
      <c r="MF10" s="94"/>
      <c r="MG10" s="94"/>
      <c r="MH10" s="94"/>
      <c r="MI10" s="94"/>
      <c r="MJ10" s="94"/>
      <c r="MK10" s="94"/>
      <c r="ML10" s="94"/>
      <c r="MM10" s="94"/>
      <c r="MN10" s="94"/>
      <c r="MO10" s="94"/>
      <c r="MP10" s="94"/>
      <c r="MQ10" s="94"/>
      <c r="MR10" s="94"/>
      <c r="MS10" s="94"/>
      <c r="MT10" s="94"/>
      <c r="MU10" s="94"/>
      <c r="MV10" s="94"/>
      <c r="MW10" s="94"/>
      <c r="MX10" s="94"/>
      <c r="MY10" s="94"/>
      <c r="MZ10" s="94"/>
      <c r="NA10" s="94"/>
      <c r="NB10" s="94"/>
      <c r="NC10" s="94"/>
      <c r="ND10" s="94"/>
      <c r="NE10" s="94"/>
      <c r="NF10" s="94"/>
      <c r="NG10" s="94"/>
      <c r="NH10" s="95"/>
      <c r="NI10" s="2"/>
      <c r="NJ10" s="117" t="s">
        <v>22</v>
      </c>
      <c r="NK10" s="118"/>
      <c r="NL10" s="112" t="s">
        <v>23</v>
      </c>
      <c r="NM10" s="112"/>
      <c r="NN10" s="112"/>
      <c r="NO10" s="112"/>
      <c r="NP10" s="112"/>
      <c r="NQ10" s="112"/>
      <c r="NR10" s="112"/>
      <c r="NS10" s="112"/>
      <c r="NT10" s="112"/>
      <c r="NU10" s="112"/>
      <c r="NV10" s="112"/>
      <c r="NW10" s="113"/>
      <c r="NX10" s="3"/>
    </row>
    <row r="11" spans="1:388" ht="18.75" customHeight="1" x14ac:dyDescent="0.15">
      <c r="A11" s="2"/>
      <c r="B11" s="114" t="s">
        <v>24</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6"/>
      <c r="AU11" s="114" t="s">
        <v>25</v>
      </c>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6"/>
      <c r="CN11" s="114" t="s">
        <v>26</v>
      </c>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6"/>
      <c r="EG11" s="114" t="s">
        <v>27</v>
      </c>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6"/>
      <c r="FZ11" s="114" t="s">
        <v>28</v>
      </c>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6"/>
      <c r="ID11" s="114" t="s">
        <v>29</v>
      </c>
      <c r="IE11" s="115"/>
      <c r="IF11" s="115"/>
      <c r="IG11" s="115"/>
      <c r="IH11" s="115"/>
      <c r="II11" s="115"/>
      <c r="IJ11" s="115"/>
      <c r="IK11" s="115"/>
      <c r="IL11" s="115"/>
      <c r="IM11" s="115"/>
      <c r="IN11" s="115"/>
      <c r="IO11" s="115"/>
      <c r="IP11" s="115"/>
      <c r="IQ11" s="115"/>
      <c r="IR11" s="115"/>
      <c r="IS11" s="115"/>
      <c r="IT11" s="115"/>
      <c r="IU11" s="115"/>
      <c r="IV11" s="115"/>
      <c r="IW11" s="115"/>
      <c r="IX11" s="115"/>
      <c r="IY11" s="115"/>
      <c r="IZ11" s="115"/>
      <c r="JA11" s="115"/>
      <c r="JB11" s="115"/>
      <c r="JC11" s="115"/>
      <c r="JD11" s="115"/>
      <c r="JE11" s="115"/>
      <c r="JF11" s="115"/>
      <c r="JG11" s="115"/>
      <c r="JH11" s="115"/>
      <c r="JI11" s="115"/>
      <c r="JJ11" s="115"/>
      <c r="JK11" s="115"/>
      <c r="JL11" s="115"/>
      <c r="JM11" s="115"/>
      <c r="JN11" s="115"/>
      <c r="JO11" s="115"/>
      <c r="JP11" s="115"/>
      <c r="JQ11" s="115"/>
      <c r="JR11" s="115"/>
      <c r="JS11" s="115"/>
      <c r="JT11" s="115"/>
      <c r="JU11" s="115"/>
      <c r="JV11" s="116"/>
      <c r="JW11" s="114" t="s">
        <v>30</v>
      </c>
      <c r="JX11" s="115"/>
      <c r="JY11" s="115"/>
      <c r="JZ11" s="115"/>
      <c r="KA11" s="115"/>
      <c r="KB11" s="115"/>
      <c r="KC11" s="115"/>
      <c r="KD11" s="115"/>
      <c r="KE11" s="115"/>
      <c r="KF11" s="115"/>
      <c r="KG11" s="115"/>
      <c r="KH11" s="115"/>
      <c r="KI11" s="115"/>
      <c r="KJ11" s="115"/>
      <c r="KK11" s="115"/>
      <c r="KL11" s="115"/>
      <c r="KM11" s="115"/>
      <c r="KN11" s="115"/>
      <c r="KO11" s="115"/>
      <c r="KP11" s="115"/>
      <c r="KQ11" s="115"/>
      <c r="KR11" s="115"/>
      <c r="KS11" s="115"/>
      <c r="KT11" s="115"/>
      <c r="KU11" s="115"/>
      <c r="KV11" s="115"/>
      <c r="KW11" s="115"/>
      <c r="KX11" s="115"/>
      <c r="KY11" s="115"/>
      <c r="KZ11" s="115"/>
      <c r="LA11" s="115"/>
      <c r="LB11" s="115"/>
      <c r="LC11" s="115"/>
      <c r="LD11" s="115"/>
      <c r="LE11" s="115"/>
      <c r="LF11" s="115"/>
      <c r="LG11" s="115"/>
      <c r="LH11" s="115"/>
      <c r="LI11" s="115"/>
      <c r="LJ11" s="115"/>
      <c r="LK11" s="115"/>
      <c r="LL11" s="115"/>
      <c r="LM11" s="115"/>
      <c r="LN11" s="115"/>
      <c r="LO11" s="116"/>
      <c r="LP11" s="114" t="s">
        <v>31</v>
      </c>
      <c r="LQ11" s="115"/>
      <c r="LR11" s="115"/>
      <c r="LS11" s="115"/>
      <c r="LT11" s="115"/>
      <c r="LU11" s="115"/>
      <c r="LV11" s="115"/>
      <c r="LW11" s="115"/>
      <c r="LX11" s="115"/>
      <c r="LY11" s="115"/>
      <c r="LZ11" s="115"/>
      <c r="MA11" s="115"/>
      <c r="MB11" s="115"/>
      <c r="MC11" s="115"/>
      <c r="MD11" s="115"/>
      <c r="ME11" s="115"/>
      <c r="MF11" s="115"/>
      <c r="MG11" s="115"/>
      <c r="MH11" s="115"/>
      <c r="MI11" s="115"/>
      <c r="MJ11" s="115"/>
      <c r="MK11" s="115"/>
      <c r="ML11" s="115"/>
      <c r="MM11" s="115"/>
      <c r="MN11" s="115"/>
      <c r="MO11" s="115"/>
      <c r="MP11" s="115"/>
      <c r="MQ11" s="115"/>
      <c r="MR11" s="115"/>
      <c r="MS11" s="115"/>
      <c r="MT11" s="115"/>
      <c r="MU11" s="115"/>
      <c r="MV11" s="115"/>
      <c r="MW11" s="115"/>
      <c r="MX11" s="115"/>
      <c r="MY11" s="115"/>
      <c r="MZ11" s="115"/>
      <c r="NA11" s="115"/>
      <c r="NB11" s="115"/>
      <c r="NC11" s="115"/>
      <c r="ND11" s="115"/>
      <c r="NE11" s="115"/>
      <c r="NF11" s="115"/>
      <c r="NG11" s="115"/>
      <c r="NH11" s="116"/>
      <c r="NI11" s="5"/>
      <c r="NJ11" s="3"/>
      <c r="NK11" s="3"/>
      <c r="NL11" s="3"/>
      <c r="NM11" s="3"/>
      <c r="NN11" s="3"/>
      <c r="NO11" s="3"/>
      <c r="NP11" s="3"/>
      <c r="NQ11" s="3"/>
      <c r="NR11" s="3"/>
      <c r="NS11" s="3"/>
      <c r="NT11" s="3"/>
      <c r="NU11" s="3"/>
      <c r="NV11" s="3"/>
      <c r="NW11" s="3"/>
      <c r="NX11" s="3"/>
    </row>
    <row r="12" spans="1:388" ht="18.75" customHeight="1" x14ac:dyDescent="0.15">
      <c r="A12" s="2"/>
      <c r="B12" s="93">
        <f>データ!U6</f>
        <v>13125</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5"/>
      <c r="AU12" s="93">
        <f>データ!V6</f>
        <v>3818</v>
      </c>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5"/>
      <c r="CN12" s="109" t="str">
        <f>データ!W6</f>
        <v>第２種該当</v>
      </c>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1"/>
      <c r="EG12" s="109" t="str">
        <f>データ!X6</f>
        <v>-</v>
      </c>
      <c r="EH12" s="110"/>
      <c r="EI12" s="110"/>
      <c r="EJ12" s="110"/>
      <c r="EK12" s="110"/>
      <c r="EL12" s="110"/>
      <c r="EM12" s="110"/>
      <c r="EN12" s="110"/>
      <c r="EO12" s="110"/>
      <c r="EP12" s="110"/>
      <c r="EQ12" s="110"/>
      <c r="ER12" s="110"/>
      <c r="ES12" s="110"/>
      <c r="ET12" s="110"/>
      <c r="EU12" s="110"/>
      <c r="EV12" s="110"/>
      <c r="EW12" s="110"/>
      <c r="EX12" s="110"/>
      <c r="EY12" s="110"/>
      <c r="EZ12" s="110"/>
      <c r="FA12" s="110"/>
      <c r="FB12" s="110"/>
      <c r="FC12" s="110"/>
      <c r="FD12" s="110"/>
      <c r="FE12" s="110"/>
      <c r="FF12" s="110"/>
      <c r="FG12" s="110"/>
      <c r="FH12" s="110"/>
      <c r="FI12" s="110"/>
      <c r="FJ12" s="110"/>
      <c r="FK12" s="110"/>
      <c r="FL12" s="110"/>
      <c r="FM12" s="110"/>
      <c r="FN12" s="110"/>
      <c r="FO12" s="110"/>
      <c r="FP12" s="110"/>
      <c r="FQ12" s="110"/>
      <c r="FR12" s="110"/>
      <c r="FS12" s="110"/>
      <c r="FT12" s="110"/>
      <c r="FU12" s="110"/>
      <c r="FV12" s="110"/>
      <c r="FW12" s="110"/>
      <c r="FX12" s="110"/>
      <c r="FY12" s="111"/>
      <c r="FZ12" s="109" t="str">
        <f>データ!Y6</f>
        <v>１０：１</v>
      </c>
      <c r="GA12" s="110"/>
      <c r="GB12" s="110"/>
      <c r="GC12" s="110"/>
      <c r="GD12" s="110"/>
      <c r="GE12" s="110"/>
      <c r="GF12" s="110"/>
      <c r="GG12" s="110"/>
      <c r="GH12" s="110"/>
      <c r="GI12" s="110"/>
      <c r="GJ12" s="110"/>
      <c r="GK12" s="110"/>
      <c r="GL12" s="110"/>
      <c r="GM12" s="110"/>
      <c r="GN12" s="110"/>
      <c r="GO12" s="110"/>
      <c r="GP12" s="110"/>
      <c r="GQ12" s="110"/>
      <c r="GR12" s="110"/>
      <c r="GS12" s="110"/>
      <c r="GT12" s="110"/>
      <c r="GU12" s="110"/>
      <c r="GV12" s="110"/>
      <c r="GW12" s="110"/>
      <c r="GX12" s="110"/>
      <c r="GY12" s="110"/>
      <c r="GZ12" s="110"/>
      <c r="HA12" s="110"/>
      <c r="HB12" s="110"/>
      <c r="HC12" s="110"/>
      <c r="HD12" s="110"/>
      <c r="HE12" s="110"/>
      <c r="HF12" s="110"/>
      <c r="HG12" s="110"/>
      <c r="HH12" s="110"/>
      <c r="HI12" s="110"/>
      <c r="HJ12" s="110"/>
      <c r="HK12" s="110"/>
      <c r="HL12" s="110"/>
      <c r="HM12" s="110"/>
      <c r="HN12" s="110"/>
      <c r="HO12" s="110"/>
      <c r="HP12" s="110"/>
      <c r="HQ12" s="110"/>
      <c r="HR12" s="111"/>
      <c r="ID12" s="93">
        <f>データ!AF6</f>
        <v>22</v>
      </c>
      <c r="IE12" s="94"/>
      <c r="IF12" s="94"/>
      <c r="IG12" s="94"/>
      <c r="IH12" s="94"/>
      <c r="II12" s="94"/>
      <c r="IJ12" s="94"/>
      <c r="IK12" s="94"/>
      <c r="IL12" s="94"/>
      <c r="IM12" s="94"/>
      <c r="IN12" s="94"/>
      <c r="IO12" s="94"/>
      <c r="IP12" s="94"/>
      <c r="IQ12" s="94"/>
      <c r="IR12" s="94"/>
      <c r="IS12" s="94"/>
      <c r="IT12" s="94"/>
      <c r="IU12" s="94"/>
      <c r="IV12" s="94"/>
      <c r="IW12" s="94"/>
      <c r="IX12" s="94"/>
      <c r="IY12" s="94"/>
      <c r="IZ12" s="94"/>
      <c r="JA12" s="94"/>
      <c r="JB12" s="94"/>
      <c r="JC12" s="94"/>
      <c r="JD12" s="94"/>
      <c r="JE12" s="94"/>
      <c r="JF12" s="94"/>
      <c r="JG12" s="94"/>
      <c r="JH12" s="94"/>
      <c r="JI12" s="94"/>
      <c r="JJ12" s="94"/>
      <c r="JK12" s="94"/>
      <c r="JL12" s="94"/>
      <c r="JM12" s="94"/>
      <c r="JN12" s="94"/>
      <c r="JO12" s="94"/>
      <c r="JP12" s="94"/>
      <c r="JQ12" s="94"/>
      <c r="JR12" s="94"/>
      <c r="JS12" s="94"/>
      <c r="JT12" s="94"/>
      <c r="JU12" s="94"/>
      <c r="JV12" s="95"/>
      <c r="JW12" s="93">
        <f>データ!AG6</f>
        <v>37</v>
      </c>
      <c r="JX12" s="94"/>
      <c r="JY12" s="94"/>
      <c r="JZ12" s="94"/>
      <c r="KA12" s="94"/>
      <c r="KB12" s="94"/>
      <c r="KC12" s="94"/>
      <c r="KD12" s="94"/>
      <c r="KE12" s="94"/>
      <c r="KF12" s="94"/>
      <c r="KG12" s="94"/>
      <c r="KH12" s="94"/>
      <c r="KI12" s="94"/>
      <c r="KJ12" s="94"/>
      <c r="KK12" s="94"/>
      <c r="KL12" s="94"/>
      <c r="KM12" s="94"/>
      <c r="KN12" s="94"/>
      <c r="KO12" s="94"/>
      <c r="KP12" s="94"/>
      <c r="KQ12" s="94"/>
      <c r="KR12" s="94"/>
      <c r="KS12" s="94"/>
      <c r="KT12" s="94"/>
      <c r="KU12" s="94"/>
      <c r="KV12" s="94"/>
      <c r="KW12" s="94"/>
      <c r="KX12" s="94"/>
      <c r="KY12" s="94"/>
      <c r="KZ12" s="94"/>
      <c r="LA12" s="94"/>
      <c r="LB12" s="94"/>
      <c r="LC12" s="94"/>
      <c r="LD12" s="94"/>
      <c r="LE12" s="94"/>
      <c r="LF12" s="94"/>
      <c r="LG12" s="94"/>
      <c r="LH12" s="94"/>
      <c r="LI12" s="94"/>
      <c r="LJ12" s="94"/>
      <c r="LK12" s="94"/>
      <c r="LL12" s="94"/>
      <c r="LM12" s="94"/>
      <c r="LN12" s="94"/>
      <c r="LO12" s="95"/>
      <c r="LP12" s="93">
        <f>データ!AH6</f>
        <v>59</v>
      </c>
      <c r="LQ12" s="94"/>
      <c r="LR12" s="94"/>
      <c r="LS12" s="94"/>
      <c r="LT12" s="94"/>
      <c r="LU12" s="94"/>
      <c r="LV12" s="94"/>
      <c r="LW12" s="94"/>
      <c r="LX12" s="94"/>
      <c r="LY12" s="94"/>
      <c r="LZ12" s="94"/>
      <c r="MA12" s="94"/>
      <c r="MB12" s="94"/>
      <c r="MC12" s="94"/>
      <c r="MD12" s="94"/>
      <c r="ME12" s="94"/>
      <c r="MF12" s="94"/>
      <c r="MG12" s="94"/>
      <c r="MH12" s="94"/>
      <c r="MI12" s="94"/>
      <c r="MJ12" s="94"/>
      <c r="MK12" s="94"/>
      <c r="ML12" s="94"/>
      <c r="MM12" s="94"/>
      <c r="MN12" s="94"/>
      <c r="MO12" s="94"/>
      <c r="MP12" s="94"/>
      <c r="MQ12" s="94"/>
      <c r="MR12" s="94"/>
      <c r="MS12" s="94"/>
      <c r="MT12" s="94"/>
      <c r="MU12" s="94"/>
      <c r="MV12" s="94"/>
      <c r="MW12" s="94"/>
      <c r="MX12" s="94"/>
      <c r="MY12" s="94"/>
      <c r="MZ12" s="94"/>
      <c r="NA12" s="94"/>
      <c r="NB12" s="94"/>
      <c r="NC12" s="94"/>
      <c r="ND12" s="94"/>
      <c r="NE12" s="94"/>
      <c r="NF12" s="94"/>
      <c r="NG12" s="94"/>
      <c r="NH12" s="95"/>
      <c r="NI12" s="5"/>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x14ac:dyDescent="0.15">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83" t="s">
        <v>34</v>
      </c>
      <c r="NK14" s="83"/>
      <c r="NL14" s="83"/>
      <c r="NM14" s="83"/>
      <c r="NN14" s="83"/>
      <c r="NO14" s="83"/>
      <c r="NP14" s="83"/>
      <c r="NQ14" s="83"/>
      <c r="NR14" s="83"/>
      <c r="NS14" s="83"/>
      <c r="NT14" s="83"/>
      <c r="NU14" s="83"/>
      <c r="NV14" s="83"/>
      <c r="NW14" s="83"/>
      <c r="NX14" s="8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3"/>
      <c r="NK15" s="83"/>
      <c r="NL15" s="83"/>
      <c r="NM15" s="83"/>
      <c r="NN15" s="83"/>
      <c r="NO15" s="83"/>
      <c r="NP15" s="83"/>
      <c r="NQ15" s="83"/>
      <c r="NR15" s="83"/>
      <c r="NS15" s="83"/>
      <c r="NT15" s="83"/>
      <c r="NU15" s="83"/>
      <c r="NV15" s="83"/>
      <c r="NW15" s="83"/>
      <c r="NX15" s="83"/>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97" t="s">
        <v>36</v>
      </c>
      <c r="NK16" s="98"/>
      <c r="NL16" s="98"/>
      <c r="NM16" s="98"/>
      <c r="NN16" s="99"/>
      <c r="NO16" s="100" t="s">
        <v>37</v>
      </c>
      <c r="NP16" s="101"/>
      <c r="NQ16" s="101"/>
      <c r="NR16" s="101"/>
      <c r="NS16" s="102"/>
      <c r="NT16" s="100" t="s">
        <v>38</v>
      </c>
      <c r="NU16" s="101"/>
      <c r="NV16" s="101"/>
      <c r="NW16" s="101"/>
      <c r="NX16" s="102"/>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06" t="s">
        <v>39</v>
      </c>
      <c r="NK17" s="107"/>
      <c r="NL17" s="107"/>
      <c r="NM17" s="107"/>
      <c r="NN17" s="108"/>
      <c r="NO17" s="103"/>
      <c r="NP17" s="104"/>
      <c r="NQ17" s="104"/>
      <c r="NR17" s="104"/>
      <c r="NS17" s="105"/>
      <c r="NT17" s="103"/>
      <c r="NU17" s="104"/>
      <c r="NV17" s="104"/>
      <c r="NW17" s="104"/>
      <c r="NX17" s="105"/>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5" t="s">
        <v>40</v>
      </c>
      <c r="NK18" s="86"/>
      <c r="NL18" s="86"/>
      <c r="NM18" s="89" t="s">
        <v>41</v>
      </c>
      <c r="NN18" s="90"/>
      <c r="NO18" s="85" t="s">
        <v>40</v>
      </c>
      <c r="NP18" s="86"/>
      <c r="NQ18" s="86"/>
      <c r="NR18" s="89" t="s">
        <v>41</v>
      </c>
      <c r="NS18" s="90"/>
      <c r="NT18" s="85" t="s">
        <v>40</v>
      </c>
      <c r="NU18" s="86"/>
      <c r="NV18" s="86"/>
      <c r="NW18" s="89" t="s">
        <v>41</v>
      </c>
      <c r="NX18" s="90"/>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87"/>
      <c r="NK19" s="88"/>
      <c r="NL19" s="88"/>
      <c r="NM19" s="91"/>
      <c r="NN19" s="92"/>
      <c r="NO19" s="87"/>
      <c r="NP19" s="88"/>
      <c r="NQ19" s="88"/>
      <c r="NR19" s="91"/>
      <c r="NS19" s="92"/>
      <c r="NT19" s="87"/>
      <c r="NU19" s="88"/>
      <c r="NV19" s="88"/>
      <c r="NW19" s="91"/>
      <c r="NX19" s="92"/>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40" t="s">
        <v>193</v>
      </c>
      <c r="NK22" s="141"/>
      <c r="NL22" s="141"/>
      <c r="NM22" s="141"/>
      <c r="NN22" s="141"/>
      <c r="NO22" s="141"/>
      <c r="NP22" s="141"/>
      <c r="NQ22" s="141"/>
      <c r="NR22" s="141"/>
      <c r="NS22" s="141"/>
      <c r="NT22" s="141"/>
      <c r="NU22" s="141"/>
      <c r="NV22" s="141"/>
      <c r="NW22" s="141"/>
      <c r="NX22" s="142"/>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3"/>
      <c r="NK23" s="144"/>
      <c r="NL23" s="144"/>
      <c r="NM23" s="144"/>
      <c r="NN23" s="144"/>
      <c r="NO23" s="144"/>
      <c r="NP23" s="144"/>
      <c r="NQ23" s="144"/>
      <c r="NR23" s="144"/>
      <c r="NS23" s="144"/>
      <c r="NT23" s="144"/>
      <c r="NU23" s="144"/>
      <c r="NV23" s="144"/>
      <c r="NW23" s="144"/>
      <c r="NX23" s="145"/>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3"/>
      <c r="NK24" s="144"/>
      <c r="NL24" s="144"/>
      <c r="NM24" s="144"/>
      <c r="NN24" s="144"/>
      <c r="NO24" s="144"/>
      <c r="NP24" s="144"/>
      <c r="NQ24" s="144"/>
      <c r="NR24" s="144"/>
      <c r="NS24" s="144"/>
      <c r="NT24" s="144"/>
      <c r="NU24" s="144"/>
      <c r="NV24" s="144"/>
      <c r="NW24" s="144"/>
      <c r="NX24" s="145"/>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3"/>
      <c r="NK25" s="144"/>
      <c r="NL25" s="144"/>
      <c r="NM25" s="144"/>
      <c r="NN25" s="144"/>
      <c r="NO25" s="144"/>
      <c r="NP25" s="144"/>
      <c r="NQ25" s="144"/>
      <c r="NR25" s="144"/>
      <c r="NS25" s="144"/>
      <c r="NT25" s="144"/>
      <c r="NU25" s="144"/>
      <c r="NV25" s="144"/>
      <c r="NW25" s="144"/>
      <c r="NX25" s="145"/>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3"/>
      <c r="NK26" s="144"/>
      <c r="NL26" s="144"/>
      <c r="NM26" s="144"/>
      <c r="NN26" s="144"/>
      <c r="NO26" s="144"/>
      <c r="NP26" s="144"/>
      <c r="NQ26" s="144"/>
      <c r="NR26" s="144"/>
      <c r="NS26" s="144"/>
      <c r="NT26" s="144"/>
      <c r="NU26" s="144"/>
      <c r="NV26" s="144"/>
      <c r="NW26" s="144"/>
      <c r="NX26" s="145"/>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3"/>
      <c r="NK27" s="144"/>
      <c r="NL27" s="144"/>
      <c r="NM27" s="144"/>
      <c r="NN27" s="144"/>
      <c r="NO27" s="144"/>
      <c r="NP27" s="144"/>
      <c r="NQ27" s="144"/>
      <c r="NR27" s="144"/>
      <c r="NS27" s="144"/>
      <c r="NT27" s="144"/>
      <c r="NU27" s="144"/>
      <c r="NV27" s="144"/>
      <c r="NW27" s="144"/>
      <c r="NX27" s="145"/>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3"/>
      <c r="NK28" s="144"/>
      <c r="NL28" s="144"/>
      <c r="NM28" s="144"/>
      <c r="NN28" s="144"/>
      <c r="NO28" s="144"/>
      <c r="NP28" s="144"/>
      <c r="NQ28" s="144"/>
      <c r="NR28" s="144"/>
      <c r="NS28" s="144"/>
      <c r="NT28" s="144"/>
      <c r="NU28" s="144"/>
      <c r="NV28" s="144"/>
      <c r="NW28" s="144"/>
      <c r="NX28" s="145"/>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3"/>
      <c r="NK29" s="144"/>
      <c r="NL29" s="144"/>
      <c r="NM29" s="144"/>
      <c r="NN29" s="144"/>
      <c r="NO29" s="144"/>
      <c r="NP29" s="144"/>
      <c r="NQ29" s="144"/>
      <c r="NR29" s="144"/>
      <c r="NS29" s="144"/>
      <c r="NT29" s="144"/>
      <c r="NU29" s="144"/>
      <c r="NV29" s="144"/>
      <c r="NW29" s="144"/>
      <c r="NX29" s="145"/>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3"/>
      <c r="NK30" s="144"/>
      <c r="NL30" s="144"/>
      <c r="NM30" s="144"/>
      <c r="NN30" s="144"/>
      <c r="NO30" s="144"/>
      <c r="NP30" s="144"/>
      <c r="NQ30" s="144"/>
      <c r="NR30" s="144"/>
      <c r="NS30" s="144"/>
      <c r="NT30" s="144"/>
      <c r="NU30" s="144"/>
      <c r="NV30" s="144"/>
      <c r="NW30" s="144"/>
      <c r="NX30" s="145"/>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3"/>
      <c r="NK31" s="144"/>
      <c r="NL31" s="144"/>
      <c r="NM31" s="144"/>
      <c r="NN31" s="144"/>
      <c r="NO31" s="144"/>
      <c r="NP31" s="144"/>
      <c r="NQ31" s="144"/>
      <c r="NR31" s="144"/>
      <c r="NS31" s="144"/>
      <c r="NT31" s="144"/>
      <c r="NU31" s="144"/>
      <c r="NV31" s="144"/>
      <c r="NW31" s="144"/>
      <c r="NX31" s="145"/>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43"/>
      <c r="NK32" s="144"/>
      <c r="NL32" s="144"/>
      <c r="NM32" s="144"/>
      <c r="NN32" s="144"/>
      <c r="NO32" s="144"/>
      <c r="NP32" s="144"/>
      <c r="NQ32" s="144"/>
      <c r="NR32" s="144"/>
      <c r="NS32" s="144"/>
      <c r="NT32" s="144"/>
      <c r="NU32" s="144"/>
      <c r="NV32" s="144"/>
      <c r="NW32" s="144"/>
      <c r="NX32" s="145"/>
      <c r="OC32" s="16" t="s">
        <v>57</v>
      </c>
    </row>
    <row r="33" spans="1:393" ht="13.5" customHeight="1" x14ac:dyDescent="0.15">
      <c r="A33" s="2"/>
      <c r="B33" s="14"/>
      <c r="D33" s="2"/>
      <c r="E33" s="2"/>
      <c r="F33" s="2"/>
      <c r="G33" s="65" t="s">
        <v>58</v>
      </c>
      <c r="H33" s="65"/>
      <c r="I33" s="65"/>
      <c r="J33" s="65"/>
      <c r="K33" s="65"/>
      <c r="L33" s="65"/>
      <c r="M33" s="65"/>
      <c r="N33" s="65"/>
      <c r="O33" s="65"/>
      <c r="P33" s="69">
        <f>データ!AI7</f>
        <v>102</v>
      </c>
      <c r="Q33" s="70"/>
      <c r="R33" s="70"/>
      <c r="S33" s="70"/>
      <c r="T33" s="70"/>
      <c r="U33" s="70"/>
      <c r="V33" s="70"/>
      <c r="W33" s="70"/>
      <c r="X33" s="70"/>
      <c r="Y33" s="70"/>
      <c r="Z33" s="70"/>
      <c r="AA33" s="70"/>
      <c r="AB33" s="70"/>
      <c r="AC33" s="70"/>
      <c r="AD33" s="71"/>
      <c r="AE33" s="69">
        <f>データ!AJ7</f>
        <v>99.3</v>
      </c>
      <c r="AF33" s="70"/>
      <c r="AG33" s="70"/>
      <c r="AH33" s="70"/>
      <c r="AI33" s="70"/>
      <c r="AJ33" s="70"/>
      <c r="AK33" s="70"/>
      <c r="AL33" s="70"/>
      <c r="AM33" s="70"/>
      <c r="AN33" s="70"/>
      <c r="AO33" s="70"/>
      <c r="AP33" s="70"/>
      <c r="AQ33" s="70"/>
      <c r="AR33" s="70"/>
      <c r="AS33" s="71"/>
      <c r="AT33" s="69">
        <f>データ!AK7</f>
        <v>101.5</v>
      </c>
      <c r="AU33" s="70"/>
      <c r="AV33" s="70"/>
      <c r="AW33" s="70"/>
      <c r="AX33" s="70"/>
      <c r="AY33" s="70"/>
      <c r="AZ33" s="70"/>
      <c r="BA33" s="70"/>
      <c r="BB33" s="70"/>
      <c r="BC33" s="70"/>
      <c r="BD33" s="70"/>
      <c r="BE33" s="70"/>
      <c r="BF33" s="70"/>
      <c r="BG33" s="70"/>
      <c r="BH33" s="71"/>
      <c r="BI33" s="69">
        <f>データ!AL7</f>
        <v>101.5</v>
      </c>
      <c r="BJ33" s="70"/>
      <c r="BK33" s="70"/>
      <c r="BL33" s="70"/>
      <c r="BM33" s="70"/>
      <c r="BN33" s="70"/>
      <c r="BO33" s="70"/>
      <c r="BP33" s="70"/>
      <c r="BQ33" s="70"/>
      <c r="BR33" s="70"/>
      <c r="BS33" s="70"/>
      <c r="BT33" s="70"/>
      <c r="BU33" s="70"/>
      <c r="BV33" s="70"/>
      <c r="BW33" s="71"/>
      <c r="BX33" s="69">
        <f>データ!AM7</f>
        <v>96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90.6</v>
      </c>
      <c r="DE33" s="70"/>
      <c r="DF33" s="70"/>
      <c r="DG33" s="70"/>
      <c r="DH33" s="70"/>
      <c r="DI33" s="70"/>
      <c r="DJ33" s="70"/>
      <c r="DK33" s="70"/>
      <c r="DL33" s="70"/>
      <c r="DM33" s="70"/>
      <c r="DN33" s="70"/>
      <c r="DO33" s="70"/>
      <c r="DP33" s="70"/>
      <c r="DQ33" s="70"/>
      <c r="DR33" s="71"/>
      <c r="DS33" s="69">
        <f>データ!AU7</f>
        <v>88.5</v>
      </c>
      <c r="DT33" s="70"/>
      <c r="DU33" s="70"/>
      <c r="DV33" s="70"/>
      <c r="DW33" s="70"/>
      <c r="DX33" s="70"/>
      <c r="DY33" s="70"/>
      <c r="DZ33" s="70"/>
      <c r="EA33" s="70"/>
      <c r="EB33" s="70"/>
      <c r="EC33" s="70"/>
      <c r="ED33" s="70"/>
      <c r="EE33" s="70"/>
      <c r="EF33" s="70"/>
      <c r="EG33" s="71"/>
      <c r="EH33" s="69">
        <f>データ!AV7</f>
        <v>85.5</v>
      </c>
      <c r="EI33" s="70"/>
      <c r="EJ33" s="70"/>
      <c r="EK33" s="70"/>
      <c r="EL33" s="70"/>
      <c r="EM33" s="70"/>
      <c r="EN33" s="70"/>
      <c r="EO33" s="70"/>
      <c r="EP33" s="70"/>
      <c r="EQ33" s="70"/>
      <c r="ER33" s="70"/>
      <c r="ES33" s="70"/>
      <c r="ET33" s="70"/>
      <c r="EU33" s="70"/>
      <c r="EV33" s="71"/>
      <c r="EW33" s="69">
        <f>データ!AW7</f>
        <v>86.1</v>
      </c>
      <c r="EX33" s="70"/>
      <c r="EY33" s="70"/>
      <c r="EZ33" s="70"/>
      <c r="FA33" s="70"/>
      <c r="FB33" s="70"/>
      <c r="FC33" s="70"/>
      <c r="FD33" s="70"/>
      <c r="FE33" s="70"/>
      <c r="FF33" s="70"/>
      <c r="FG33" s="70"/>
      <c r="FH33" s="70"/>
      <c r="FI33" s="70"/>
      <c r="FJ33" s="70"/>
      <c r="FK33" s="71"/>
      <c r="FL33" s="69">
        <f>データ!AX7</f>
        <v>79.7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v>
      </c>
      <c r="GS33" s="70"/>
      <c r="GT33" s="70"/>
      <c r="GU33" s="70"/>
      <c r="GV33" s="70"/>
      <c r="GW33" s="70"/>
      <c r="GX33" s="70"/>
      <c r="GY33" s="70"/>
      <c r="GZ33" s="70"/>
      <c r="HA33" s="70"/>
      <c r="HB33" s="70"/>
      <c r="HC33" s="70"/>
      <c r="HD33" s="70"/>
      <c r="HE33" s="70"/>
      <c r="HF33" s="71"/>
      <c r="HG33" s="69">
        <f>データ!BF7</f>
        <v>84.6</v>
      </c>
      <c r="HH33" s="70"/>
      <c r="HI33" s="70"/>
      <c r="HJ33" s="70"/>
      <c r="HK33" s="70"/>
      <c r="HL33" s="70"/>
      <c r="HM33" s="70"/>
      <c r="HN33" s="70"/>
      <c r="HO33" s="70"/>
      <c r="HP33" s="70"/>
      <c r="HQ33" s="70"/>
      <c r="HR33" s="70"/>
      <c r="HS33" s="70"/>
      <c r="HT33" s="70"/>
      <c r="HU33" s="71"/>
      <c r="HV33" s="69">
        <f>データ!BG7</f>
        <v>81.2</v>
      </c>
      <c r="HW33" s="70"/>
      <c r="HX33" s="70"/>
      <c r="HY33" s="70"/>
      <c r="HZ33" s="70"/>
      <c r="IA33" s="70"/>
      <c r="IB33" s="70"/>
      <c r="IC33" s="70"/>
      <c r="ID33" s="70"/>
      <c r="IE33" s="70"/>
      <c r="IF33" s="70"/>
      <c r="IG33" s="70"/>
      <c r="IH33" s="70"/>
      <c r="II33" s="70"/>
      <c r="IJ33" s="71"/>
      <c r="IK33" s="69">
        <f>データ!BH7</f>
        <v>81.5</v>
      </c>
      <c r="IL33" s="70"/>
      <c r="IM33" s="70"/>
      <c r="IN33" s="70"/>
      <c r="IO33" s="70"/>
      <c r="IP33" s="70"/>
      <c r="IQ33" s="70"/>
      <c r="IR33" s="70"/>
      <c r="IS33" s="70"/>
      <c r="IT33" s="70"/>
      <c r="IU33" s="70"/>
      <c r="IV33" s="70"/>
      <c r="IW33" s="70"/>
      <c r="IX33" s="70"/>
      <c r="IY33" s="71"/>
      <c r="IZ33" s="69">
        <f>データ!BI7</f>
        <v>75.2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61.7</v>
      </c>
      <c r="KG33" s="70"/>
      <c r="KH33" s="70"/>
      <c r="KI33" s="70"/>
      <c r="KJ33" s="70"/>
      <c r="KK33" s="70"/>
      <c r="KL33" s="70"/>
      <c r="KM33" s="70"/>
      <c r="KN33" s="70"/>
      <c r="KO33" s="70"/>
      <c r="KP33" s="70"/>
      <c r="KQ33" s="70"/>
      <c r="KR33" s="70"/>
      <c r="KS33" s="70"/>
      <c r="KT33" s="71"/>
      <c r="KU33" s="69">
        <f>データ!BQ7</f>
        <v>62.3</v>
      </c>
      <c r="KV33" s="70"/>
      <c r="KW33" s="70"/>
      <c r="KX33" s="70"/>
      <c r="KY33" s="70"/>
      <c r="KZ33" s="70"/>
      <c r="LA33" s="70"/>
      <c r="LB33" s="70"/>
      <c r="LC33" s="70"/>
      <c r="LD33" s="70"/>
      <c r="LE33" s="70"/>
      <c r="LF33" s="70"/>
      <c r="LG33" s="70"/>
      <c r="LH33" s="70"/>
      <c r="LI33" s="71"/>
      <c r="LJ33" s="69">
        <f>データ!BR7</f>
        <v>58.3</v>
      </c>
      <c r="LK33" s="70"/>
      <c r="LL33" s="70"/>
      <c r="LM33" s="70"/>
      <c r="LN33" s="70"/>
      <c r="LO33" s="70"/>
      <c r="LP33" s="70"/>
      <c r="LQ33" s="70"/>
      <c r="LR33" s="70"/>
      <c r="LS33" s="70"/>
      <c r="LT33" s="70"/>
      <c r="LU33" s="70"/>
      <c r="LV33" s="70"/>
      <c r="LW33" s="70"/>
      <c r="LX33" s="71"/>
      <c r="LY33" s="69">
        <f>データ!BS7</f>
        <v>61.8</v>
      </c>
      <c r="LZ33" s="70"/>
      <c r="MA33" s="70"/>
      <c r="MB33" s="70"/>
      <c r="MC33" s="70"/>
      <c r="MD33" s="70"/>
      <c r="ME33" s="70"/>
      <c r="MF33" s="70"/>
      <c r="MG33" s="70"/>
      <c r="MH33" s="70"/>
      <c r="MI33" s="70"/>
      <c r="MJ33" s="70"/>
      <c r="MK33" s="70"/>
      <c r="ML33" s="70"/>
      <c r="MM33" s="71"/>
      <c r="MN33" s="69">
        <f>データ!BT7</f>
        <v>59.6</v>
      </c>
      <c r="MO33" s="70"/>
      <c r="MP33" s="70"/>
      <c r="MQ33" s="70"/>
      <c r="MR33" s="70"/>
      <c r="MS33" s="70"/>
      <c r="MT33" s="70"/>
      <c r="MU33" s="70"/>
      <c r="MV33" s="70"/>
      <c r="MW33" s="70"/>
      <c r="MX33" s="70"/>
      <c r="MY33" s="70"/>
      <c r="MZ33" s="70"/>
      <c r="NA33" s="70"/>
      <c r="NB33" s="71"/>
      <c r="ND33" s="2"/>
      <c r="NE33" s="2"/>
      <c r="NF33" s="2"/>
      <c r="NG33" s="2"/>
      <c r="NH33" s="15"/>
      <c r="NI33" s="2"/>
      <c r="NJ33" s="143"/>
      <c r="NK33" s="144"/>
      <c r="NL33" s="144"/>
      <c r="NM33" s="144"/>
      <c r="NN33" s="144"/>
      <c r="NO33" s="144"/>
      <c r="NP33" s="144"/>
      <c r="NQ33" s="144"/>
      <c r="NR33" s="144"/>
      <c r="NS33" s="144"/>
      <c r="NT33" s="144"/>
      <c r="NU33" s="144"/>
      <c r="NV33" s="144"/>
      <c r="NW33" s="144"/>
      <c r="NX33" s="145"/>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146"/>
      <c r="NK34" s="147"/>
      <c r="NL34" s="147"/>
      <c r="NM34" s="147"/>
      <c r="NN34" s="147"/>
      <c r="NO34" s="147"/>
      <c r="NP34" s="147"/>
      <c r="NQ34" s="147"/>
      <c r="NR34" s="147"/>
      <c r="NS34" s="147"/>
      <c r="NT34" s="147"/>
      <c r="NU34" s="147"/>
      <c r="NV34" s="147"/>
      <c r="NW34" s="147"/>
      <c r="NX34" s="148"/>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3" t="s">
        <v>194</v>
      </c>
      <c r="NK39" s="144"/>
      <c r="NL39" s="144"/>
      <c r="NM39" s="144"/>
      <c r="NN39" s="144"/>
      <c r="NO39" s="144"/>
      <c r="NP39" s="144"/>
      <c r="NQ39" s="144"/>
      <c r="NR39" s="144"/>
      <c r="NS39" s="144"/>
      <c r="NT39" s="144"/>
      <c r="NU39" s="144"/>
      <c r="NV39" s="144"/>
      <c r="NW39" s="144"/>
      <c r="NX39" s="145"/>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3"/>
      <c r="NK40" s="144"/>
      <c r="NL40" s="144"/>
      <c r="NM40" s="144"/>
      <c r="NN40" s="144"/>
      <c r="NO40" s="144"/>
      <c r="NP40" s="144"/>
      <c r="NQ40" s="144"/>
      <c r="NR40" s="144"/>
      <c r="NS40" s="144"/>
      <c r="NT40" s="144"/>
      <c r="NU40" s="144"/>
      <c r="NV40" s="144"/>
      <c r="NW40" s="144"/>
      <c r="NX40" s="145"/>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3"/>
      <c r="NK41" s="144"/>
      <c r="NL41" s="144"/>
      <c r="NM41" s="144"/>
      <c r="NN41" s="144"/>
      <c r="NO41" s="144"/>
      <c r="NP41" s="144"/>
      <c r="NQ41" s="144"/>
      <c r="NR41" s="144"/>
      <c r="NS41" s="144"/>
      <c r="NT41" s="144"/>
      <c r="NU41" s="144"/>
      <c r="NV41" s="144"/>
      <c r="NW41" s="144"/>
      <c r="NX41" s="145"/>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3"/>
      <c r="NK42" s="144"/>
      <c r="NL42" s="144"/>
      <c r="NM42" s="144"/>
      <c r="NN42" s="144"/>
      <c r="NO42" s="144"/>
      <c r="NP42" s="144"/>
      <c r="NQ42" s="144"/>
      <c r="NR42" s="144"/>
      <c r="NS42" s="144"/>
      <c r="NT42" s="144"/>
      <c r="NU42" s="144"/>
      <c r="NV42" s="144"/>
      <c r="NW42" s="144"/>
      <c r="NX42" s="145"/>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3"/>
      <c r="NK43" s="144"/>
      <c r="NL43" s="144"/>
      <c r="NM43" s="144"/>
      <c r="NN43" s="144"/>
      <c r="NO43" s="144"/>
      <c r="NP43" s="144"/>
      <c r="NQ43" s="144"/>
      <c r="NR43" s="144"/>
      <c r="NS43" s="144"/>
      <c r="NT43" s="144"/>
      <c r="NU43" s="144"/>
      <c r="NV43" s="144"/>
      <c r="NW43" s="144"/>
      <c r="NX43" s="145"/>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3"/>
      <c r="NK44" s="144"/>
      <c r="NL44" s="144"/>
      <c r="NM44" s="144"/>
      <c r="NN44" s="144"/>
      <c r="NO44" s="144"/>
      <c r="NP44" s="144"/>
      <c r="NQ44" s="144"/>
      <c r="NR44" s="144"/>
      <c r="NS44" s="144"/>
      <c r="NT44" s="144"/>
      <c r="NU44" s="144"/>
      <c r="NV44" s="144"/>
      <c r="NW44" s="144"/>
      <c r="NX44" s="145"/>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3"/>
      <c r="NK45" s="144"/>
      <c r="NL45" s="144"/>
      <c r="NM45" s="144"/>
      <c r="NN45" s="144"/>
      <c r="NO45" s="144"/>
      <c r="NP45" s="144"/>
      <c r="NQ45" s="144"/>
      <c r="NR45" s="144"/>
      <c r="NS45" s="144"/>
      <c r="NT45" s="144"/>
      <c r="NU45" s="144"/>
      <c r="NV45" s="144"/>
      <c r="NW45" s="144"/>
      <c r="NX45" s="145"/>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3"/>
      <c r="NK46" s="144"/>
      <c r="NL46" s="144"/>
      <c r="NM46" s="144"/>
      <c r="NN46" s="144"/>
      <c r="NO46" s="144"/>
      <c r="NP46" s="144"/>
      <c r="NQ46" s="144"/>
      <c r="NR46" s="144"/>
      <c r="NS46" s="144"/>
      <c r="NT46" s="144"/>
      <c r="NU46" s="144"/>
      <c r="NV46" s="144"/>
      <c r="NW46" s="144"/>
      <c r="NX46" s="145"/>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3"/>
      <c r="NK47" s="144"/>
      <c r="NL47" s="144"/>
      <c r="NM47" s="144"/>
      <c r="NN47" s="144"/>
      <c r="NO47" s="144"/>
      <c r="NP47" s="144"/>
      <c r="NQ47" s="144"/>
      <c r="NR47" s="144"/>
      <c r="NS47" s="144"/>
      <c r="NT47" s="144"/>
      <c r="NU47" s="144"/>
      <c r="NV47" s="144"/>
      <c r="NW47" s="144"/>
      <c r="NX47" s="145"/>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3"/>
      <c r="NK48" s="144"/>
      <c r="NL48" s="144"/>
      <c r="NM48" s="144"/>
      <c r="NN48" s="144"/>
      <c r="NO48" s="144"/>
      <c r="NP48" s="144"/>
      <c r="NQ48" s="144"/>
      <c r="NR48" s="144"/>
      <c r="NS48" s="144"/>
      <c r="NT48" s="144"/>
      <c r="NU48" s="144"/>
      <c r="NV48" s="144"/>
      <c r="NW48" s="144"/>
      <c r="NX48" s="145"/>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3"/>
      <c r="NK49" s="144"/>
      <c r="NL49" s="144"/>
      <c r="NM49" s="144"/>
      <c r="NN49" s="144"/>
      <c r="NO49" s="144"/>
      <c r="NP49" s="144"/>
      <c r="NQ49" s="144"/>
      <c r="NR49" s="144"/>
      <c r="NS49" s="144"/>
      <c r="NT49" s="144"/>
      <c r="NU49" s="144"/>
      <c r="NV49" s="144"/>
      <c r="NW49" s="144"/>
      <c r="NX49" s="145"/>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3"/>
      <c r="NK50" s="144"/>
      <c r="NL50" s="144"/>
      <c r="NM50" s="144"/>
      <c r="NN50" s="144"/>
      <c r="NO50" s="144"/>
      <c r="NP50" s="144"/>
      <c r="NQ50" s="144"/>
      <c r="NR50" s="144"/>
      <c r="NS50" s="144"/>
      <c r="NT50" s="144"/>
      <c r="NU50" s="144"/>
      <c r="NV50" s="144"/>
      <c r="NW50" s="144"/>
      <c r="NX50" s="145"/>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6"/>
      <c r="NK51" s="147"/>
      <c r="NL51" s="147"/>
      <c r="NM51" s="147"/>
      <c r="NN51" s="147"/>
      <c r="NO51" s="147"/>
      <c r="NP51" s="147"/>
      <c r="NQ51" s="147"/>
      <c r="NR51" s="147"/>
      <c r="NS51" s="147"/>
      <c r="NT51" s="147"/>
      <c r="NU51" s="147"/>
      <c r="NV51" s="147"/>
      <c r="NW51" s="147"/>
      <c r="NX51" s="148"/>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143" t="s">
        <v>192</v>
      </c>
      <c r="NK54" s="144"/>
      <c r="NL54" s="144"/>
      <c r="NM54" s="144"/>
      <c r="NN54" s="144"/>
      <c r="NO54" s="144"/>
      <c r="NP54" s="144"/>
      <c r="NQ54" s="144"/>
      <c r="NR54" s="144"/>
      <c r="NS54" s="144"/>
      <c r="NT54" s="144"/>
      <c r="NU54" s="144"/>
      <c r="NV54" s="144"/>
      <c r="NW54" s="144"/>
      <c r="NX54" s="145"/>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18007</v>
      </c>
      <c r="Q55" s="67"/>
      <c r="R55" s="67"/>
      <c r="S55" s="67"/>
      <c r="T55" s="67"/>
      <c r="U55" s="67"/>
      <c r="V55" s="67"/>
      <c r="W55" s="67"/>
      <c r="X55" s="67"/>
      <c r="Y55" s="67"/>
      <c r="Z55" s="67"/>
      <c r="AA55" s="67"/>
      <c r="AB55" s="67"/>
      <c r="AC55" s="67"/>
      <c r="AD55" s="68"/>
      <c r="AE55" s="66">
        <f>データ!CB7</f>
        <v>16618</v>
      </c>
      <c r="AF55" s="67"/>
      <c r="AG55" s="67"/>
      <c r="AH55" s="67"/>
      <c r="AI55" s="67"/>
      <c r="AJ55" s="67"/>
      <c r="AK55" s="67"/>
      <c r="AL55" s="67"/>
      <c r="AM55" s="67"/>
      <c r="AN55" s="67"/>
      <c r="AO55" s="67"/>
      <c r="AP55" s="67"/>
      <c r="AQ55" s="67"/>
      <c r="AR55" s="67"/>
      <c r="AS55" s="68"/>
      <c r="AT55" s="66">
        <f>データ!CC7</f>
        <v>17490</v>
      </c>
      <c r="AU55" s="67"/>
      <c r="AV55" s="67"/>
      <c r="AW55" s="67"/>
      <c r="AX55" s="67"/>
      <c r="AY55" s="67"/>
      <c r="AZ55" s="67"/>
      <c r="BA55" s="67"/>
      <c r="BB55" s="67"/>
      <c r="BC55" s="67"/>
      <c r="BD55" s="67"/>
      <c r="BE55" s="67"/>
      <c r="BF55" s="67"/>
      <c r="BG55" s="67"/>
      <c r="BH55" s="68"/>
      <c r="BI55" s="66">
        <f>データ!CD7</f>
        <v>17260</v>
      </c>
      <c r="BJ55" s="67"/>
      <c r="BK55" s="67"/>
      <c r="BL55" s="67"/>
      <c r="BM55" s="67"/>
      <c r="BN55" s="67"/>
      <c r="BO55" s="67"/>
      <c r="BP55" s="67"/>
      <c r="BQ55" s="67"/>
      <c r="BR55" s="67"/>
      <c r="BS55" s="67"/>
      <c r="BT55" s="67"/>
      <c r="BU55" s="67"/>
      <c r="BV55" s="67"/>
      <c r="BW55" s="68"/>
      <c r="BX55" s="66">
        <f>データ!CE7</f>
        <v>16433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15726</v>
      </c>
      <c r="DE55" s="67"/>
      <c r="DF55" s="67"/>
      <c r="DG55" s="67"/>
      <c r="DH55" s="67"/>
      <c r="DI55" s="67"/>
      <c r="DJ55" s="67"/>
      <c r="DK55" s="67"/>
      <c r="DL55" s="67"/>
      <c r="DM55" s="67"/>
      <c r="DN55" s="67"/>
      <c r="DO55" s="67"/>
      <c r="DP55" s="67"/>
      <c r="DQ55" s="67"/>
      <c r="DR55" s="68"/>
      <c r="DS55" s="66">
        <f>データ!CM7</f>
        <v>16402</v>
      </c>
      <c r="DT55" s="67"/>
      <c r="DU55" s="67"/>
      <c r="DV55" s="67"/>
      <c r="DW55" s="67"/>
      <c r="DX55" s="67"/>
      <c r="DY55" s="67"/>
      <c r="DZ55" s="67"/>
      <c r="EA55" s="67"/>
      <c r="EB55" s="67"/>
      <c r="EC55" s="67"/>
      <c r="ED55" s="67"/>
      <c r="EE55" s="67"/>
      <c r="EF55" s="67"/>
      <c r="EG55" s="68"/>
      <c r="EH55" s="66">
        <f>データ!CN7</f>
        <v>15907</v>
      </c>
      <c r="EI55" s="67"/>
      <c r="EJ55" s="67"/>
      <c r="EK55" s="67"/>
      <c r="EL55" s="67"/>
      <c r="EM55" s="67"/>
      <c r="EN55" s="67"/>
      <c r="EO55" s="67"/>
      <c r="EP55" s="67"/>
      <c r="EQ55" s="67"/>
      <c r="ER55" s="67"/>
      <c r="ES55" s="67"/>
      <c r="ET55" s="67"/>
      <c r="EU55" s="67"/>
      <c r="EV55" s="68"/>
      <c r="EW55" s="66">
        <f>データ!CO7</f>
        <v>15862</v>
      </c>
      <c r="EX55" s="67"/>
      <c r="EY55" s="67"/>
      <c r="EZ55" s="67"/>
      <c r="FA55" s="67"/>
      <c r="FB55" s="67"/>
      <c r="FC55" s="67"/>
      <c r="FD55" s="67"/>
      <c r="FE55" s="67"/>
      <c r="FF55" s="67"/>
      <c r="FG55" s="67"/>
      <c r="FH55" s="67"/>
      <c r="FI55" s="67"/>
      <c r="FJ55" s="67"/>
      <c r="FK55" s="68"/>
      <c r="FL55" s="66">
        <f>データ!CP7</f>
        <v>14907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55.8</v>
      </c>
      <c r="GS55" s="70"/>
      <c r="GT55" s="70"/>
      <c r="GU55" s="70"/>
      <c r="GV55" s="70"/>
      <c r="GW55" s="70"/>
      <c r="GX55" s="70"/>
      <c r="GY55" s="70"/>
      <c r="GZ55" s="70"/>
      <c r="HA55" s="70"/>
      <c r="HB55" s="70"/>
      <c r="HC55" s="70"/>
      <c r="HD55" s="70"/>
      <c r="HE55" s="70"/>
      <c r="HF55" s="71"/>
      <c r="HG55" s="69">
        <f>データ!CX7</f>
        <v>56.2</v>
      </c>
      <c r="HH55" s="70"/>
      <c r="HI55" s="70"/>
      <c r="HJ55" s="70"/>
      <c r="HK55" s="70"/>
      <c r="HL55" s="70"/>
      <c r="HM55" s="70"/>
      <c r="HN55" s="70"/>
      <c r="HO55" s="70"/>
      <c r="HP55" s="70"/>
      <c r="HQ55" s="70"/>
      <c r="HR55" s="70"/>
      <c r="HS55" s="70"/>
      <c r="HT55" s="70"/>
      <c r="HU55" s="71"/>
      <c r="HV55" s="69">
        <f>データ!CY7</f>
        <v>57.9</v>
      </c>
      <c r="HW55" s="70"/>
      <c r="HX55" s="70"/>
      <c r="HY55" s="70"/>
      <c r="HZ55" s="70"/>
      <c r="IA55" s="70"/>
      <c r="IB55" s="70"/>
      <c r="IC55" s="70"/>
      <c r="ID55" s="70"/>
      <c r="IE55" s="70"/>
      <c r="IF55" s="70"/>
      <c r="IG55" s="70"/>
      <c r="IH55" s="70"/>
      <c r="II55" s="70"/>
      <c r="IJ55" s="71"/>
      <c r="IK55" s="69">
        <f>データ!CZ7</f>
        <v>58.7</v>
      </c>
      <c r="IL55" s="70"/>
      <c r="IM55" s="70"/>
      <c r="IN55" s="70"/>
      <c r="IO55" s="70"/>
      <c r="IP55" s="70"/>
      <c r="IQ55" s="70"/>
      <c r="IR55" s="70"/>
      <c r="IS55" s="70"/>
      <c r="IT55" s="70"/>
      <c r="IU55" s="70"/>
      <c r="IV55" s="70"/>
      <c r="IW55" s="70"/>
      <c r="IX55" s="70"/>
      <c r="IY55" s="71"/>
      <c r="IZ55" s="69">
        <f>データ!DA7</f>
        <v>65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30.3</v>
      </c>
      <c r="KG55" s="70"/>
      <c r="KH55" s="70"/>
      <c r="KI55" s="70"/>
      <c r="KJ55" s="70"/>
      <c r="KK55" s="70"/>
      <c r="KL55" s="70"/>
      <c r="KM55" s="70"/>
      <c r="KN55" s="70"/>
      <c r="KO55" s="70"/>
      <c r="KP55" s="70"/>
      <c r="KQ55" s="70"/>
      <c r="KR55" s="70"/>
      <c r="KS55" s="70"/>
      <c r="KT55" s="71"/>
      <c r="KU55" s="69">
        <f>データ!DI7</f>
        <v>31.6</v>
      </c>
      <c r="KV55" s="70"/>
      <c r="KW55" s="70"/>
      <c r="KX55" s="70"/>
      <c r="KY55" s="70"/>
      <c r="KZ55" s="70"/>
      <c r="LA55" s="70"/>
      <c r="LB55" s="70"/>
      <c r="LC55" s="70"/>
      <c r="LD55" s="70"/>
      <c r="LE55" s="70"/>
      <c r="LF55" s="70"/>
      <c r="LG55" s="70"/>
      <c r="LH55" s="70"/>
      <c r="LI55" s="71"/>
      <c r="LJ55" s="69">
        <f>データ!DJ7</f>
        <v>29.9</v>
      </c>
      <c r="LK55" s="70"/>
      <c r="LL55" s="70"/>
      <c r="LM55" s="70"/>
      <c r="LN55" s="70"/>
      <c r="LO55" s="70"/>
      <c r="LP55" s="70"/>
      <c r="LQ55" s="70"/>
      <c r="LR55" s="70"/>
      <c r="LS55" s="70"/>
      <c r="LT55" s="70"/>
      <c r="LU55" s="70"/>
      <c r="LV55" s="70"/>
      <c r="LW55" s="70"/>
      <c r="LX55" s="71"/>
      <c r="LY55" s="69">
        <f>データ!DK7</f>
        <v>26.8</v>
      </c>
      <c r="LZ55" s="70"/>
      <c r="MA55" s="70"/>
      <c r="MB55" s="70"/>
      <c r="MC55" s="70"/>
      <c r="MD55" s="70"/>
      <c r="ME55" s="70"/>
      <c r="MF55" s="70"/>
      <c r="MG55" s="70"/>
      <c r="MH55" s="70"/>
      <c r="MI55" s="70"/>
      <c r="MJ55" s="70"/>
      <c r="MK55" s="70"/>
      <c r="ML55" s="70"/>
      <c r="MM55" s="71"/>
      <c r="MN55" s="69">
        <f>データ!DL7</f>
        <v>26.9</v>
      </c>
      <c r="MO55" s="70"/>
      <c r="MP55" s="70"/>
      <c r="MQ55" s="70"/>
      <c r="MR55" s="70"/>
      <c r="MS55" s="70"/>
      <c r="MT55" s="70"/>
      <c r="MU55" s="70"/>
      <c r="MV55" s="70"/>
      <c r="MW55" s="70"/>
      <c r="MX55" s="70"/>
      <c r="MY55" s="70"/>
      <c r="MZ55" s="70"/>
      <c r="NA55" s="70"/>
      <c r="NB55" s="71"/>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9" t="s">
        <v>195</v>
      </c>
      <c r="NK70" s="150"/>
      <c r="NL70" s="150"/>
      <c r="NM70" s="150"/>
      <c r="NN70" s="150"/>
      <c r="NO70" s="150"/>
      <c r="NP70" s="150"/>
      <c r="NQ70" s="150"/>
      <c r="NR70" s="150"/>
      <c r="NS70" s="150"/>
      <c r="NT70" s="150"/>
      <c r="NU70" s="150"/>
      <c r="NV70" s="150"/>
      <c r="NW70" s="150"/>
      <c r="NX70" s="151"/>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14"/>
      <c r="C79" s="2"/>
      <c r="D79" s="2"/>
      <c r="E79" s="2"/>
      <c r="F79" s="2"/>
      <c r="G79" s="65" t="s">
        <v>58</v>
      </c>
      <c r="H79" s="65"/>
      <c r="I79" s="65"/>
      <c r="J79" s="65"/>
      <c r="K79" s="65"/>
      <c r="L79" s="65"/>
      <c r="M79" s="65"/>
      <c r="N79" s="65"/>
      <c r="O79" s="65"/>
      <c r="P79" s="69">
        <f>データ!DS7</f>
        <v>108.6</v>
      </c>
      <c r="Q79" s="70"/>
      <c r="R79" s="70"/>
      <c r="S79" s="70"/>
      <c r="T79" s="70"/>
      <c r="U79" s="70"/>
      <c r="V79" s="70"/>
      <c r="W79" s="70"/>
      <c r="X79" s="70"/>
      <c r="Y79" s="70"/>
      <c r="Z79" s="70"/>
      <c r="AA79" s="70"/>
      <c r="AB79" s="70"/>
      <c r="AC79" s="70"/>
      <c r="AD79" s="71"/>
      <c r="AE79" s="69">
        <f>データ!DT7</f>
        <v>109.6</v>
      </c>
      <c r="AF79" s="70"/>
      <c r="AG79" s="70"/>
      <c r="AH79" s="70"/>
      <c r="AI79" s="70"/>
      <c r="AJ79" s="70"/>
      <c r="AK79" s="70"/>
      <c r="AL79" s="70"/>
      <c r="AM79" s="70"/>
      <c r="AN79" s="70"/>
      <c r="AO79" s="70"/>
      <c r="AP79" s="70"/>
      <c r="AQ79" s="70"/>
      <c r="AR79" s="70"/>
      <c r="AS79" s="71"/>
      <c r="AT79" s="69">
        <f>データ!DU7</f>
        <v>113.6</v>
      </c>
      <c r="AU79" s="70"/>
      <c r="AV79" s="70"/>
      <c r="AW79" s="70"/>
      <c r="AX79" s="70"/>
      <c r="AY79" s="70"/>
      <c r="AZ79" s="70"/>
      <c r="BA79" s="70"/>
      <c r="BB79" s="70"/>
      <c r="BC79" s="70"/>
      <c r="BD79" s="70"/>
      <c r="BE79" s="70"/>
      <c r="BF79" s="70"/>
      <c r="BG79" s="70"/>
      <c r="BH79" s="71"/>
      <c r="BI79" s="69">
        <f>データ!DV7</f>
        <v>112.5</v>
      </c>
      <c r="BJ79" s="70"/>
      <c r="BK79" s="70"/>
      <c r="BL79" s="70"/>
      <c r="BM79" s="70"/>
      <c r="BN79" s="70"/>
      <c r="BO79" s="70"/>
      <c r="BP79" s="70"/>
      <c r="BQ79" s="70"/>
      <c r="BR79" s="70"/>
      <c r="BS79" s="70"/>
      <c r="BT79" s="70"/>
      <c r="BU79" s="70"/>
      <c r="BV79" s="70"/>
      <c r="BW79" s="71"/>
      <c r="BX79" s="69">
        <f>データ!DW7</f>
        <v>125.2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70.400000000000006</v>
      </c>
      <c r="DH79" s="70"/>
      <c r="DI79" s="70"/>
      <c r="DJ79" s="70"/>
      <c r="DK79" s="70"/>
      <c r="DL79" s="70"/>
      <c r="DM79" s="70"/>
      <c r="DN79" s="70"/>
      <c r="DO79" s="70"/>
      <c r="DP79" s="70"/>
      <c r="DQ79" s="70"/>
      <c r="DR79" s="70"/>
      <c r="DS79" s="70"/>
      <c r="DT79" s="70"/>
      <c r="DU79" s="71"/>
      <c r="DV79" s="69">
        <f>データ!EE7</f>
        <v>68</v>
      </c>
      <c r="DW79" s="70"/>
      <c r="DX79" s="70"/>
      <c r="DY79" s="70"/>
      <c r="DZ79" s="70"/>
      <c r="EA79" s="70"/>
      <c r="EB79" s="70"/>
      <c r="EC79" s="70"/>
      <c r="ED79" s="70"/>
      <c r="EE79" s="70"/>
      <c r="EF79" s="70"/>
      <c r="EG79" s="70"/>
      <c r="EH79" s="70"/>
      <c r="EI79" s="70"/>
      <c r="EJ79" s="71"/>
      <c r="EK79" s="69">
        <f>データ!EF7</f>
        <v>69.5</v>
      </c>
      <c r="EL79" s="70"/>
      <c r="EM79" s="70"/>
      <c r="EN79" s="70"/>
      <c r="EO79" s="70"/>
      <c r="EP79" s="70"/>
      <c r="EQ79" s="70"/>
      <c r="ER79" s="70"/>
      <c r="ES79" s="70"/>
      <c r="ET79" s="70"/>
      <c r="EU79" s="70"/>
      <c r="EV79" s="70"/>
      <c r="EW79" s="70"/>
      <c r="EX79" s="70"/>
      <c r="EY79" s="71"/>
      <c r="EZ79" s="69">
        <f>データ!EG7</f>
        <v>70.900000000000006</v>
      </c>
      <c r="FA79" s="70"/>
      <c r="FB79" s="70"/>
      <c r="FC79" s="70"/>
      <c r="FD79" s="70"/>
      <c r="FE79" s="70"/>
      <c r="FF79" s="70"/>
      <c r="FG79" s="70"/>
      <c r="FH79" s="70"/>
      <c r="FI79" s="70"/>
      <c r="FJ79" s="70"/>
      <c r="FK79" s="70"/>
      <c r="FL79" s="70"/>
      <c r="FM79" s="70"/>
      <c r="FN79" s="71"/>
      <c r="FO79" s="69">
        <f>データ!EH7</f>
        <v>71.400000000000006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81</v>
      </c>
      <c r="GU79" s="70"/>
      <c r="GV79" s="70"/>
      <c r="GW79" s="70"/>
      <c r="GX79" s="70"/>
      <c r="GY79" s="70"/>
      <c r="GZ79" s="70"/>
      <c r="HA79" s="70"/>
      <c r="HB79" s="70"/>
      <c r="HC79" s="70"/>
      <c r="HD79" s="70"/>
      <c r="HE79" s="70"/>
      <c r="HF79" s="70"/>
      <c r="HG79" s="70"/>
      <c r="HH79" s="71"/>
      <c r="HI79" s="69">
        <f>データ!EP7</f>
        <v>75.3</v>
      </c>
      <c r="HJ79" s="70"/>
      <c r="HK79" s="70"/>
      <c r="HL79" s="70"/>
      <c r="HM79" s="70"/>
      <c r="HN79" s="70"/>
      <c r="HO79" s="70"/>
      <c r="HP79" s="70"/>
      <c r="HQ79" s="70"/>
      <c r="HR79" s="70"/>
      <c r="HS79" s="70"/>
      <c r="HT79" s="70"/>
      <c r="HU79" s="70"/>
      <c r="HV79" s="70"/>
      <c r="HW79" s="71"/>
      <c r="HX79" s="69">
        <f>データ!EQ7</f>
        <v>78.400000000000006</v>
      </c>
      <c r="HY79" s="70"/>
      <c r="HZ79" s="70"/>
      <c r="IA79" s="70"/>
      <c r="IB79" s="70"/>
      <c r="IC79" s="70"/>
      <c r="ID79" s="70"/>
      <c r="IE79" s="70"/>
      <c r="IF79" s="70"/>
      <c r="IG79" s="70"/>
      <c r="IH79" s="70"/>
      <c r="II79" s="70"/>
      <c r="IJ79" s="70"/>
      <c r="IK79" s="70"/>
      <c r="IL79" s="71"/>
      <c r="IM79" s="69">
        <f>データ!ER7</f>
        <v>80.599999999999994</v>
      </c>
      <c r="IN79" s="70"/>
      <c r="IO79" s="70"/>
      <c r="IP79" s="70"/>
      <c r="IQ79" s="70"/>
      <c r="IR79" s="70"/>
      <c r="IS79" s="70"/>
      <c r="IT79" s="70"/>
      <c r="IU79" s="70"/>
      <c r="IV79" s="70"/>
      <c r="IW79" s="70"/>
      <c r="IX79" s="70"/>
      <c r="IY79" s="70"/>
      <c r="IZ79" s="70"/>
      <c r="JA79" s="71"/>
      <c r="JB79" s="69">
        <f>データ!ES7</f>
        <v>78.599999999999994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30025088</v>
      </c>
      <c r="KH79" s="67"/>
      <c r="KI79" s="67"/>
      <c r="KJ79" s="67"/>
      <c r="KK79" s="67"/>
      <c r="KL79" s="67"/>
      <c r="KM79" s="67"/>
      <c r="KN79" s="67"/>
      <c r="KO79" s="67"/>
      <c r="KP79" s="67"/>
      <c r="KQ79" s="67"/>
      <c r="KR79" s="67"/>
      <c r="KS79" s="67"/>
      <c r="KT79" s="67"/>
      <c r="KU79" s="68"/>
      <c r="KV79" s="66">
        <f>データ!FA7</f>
        <v>30090388</v>
      </c>
      <c r="KW79" s="67"/>
      <c r="KX79" s="67"/>
      <c r="KY79" s="67"/>
      <c r="KZ79" s="67"/>
      <c r="LA79" s="67"/>
      <c r="LB79" s="67"/>
      <c r="LC79" s="67"/>
      <c r="LD79" s="67"/>
      <c r="LE79" s="67"/>
      <c r="LF79" s="67"/>
      <c r="LG79" s="67"/>
      <c r="LH79" s="67"/>
      <c r="LI79" s="67"/>
      <c r="LJ79" s="68"/>
      <c r="LK79" s="66">
        <f>データ!FB7</f>
        <v>30149100</v>
      </c>
      <c r="LL79" s="67"/>
      <c r="LM79" s="67"/>
      <c r="LN79" s="67"/>
      <c r="LO79" s="67"/>
      <c r="LP79" s="67"/>
      <c r="LQ79" s="67"/>
      <c r="LR79" s="67"/>
      <c r="LS79" s="67"/>
      <c r="LT79" s="67"/>
      <c r="LU79" s="67"/>
      <c r="LV79" s="67"/>
      <c r="LW79" s="67"/>
      <c r="LX79" s="67"/>
      <c r="LY79" s="68"/>
      <c r="LZ79" s="66">
        <f>データ!FC7</f>
        <v>30247950</v>
      </c>
      <c r="MA79" s="67"/>
      <c r="MB79" s="67"/>
      <c r="MC79" s="67"/>
      <c r="MD79" s="67"/>
      <c r="ME79" s="67"/>
      <c r="MF79" s="67"/>
      <c r="MG79" s="67"/>
      <c r="MH79" s="67"/>
      <c r="MI79" s="67"/>
      <c r="MJ79" s="67"/>
      <c r="MK79" s="67"/>
      <c r="ML79" s="67"/>
      <c r="MM79" s="67"/>
      <c r="MN79" s="68"/>
      <c r="MO79" s="66">
        <f>データ!FD7</f>
        <v>30713438</v>
      </c>
      <c r="MP79" s="67"/>
      <c r="MQ79" s="67"/>
      <c r="MR79" s="67"/>
      <c r="MS79" s="67"/>
      <c r="MT79" s="67"/>
      <c r="MU79" s="67"/>
      <c r="MV79" s="67"/>
      <c r="MW79" s="67"/>
      <c r="MX79" s="67"/>
      <c r="MY79" s="67"/>
      <c r="MZ79" s="67"/>
      <c r="NA79" s="67"/>
      <c r="NB79" s="67"/>
      <c r="NC79" s="68"/>
      <c r="ND79" s="2"/>
      <c r="NE79" s="2"/>
      <c r="NF79" s="2"/>
      <c r="NG79" s="21"/>
      <c r="NH79" s="15"/>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2"/>
      <c r="NK84" s="153"/>
      <c r="NL84" s="153"/>
      <c r="NM84" s="153"/>
      <c r="NN84" s="153"/>
      <c r="NO84" s="153"/>
      <c r="NP84" s="153"/>
      <c r="NQ84" s="153"/>
      <c r="NR84" s="153"/>
      <c r="NS84" s="153"/>
      <c r="NT84" s="153"/>
      <c r="NU84" s="153"/>
      <c r="NV84" s="153"/>
      <c r="NW84" s="153"/>
      <c r="NX84" s="154"/>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rHZo5iTp2d+RxzNDJ7ulr78L7130NtnX62WwrcAPS9Wt6aczGxwC46OmGVe+KAhln1IuHMnOruHQo4GPpPOtg==" saltValue="KIXhXOb3Papb52Pmgv7bS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37" t="s">
        <v>111</v>
      </c>
      <c r="AJ4" s="138"/>
      <c r="AK4" s="138"/>
      <c r="AL4" s="138"/>
      <c r="AM4" s="138"/>
      <c r="AN4" s="138"/>
      <c r="AO4" s="138"/>
      <c r="AP4" s="138"/>
      <c r="AQ4" s="138"/>
      <c r="AR4" s="138"/>
      <c r="AS4" s="139"/>
      <c r="AT4" s="136" t="s">
        <v>112</v>
      </c>
      <c r="AU4" s="135"/>
      <c r="AV4" s="135"/>
      <c r="AW4" s="135"/>
      <c r="AX4" s="135"/>
      <c r="AY4" s="135"/>
      <c r="AZ4" s="135"/>
      <c r="BA4" s="135"/>
      <c r="BB4" s="135"/>
      <c r="BC4" s="135"/>
      <c r="BD4" s="135"/>
      <c r="BE4" s="136" t="s">
        <v>113</v>
      </c>
      <c r="BF4" s="135"/>
      <c r="BG4" s="135"/>
      <c r="BH4" s="135"/>
      <c r="BI4" s="135"/>
      <c r="BJ4" s="135"/>
      <c r="BK4" s="135"/>
      <c r="BL4" s="135"/>
      <c r="BM4" s="135"/>
      <c r="BN4" s="135"/>
      <c r="BO4" s="135"/>
      <c r="BP4" s="137" t="s">
        <v>114</v>
      </c>
      <c r="BQ4" s="138"/>
      <c r="BR4" s="138"/>
      <c r="BS4" s="138"/>
      <c r="BT4" s="138"/>
      <c r="BU4" s="138"/>
      <c r="BV4" s="138"/>
      <c r="BW4" s="138"/>
      <c r="BX4" s="138"/>
      <c r="BY4" s="138"/>
      <c r="BZ4" s="139"/>
      <c r="CA4" s="135" t="s">
        <v>115</v>
      </c>
      <c r="CB4" s="135"/>
      <c r="CC4" s="135"/>
      <c r="CD4" s="135"/>
      <c r="CE4" s="135"/>
      <c r="CF4" s="135"/>
      <c r="CG4" s="135"/>
      <c r="CH4" s="135"/>
      <c r="CI4" s="135"/>
      <c r="CJ4" s="135"/>
      <c r="CK4" s="135"/>
      <c r="CL4" s="136" t="s">
        <v>116</v>
      </c>
      <c r="CM4" s="135"/>
      <c r="CN4" s="135"/>
      <c r="CO4" s="135"/>
      <c r="CP4" s="135"/>
      <c r="CQ4" s="135"/>
      <c r="CR4" s="135"/>
      <c r="CS4" s="135"/>
      <c r="CT4" s="135"/>
      <c r="CU4" s="135"/>
      <c r="CV4" s="135"/>
      <c r="CW4" s="135" t="s">
        <v>117</v>
      </c>
      <c r="CX4" s="135"/>
      <c r="CY4" s="135"/>
      <c r="CZ4" s="135"/>
      <c r="DA4" s="135"/>
      <c r="DB4" s="135"/>
      <c r="DC4" s="135"/>
      <c r="DD4" s="135"/>
      <c r="DE4" s="135"/>
      <c r="DF4" s="135"/>
      <c r="DG4" s="135"/>
      <c r="DH4" s="135" t="s">
        <v>118</v>
      </c>
      <c r="DI4" s="135"/>
      <c r="DJ4" s="135"/>
      <c r="DK4" s="135"/>
      <c r="DL4" s="135"/>
      <c r="DM4" s="135"/>
      <c r="DN4" s="135"/>
      <c r="DO4" s="135"/>
      <c r="DP4" s="135"/>
      <c r="DQ4" s="135"/>
      <c r="DR4" s="135"/>
      <c r="DS4" s="136" t="s">
        <v>119</v>
      </c>
      <c r="DT4" s="135"/>
      <c r="DU4" s="135"/>
      <c r="DV4" s="135"/>
      <c r="DW4" s="135"/>
      <c r="DX4" s="135"/>
      <c r="DY4" s="135"/>
      <c r="DZ4" s="135"/>
      <c r="EA4" s="135"/>
      <c r="EB4" s="135"/>
      <c r="EC4" s="135"/>
      <c r="ED4" s="137" t="s">
        <v>120</v>
      </c>
      <c r="EE4" s="138"/>
      <c r="EF4" s="138"/>
      <c r="EG4" s="138"/>
      <c r="EH4" s="138"/>
      <c r="EI4" s="138"/>
      <c r="EJ4" s="138"/>
      <c r="EK4" s="138"/>
      <c r="EL4" s="138"/>
      <c r="EM4" s="138"/>
      <c r="EN4" s="139"/>
      <c r="EO4" s="135" t="s">
        <v>121</v>
      </c>
      <c r="EP4" s="135"/>
      <c r="EQ4" s="135"/>
      <c r="ER4" s="135"/>
      <c r="ES4" s="135"/>
      <c r="ET4" s="135"/>
      <c r="EU4" s="135"/>
      <c r="EV4" s="135"/>
      <c r="EW4" s="135"/>
      <c r="EX4" s="135"/>
      <c r="EY4" s="135"/>
      <c r="EZ4" s="135" t="s">
        <v>122</v>
      </c>
      <c r="FA4" s="135"/>
      <c r="FB4" s="135"/>
      <c r="FC4" s="135"/>
      <c r="FD4" s="135"/>
      <c r="FE4" s="135"/>
      <c r="FF4" s="135"/>
      <c r="FG4" s="135"/>
      <c r="FH4" s="135"/>
      <c r="FI4" s="135"/>
      <c r="FJ4" s="135"/>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150</v>
      </c>
      <c r="AX5" s="49" t="s">
        <v>151</v>
      </c>
      <c r="AY5" s="49" t="s">
        <v>152</v>
      </c>
      <c r="AZ5" s="49" t="s">
        <v>153</v>
      </c>
      <c r="BA5" s="49" t="s">
        <v>154</v>
      </c>
      <c r="BB5" s="49" t="s">
        <v>155</v>
      </c>
      <c r="BC5" s="49" t="s">
        <v>156</v>
      </c>
      <c r="BD5" s="49" t="s">
        <v>157</v>
      </c>
      <c r="BE5" s="49" t="s">
        <v>160</v>
      </c>
      <c r="BF5" s="49" t="s">
        <v>161</v>
      </c>
      <c r="BG5" s="49" t="s">
        <v>159</v>
      </c>
      <c r="BH5" s="49" t="s">
        <v>150</v>
      </c>
      <c r="BI5" s="49" t="s">
        <v>162</v>
      </c>
      <c r="BJ5" s="49" t="s">
        <v>152</v>
      </c>
      <c r="BK5" s="49" t="s">
        <v>153</v>
      </c>
      <c r="BL5" s="49" t="s">
        <v>154</v>
      </c>
      <c r="BM5" s="49" t="s">
        <v>155</v>
      </c>
      <c r="BN5" s="49" t="s">
        <v>156</v>
      </c>
      <c r="BO5" s="49" t="s">
        <v>157</v>
      </c>
      <c r="BP5" s="49" t="s">
        <v>147</v>
      </c>
      <c r="BQ5" s="49" t="s">
        <v>163</v>
      </c>
      <c r="BR5" s="49" t="s">
        <v>164</v>
      </c>
      <c r="BS5" s="49" t="s">
        <v>165</v>
      </c>
      <c r="BT5" s="49" t="s">
        <v>166</v>
      </c>
      <c r="BU5" s="49" t="s">
        <v>152</v>
      </c>
      <c r="BV5" s="49" t="s">
        <v>153</v>
      </c>
      <c r="BW5" s="49" t="s">
        <v>154</v>
      </c>
      <c r="BX5" s="49" t="s">
        <v>155</v>
      </c>
      <c r="BY5" s="49" t="s">
        <v>156</v>
      </c>
      <c r="BZ5" s="49" t="s">
        <v>157</v>
      </c>
      <c r="CA5" s="49" t="s">
        <v>147</v>
      </c>
      <c r="CB5" s="49" t="s">
        <v>148</v>
      </c>
      <c r="CC5" s="49" t="s">
        <v>164</v>
      </c>
      <c r="CD5" s="49" t="s">
        <v>150</v>
      </c>
      <c r="CE5" s="49" t="s">
        <v>151</v>
      </c>
      <c r="CF5" s="49" t="s">
        <v>152</v>
      </c>
      <c r="CG5" s="49" t="s">
        <v>153</v>
      </c>
      <c r="CH5" s="49" t="s">
        <v>154</v>
      </c>
      <c r="CI5" s="49" t="s">
        <v>155</v>
      </c>
      <c r="CJ5" s="49" t="s">
        <v>156</v>
      </c>
      <c r="CK5" s="49" t="s">
        <v>157</v>
      </c>
      <c r="CL5" s="49" t="s">
        <v>147</v>
      </c>
      <c r="CM5" s="49" t="s">
        <v>163</v>
      </c>
      <c r="CN5" s="49" t="s">
        <v>159</v>
      </c>
      <c r="CO5" s="49" t="s">
        <v>150</v>
      </c>
      <c r="CP5" s="49" t="s">
        <v>167</v>
      </c>
      <c r="CQ5" s="49" t="s">
        <v>152</v>
      </c>
      <c r="CR5" s="49" t="s">
        <v>153</v>
      </c>
      <c r="CS5" s="49" t="s">
        <v>154</v>
      </c>
      <c r="CT5" s="49" t="s">
        <v>155</v>
      </c>
      <c r="CU5" s="49" t="s">
        <v>156</v>
      </c>
      <c r="CV5" s="49" t="s">
        <v>157</v>
      </c>
      <c r="CW5" s="49" t="s">
        <v>147</v>
      </c>
      <c r="CX5" s="49" t="s">
        <v>161</v>
      </c>
      <c r="CY5" s="49" t="s">
        <v>164</v>
      </c>
      <c r="CZ5" s="49" t="s">
        <v>150</v>
      </c>
      <c r="DA5" s="49" t="s">
        <v>167</v>
      </c>
      <c r="DB5" s="49" t="s">
        <v>152</v>
      </c>
      <c r="DC5" s="49" t="s">
        <v>153</v>
      </c>
      <c r="DD5" s="49" t="s">
        <v>154</v>
      </c>
      <c r="DE5" s="49" t="s">
        <v>155</v>
      </c>
      <c r="DF5" s="49" t="s">
        <v>156</v>
      </c>
      <c r="DG5" s="49" t="s">
        <v>157</v>
      </c>
      <c r="DH5" s="49" t="s">
        <v>147</v>
      </c>
      <c r="DI5" s="49" t="s">
        <v>148</v>
      </c>
      <c r="DJ5" s="49" t="s">
        <v>159</v>
      </c>
      <c r="DK5" s="49" t="s">
        <v>150</v>
      </c>
      <c r="DL5" s="49" t="s">
        <v>166</v>
      </c>
      <c r="DM5" s="49" t="s">
        <v>152</v>
      </c>
      <c r="DN5" s="49" t="s">
        <v>153</v>
      </c>
      <c r="DO5" s="49" t="s">
        <v>154</v>
      </c>
      <c r="DP5" s="49" t="s">
        <v>155</v>
      </c>
      <c r="DQ5" s="49" t="s">
        <v>156</v>
      </c>
      <c r="DR5" s="49" t="s">
        <v>157</v>
      </c>
      <c r="DS5" s="49" t="s">
        <v>168</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169</v>
      </c>
      <c r="EH5" s="49" t="s">
        <v>151</v>
      </c>
      <c r="EI5" s="49" t="s">
        <v>152</v>
      </c>
      <c r="EJ5" s="49" t="s">
        <v>153</v>
      </c>
      <c r="EK5" s="49" t="s">
        <v>154</v>
      </c>
      <c r="EL5" s="49" t="s">
        <v>155</v>
      </c>
      <c r="EM5" s="49" t="s">
        <v>156</v>
      </c>
      <c r="EN5" s="49" t="s">
        <v>157</v>
      </c>
      <c r="EO5" s="49" t="s">
        <v>158</v>
      </c>
      <c r="EP5" s="49" t="s">
        <v>148</v>
      </c>
      <c r="EQ5" s="49" t="s">
        <v>149</v>
      </c>
      <c r="ER5" s="49" t="s">
        <v>169</v>
      </c>
      <c r="ES5" s="49" t="s">
        <v>162</v>
      </c>
      <c r="ET5" s="49" t="s">
        <v>152</v>
      </c>
      <c r="EU5" s="49" t="s">
        <v>153</v>
      </c>
      <c r="EV5" s="49" t="s">
        <v>154</v>
      </c>
      <c r="EW5" s="49" t="s">
        <v>155</v>
      </c>
      <c r="EX5" s="49" t="s">
        <v>156</v>
      </c>
      <c r="EY5" s="49" t="s">
        <v>170</v>
      </c>
      <c r="EZ5" s="49" t="s">
        <v>147</v>
      </c>
      <c r="FA5" s="49" t="s">
        <v>161</v>
      </c>
      <c r="FB5" s="49" t="s">
        <v>171</v>
      </c>
      <c r="FC5" s="49" t="s">
        <v>165</v>
      </c>
      <c r="FD5" s="49" t="s">
        <v>166</v>
      </c>
      <c r="FE5" s="49" t="s">
        <v>152</v>
      </c>
      <c r="FF5" s="49" t="s">
        <v>153</v>
      </c>
      <c r="FG5" s="49" t="s">
        <v>154</v>
      </c>
      <c r="FH5" s="49" t="s">
        <v>155</v>
      </c>
      <c r="FI5" s="49" t="s">
        <v>156</v>
      </c>
      <c r="FJ5" s="49" t="s">
        <v>157</v>
      </c>
    </row>
    <row r="6" spans="1:166" s="54" customFormat="1" x14ac:dyDescent="0.15">
      <c r="A6" s="35" t="s">
        <v>172</v>
      </c>
      <c r="B6" s="50">
        <f>B8</f>
        <v>2022</v>
      </c>
      <c r="C6" s="50">
        <f t="shared" ref="C6:M6" si="2">C8</f>
        <v>123498</v>
      </c>
      <c r="D6" s="50">
        <f t="shared" si="2"/>
        <v>46</v>
      </c>
      <c r="E6" s="50">
        <f t="shared" si="2"/>
        <v>6</v>
      </c>
      <c r="F6" s="50">
        <f t="shared" si="2"/>
        <v>0</v>
      </c>
      <c r="G6" s="50">
        <f t="shared" si="2"/>
        <v>1</v>
      </c>
      <c r="H6" s="132" t="str">
        <f>IF(H8&lt;&gt;I8,H8,"")&amp;IF(I8&lt;&gt;J8,I8,"")&amp;"　"&amp;J8</f>
        <v>千葉県東庄町　国保東庄病院</v>
      </c>
      <c r="I6" s="133"/>
      <c r="J6" s="13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3</v>
      </c>
      <c r="R6" s="50" t="str">
        <f t="shared" si="3"/>
        <v>-</v>
      </c>
      <c r="S6" s="50" t="str">
        <f t="shared" si="3"/>
        <v>ド 訓</v>
      </c>
      <c r="T6" s="50" t="str">
        <f t="shared" si="3"/>
        <v>救</v>
      </c>
      <c r="U6" s="51">
        <f>U8</f>
        <v>13125</v>
      </c>
      <c r="V6" s="51">
        <f>V8</f>
        <v>3818</v>
      </c>
      <c r="W6" s="50" t="str">
        <f>W8</f>
        <v>第２種該当</v>
      </c>
      <c r="X6" s="50" t="str">
        <f t="shared" ref="X6" si="4">X8</f>
        <v>-</v>
      </c>
      <c r="Y6" s="50" t="str">
        <f t="shared" si="3"/>
        <v>１０：１</v>
      </c>
      <c r="Z6" s="51">
        <f t="shared" si="3"/>
        <v>32</v>
      </c>
      <c r="AA6" s="51">
        <f t="shared" si="3"/>
        <v>48</v>
      </c>
      <c r="AB6" s="51" t="str">
        <f t="shared" si="3"/>
        <v>-</v>
      </c>
      <c r="AC6" s="51" t="str">
        <f t="shared" si="3"/>
        <v>-</v>
      </c>
      <c r="AD6" s="51" t="str">
        <f t="shared" si="3"/>
        <v>-</v>
      </c>
      <c r="AE6" s="51">
        <f t="shared" si="3"/>
        <v>80</v>
      </c>
      <c r="AF6" s="51">
        <f t="shared" si="3"/>
        <v>22</v>
      </c>
      <c r="AG6" s="51">
        <f t="shared" si="3"/>
        <v>37</v>
      </c>
      <c r="AH6" s="51">
        <f t="shared" si="3"/>
        <v>59</v>
      </c>
      <c r="AI6" s="52">
        <f>IF(AI8="-",NA(),AI8)</f>
        <v>102</v>
      </c>
      <c r="AJ6" s="52">
        <f t="shared" ref="AJ6:AR6" si="5">IF(AJ8="-",NA(),AJ8)</f>
        <v>99.3</v>
      </c>
      <c r="AK6" s="52">
        <f t="shared" si="5"/>
        <v>101.5</v>
      </c>
      <c r="AL6" s="52">
        <f t="shared" si="5"/>
        <v>101.5</v>
      </c>
      <c r="AM6" s="52">
        <f t="shared" si="5"/>
        <v>96</v>
      </c>
      <c r="AN6" s="52">
        <f t="shared" si="5"/>
        <v>97.5</v>
      </c>
      <c r="AO6" s="52">
        <f t="shared" si="5"/>
        <v>97.7</v>
      </c>
      <c r="AP6" s="52">
        <f t="shared" si="5"/>
        <v>100.7</v>
      </c>
      <c r="AQ6" s="52">
        <f t="shared" si="5"/>
        <v>103.6</v>
      </c>
      <c r="AR6" s="52">
        <f t="shared" si="5"/>
        <v>101.9</v>
      </c>
      <c r="AS6" s="52" t="str">
        <f>IF(AS8="-","【-】","【"&amp;SUBSTITUTE(TEXT(AS8,"#,##0.0"),"-","△")&amp;"】")</f>
        <v>【103.5】</v>
      </c>
      <c r="AT6" s="52">
        <f>IF(AT8="-",NA(),AT8)</f>
        <v>90.6</v>
      </c>
      <c r="AU6" s="52">
        <f t="shared" ref="AU6:BC6" si="6">IF(AU8="-",NA(),AU8)</f>
        <v>88.5</v>
      </c>
      <c r="AV6" s="52">
        <f t="shared" si="6"/>
        <v>85.5</v>
      </c>
      <c r="AW6" s="52">
        <f t="shared" si="6"/>
        <v>86.1</v>
      </c>
      <c r="AX6" s="52">
        <f t="shared" si="6"/>
        <v>79.7</v>
      </c>
      <c r="AY6" s="52">
        <f t="shared" si="6"/>
        <v>77</v>
      </c>
      <c r="AZ6" s="52">
        <f t="shared" si="6"/>
        <v>77.099999999999994</v>
      </c>
      <c r="BA6" s="52">
        <f t="shared" si="6"/>
        <v>73.8</v>
      </c>
      <c r="BB6" s="52">
        <f t="shared" si="6"/>
        <v>75.5</v>
      </c>
      <c r="BC6" s="52">
        <f t="shared" si="6"/>
        <v>74.599999999999994</v>
      </c>
      <c r="BD6" s="52" t="str">
        <f>IF(BD8="-","【-】","【"&amp;SUBSTITUTE(TEXT(BD8,"#,##0.0"),"-","△")&amp;"】")</f>
        <v>【86.4】</v>
      </c>
      <c r="BE6" s="52">
        <f>IF(BE8="-",NA(),BE8)</f>
        <v>87</v>
      </c>
      <c r="BF6" s="52">
        <f t="shared" ref="BF6:BN6" si="7">IF(BF8="-",NA(),BF8)</f>
        <v>84.6</v>
      </c>
      <c r="BG6" s="52">
        <f t="shared" si="7"/>
        <v>81.2</v>
      </c>
      <c r="BH6" s="52">
        <f t="shared" si="7"/>
        <v>81.5</v>
      </c>
      <c r="BI6" s="52">
        <f t="shared" si="7"/>
        <v>75.2</v>
      </c>
      <c r="BJ6" s="52">
        <f t="shared" si="7"/>
        <v>73.2</v>
      </c>
      <c r="BK6" s="52">
        <f t="shared" si="7"/>
        <v>73.2</v>
      </c>
      <c r="BL6" s="52">
        <f t="shared" si="7"/>
        <v>69.900000000000006</v>
      </c>
      <c r="BM6" s="52">
        <f t="shared" si="7"/>
        <v>71.599999999999994</v>
      </c>
      <c r="BN6" s="52">
        <f t="shared" si="7"/>
        <v>70.8</v>
      </c>
      <c r="BO6" s="52" t="str">
        <f>IF(BO8="-","【-】","【"&amp;SUBSTITUTE(TEXT(BO8,"#,##0.0"),"-","△")&amp;"】")</f>
        <v>【83.7】</v>
      </c>
      <c r="BP6" s="52">
        <f>IF(BP8="-",NA(),BP8)</f>
        <v>61.7</v>
      </c>
      <c r="BQ6" s="52">
        <f t="shared" ref="BQ6:BY6" si="8">IF(BQ8="-",NA(),BQ8)</f>
        <v>62.3</v>
      </c>
      <c r="BR6" s="52">
        <f t="shared" si="8"/>
        <v>58.3</v>
      </c>
      <c r="BS6" s="52">
        <f t="shared" si="8"/>
        <v>61.8</v>
      </c>
      <c r="BT6" s="52">
        <f t="shared" si="8"/>
        <v>59.6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18007</v>
      </c>
      <c r="CB6" s="53">
        <f t="shared" ref="CB6:CJ6" si="9">IF(CB8="-",NA(),CB8)</f>
        <v>16618</v>
      </c>
      <c r="CC6" s="53">
        <f t="shared" si="9"/>
        <v>17490</v>
      </c>
      <c r="CD6" s="53">
        <f t="shared" si="9"/>
        <v>17260</v>
      </c>
      <c r="CE6" s="53">
        <f t="shared" si="9"/>
        <v>16433</v>
      </c>
      <c r="CF6" s="53">
        <f t="shared" si="9"/>
        <v>25711</v>
      </c>
      <c r="CG6" s="53">
        <f t="shared" si="9"/>
        <v>26415</v>
      </c>
      <c r="CH6" s="53">
        <f t="shared" si="9"/>
        <v>27227</v>
      </c>
      <c r="CI6" s="53">
        <f t="shared" si="9"/>
        <v>28176</v>
      </c>
      <c r="CJ6" s="53">
        <f t="shared" si="9"/>
        <v>29348</v>
      </c>
      <c r="CK6" s="52" t="str">
        <f>IF(CK8="-","【-】","【"&amp;SUBSTITUTE(TEXT(CK8,"#,##0"),"-","△")&amp;"】")</f>
        <v>【61,837】</v>
      </c>
      <c r="CL6" s="53">
        <f>IF(CL8="-",NA(),CL8)</f>
        <v>15726</v>
      </c>
      <c r="CM6" s="53">
        <f t="shared" ref="CM6:CU6" si="10">IF(CM8="-",NA(),CM8)</f>
        <v>16402</v>
      </c>
      <c r="CN6" s="53">
        <f t="shared" si="10"/>
        <v>15907</v>
      </c>
      <c r="CO6" s="53">
        <f t="shared" si="10"/>
        <v>15862</v>
      </c>
      <c r="CP6" s="53">
        <f t="shared" si="10"/>
        <v>14907</v>
      </c>
      <c r="CQ6" s="53">
        <f t="shared" si="10"/>
        <v>9060</v>
      </c>
      <c r="CR6" s="53">
        <f t="shared" si="10"/>
        <v>9135</v>
      </c>
      <c r="CS6" s="53">
        <f t="shared" si="10"/>
        <v>9509</v>
      </c>
      <c r="CT6" s="53">
        <f t="shared" si="10"/>
        <v>9548</v>
      </c>
      <c r="CU6" s="53">
        <f t="shared" si="10"/>
        <v>9992</v>
      </c>
      <c r="CV6" s="52" t="str">
        <f>IF(CV8="-","【-】","【"&amp;SUBSTITUTE(TEXT(CV8,"#,##0"),"-","△")&amp;"】")</f>
        <v>【17,600】</v>
      </c>
      <c r="CW6" s="52">
        <f>IF(CW8="-",NA(),CW8)</f>
        <v>55.8</v>
      </c>
      <c r="CX6" s="52">
        <f t="shared" ref="CX6:DF6" si="11">IF(CX8="-",NA(),CX8)</f>
        <v>56.2</v>
      </c>
      <c r="CY6" s="52">
        <f t="shared" si="11"/>
        <v>57.9</v>
      </c>
      <c r="CZ6" s="52">
        <f t="shared" si="11"/>
        <v>58.7</v>
      </c>
      <c r="DA6" s="52">
        <f t="shared" si="11"/>
        <v>65</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30.3</v>
      </c>
      <c r="DI6" s="52">
        <f t="shared" ref="DI6:DQ6" si="12">IF(DI8="-",NA(),DI8)</f>
        <v>31.6</v>
      </c>
      <c r="DJ6" s="52">
        <f t="shared" si="12"/>
        <v>29.9</v>
      </c>
      <c r="DK6" s="52">
        <f t="shared" si="12"/>
        <v>26.8</v>
      </c>
      <c r="DL6" s="52">
        <f t="shared" si="12"/>
        <v>26.9</v>
      </c>
      <c r="DM6" s="52">
        <f t="shared" si="12"/>
        <v>16.5</v>
      </c>
      <c r="DN6" s="52">
        <f t="shared" si="12"/>
        <v>16</v>
      </c>
      <c r="DO6" s="52">
        <f t="shared" si="12"/>
        <v>15.7</v>
      </c>
      <c r="DP6" s="52">
        <f t="shared" si="12"/>
        <v>14.6</v>
      </c>
      <c r="DQ6" s="52">
        <f t="shared" si="12"/>
        <v>15.1</v>
      </c>
      <c r="DR6" s="52" t="str">
        <f>IF(DR8="-","【-】","【"&amp;SUBSTITUTE(TEXT(DR8,"#,##0.0"),"-","△")&amp;"】")</f>
        <v>【25.1】</v>
      </c>
      <c r="DS6" s="52">
        <f>IF(DS8="-",NA(),DS8)</f>
        <v>108.6</v>
      </c>
      <c r="DT6" s="52">
        <f t="shared" ref="DT6:EB6" si="13">IF(DT8="-",NA(),DT8)</f>
        <v>109.6</v>
      </c>
      <c r="DU6" s="52">
        <f t="shared" si="13"/>
        <v>113.6</v>
      </c>
      <c r="DV6" s="52">
        <f t="shared" si="13"/>
        <v>112.5</v>
      </c>
      <c r="DW6" s="52">
        <f t="shared" si="13"/>
        <v>125.2</v>
      </c>
      <c r="DX6" s="52">
        <f t="shared" si="13"/>
        <v>117</v>
      </c>
      <c r="DY6" s="52">
        <f t="shared" si="13"/>
        <v>118.8</v>
      </c>
      <c r="DZ6" s="52">
        <f t="shared" si="13"/>
        <v>136</v>
      </c>
      <c r="EA6" s="52">
        <f t="shared" si="13"/>
        <v>131.30000000000001</v>
      </c>
      <c r="EB6" s="52">
        <f t="shared" si="13"/>
        <v>133.6</v>
      </c>
      <c r="EC6" s="52" t="str">
        <f>IF(EC8="-","【-】","【"&amp;SUBSTITUTE(TEXT(EC8,"#,##0.0"),"-","△")&amp;"】")</f>
        <v>【63.0】</v>
      </c>
      <c r="ED6" s="52">
        <f>IF(ED8="-",NA(),ED8)</f>
        <v>70.400000000000006</v>
      </c>
      <c r="EE6" s="52">
        <f t="shared" ref="EE6:EM6" si="14">IF(EE8="-",NA(),EE8)</f>
        <v>68</v>
      </c>
      <c r="EF6" s="52">
        <f t="shared" si="14"/>
        <v>69.5</v>
      </c>
      <c r="EG6" s="52">
        <f t="shared" si="14"/>
        <v>70.900000000000006</v>
      </c>
      <c r="EH6" s="52">
        <f t="shared" si="14"/>
        <v>71.400000000000006</v>
      </c>
      <c r="EI6" s="52">
        <f t="shared" si="14"/>
        <v>56.1</v>
      </c>
      <c r="EJ6" s="52">
        <f t="shared" si="14"/>
        <v>56.4</v>
      </c>
      <c r="EK6" s="52">
        <f t="shared" si="14"/>
        <v>56.9</v>
      </c>
      <c r="EL6" s="52">
        <f t="shared" si="14"/>
        <v>58.3</v>
      </c>
      <c r="EM6" s="52">
        <f t="shared" si="14"/>
        <v>59.2</v>
      </c>
      <c r="EN6" s="52" t="str">
        <f>IF(EN8="-","【-】","【"&amp;SUBSTITUTE(TEXT(EN8,"#,##0.0"),"-","△")&amp;"】")</f>
        <v>【56.4】</v>
      </c>
      <c r="EO6" s="52">
        <f>IF(EO8="-",NA(),EO8)</f>
        <v>81</v>
      </c>
      <c r="EP6" s="52">
        <f t="shared" ref="EP6:EX6" si="15">IF(EP8="-",NA(),EP8)</f>
        <v>75.3</v>
      </c>
      <c r="EQ6" s="52">
        <f t="shared" si="15"/>
        <v>78.400000000000006</v>
      </c>
      <c r="ER6" s="52">
        <f t="shared" si="15"/>
        <v>80.599999999999994</v>
      </c>
      <c r="ES6" s="52">
        <f t="shared" si="15"/>
        <v>78.599999999999994</v>
      </c>
      <c r="ET6" s="52">
        <f t="shared" si="15"/>
        <v>73.2</v>
      </c>
      <c r="EU6" s="52">
        <f t="shared" si="15"/>
        <v>73.400000000000006</v>
      </c>
      <c r="EV6" s="52">
        <f t="shared" si="15"/>
        <v>72.5</v>
      </c>
      <c r="EW6" s="52">
        <f t="shared" si="15"/>
        <v>72.3</v>
      </c>
      <c r="EX6" s="52">
        <f t="shared" si="15"/>
        <v>72</v>
      </c>
      <c r="EY6" s="52" t="str">
        <f>IF(EY8="-","【-】","【"&amp;SUBSTITUTE(TEXT(EY8,"#,##0.0"),"-","△")&amp;"】")</f>
        <v>【70.7】</v>
      </c>
      <c r="EZ6" s="53">
        <f>IF(EZ8="-",NA(),EZ8)</f>
        <v>30025088</v>
      </c>
      <c r="FA6" s="53">
        <f t="shared" ref="FA6:FI6" si="16">IF(FA8="-",NA(),FA8)</f>
        <v>30090388</v>
      </c>
      <c r="FB6" s="53">
        <f t="shared" si="16"/>
        <v>30149100</v>
      </c>
      <c r="FC6" s="53">
        <f t="shared" si="16"/>
        <v>30247950</v>
      </c>
      <c r="FD6" s="53">
        <f t="shared" si="16"/>
        <v>30713438</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173</v>
      </c>
      <c r="B7" s="50">
        <f t="shared" ref="B7:AH7" si="17">B8</f>
        <v>2022</v>
      </c>
      <c r="C7" s="50">
        <f t="shared" si="17"/>
        <v>123498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3</v>
      </c>
      <c r="R7" s="50" t="str">
        <f t="shared" si="17"/>
        <v>-</v>
      </c>
      <c r="S7" s="50" t="str">
        <f t="shared" si="17"/>
        <v>ド 訓</v>
      </c>
      <c r="T7" s="50" t="str">
        <f t="shared" si="17"/>
        <v>救</v>
      </c>
      <c r="U7" s="51">
        <f>U8</f>
        <v>13125</v>
      </c>
      <c r="V7" s="51">
        <f>V8</f>
        <v>3818</v>
      </c>
      <c r="W7" s="50" t="str">
        <f>W8</f>
        <v>第２種該当</v>
      </c>
      <c r="X7" s="50" t="str">
        <f t="shared" si="17"/>
        <v>-</v>
      </c>
      <c r="Y7" s="50" t="str">
        <f t="shared" si="17"/>
        <v>１０：１</v>
      </c>
      <c r="Z7" s="51">
        <f t="shared" si="17"/>
        <v>32</v>
      </c>
      <c r="AA7" s="51">
        <f t="shared" si="17"/>
        <v>48</v>
      </c>
      <c r="AB7" s="51" t="str">
        <f t="shared" si="17"/>
        <v>-</v>
      </c>
      <c r="AC7" s="51" t="str">
        <f t="shared" si="17"/>
        <v>-</v>
      </c>
      <c r="AD7" s="51" t="str">
        <f t="shared" si="17"/>
        <v>-</v>
      </c>
      <c r="AE7" s="51">
        <f t="shared" si="17"/>
        <v>80</v>
      </c>
      <c r="AF7" s="51">
        <f t="shared" si="17"/>
        <v>22</v>
      </c>
      <c r="AG7" s="51">
        <f t="shared" si="17"/>
        <v>37</v>
      </c>
      <c r="AH7" s="51">
        <f t="shared" si="17"/>
        <v>59</v>
      </c>
      <c r="AI7" s="52">
        <f>AI8</f>
        <v>102</v>
      </c>
      <c r="AJ7" s="52">
        <f t="shared" ref="AJ7:AR7" si="18">AJ8</f>
        <v>99.3</v>
      </c>
      <c r="AK7" s="52">
        <f t="shared" si="18"/>
        <v>101.5</v>
      </c>
      <c r="AL7" s="52">
        <f t="shared" si="18"/>
        <v>101.5</v>
      </c>
      <c r="AM7" s="52">
        <f t="shared" si="18"/>
        <v>96</v>
      </c>
      <c r="AN7" s="52">
        <f t="shared" si="18"/>
        <v>97.5</v>
      </c>
      <c r="AO7" s="52">
        <f t="shared" si="18"/>
        <v>97.7</v>
      </c>
      <c r="AP7" s="52">
        <f t="shared" si="18"/>
        <v>100.7</v>
      </c>
      <c r="AQ7" s="52">
        <f t="shared" si="18"/>
        <v>103.6</v>
      </c>
      <c r="AR7" s="52">
        <f t="shared" si="18"/>
        <v>101.9</v>
      </c>
      <c r="AS7" s="52"/>
      <c r="AT7" s="52">
        <f>AT8</f>
        <v>90.6</v>
      </c>
      <c r="AU7" s="52">
        <f t="shared" ref="AU7:BC7" si="19">AU8</f>
        <v>88.5</v>
      </c>
      <c r="AV7" s="52">
        <f t="shared" si="19"/>
        <v>85.5</v>
      </c>
      <c r="AW7" s="52">
        <f t="shared" si="19"/>
        <v>86.1</v>
      </c>
      <c r="AX7" s="52">
        <f t="shared" si="19"/>
        <v>79.7</v>
      </c>
      <c r="AY7" s="52">
        <f t="shared" si="19"/>
        <v>77</v>
      </c>
      <c r="AZ7" s="52">
        <f t="shared" si="19"/>
        <v>77.099999999999994</v>
      </c>
      <c r="BA7" s="52">
        <f t="shared" si="19"/>
        <v>73.8</v>
      </c>
      <c r="BB7" s="52">
        <f t="shared" si="19"/>
        <v>75.5</v>
      </c>
      <c r="BC7" s="52">
        <f t="shared" si="19"/>
        <v>74.599999999999994</v>
      </c>
      <c r="BD7" s="52"/>
      <c r="BE7" s="52">
        <f>BE8</f>
        <v>87</v>
      </c>
      <c r="BF7" s="52">
        <f t="shared" ref="BF7:BN7" si="20">BF8</f>
        <v>84.6</v>
      </c>
      <c r="BG7" s="52">
        <f t="shared" si="20"/>
        <v>81.2</v>
      </c>
      <c r="BH7" s="52">
        <f t="shared" si="20"/>
        <v>81.5</v>
      </c>
      <c r="BI7" s="52">
        <f t="shared" si="20"/>
        <v>75.2</v>
      </c>
      <c r="BJ7" s="52">
        <f t="shared" si="20"/>
        <v>73.2</v>
      </c>
      <c r="BK7" s="52">
        <f t="shared" si="20"/>
        <v>73.2</v>
      </c>
      <c r="BL7" s="52">
        <f t="shared" si="20"/>
        <v>69.900000000000006</v>
      </c>
      <c r="BM7" s="52">
        <f t="shared" si="20"/>
        <v>71.599999999999994</v>
      </c>
      <c r="BN7" s="52">
        <f t="shared" si="20"/>
        <v>70.8</v>
      </c>
      <c r="BO7" s="52"/>
      <c r="BP7" s="52">
        <f>BP8</f>
        <v>61.7</v>
      </c>
      <c r="BQ7" s="52">
        <f t="shared" ref="BQ7:BY7" si="21">BQ8</f>
        <v>62.3</v>
      </c>
      <c r="BR7" s="52">
        <f t="shared" si="21"/>
        <v>58.3</v>
      </c>
      <c r="BS7" s="52">
        <f t="shared" si="21"/>
        <v>61.8</v>
      </c>
      <c r="BT7" s="52">
        <f t="shared" si="21"/>
        <v>59.6</v>
      </c>
      <c r="BU7" s="52">
        <f t="shared" si="21"/>
        <v>66.900000000000006</v>
      </c>
      <c r="BV7" s="52">
        <f t="shared" si="21"/>
        <v>66.099999999999994</v>
      </c>
      <c r="BW7" s="52">
        <f t="shared" si="21"/>
        <v>62.3</v>
      </c>
      <c r="BX7" s="52">
        <f t="shared" si="21"/>
        <v>62.1</v>
      </c>
      <c r="BY7" s="52">
        <f t="shared" si="21"/>
        <v>60.2</v>
      </c>
      <c r="BZ7" s="52"/>
      <c r="CA7" s="53">
        <f>CA8</f>
        <v>18007</v>
      </c>
      <c r="CB7" s="53">
        <f t="shared" ref="CB7:CJ7" si="22">CB8</f>
        <v>16618</v>
      </c>
      <c r="CC7" s="53">
        <f t="shared" si="22"/>
        <v>17490</v>
      </c>
      <c r="CD7" s="53">
        <f t="shared" si="22"/>
        <v>17260</v>
      </c>
      <c r="CE7" s="53">
        <f t="shared" si="22"/>
        <v>16433</v>
      </c>
      <c r="CF7" s="53">
        <f t="shared" si="22"/>
        <v>25711</v>
      </c>
      <c r="CG7" s="53">
        <f t="shared" si="22"/>
        <v>26415</v>
      </c>
      <c r="CH7" s="53">
        <f t="shared" si="22"/>
        <v>27227</v>
      </c>
      <c r="CI7" s="53">
        <f t="shared" si="22"/>
        <v>28176</v>
      </c>
      <c r="CJ7" s="53">
        <f t="shared" si="22"/>
        <v>29348</v>
      </c>
      <c r="CK7" s="52"/>
      <c r="CL7" s="53">
        <f>CL8</f>
        <v>15726</v>
      </c>
      <c r="CM7" s="53">
        <f t="shared" ref="CM7:CU7" si="23">CM8</f>
        <v>16402</v>
      </c>
      <c r="CN7" s="53">
        <f t="shared" si="23"/>
        <v>15907</v>
      </c>
      <c r="CO7" s="53">
        <f t="shared" si="23"/>
        <v>15862</v>
      </c>
      <c r="CP7" s="53">
        <f t="shared" si="23"/>
        <v>14907</v>
      </c>
      <c r="CQ7" s="53">
        <f t="shared" si="23"/>
        <v>9060</v>
      </c>
      <c r="CR7" s="53">
        <f t="shared" si="23"/>
        <v>9135</v>
      </c>
      <c r="CS7" s="53">
        <f t="shared" si="23"/>
        <v>9509</v>
      </c>
      <c r="CT7" s="53">
        <f t="shared" si="23"/>
        <v>9548</v>
      </c>
      <c r="CU7" s="53">
        <f t="shared" si="23"/>
        <v>9992</v>
      </c>
      <c r="CV7" s="52"/>
      <c r="CW7" s="52">
        <f>CW8</f>
        <v>55.8</v>
      </c>
      <c r="CX7" s="52">
        <f t="shared" ref="CX7:DF7" si="24">CX8</f>
        <v>56.2</v>
      </c>
      <c r="CY7" s="52">
        <f t="shared" si="24"/>
        <v>57.9</v>
      </c>
      <c r="CZ7" s="52">
        <f t="shared" si="24"/>
        <v>58.7</v>
      </c>
      <c r="DA7" s="52">
        <f t="shared" si="24"/>
        <v>65</v>
      </c>
      <c r="DB7" s="52">
        <f t="shared" si="24"/>
        <v>71.099999999999994</v>
      </c>
      <c r="DC7" s="52">
        <f t="shared" si="24"/>
        <v>72</v>
      </c>
      <c r="DD7" s="52">
        <f t="shared" si="24"/>
        <v>77.7</v>
      </c>
      <c r="DE7" s="52">
        <f t="shared" si="24"/>
        <v>75.7</v>
      </c>
      <c r="DF7" s="52">
        <f t="shared" si="24"/>
        <v>75.400000000000006</v>
      </c>
      <c r="DG7" s="52"/>
      <c r="DH7" s="52">
        <f>DH8</f>
        <v>30.3</v>
      </c>
      <c r="DI7" s="52">
        <f t="shared" ref="DI7:DQ7" si="25">DI8</f>
        <v>31.6</v>
      </c>
      <c r="DJ7" s="52">
        <f t="shared" si="25"/>
        <v>29.9</v>
      </c>
      <c r="DK7" s="52">
        <f t="shared" si="25"/>
        <v>26.8</v>
      </c>
      <c r="DL7" s="52">
        <f t="shared" si="25"/>
        <v>26.9</v>
      </c>
      <c r="DM7" s="52">
        <f t="shared" si="25"/>
        <v>16.5</v>
      </c>
      <c r="DN7" s="52">
        <f t="shared" si="25"/>
        <v>16</v>
      </c>
      <c r="DO7" s="52">
        <f t="shared" si="25"/>
        <v>15.7</v>
      </c>
      <c r="DP7" s="52">
        <f t="shared" si="25"/>
        <v>14.6</v>
      </c>
      <c r="DQ7" s="52">
        <f t="shared" si="25"/>
        <v>15.1</v>
      </c>
      <c r="DR7" s="52"/>
      <c r="DS7" s="52">
        <f>DS8</f>
        <v>108.6</v>
      </c>
      <c r="DT7" s="52">
        <f t="shared" ref="DT7:EB7" si="26">DT8</f>
        <v>109.6</v>
      </c>
      <c r="DU7" s="52">
        <f t="shared" si="26"/>
        <v>113.6</v>
      </c>
      <c r="DV7" s="52">
        <f t="shared" si="26"/>
        <v>112.5</v>
      </c>
      <c r="DW7" s="52">
        <f t="shared" si="26"/>
        <v>125.2</v>
      </c>
      <c r="DX7" s="52">
        <f t="shared" si="26"/>
        <v>117</v>
      </c>
      <c r="DY7" s="52">
        <f t="shared" si="26"/>
        <v>118.8</v>
      </c>
      <c r="DZ7" s="52">
        <f t="shared" si="26"/>
        <v>136</v>
      </c>
      <c r="EA7" s="52">
        <f t="shared" si="26"/>
        <v>131.30000000000001</v>
      </c>
      <c r="EB7" s="52">
        <f t="shared" si="26"/>
        <v>133.6</v>
      </c>
      <c r="EC7" s="52"/>
      <c r="ED7" s="52">
        <f>ED8</f>
        <v>70.400000000000006</v>
      </c>
      <c r="EE7" s="52">
        <f t="shared" ref="EE7:EM7" si="27">EE8</f>
        <v>68</v>
      </c>
      <c r="EF7" s="52">
        <f t="shared" si="27"/>
        <v>69.5</v>
      </c>
      <c r="EG7" s="52">
        <f t="shared" si="27"/>
        <v>70.900000000000006</v>
      </c>
      <c r="EH7" s="52">
        <f t="shared" si="27"/>
        <v>71.400000000000006</v>
      </c>
      <c r="EI7" s="52">
        <f t="shared" si="27"/>
        <v>56.1</v>
      </c>
      <c r="EJ7" s="52">
        <f t="shared" si="27"/>
        <v>56.4</v>
      </c>
      <c r="EK7" s="52">
        <f t="shared" si="27"/>
        <v>56.9</v>
      </c>
      <c r="EL7" s="52">
        <f t="shared" si="27"/>
        <v>58.3</v>
      </c>
      <c r="EM7" s="52">
        <f t="shared" si="27"/>
        <v>59.2</v>
      </c>
      <c r="EN7" s="52"/>
      <c r="EO7" s="52">
        <f>EO8</f>
        <v>81</v>
      </c>
      <c r="EP7" s="52">
        <f t="shared" ref="EP7:EX7" si="28">EP8</f>
        <v>75.3</v>
      </c>
      <c r="EQ7" s="52">
        <f t="shared" si="28"/>
        <v>78.400000000000006</v>
      </c>
      <c r="ER7" s="52">
        <f t="shared" si="28"/>
        <v>80.599999999999994</v>
      </c>
      <c r="ES7" s="52">
        <f t="shared" si="28"/>
        <v>78.599999999999994</v>
      </c>
      <c r="ET7" s="52">
        <f t="shared" si="28"/>
        <v>73.2</v>
      </c>
      <c r="EU7" s="52">
        <f t="shared" si="28"/>
        <v>73.400000000000006</v>
      </c>
      <c r="EV7" s="52">
        <f t="shared" si="28"/>
        <v>72.5</v>
      </c>
      <c r="EW7" s="52">
        <f t="shared" si="28"/>
        <v>72.3</v>
      </c>
      <c r="EX7" s="52">
        <f t="shared" si="28"/>
        <v>72</v>
      </c>
      <c r="EY7" s="52"/>
      <c r="EZ7" s="53">
        <f>EZ8</f>
        <v>30025088</v>
      </c>
      <c r="FA7" s="53">
        <f t="shared" ref="FA7:FI7" si="29">FA8</f>
        <v>30090388</v>
      </c>
      <c r="FB7" s="53">
        <f t="shared" si="29"/>
        <v>30149100</v>
      </c>
      <c r="FC7" s="53">
        <f t="shared" si="29"/>
        <v>30247950</v>
      </c>
      <c r="FD7" s="53">
        <f t="shared" si="29"/>
        <v>30713438</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123498</v>
      </c>
      <c r="D8" s="55">
        <v>46</v>
      </c>
      <c r="E8" s="55">
        <v>6</v>
      </c>
      <c r="F8" s="55">
        <v>0</v>
      </c>
      <c r="G8" s="55">
        <v>1</v>
      </c>
      <c r="H8" s="55" t="s">
        <v>174</v>
      </c>
      <c r="I8" s="55" t="s">
        <v>175</v>
      </c>
      <c r="J8" s="55" t="s">
        <v>176</v>
      </c>
      <c r="K8" s="55" t="s">
        <v>177</v>
      </c>
      <c r="L8" s="55" t="s">
        <v>178</v>
      </c>
      <c r="M8" s="55" t="s">
        <v>179</v>
      </c>
      <c r="N8" s="55" t="s">
        <v>180</v>
      </c>
      <c r="O8" s="55" t="s">
        <v>181</v>
      </c>
      <c r="P8" s="55" t="s">
        <v>182</v>
      </c>
      <c r="Q8" s="56">
        <v>3</v>
      </c>
      <c r="R8" s="55" t="s">
        <v>40</v>
      </c>
      <c r="S8" s="55" t="s">
        <v>183</v>
      </c>
      <c r="T8" s="55" t="s">
        <v>184</v>
      </c>
      <c r="U8" s="56">
        <v>13125</v>
      </c>
      <c r="V8" s="56">
        <v>3818</v>
      </c>
      <c r="W8" s="55" t="s">
        <v>185</v>
      </c>
      <c r="X8" s="55" t="s">
        <v>40</v>
      </c>
      <c r="Y8" s="57" t="s">
        <v>186</v>
      </c>
      <c r="Z8" s="56">
        <v>32</v>
      </c>
      <c r="AA8" s="56">
        <v>48</v>
      </c>
      <c r="AB8" s="56" t="s">
        <v>40</v>
      </c>
      <c r="AC8" s="56" t="s">
        <v>40</v>
      </c>
      <c r="AD8" s="56" t="s">
        <v>40</v>
      </c>
      <c r="AE8" s="56">
        <v>80</v>
      </c>
      <c r="AF8" s="56">
        <v>22</v>
      </c>
      <c r="AG8" s="56">
        <v>37</v>
      </c>
      <c r="AH8" s="56">
        <v>59</v>
      </c>
      <c r="AI8" s="58">
        <v>102</v>
      </c>
      <c r="AJ8" s="58">
        <v>99.3</v>
      </c>
      <c r="AK8" s="58">
        <v>101.5</v>
      </c>
      <c r="AL8" s="58">
        <v>101.5</v>
      </c>
      <c r="AM8" s="58">
        <v>96</v>
      </c>
      <c r="AN8" s="58">
        <v>97.5</v>
      </c>
      <c r="AO8" s="58">
        <v>97.7</v>
      </c>
      <c r="AP8" s="58">
        <v>100.7</v>
      </c>
      <c r="AQ8" s="58">
        <v>103.6</v>
      </c>
      <c r="AR8" s="58">
        <v>101.9</v>
      </c>
      <c r="AS8" s="58">
        <v>103.5</v>
      </c>
      <c r="AT8" s="58">
        <v>90.6</v>
      </c>
      <c r="AU8" s="58">
        <v>88.5</v>
      </c>
      <c r="AV8" s="58">
        <v>85.5</v>
      </c>
      <c r="AW8" s="58">
        <v>86.1</v>
      </c>
      <c r="AX8" s="58">
        <v>79.7</v>
      </c>
      <c r="AY8" s="58">
        <v>77</v>
      </c>
      <c r="AZ8" s="58">
        <v>77.099999999999994</v>
      </c>
      <c r="BA8" s="58">
        <v>73.8</v>
      </c>
      <c r="BB8" s="58">
        <v>75.5</v>
      </c>
      <c r="BC8" s="58">
        <v>74.599999999999994</v>
      </c>
      <c r="BD8" s="58">
        <v>86.4</v>
      </c>
      <c r="BE8" s="59">
        <v>87</v>
      </c>
      <c r="BF8" s="59">
        <v>84.6</v>
      </c>
      <c r="BG8" s="59">
        <v>81.2</v>
      </c>
      <c r="BH8" s="59">
        <v>81.5</v>
      </c>
      <c r="BI8" s="59">
        <v>75.2</v>
      </c>
      <c r="BJ8" s="59">
        <v>73.2</v>
      </c>
      <c r="BK8" s="59">
        <v>73.2</v>
      </c>
      <c r="BL8" s="59">
        <v>69.900000000000006</v>
      </c>
      <c r="BM8" s="59">
        <v>71.599999999999994</v>
      </c>
      <c r="BN8" s="59">
        <v>70.8</v>
      </c>
      <c r="BO8" s="59">
        <v>83.7</v>
      </c>
      <c r="BP8" s="58">
        <v>61.7</v>
      </c>
      <c r="BQ8" s="58">
        <v>62.3</v>
      </c>
      <c r="BR8" s="58">
        <v>58.3</v>
      </c>
      <c r="BS8" s="58">
        <v>61.8</v>
      </c>
      <c r="BT8" s="58">
        <v>59.6</v>
      </c>
      <c r="BU8" s="58">
        <v>66.900000000000006</v>
      </c>
      <c r="BV8" s="58">
        <v>66.099999999999994</v>
      </c>
      <c r="BW8" s="58">
        <v>62.3</v>
      </c>
      <c r="BX8" s="58">
        <v>62.1</v>
      </c>
      <c r="BY8" s="58">
        <v>60.2</v>
      </c>
      <c r="BZ8" s="58">
        <v>66.8</v>
      </c>
      <c r="CA8" s="59">
        <v>18007</v>
      </c>
      <c r="CB8" s="59">
        <v>16618</v>
      </c>
      <c r="CC8" s="59">
        <v>17490</v>
      </c>
      <c r="CD8" s="59">
        <v>17260</v>
      </c>
      <c r="CE8" s="59">
        <v>16433</v>
      </c>
      <c r="CF8" s="59">
        <v>25711</v>
      </c>
      <c r="CG8" s="59">
        <v>26415</v>
      </c>
      <c r="CH8" s="59">
        <v>27227</v>
      </c>
      <c r="CI8" s="59">
        <v>28176</v>
      </c>
      <c r="CJ8" s="59">
        <v>29348</v>
      </c>
      <c r="CK8" s="58">
        <v>61837</v>
      </c>
      <c r="CL8" s="59">
        <v>15726</v>
      </c>
      <c r="CM8" s="59">
        <v>16402</v>
      </c>
      <c r="CN8" s="59">
        <v>15907</v>
      </c>
      <c r="CO8" s="59">
        <v>15862</v>
      </c>
      <c r="CP8" s="59">
        <v>14907</v>
      </c>
      <c r="CQ8" s="59">
        <v>9060</v>
      </c>
      <c r="CR8" s="59">
        <v>9135</v>
      </c>
      <c r="CS8" s="59">
        <v>9509</v>
      </c>
      <c r="CT8" s="59">
        <v>9548</v>
      </c>
      <c r="CU8" s="59">
        <v>9992</v>
      </c>
      <c r="CV8" s="58">
        <v>17600</v>
      </c>
      <c r="CW8" s="59">
        <v>55.8</v>
      </c>
      <c r="CX8" s="59">
        <v>56.2</v>
      </c>
      <c r="CY8" s="59">
        <v>57.9</v>
      </c>
      <c r="CZ8" s="59">
        <v>58.7</v>
      </c>
      <c r="DA8" s="59">
        <v>65</v>
      </c>
      <c r="DB8" s="59">
        <v>71.099999999999994</v>
      </c>
      <c r="DC8" s="59">
        <v>72</v>
      </c>
      <c r="DD8" s="59">
        <v>77.7</v>
      </c>
      <c r="DE8" s="59">
        <v>75.7</v>
      </c>
      <c r="DF8" s="59">
        <v>75.400000000000006</v>
      </c>
      <c r="DG8" s="59">
        <v>55.6</v>
      </c>
      <c r="DH8" s="59">
        <v>30.3</v>
      </c>
      <c r="DI8" s="59">
        <v>31.6</v>
      </c>
      <c r="DJ8" s="59">
        <v>29.9</v>
      </c>
      <c r="DK8" s="59">
        <v>26.8</v>
      </c>
      <c r="DL8" s="59">
        <v>26.9</v>
      </c>
      <c r="DM8" s="59">
        <v>16.5</v>
      </c>
      <c r="DN8" s="59">
        <v>16</v>
      </c>
      <c r="DO8" s="59">
        <v>15.7</v>
      </c>
      <c r="DP8" s="59">
        <v>14.6</v>
      </c>
      <c r="DQ8" s="59">
        <v>15.1</v>
      </c>
      <c r="DR8" s="59">
        <v>25.1</v>
      </c>
      <c r="DS8" s="59">
        <v>108.6</v>
      </c>
      <c r="DT8" s="59">
        <v>109.6</v>
      </c>
      <c r="DU8" s="59">
        <v>113.6</v>
      </c>
      <c r="DV8" s="59">
        <v>112.5</v>
      </c>
      <c r="DW8" s="59">
        <v>125.2</v>
      </c>
      <c r="DX8" s="59">
        <v>117</v>
      </c>
      <c r="DY8" s="59">
        <v>118.8</v>
      </c>
      <c r="DZ8" s="59">
        <v>136</v>
      </c>
      <c r="EA8" s="59">
        <v>131.30000000000001</v>
      </c>
      <c r="EB8" s="59">
        <v>133.6</v>
      </c>
      <c r="EC8" s="59">
        <v>63</v>
      </c>
      <c r="ED8" s="58">
        <v>70.400000000000006</v>
      </c>
      <c r="EE8" s="58">
        <v>68</v>
      </c>
      <c r="EF8" s="58">
        <v>69.5</v>
      </c>
      <c r="EG8" s="58">
        <v>70.900000000000006</v>
      </c>
      <c r="EH8" s="58">
        <v>71.400000000000006</v>
      </c>
      <c r="EI8" s="58">
        <v>56.1</v>
      </c>
      <c r="EJ8" s="58">
        <v>56.4</v>
      </c>
      <c r="EK8" s="58">
        <v>56.9</v>
      </c>
      <c r="EL8" s="58">
        <v>58.3</v>
      </c>
      <c r="EM8" s="58">
        <v>59.2</v>
      </c>
      <c r="EN8" s="58">
        <v>56.4</v>
      </c>
      <c r="EO8" s="58">
        <v>81</v>
      </c>
      <c r="EP8" s="58">
        <v>75.3</v>
      </c>
      <c r="EQ8" s="58">
        <v>78.400000000000006</v>
      </c>
      <c r="ER8" s="58">
        <v>80.599999999999994</v>
      </c>
      <c r="ES8" s="58">
        <v>78.599999999999994</v>
      </c>
      <c r="ET8" s="58">
        <v>73.2</v>
      </c>
      <c r="EU8" s="58">
        <v>73.400000000000006</v>
      </c>
      <c r="EV8" s="58">
        <v>72.5</v>
      </c>
      <c r="EW8" s="58">
        <v>72.3</v>
      </c>
      <c r="EX8" s="58">
        <v>72</v>
      </c>
      <c r="EY8" s="58">
        <v>70.7</v>
      </c>
      <c r="EZ8" s="59">
        <v>30025088</v>
      </c>
      <c r="FA8" s="59">
        <v>30090388</v>
      </c>
      <c r="FB8" s="59">
        <v>30149100</v>
      </c>
      <c r="FC8" s="59">
        <v>30247950</v>
      </c>
      <c r="FD8" s="59">
        <v>30713438</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2024-02-16T09:49:39Z</cp:lastPrinted>
  <dcterms:created xsi:type="dcterms:W3CDTF">2023-12-20T05:06:01Z</dcterms:created>
  <dcterms:modified xsi:type="dcterms:W3CDTF">2024-02-16T09:49:45Z</dcterms:modified>
  <cp:category/>
</cp:coreProperties>
</file>