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各課\財政課\180 地方公営企業関係\令和０６年度\02_調査\20250121（0131〆） 公営企業に係る経営比較分析表（令和５年度決算）の分析等について（依頼）_\県回答\"/>
    </mc:Choice>
  </mc:AlternateContent>
  <workbookProtection workbookAlgorithmName="SHA-512" workbookHashValue="RD7UcHgENwMhkCtdPIAyf9hgNyRc/fukTUO2EkGG2njMxrb6vXiccUxhyUhWv3ImcxKXG7VdrglEJT1CZ9cHOw==" workbookSaltValue="7kKzCt/WCaqHO/SafZqPu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<sst xmlns="http://schemas.openxmlformats.org/spreadsheetml/2006/main" count="257" uniqueCount="116">
  <si>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</si>
  <si>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</si>
  <si>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</si>
  <si>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</si>
  <si>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</si>
  <si>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</si>
  <si>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</si>
  <si>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</si>
  <si>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</si>
  <si>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</si>
  <si>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</si>
  <si>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</si>
  <si>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</si>
  <si>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</si>
  <si>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</si>
  <si>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</si>
  <si>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</si>
  <si>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</si>
  <si>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</si>
  <si>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</si>
  <si>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</si>
  <si>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</si>
  <si>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</si>
  <si>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</si>
  <si>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</si>
  <si>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</si>
  <si>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</si>
  <si>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</si>
  <si>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</si>
  <si>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</si>
  <si>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</si>
  <si>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</si>
  <si>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</si>
  <si>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</si>
  <si>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</si>
  <si>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</si>
  <si>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</si>
  <si>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</si>
  <si>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</si>
  <si>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</si>
  <si>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</si>
  <si>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</si>
  <si>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</si>
  <si>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</si>
  <si>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</si>
  <si>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</si>
  <si>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</si>
  <si>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</si>
  <si>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</si>
  <si>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</si>
  <si>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</si>
  <si>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</si>
  <si>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</si>
  <si>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</si>
  <si>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</si>
  <si>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</si>
  <si>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</si>
  <si>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</si>
  <si>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</si>
  <si>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</si>
  <si>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</si>
  <si>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</si>
  <si>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</si>
  <si>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</si>
  <si>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</si>
  <si>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</si>
  <si>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</si>
  <si>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</si>
  <si>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</si>
  <si>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</si>
  <si>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</si>
  <si>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</si>
  <si>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</si>
  <si>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</si>
  <si>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</si>
  <si>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</si>
  <si>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</si>
  <si>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</si>
  <si>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</si>
  <si>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</si>
  <si>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</si>
  <si>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</si>
  <si>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</si>
  <si>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</si>
  <si>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</si>
  <si>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</si>
  <si>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</si>
  <si>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</si>
  <si>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</si>
  <si>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</si>
  <si>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</si>
  <si>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</si>
  <si>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</si>
  <si>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</si>
  <si>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</si>
  <si>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</si>
  <si>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浦安市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</si>
  <si>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</si>
  <si>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</si>
  <si>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</si>
  <si>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</si>
  <si>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</si>
  <si>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</si>
  <si>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</si>
  <si>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</si>
  <si>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</si>
  <si>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</si>
  <si>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</si>
  <si>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</si>
  <si>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</si>
  <si>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</si>
  <si>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</si>
  <si>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</si>
  <si>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rFont val="ＭＳ ゴシック"/>
        <family val="3"/>
        <charset val="128"/>
      </rPr>
      <t>①経常収支比率は100％を超え、前年度より上昇しました。令和５年度は、新型コロナウイルス感染症の影響で停滞していた経済状況が比較的安定してきたことにより、大型商業施設等での汚水排水量が増加したことが、主な要因と考えています。　　
　　　　　　　　　　　　　　　　　　　　　　　　　　③流動比率は、類似団体平均値を下回っていますが、令和３年度から上昇傾向に入り、令和５年度で100％を超えています。流動負債の８割以上は建設改良費等に充てられる企業債元金が占めており、使用料収入の状況からも資金運用上問題はないと考えています。</t>
    </r>
    <r>
      <rPr>
        <sz val="11"/>
        <color rgb="FFFF0000"/>
        <rFont val="ＭＳ ゴシック"/>
        <family val="3"/>
        <charset val="128"/>
      </rPr>
      <t>　　　
　　　　　　　　　　　　　　　　　　　　　　　　　　</t>
    </r>
    <r>
      <rPr>
        <sz val="11"/>
        <rFont val="ＭＳ ゴシック"/>
        <family val="3"/>
        <charset val="128"/>
      </rPr>
      <t>④企業債残高対事業規模比率は、類似団体平均値を下回っておりますが、今後の施設更新費用の増加に備え状況を注視していきます。　</t>
    </r>
    <r>
      <rPr>
        <sz val="11"/>
        <color rgb="FFFF0000"/>
        <rFont val="ＭＳ ゴシック"/>
        <family val="3"/>
        <charset val="128"/>
      </rPr>
      <t>　　　　
　　　　　　　　　　　　　　　　　　　　　　　　　　　　　　　　　　　</t>
    </r>
    <r>
      <rPr>
        <sz val="11"/>
        <rFont val="ＭＳ ゴシック"/>
        <family val="3"/>
        <charset val="128"/>
      </rPr>
      <t>⑤経費回収率は100％以上であり、類似団体平均値も上回り、適正な指数を維持しています。　</t>
    </r>
    <r>
      <rPr>
        <sz val="11"/>
        <color rgb="FFFF0000"/>
        <rFont val="ＭＳ ゴシック"/>
        <family val="3"/>
        <charset val="128"/>
      </rPr>
      <t>　　　
　　　　　　　　　　　　　　　　　　　　　　　　　　　　　　　　</t>
    </r>
    <r>
      <rPr>
        <sz val="11"/>
        <rFont val="ＭＳ ゴシック"/>
        <family val="3"/>
        <charset val="128"/>
      </rPr>
      <t>⑥汚水処理原価は経費回収率が100％以上であり、類似団体平均値も下回り、適正な指数を維持しています。</t>
    </r>
    <r>
      <rPr>
        <sz val="11"/>
        <color rgb="FFFF0000"/>
        <rFont val="ＭＳ ゴシック"/>
        <family val="3"/>
        <charset val="128"/>
      </rPr>
      <t xml:space="preserve">
　　　　　　　　　　　　　　　　　　　　　　　　　　　　　　　　　　　　　　　　　　</t>
    </r>
    <r>
      <rPr>
        <sz val="11"/>
        <rFont val="ＭＳ ゴシック"/>
        <family val="3"/>
        <charset val="128"/>
      </rPr>
      <t>⑧水洗化率は</t>
    </r>
    <r>
      <rPr>
        <sz val="11"/>
        <rFont val="ＭＳ ゴシック"/>
        <family val="3"/>
        <charset val="128"/>
      </rPr>
      <t>98％を超えており、今後も水洗普及活動などにより、水洗化率の向上を目指します。</t>
    </r>
    <r>
      <rPr>
        <sz val="11"/>
        <color rgb="FFFF0000"/>
        <rFont val="ＭＳ ゴシック"/>
        <family val="3"/>
        <charset val="128"/>
      </rPr>
      <t>　　　</t>
    </r>
    <r>
      <rPr>
        <sz val="11"/>
        <color theme="1"/>
        <rFont val="ＭＳ ゴシック"/>
        <family val="3"/>
        <charset val="128"/>
      </rPr>
      <t>　　　　　　　　　　　　　　　　　　　　　　　　　　　　　　　　　　　　　　　　　　　　　　　　　　　　　　　　　　　　　　　　　　　　　　　　　　　　　　　　　　　　　　　　　　　　　　　　　</t>
    </r>
    <rPh sb="13" eb="14">
      <t>コ</t>
    </rPh>
    <rPh sb="16" eb="19">
      <t>ゼンネンド</t>
    </rPh>
    <rPh sb="21" eb="23">
      <t>ジョウショウ</t>
    </rPh>
    <rPh sb="28" eb="30">
      <t>レイワ</t>
    </rPh>
    <rPh sb="31" eb="33">
      <t>ネンド</t>
    </rPh>
    <rPh sb="35" eb="37">
      <t>シンガタ</t>
    </rPh>
    <rPh sb="44" eb="47">
      <t>カンセンショウ</t>
    </rPh>
    <rPh sb="48" eb="50">
      <t>エイキョウ</t>
    </rPh>
    <rPh sb="51" eb="53">
      <t>テイタイ</t>
    </rPh>
    <rPh sb="57" eb="59">
      <t>ケイザイ</t>
    </rPh>
    <rPh sb="59" eb="61">
      <t>ジョウキョウ</t>
    </rPh>
    <rPh sb="62" eb="65">
      <t>ヒカクテキ</t>
    </rPh>
    <rPh sb="65" eb="67">
      <t>アンテイ</t>
    </rPh>
    <rPh sb="77" eb="79">
      <t>オオガタ</t>
    </rPh>
    <rPh sb="79" eb="81">
      <t>ショウギョウ</t>
    </rPh>
    <rPh sb="81" eb="83">
      <t>シセツ</t>
    </rPh>
    <rPh sb="83" eb="84">
      <t>トウ</t>
    </rPh>
    <rPh sb="86" eb="88">
      <t>オスイ</t>
    </rPh>
    <rPh sb="88" eb="90">
      <t>ハイスイ</t>
    </rPh>
    <rPh sb="100" eb="101">
      <t>オモ</t>
    </rPh>
    <rPh sb="102" eb="104">
      <t>ヨウイン</t>
    </rPh>
    <rPh sb="105" eb="106">
      <t>カンガ</t>
    </rPh>
    <rPh sb="142" eb="144">
      <t>リュウドウ</t>
    </rPh>
    <rPh sb="144" eb="146">
      <t>ヒリツ</t>
    </rPh>
    <rPh sb="165" eb="167">
      <t>レイワ</t>
    </rPh>
    <rPh sb="168" eb="170">
      <t>ネンド</t>
    </rPh>
    <rPh sb="172" eb="174">
      <t>ジョウショウ</t>
    </rPh>
    <rPh sb="174" eb="176">
      <t>ケイコウ</t>
    </rPh>
    <rPh sb="177" eb="178">
      <t>ハイ</t>
    </rPh>
    <rPh sb="180" eb="182">
      <t>レイワ</t>
    </rPh>
    <rPh sb="183" eb="185">
      <t>ネンド</t>
    </rPh>
    <rPh sb="191" eb="192">
      <t>コ</t>
    </rPh>
    <rPh sb="198" eb="200">
      <t>リュウドウ</t>
    </rPh>
    <rPh sb="200" eb="202">
      <t>フサイ</t>
    </rPh>
    <rPh sb="204" eb="205">
      <t>ワリ</t>
    </rPh>
    <rPh sb="205" eb="207">
      <t>イジョウ</t>
    </rPh>
    <rPh sb="226" eb="227">
      <t>シ</t>
    </rPh>
    <rPh sb="232" eb="235">
      <t>シヨウリョウ</t>
    </rPh>
    <rPh sb="235" eb="237">
      <t>シュウニュウ</t>
    </rPh>
    <rPh sb="238" eb="240">
      <t>ジョウキョウ</t>
    </rPh>
    <rPh sb="243" eb="245">
      <t>シキン</t>
    </rPh>
    <rPh sb="245" eb="247">
      <t>ウンヨウ</t>
    </rPh>
    <rPh sb="247" eb="248">
      <t>ジョウ</t>
    </rPh>
    <rPh sb="248" eb="250">
      <t>モンダイ</t>
    </rPh>
    <rPh sb="254" eb="255">
      <t>カンガ</t>
    </rPh>
    <rPh sb="292" eb="294">
      <t>キギョウ</t>
    </rPh>
    <rPh sb="294" eb="295">
      <t>サイ</t>
    </rPh>
    <rPh sb="295" eb="297">
      <t>ザンダカ</t>
    </rPh>
    <rPh sb="297" eb="298">
      <t>タイ</t>
    </rPh>
    <rPh sb="298" eb="300">
      <t>ジギョウ</t>
    </rPh>
    <rPh sb="300" eb="302">
      <t>キボ</t>
    </rPh>
    <rPh sb="302" eb="304">
      <t>ヒリツ</t>
    </rPh>
    <rPh sb="306" eb="308">
      <t>ルイジ</t>
    </rPh>
    <rPh sb="308" eb="310">
      <t>ダンタイ</t>
    </rPh>
    <rPh sb="310" eb="313">
      <t>ヘイキンチ</t>
    </rPh>
    <rPh sb="314" eb="316">
      <t>シタマワ</t>
    </rPh>
    <rPh sb="324" eb="326">
      <t>コンゴ</t>
    </rPh>
    <rPh sb="327" eb="329">
      <t>シセツ</t>
    </rPh>
    <rPh sb="329" eb="331">
      <t>コウシン</t>
    </rPh>
    <rPh sb="331" eb="333">
      <t>ヒヨウ</t>
    </rPh>
    <rPh sb="334" eb="336">
      <t>ゾウカ</t>
    </rPh>
    <rPh sb="337" eb="338">
      <t>ソナ</t>
    </rPh>
    <rPh sb="339" eb="341">
      <t>ジョウキョウ</t>
    </rPh>
    <rPh sb="342" eb="344">
      <t>チュウシ</t>
    </rPh>
    <rPh sb="393" eb="395">
      <t>ケイヒ</t>
    </rPh>
    <rPh sb="395" eb="397">
      <t>カイシュウ</t>
    </rPh>
    <rPh sb="397" eb="398">
      <t>リツ</t>
    </rPh>
    <rPh sb="403" eb="405">
      <t>イジョウ</t>
    </rPh>
    <rPh sb="409" eb="411">
      <t>ルイジ</t>
    </rPh>
    <rPh sb="411" eb="413">
      <t>ダンタイ</t>
    </rPh>
    <rPh sb="413" eb="416">
      <t>ヘイキンチ</t>
    </rPh>
    <rPh sb="417" eb="419">
      <t>ウワマワ</t>
    </rPh>
    <rPh sb="421" eb="423">
      <t>テキセイ</t>
    </rPh>
    <rPh sb="424" eb="426">
      <t>シスウ</t>
    </rPh>
    <rPh sb="427" eb="429">
      <t>イジ</t>
    </rPh>
    <rPh sb="473" eb="475">
      <t>オスイ</t>
    </rPh>
    <rPh sb="475" eb="477">
      <t>ショリ</t>
    </rPh>
    <rPh sb="477" eb="479">
      <t>ゲンカ</t>
    </rPh>
    <rPh sb="480" eb="482">
      <t>ケイヒ</t>
    </rPh>
    <rPh sb="482" eb="484">
      <t>カイシュウ</t>
    </rPh>
    <rPh sb="484" eb="485">
      <t>リツ</t>
    </rPh>
    <rPh sb="489" eb="492">
      <t>パーセントイジョウ</t>
    </rPh>
    <rPh sb="496" eb="498">
      <t>ルイジ</t>
    </rPh>
    <rPh sb="498" eb="500">
      <t>ダンタイ</t>
    </rPh>
    <rPh sb="500" eb="503">
      <t>ヘイキンチ</t>
    </rPh>
    <rPh sb="504" eb="506">
      <t>シタマワ</t>
    </rPh>
    <rPh sb="566" eb="569">
      <t>スイセンカ</t>
    </rPh>
    <rPh sb="569" eb="570">
      <t>リツ</t>
    </rPh>
    <rPh sb="575" eb="576">
      <t>コ</t>
    </rPh>
    <rPh sb="581" eb="583">
      <t>コンゴ</t>
    </rPh>
    <rPh sb="584" eb="586">
      <t>スイセン</t>
    </rPh>
    <rPh sb="586" eb="588">
      <t>フキュウ</t>
    </rPh>
    <rPh sb="588" eb="590">
      <t>カツドウ</t>
    </rPh>
    <rPh sb="596" eb="599">
      <t>スイセンカ</t>
    </rPh>
    <rPh sb="599" eb="600">
      <t>リツ</t>
    </rPh>
    <rPh sb="601" eb="603">
      <t>コウジョウ</t>
    </rPh>
    <rPh sb="604" eb="606">
      <t>メザ</t>
    </rPh>
    <phoneticPr fontId="4"/>
  </si>
  <si>
    <r>
      <rPr>
        <sz val="11"/>
        <rFont val="ＭＳ ゴシック"/>
        <family val="3"/>
        <charset val="128"/>
      </rPr>
      <t>本市においては、顕著な老朽化は見られないものの、今後の老朽化に備え、適切な維持管理計画のもと、改築を行っていきます。</t>
    </r>
    <r>
      <rPr>
        <sz val="11"/>
        <color theme="1"/>
        <rFont val="ＭＳ ゴシック"/>
        <family val="3"/>
        <charset val="128"/>
      </rPr>
      <t>　　　　　　　　　　　　　　　　　</t>
    </r>
    <rPh sb="0" eb="2">
      <t>ホンシ</t>
    </rPh>
    <rPh sb="8" eb="10">
      <t>ケンチョ</t>
    </rPh>
    <rPh sb="11" eb="14">
      <t>ロウキュウカ</t>
    </rPh>
    <rPh sb="15" eb="16">
      <t>ミ</t>
    </rPh>
    <rPh sb="24" eb="26">
      <t>コンゴ</t>
    </rPh>
    <rPh sb="27" eb="30">
      <t>ロウキュウカ</t>
    </rPh>
    <rPh sb="31" eb="32">
      <t>ソナ</t>
    </rPh>
    <rPh sb="34" eb="36">
      <t>テキセツ</t>
    </rPh>
    <rPh sb="37" eb="39">
      <t>イジ</t>
    </rPh>
    <rPh sb="39" eb="41">
      <t>カンリ</t>
    </rPh>
    <rPh sb="41" eb="43">
      <t>ケイカク</t>
    </rPh>
    <rPh sb="47" eb="49">
      <t>カイチク</t>
    </rPh>
    <rPh sb="50" eb="51">
      <t>オコナ</t>
    </rPh>
    <phoneticPr fontId="4"/>
  </si>
  <si>
    <t>今後、ポンプ場建替え等の大規模な施設更新等を控えていることから、ストックマネジメント計画や下水道事業経営戦略により、大規模施設更新や管渠の改築等を考慮した財源を計画的に確保するとともに、効率的な事業運営に努めていきます。</t>
    <rPh sb="0" eb="2">
      <t>コンゴ</t>
    </rPh>
    <rPh sb="6" eb="7">
      <t>ジョウ</t>
    </rPh>
    <rPh sb="7" eb="9">
      <t>タテカ</t>
    </rPh>
    <rPh sb="10" eb="11">
      <t>トウ</t>
    </rPh>
    <rPh sb="12" eb="15">
      <t>ダイキボ</t>
    </rPh>
    <rPh sb="16" eb="18">
      <t>シセツ</t>
    </rPh>
    <rPh sb="18" eb="20">
      <t>コウシン</t>
    </rPh>
    <rPh sb="20" eb="21">
      <t>トウ</t>
    </rPh>
    <rPh sb="22" eb="23">
      <t>ヒカ</t>
    </rPh>
    <rPh sb="80" eb="83">
      <t>ケイカクテキ</t>
    </rPh>
    <rPh sb="84" eb="86">
      <t>カクホ</t>
    </rPh>
    <rPh sb="93" eb="96">
      <t>コウリツテキ</t>
    </rPh>
    <rPh sb="97" eb="99">
      <t>ジギョウ</t>
    </rPh>
    <rPh sb="99" eb="101">
      <t>ウンエイ</t>
    </rPh>
    <rPh sb="102" eb="1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</si>
</sst>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0.05</c:v>
                </c:pt>
                <c:pt idx="4">
                  <c:v>0</c:v>
                </c:pt>
              </c:numCache>
            </c:numRef>
          </c:val>
          <c:extLst>
            <c:ext xmlns:c16="http://schemas.microsoft.com/office/drawing/2014/chart" uri="{C3380CC4-5D6E-409C-BE32-E72D297353CC}">
              <c16:uniqueId val="{00000000-B0DE-4FAA-BA40-8A0F31091A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B0DE-4FAA-BA40-8A0F31091A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3-4079-911D-643FFEB17C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89F3-4079-911D-643FFEB17C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97.78</c:v>
                </c:pt>
                <c:pt idx="2">
                  <c:v>97.92</c:v>
                </c:pt>
                <c:pt idx="3">
                  <c:v>98.04</c:v>
                </c:pt>
                <c:pt idx="4">
                  <c:v>98.14</c:v>
                </c:pt>
              </c:numCache>
            </c:numRef>
          </c:val>
          <c:extLst>
            <c:ext xmlns:c16="http://schemas.microsoft.com/office/drawing/2014/chart" uri="{C3380CC4-5D6E-409C-BE32-E72D297353CC}">
              <c16:uniqueId val="{00000000-EEB5-456D-A1E6-33F445CB2C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EEB5-456D-A1E6-33F445CB2C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102.11</c:v>
                </c:pt>
                <c:pt idx="2">
                  <c:v>98.41</c:v>
                </c:pt>
                <c:pt idx="3">
                  <c:v>104.62</c:v>
                </c:pt>
                <c:pt idx="4">
                  <c:v>105.31</c:v>
                </c:pt>
              </c:numCache>
            </c:numRef>
          </c:val>
          <c:extLst>
            <c:ext xmlns:c16="http://schemas.microsoft.com/office/drawing/2014/chart" uri="{C3380CC4-5D6E-409C-BE32-E72D297353CC}">
              <c16:uniqueId val="{00000000-E0C5-4968-B6D1-FCC7A03523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E0C5-4968-B6D1-FCC7A03523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3.02</c:v>
                </c:pt>
                <c:pt idx="2">
                  <c:v>6.05</c:v>
                </c:pt>
                <c:pt idx="3">
                  <c:v>9.0399999999999991</c:v>
                </c:pt>
                <c:pt idx="4">
                  <c:v>11.98</c:v>
                </c:pt>
              </c:numCache>
            </c:numRef>
          </c:val>
          <c:extLst>
            <c:ext xmlns:c16="http://schemas.microsoft.com/office/drawing/2014/chart" uri="{C3380CC4-5D6E-409C-BE32-E72D297353CC}">
              <c16:uniqueId val="{00000000-754B-40FA-9544-205C5CF28D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754B-40FA-9544-205C5CF28D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0.54</c:v>
                </c:pt>
                <c:pt idx="3" formatCode="#,##0.00;&quot;△&quot;#,##0.00;&quot;-&quot;">
                  <c:v>1.1499999999999999</c:v>
                </c:pt>
                <c:pt idx="4" formatCode="#,##0.00;&quot;△&quot;#,##0.00;&quot;-&quot;">
                  <c:v>1.1499999999999999</c:v>
                </c:pt>
              </c:numCache>
            </c:numRef>
          </c:val>
          <c:extLst>
            <c:ext xmlns:c16="http://schemas.microsoft.com/office/drawing/2014/chart" uri="{C3380CC4-5D6E-409C-BE32-E72D297353CC}">
              <c16:uniqueId val="{00000000-1195-4B19-AE1E-271F2EB14F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1195-4B19-AE1E-271F2EB14F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BA-4131-A2ED-2BC9120676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C6BA-4131-A2ED-2BC9120676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48.42</c:v>
                </c:pt>
                <c:pt idx="2">
                  <c:v>47.56</c:v>
                </c:pt>
                <c:pt idx="3">
                  <c:v>66.3</c:v>
                </c:pt>
                <c:pt idx="4">
                  <c:v>100.51</c:v>
                </c:pt>
              </c:numCache>
            </c:numRef>
          </c:val>
          <c:extLst>
            <c:ext xmlns:c16="http://schemas.microsoft.com/office/drawing/2014/chart" uri="{C3380CC4-5D6E-409C-BE32-E72D297353CC}">
              <c16:uniqueId val="{00000000-DB59-492D-96C3-34D2B5AE97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DB59-492D-96C3-34D2B5AE97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383.44</c:v>
                </c:pt>
                <c:pt idx="2">
                  <c:v>258.68</c:v>
                </c:pt>
                <c:pt idx="3">
                  <c:v>273.14999999999998</c:v>
                </c:pt>
                <c:pt idx="4">
                  <c:v>278.41000000000003</c:v>
                </c:pt>
              </c:numCache>
            </c:numRef>
          </c:val>
          <c:extLst>
            <c:ext xmlns:c16="http://schemas.microsoft.com/office/drawing/2014/chart" uri="{C3380CC4-5D6E-409C-BE32-E72D297353CC}">
              <c16:uniqueId val="{00000000-BA6A-4533-B470-3551338D6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BA6A-4533-B470-3551338D6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110.14</c:v>
                </c:pt>
                <c:pt idx="2">
                  <c:v>107.41</c:v>
                </c:pt>
                <c:pt idx="3">
                  <c:v>110.43</c:v>
                </c:pt>
                <c:pt idx="4">
                  <c:v>110.57</c:v>
                </c:pt>
              </c:numCache>
            </c:numRef>
          </c:val>
          <c:extLst>
            <c:ext xmlns:c16="http://schemas.microsoft.com/office/drawing/2014/chart" uri="{C3380CC4-5D6E-409C-BE32-E72D297353CC}">
              <c16:uniqueId val="{00000000-BBFA-4C6B-984F-A533565B42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BBFA-4C6B-984F-A533565B42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99.18</c:v>
                </c:pt>
                <c:pt idx="2">
                  <c:v>103.96</c:v>
                </c:pt>
                <c:pt idx="3">
                  <c:v>105.24</c:v>
                </c:pt>
                <c:pt idx="4">
                  <c:v>107.17</c:v>
                </c:pt>
              </c:numCache>
            </c:numRef>
          </c:val>
          <c:extLst>
            <c:ext xmlns:c16="http://schemas.microsoft.com/office/drawing/2014/chart" uri="{C3380CC4-5D6E-409C-BE32-E72D297353CC}">
              <c16:uniqueId val="{00000000-52E0-4722-8285-DFA4F7EAE2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52E0-4722-8285-DFA4F7EAE2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浦安市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170671</v>
      </c>
      <c r="AM8" s="46"/>
      <c r="AN8" s="46"/>
      <c r="AO8" s="46"/>
      <c r="AP8" s="46"/>
      <c r="AQ8" s="46"/>
      <c r="AR8" s="46"/>
      <c r="AS8" s="46"/>
      <c r="AT8" s="45">
        <f>データ!T6</f>
        <v>17.25</v>
      </c>
      <c r="AU8" s="45"/>
      <c r="AV8" s="45"/>
      <c r="AW8" s="45"/>
      <c r="AX8" s="45"/>
      <c r="AY8" s="45"/>
      <c r="AZ8" s="45"/>
      <c r="BA8" s="45"/>
      <c r="BB8" s="45">
        <f>データ!U6</f>
        <v>9893.9699999999993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83.66</v>
      </c>
      <c r="J10" s="45"/>
      <c r="K10" s="45"/>
      <c r="L10" s="45"/>
      <c r="M10" s="45"/>
      <c r="N10" s="45"/>
      <c r="O10" s="45"/>
      <c r="P10" s="45">
        <f>データ!P6</f>
        <v>99.84</v>
      </c>
      <c r="Q10" s="45"/>
      <c r="R10" s="45"/>
      <c r="S10" s="45"/>
      <c r="T10" s="45"/>
      <c r="U10" s="45"/>
      <c r="V10" s="45"/>
      <c r="W10" s="45">
        <f>データ!Q6</f>
        <v>80.95</v>
      </c>
      <c r="X10" s="45"/>
      <c r="Y10" s="45"/>
      <c r="Z10" s="45"/>
      <c r="AA10" s="45"/>
      <c r="AB10" s="45"/>
      <c r="AC10" s="45"/>
      <c r="AD10" s="46">
        <f>データ!R6</f>
        <v>1848</v>
      </c>
      <c r="AE10" s="46"/>
      <c r="AF10" s="46"/>
      <c r="AG10" s="46"/>
      <c r="AH10" s="46"/>
      <c r="AI10" s="46"/>
      <c r="AJ10" s="46"/>
      <c r="AK10" s="2"/>
      <c r="AL10" s="46">
        <f>データ!V6</f>
        <v>171035</v>
      </c>
      <c r="AM10" s="46"/>
      <c r="AN10" s="46"/>
      <c r="AO10" s="46"/>
      <c r="AP10" s="46"/>
      <c r="AQ10" s="46"/>
      <c r="AR10" s="46"/>
      <c r="AS10" s="46"/>
      <c r="AT10" s="45">
        <f>データ!W6</f>
        <v>15.84</v>
      </c>
      <c r="AU10" s="45"/>
      <c r="AV10" s="45"/>
      <c r="AW10" s="45"/>
      <c r="AX10" s="45"/>
      <c r="AY10" s="45"/>
      <c r="AZ10" s="45"/>
      <c r="BA10" s="45"/>
      <c r="BB10" s="45">
        <f>データ!X6</f>
        <v>10797.66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XsxEpv9Wd0ug1BXl437djjr8Rnsg6A68dlNUdrrfWQpiRJydeY8Sv8oWiLNVWm9TAZB9NaOoGY6+NxuzJ0clw==" saltValue="tidn/Ve5oTn92gNhwoOV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122271</v>
      </c>
      <c r="D6" s="19">
        <f t="shared" si="3"/>
        <v>46</v>
      </c>
      <c r="E6" s="19">
        <f t="shared" si="3"/>
        <v>17</v>
      </c>
      <c r="F6" s="19">
        <f t="shared" si="3"/>
        <v>1</v>
      </c>
      <c r="G6" s="19">
        <f t="shared" si="3"/>
        <v>0</v>
      </c>
      <c r="H6" s="19" t="str">
        <f t="shared" si="3"/>
        <v>千葉県　浦安市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83.66</v>
      </c>
      <c r="P6" s="20">
        <f t="shared" si="3"/>
        <v>99.84</v>
      </c>
      <c r="Q6" s="20">
        <f t="shared" si="3"/>
        <v>80.95</v>
      </c>
      <c r="R6" s="20">
        <f t="shared" si="3"/>
        <v>1848</v>
      </c>
      <c r="S6" s="20">
        <f t="shared" si="3"/>
        <v>170671</v>
      </c>
      <c r="T6" s="20">
        <f t="shared" si="3"/>
        <v>17.25</v>
      </c>
      <c r="U6" s="20">
        <f t="shared" si="3"/>
        <v>9893.9699999999993</v>
      </c>
      <c r="V6" s="20">
        <f t="shared" si="3"/>
        <v>171035</v>
      </c>
      <c r="W6" s="20">
        <f t="shared" si="3"/>
        <v>15.84</v>
      </c>
      <c r="X6" s="20">
        <f t="shared" si="3"/>
        <v>10797.66</v>
      </c>
      <c r="Y6" s="21" t="str">
        <f>IF(Y7="",NA(),Y7)</f>
        <v>-</v>
      </c>
      <c r="Z6" s="21">
        <f t="shared" ref="Z6:AH6" si="4">IF(Z7="",NA(),Z7)</f>
        <v>102.11</v>
      </c>
      <c r="AA6" s="21">
        <f t="shared" si="4"/>
        <v>98.41</v>
      </c>
      <c r="AB6" s="21">
        <f t="shared" si="4"/>
        <v>104.62</v>
      </c>
      <c r="AC6" s="21">
        <f t="shared" si="4"/>
        <v>105.31</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48.42</v>
      </c>
      <c r="AW6" s="21">
        <f t="shared" si="6"/>
        <v>47.56</v>
      </c>
      <c r="AX6" s="21">
        <f t="shared" si="6"/>
        <v>66.3</v>
      </c>
      <c r="AY6" s="21">
        <f t="shared" si="6"/>
        <v>100.51</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383.44</v>
      </c>
      <c r="BH6" s="21">
        <f t="shared" si="7"/>
        <v>258.68</v>
      </c>
      <c r="BI6" s="21">
        <f t="shared" si="7"/>
        <v>273.14999999999998</v>
      </c>
      <c r="BJ6" s="21">
        <f t="shared" si="7"/>
        <v>278.41000000000003</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110.14</v>
      </c>
      <c r="BS6" s="21">
        <f t="shared" si="8"/>
        <v>107.41</v>
      </c>
      <c r="BT6" s="21">
        <f t="shared" si="8"/>
        <v>110.43</v>
      </c>
      <c r="BU6" s="21">
        <f t="shared" si="8"/>
        <v>110.57</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99.18</v>
      </c>
      <c r="CD6" s="21">
        <f t="shared" si="9"/>
        <v>103.96</v>
      </c>
      <c r="CE6" s="21">
        <f t="shared" si="9"/>
        <v>105.24</v>
      </c>
      <c r="CF6" s="21">
        <f t="shared" si="9"/>
        <v>107.17</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97.78</v>
      </c>
      <c r="CZ6" s="21">
        <f t="shared" si="11"/>
        <v>97.92</v>
      </c>
      <c r="DA6" s="21">
        <f t="shared" si="11"/>
        <v>98.04</v>
      </c>
      <c r="DB6" s="21">
        <f t="shared" si="11"/>
        <v>98.14</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3.02</v>
      </c>
      <c r="DK6" s="21">
        <f t="shared" si="12"/>
        <v>6.05</v>
      </c>
      <c r="DL6" s="21">
        <f t="shared" si="12"/>
        <v>9.0399999999999991</v>
      </c>
      <c r="DM6" s="21">
        <f t="shared" si="12"/>
        <v>11.98</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0">
        <f t="shared" ref="DU6:EC6" si="13">IF(DU7="",NA(),DU7)</f>
        <v>0</v>
      </c>
      <c r="DV6" s="21">
        <f t="shared" si="13"/>
        <v>0.54</v>
      </c>
      <c r="DW6" s="21">
        <f t="shared" si="13"/>
        <v>1.1499999999999999</v>
      </c>
      <c r="DX6" s="21">
        <f t="shared" si="13"/>
        <v>1.1499999999999999</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0">
        <f t="shared" ref="EF6:EN6" si="14">IF(EF7="",NA(),EF7)</f>
        <v>0</v>
      </c>
      <c r="EG6" s="20">
        <f t="shared" si="14"/>
        <v>0</v>
      </c>
      <c r="EH6" s="21">
        <f t="shared" si="14"/>
        <v>0.05</v>
      </c>
      <c r="EI6" s="20">
        <f t="shared" si="14"/>
        <v>0</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122271</v>
      </c>
      <c r="D7" s="23">
        <v>46</v>
      </c>
      <c r="E7" s="23">
        <v>17</v>
      </c>
      <c r="F7" s="23">
        <v>1</v>
      </c>
      <c r="G7" s="23">
        <v>0</v>
      </c>
      <c r="H7" s="23" t="s">
        <v>96</v>
      </c>
      <c r="I7" s="23" t="s">
        <v>97</v>
      </c>
      <c r="J7" s="23" t="s">
        <v>98</v>
      </c>
      <c r="K7" s="23" t="s">
        <v>99</v>
      </c>
      <c r="L7" s="23" t="s">
        <v>100</v>
      </c>
      <c r="M7" s="23" t="s">
        <v>101</v>
      </c>
      <c r="N7" s="24" t="s">
        <v>102</v>
      </c>
      <c r="O7" s="24">
        <v>83.66</v>
      </c>
      <c r="P7" s="24">
        <v>99.84</v>
      </c>
      <c r="Q7" s="24">
        <v>80.95</v>
      </c>
      <c r="R7" s="24">
        <v>1848</v>
      </c>
      <c r="S7" s="24">
        <v>170671</v>
      </c>
      <c r="T7" s="24">
        <v>17.25</v>
      </c>
      <c r="U7" s="24">
        <v>9893.9699999999993</v>
      </c>
      <c r="V7" s="24">
        <v>171035</v>
      </c>
      <c r="W7" s="24">
        <v>15.84</v>
      </c>
      <c r="X7" s="24">
        <v>10797.66</v>
      </c>
      <c r="Y7" s="24" t="s">
        <v>102</v>
      </c>
      <c r="Z7" s="24">
        <v>102.11</v>
      </c>
      <c r="AA7" s="24">
        <v>98.41</v>
      </c>
      <c r="AB7" s="24">
        <v>104.62</v>
      </c>
      <c r="AC7" s="24">
        <v>105.31</v>
      </c>
      <c r="AD7" s="24" t="s">
        <v>102</v>
      </c>
      <c r="AE7" s="24">
        <v>107.09</v>
      </c>
      <c r="AF7" s="24">
        <v>107.96</v>
      </c>
      <c r="AG7" s="24">
        <v>107.29</v>
      </c>
      <c r="AH7" s="24">
        <v>106.58</v>
      </c>
      <c r="AI7" s="24">
        <v>105.91</v>
      </c>
      <c r="AJ7" s="24" t="s">
        <v>102</v>
      </c>
      <c r="AK7" s="24">
        <v>0</v>
      </c>
      <c r="AL7" s="24">
        <v>0</v>
      </c>
      <c r="AM7" s="24">
        <v>0</v>
      </c>
      <c r="AN7" s="24">
        <v>0</v>
      </c>
      <c r="AO7" s="24" t="s">
        <v>102</v>
      </c>
      <c r="AP7" s="24">
        <v>0.59</v>
      </c>
      <c r="AQ7" s="24">
        <v>0.68</v>
      </c>
      <c r="AR7" s="24">
        <v>0.9</v>
      </c>
      <c r="AS7" s="24">
        <v>1.19</v>
      </c>
      <c r="AT7" s="24">
        <v>3.03</v>
      </c>
      <c r="AU7" s="24" t="s">
        <v>102</v>
      </c>
      <c r="AV7" s="24">
        <v>48.42</v>
      </c>
      <c r="AW7" s="24">
        <v>47.56</v>
      </c>
      <c r="AX7" s="24">
        <v>66.3</v>
      </c>
      <c r="AY7" s="24">
        <v>100.51</v>
      </c>
      <c r="AZ7" s="24" t="s">
        <v>102</v>
      </c>
      <c r="BA7" s="24">
        <v>77.72</v>
      </c>
      <c r="BB7" s="24">
        <v>86.61</v>
      </c>
      <c r="BC7" s="24">
        <v>100.73</v>
      </c>
      <c r="BD7" s="24">
        <v>108.7</v>
      </c>
      <c r="BE7" s="24">
        <v>78.430000000000007</v>
      </c>
      <c r="BF7" s="24" t="s">
        <v>102</v>
      </c>
      <c r="BG7" s="24">
        <v>383.44</v>
      </c>
      <c r="BH7" s="24">
        <v>258.68</v>
      </c>
      <c r="BI7" s="24">
        <v>273.14999999999998</v>
      </c>
      <c r="BJ7" s="24">
        <v>278.41000000000003</v>
      </c>
      <c r="BK7" s="24" t="s">
        <v>102</v>
      </c>
      <c r="BL7" s="24">
        <v>485.6</v>
      </c>
      <c r="BM7" s="24">
        <v>463.93</v>
      </c>
      <c r="BN7" s="24">
        <v>481.88</v>
      </c>
      <c r="BO7" s="24">
        <v>460.03</v>
      </c>
      <c r="BP7" s="24">
        <v>630.82000000000005</v>
      </c>
      <c r="BQ7" s="24" t="s">
        <v>102</v>
      </c>
      <c r="BR7" s="24">
        <v>110.14</v>
      </c>
      <c r="BS7" s="24">
        <v>107.41</v>
      </c>
      <c r="BT7" s="24">
        <v>110.43</v>
      </c>
      <c r="BU7" s="24">
        <v>110.57</v>
      </c>
      <c r="BV7" s="24" t="s">
        <v>102</v>
      </c>
      <c r="BW7" s="24">
        <v>99.95</v>
      </c>
      <c r="BX7" s="24">
        <v>103.4</v>
      </c>
      <c r="BY7" s="24">
        <v>101.87</v>
      </c>
      <c r="BZ7" s="24">
        <v>101.33</v>
      </c>
      <c r="CA7" s="24">
        <v>97.81</v>
      </c>
      <c r="CB7" s="24" t="s">
        <v>102</v>
      </c>
      <c r="CC7" s="24">
        <v>99.18</v>
      </c>
      <c r="CD7" s="24">
        <v>103.96</v>
      </c>
      <c r="CE7" s="24">
        <v>105.24</v>
      </c>
      <c r="CF7" s="24">
        <v>107.17</v>
      </c>
      <c r="CG7" s="24" t="s">
        <v>102</v>
      </c>
      <c r="CH7" s="24">
        <v>110.21</v>
      </c>
      <c r="CI7" s="24">
        <v>110.26</v>
      </c>
      <c r="CJ7" s="24">
        <v>111.88</v>
      </c>
      <c r="CK7" s="24">
        <v>114.16</v>
      </c>
      <c r="CL7" s="24">
        <v>138.75</v>
      </c>
      <c r="CM7" s="24" t="s">
        <v>102</v>
      </c>
      <c r="CN7" s="24" t="s">
        <v>102</v>
      </c>
      <c r="CO7" s="24" t="s">
        <v>102</v>
      </c>
      <c r="CP7" s="24" t="s">
        <v>102</v>
      </c>
      <c r="CQ7" s="24" t="s">
        <v>102</v>
      </c>
      <c r="CR7" s="24" t="s">
        <v>102</v>
      </c>
      <c r="CS7" s="24">
        <v>64.930000000000007</v>
      </c>
      <c r="CT7" s="24">
        <v>65.680000000000007</v>
      </c>
      <c r="CU7" s="24">
        <v>63.62</v>
      </c>
      <c r="CV7" s="24">
        <v>62.65</v>
      </c>
      <c r="CW7" s="24">
        <v>58.94</v>
      </c>
      <c r="CX7" s="24" t="s">
        <v>102</v>
      </c>
      <c r="CY7" s="24">
        <v>97.78</v>
      </c>
      <c r="CZ7" s="24">
        <v>97.92</v>
      </c>
      <c r="DA7" s="24">
        <v>98.04</v>
      </c>
      <c r="DB7" s="24">
        <v>98.14</v>
      </c>
      <c r="DC7" s="24" t="s">
        <v>102</v>
      </c>
      <c r="DD7" s="24">
        <v>97.7</v>
      </c>
      <c r="DE7" s="24">
        <v>97.59</v>
      </c>
      <c r="DF7" s="24">
        <v>97.53</v>
      </c>
      <c r="DG7" s="24">
        <v>97.54</v>
      </c>
      <c r="DH7" s="24">
        <v>95.91</v>
      </c>
      <c r="DI7" s="24" t="s">
        <v>102</v>
      </c>
      <c r="DJ7" s="24">
        <v>3.02</v>
      </c>
      <c r="DK7" s="24">
        <v>6.05</v>
      </c>
      <c r="DL7" s="24">
        <v>9.0399999999999991</v>
      </c>
      <c r="DM7" s="24">
        <v>11.98</v>
      </c>
      <c r="DN7" s="24" t="s">
        <v>102</v>
      </c>
      <c r="DO7" s="24">
        <v>23.38</v>
      </c>
      <c r="DP7" s="24">
        <v>24.59</v>
      </c>
      <c r="DQ7" s="24">
        <v>26.87</v>
      </c>
      <c r="DR7" s="24">
        <v>29.31</v>
      </c>
      <c r="DS7" s="24">
        <v>41.09</v>
      </c>
      <c r="DT7" s="24" t="s">
        <v>102</v>
      </c>
      <c r="DU7" s="24">
        <v>0</v>
      </c>
      <c r="DV7" s="24">
        <v>0.54</v>
      </c>
      <c r="DW7" s="24">
        <v>1.1499999999999999</v>
      </c>
      <c r="DX7" s="24">
        <v>1.1499999999999999</v>
      </c>
      <c r="DY7" s="24" t="s">
        <v>102</v>
      </c>
      <c r="DZ7" s="24">
        <v>8.1999999999999993</v>
      </c>
      <c r="EA7" s="24">
        <v>9.43</v>
      </c>
      <c r="EB7" s="24">
        <v>12.4</v>
      </c>
      <c r="EC7" s="24">
        <v>13.81</v>
      </c>
      <c r="ED7" s="24">
        <v>8.68</v>
      </c>
      <c r="EE7" s="24" t="s">
        <v>102</v>
      </c>
      <c r="EF7" s="24">
        <v>0</v>
      </c>
      <c r="EG7" s="24">
        <v>0</v>
      </c>
      <c r="EH7" s="24">
        <v>0.05</v>
      </c>
      <c r="EI7" s="24">
        <v>0</v>
      </c>
      <c r="EJ7" s="24" t="s">
        <v>102</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2025-01-29T23:41:39Z</cp:lastPrinted>
  <dcterms:created xsi:type="dcterms:W3CDTF">2025-01-24T07:00:24Z</dcterms:created>
  <dcterms:modified xsi:type="dcterms:W3CDTF">2025-01-29T23:44:19Z</dcterms:modified>
  <cp:category/>
</cp:coreProperties>
</file>