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0財政課\☆財政課☆2024年度(Ｒ6)\010 共通\040 通知・依頼・要望\020 県通知・照会\060 令和6 一般文書・県からの通知・照会（公営企業関係） (2027)\20250121公営企業に係る経営比較分析表（令和５年度決算）の分析等について（依頼）\提出\"/>
    </mc:Choice>
  </mc:AlternateContent>
  <workbookProtection workbookAlgorithmName="SHA-512" workbookHashValue="N0mmglse4AmWwqpl8AcLX5cv6XLYArv+GLZGkQPLxxJKS19K9vZdpHz1M0pZ6p8WcG1QA8ESymxfAVM9SU2VkQ==" workbookSaltValue="jrnjcIBr0HqPEOc6ngtqo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<sst xmlns="http://schemas.openxmlformats.org/spreadsheetml/2006/main" count="257" uniqueCount="116">
  <si>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</si>
  <si>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</si>
  <si>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</si>
  <si>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</si>
  <si>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</si>
  <si>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</si>
  <si>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</si>
  <si>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</si>
  <si>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</si>
  <si>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</si>
  <si>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</si>
  <si>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</si>
  <si>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</si>
  <si>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</si>
  <si>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</si>
  <si>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</si>
  <si>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</si>
  <si>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</si>
  <si>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</si>
  <si>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</si>
  <si>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</si>
  <si>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</si>
  <si>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</si>
  <si>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</si>
  <si>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</si>
  <si>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</si>
  <si>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</si>
  <si>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</si>
  <si>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</si>
  <si>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</si>
  <si>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</si>
  <si>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</si>
  <si>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</si>
  <si>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</si>
  <si>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</si>
  <si>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</si>
  <si>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</si>
  <si>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</si>
  <si>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</si>
  <si>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</si>
  <si>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</si>
  <si>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</si>
  <si>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</si>
  <si>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</si>
  <si>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</si>
  <si>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</si>
  <si>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</si>
  <si>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</si>
  <si>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</si>
  <si>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</si>
  <si>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</si>
  <si>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</si>
  <si>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</si>
  <si>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</si>
  <si>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</si>
  <si>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</si>
  <si>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</si>
  <si>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</si>
  <si>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</si>
  <si>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</si>
  <si>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</si>
  <si>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</si>
  <si>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</si>
  <si>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</si>
  <si>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</si>
  <si>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</si>
  <si>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</si>
  <si>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</si>
  <si>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</si>
  <si>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</si>
  <si>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</si>
  <si>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</si>
  <si>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</si>
  <si>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</si>
  <si>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</si>
  <si>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</si>
  <si>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</si>
  <si>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</si>
  <si>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</si>
  <si>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</si>
  <si>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</si>
  <si>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</si>
  <si>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</si>
  <si>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</si>
  <si>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</si>
  <si>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</si>
  <si>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</si>
  <si>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</si>
  <si>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</si>
  <si>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</si>
  <si>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</si>
  <si>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</si>
  <si>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</si>
  <si>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</si>
  <si>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</si>
  <si>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</si>
  <si>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</si>
  <si>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</si>
  <si>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</si>
  <si>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</si>
  <si>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</si>
  <si>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</si>
  <si>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</si>
  <si>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</si>
  <si>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</si>
  <si>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</si>
  <si>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</si>
  <si>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</si>
  <si>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</si>
  <si>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</si>
  <si>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</si>
  <si>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</si>
  <si>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</si>
  <si>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白井市の公共下水道事業は千葉ニュータウン事業や西白井地区の土地区画整理事業など、人口密集地区を中心に整備され、その整備は県などが実施し、その後、下水道施設の受贈を受けている。
　また、汚水処理については、単独で処理場を持たず、印旛沼流域下水道及び手賀沼流域下水道の処理場を利用している。
　さらに、市営水道区域では、水道事業と一括で、また県営水道区域においても、令和３年１月から徴収一元化により千葉県企業局へ下水道使用料の徴収を委託しているとともに、中継ポンプ場等の運転管理業務についても、令和４年度から水道事業の配水場運転業務とあわせ、一括で業務を委託し、費用の削減を図った。
 上記のことから、経費回収率は100％を上回っており、企業債現在高も管渠延長からは極めて少ないことから、公共下水道事業における健全性・効率性は高いものとなっている。</t>
    <phoneticPr fontId="4"/>
  </si>
  <si>
    <t>　下水道管渠等の経年化により、有形固定資産減価償却率が上昇傾向にある。
　また、令和5年度より、耐用年数50年を超える管渠等が出始めたことから、管渠老朽化率が発生した。今後は、老朽化率の上昇が見込まれる。
 なお、老朽管更新については、令和3年度から7年度までの5年間を期間とするストックマネジメント計画に基づき、汚水管渠更生工事・布設替え工事、下水道ポンプ施設・設備の交換工事等を実施している。</t>
    <rPh sb="8" eb="11">
      <t>ケイネンカ</t>
    </rPh>
    <rPh sb="15" eb="17">
      <t>ユウケイ</t>
    </rPh>
    <rPh sb="17" eb="19">
      <t>コテイ</t>
    </rPh>
    <rPh sb="19" eb="21">
      <t>シサン</t>
    </rPh>
    <rPh sb="21" eb="23">
      <t>ゲンカ</t>
    </rPh>
    <rPh sb="23" eb="25">
      <t>ショウキャク</t>
    </rPh>
    <rPh sb="25" eb="26">
      <t>リツ</t>
    </rPh>
    <rPh sb="27" eb="29">
      <t>ジョウショウ</t>
    </rPh>
    <rPh sb="29" eb="31">
      <t>ケイコウ</t>
    </rPh>
    <rPh sb="40" eb="42">
      <t>レイワ</t>
    </rPh>
    <rPh sb="43" eb="45">
      <t>ネンド</t>
    </rPh>
    <rPh sb="48" eb="50">
      <t>タイヨウ</t>
    </rPh>
    <rPh sb="50" eb="52">
      <t>ネンスウ</t>
    </rPh>
    <rPh sb="54" eb="55">
      <t>ネン</t>
    </rPh>
    <rPh sb="56" eb="57">
      <t>コ</t>
    </rPh>
    <rPh sb="59" eb="61">
      <t>カンキョ</t>
    </rPh>
    <rPh sb="61" eb="62">
      <t>トウ</t>
    </rPh>
    <rPh sb="63" eb="65">
      <t>デハジ</t>
    </rPh>
    <rPh sb="72" eb="74">
      <t>カンキョ</t>
    </rPh>
    <rPh sb="74" eb="77">
      <t>ロウキュウカ</t>
    </rPh>
    <rPh sb="77" eb="78">
      <t>リツ</t>
    </rPh>
    <rPh sb="79" eb="81">
      <t>ハッセイ</t>
    </rPh>
    <rPh sb="84" eb="86">
      <t>コンゴ</t>
    </rPh>
    <rPh sb="88" eb="91">
      <t>ロウキュウカ</t>
    </rPh>
    <rPh sb="91" eb="92">
      <t>リツ</t>
    </rPh>
    <rPh sb="93" eb="95">
      <t>ジョウショウ</t>
    </rPh>
    <rPh sb="96" eb="98">
      <t>ミコ</t>
    </rPh>
    <rPh sb="153" eb="154">
      <t>モト</t>
    </rPh>
    <rPh sb="166" eb="169">
      <t>フセツガ</t>
    </rPh>
    <rPh sb="170" eb="172">
      <t>コウジ</t>
    </rPh>
    <phoneticPr fontId="4"/>
  </si>
  <si>
    <t>　公共下水道事業の経営については、健全であるが、主に千葉ニュータウン区域を中心とした人口の減少などにより使用料が減収となっている。また、管渠老朽化率の上昇が見込まれることから、下水道施設の更新事業を実施していく必要があり、さらなる経営基盤の安定化や効率化を進める必要がある。</t>
    <rPh sb="68" eb="70">
      <t>カンキョ</t>
    </rPh>
    <rPh sb="70" eb="73">
      <t>ロウキュウカ</t>
    </rPh>
    <rPh sb="73" eb="74">
      <t>リツ</t>
    </rPh>
    <rPh sb="75" eb="77">
      <t>ジョウショウ</t>
    </rPh>
    <rPh sb="78" eb="80">
      <t>ミコ</t>
    </rPh>
    <rPh sb="96" eb="9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</si>
</sst>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0.15</c:v>
                </c:pt>
              </c:numCache>
            </c:numRef>
          </c:val>
          <c:extLst>
            <c:ext xmlns:c16="http://schemas.microsoft.com/office/drawing/2014/chart" uri="{C3380CC4-5D6E-409C-BE32-E72D297353CC}">
              <c16:uniqueId val="{00000000-F645-44E6-A648-2E3D349B8E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F645-44E6-A648-2E3D349B8E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5A-414F-8572-F42D29007B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985A-414F-8572-F42D29007B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99.21</c:v>
                </c:pt>
                <c:pt idx="2">
                  <c:v>99.36</c:v>
                </c:pt>
                <c:pt idx="3">
                  <c:v>99.31</c:v>
                </c:pt>
                <c:pt idx="4">
                  <c:v>99.28</c:v>
                </c:pt>
              </c:numCache>
            </c:numRef>
          </c:val>
          <c:extLst>
            <c:ext xmlns:c16="http://schemas.microsoft.com/office/drawing/2014/chart" uri="{C3380CC4-5D6E-409C-BE32-E72D297353CC}">
              <c16:uniqueId val="{00000000-32F7-4EC5-B7B3-0EDC15B6E0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32F7-4EC5-B7B3-0EDC15B6E0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109.62</c:v>
                </c:pt>
                <c:pt idx="2">
                  <c:v>107.12</c:v>
                </c:pt>
                <c:pt idx="3">
                  <c:v>105.6</c:v>
                </c:pt>
                <c:pt idx="4">
                  <c:v>105.08</c:v>
                </c:pt>
              </c:numCache>
            </c:numRef>
          </c:val>
          <c:extLst>
            <c:ext xmlns:c16="http://schemas.microsoft.com/office/drawing/2014/chart" uri="{C3380CC4-5D6E-409C-BE32-E72D297353CC}">
              <c16:uniqueId val="{00000000-446D-49EE-8719-3C87D74AC4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446D-49EE-8719-3C87D74AC4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4.3600000000000003</c:v>
                </c:pt>
                <c:pt idx="2">
                  <c:v>8.7200000000000006</c:v>
                </c:pt>
                <c:pt idx="3">
                  <c:v>13.03</c:v>
                </c:pt>
                <c:pt idx="4">
                  <c:v>16.149999999999999</c:v>
                </c:pt>
              </c:numCache>
            </c:numRef>
          </c:val>
          <c:extLst>
            <c:ext xmlns:c16="http://schemas.microsoft.com/office/drawing/2014/chart" uri="{C3380CC4-5D6E-409C-BE32-E72D297353CC}">
              <c16:uniqueId val="{00000000-E87A-442F-A9DA-073B5BE3A9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E87A-442F-A9DA-073B5BE3A9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7.82</c:v>
                </c:pt>
              </c:numCache>
            </c:numRef>
          </c:val>
          <c:extLst>
            <c:ext xmlns:c16="http://schemas.microsoft.com/office/drawing/2014/chart" uri="{C3380CC4-5D6E-409C-BE32-E72D297353CC}">
              <c16:uniqueId val="{00000000-3749-4F69-A6D6-81A5F09276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3749-4F69-A6D6-81A5F09276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33-402A-B582-53E7B99EF5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7733-402A-B582-53E7B99EF5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178</c:v>
                </c:pt>
                <c:pt idx="2">
                  <c:v>431.55</c:v>
                </c:pt>
                <c:pt idx="3">
                  <c:v>609.39</c:v>
                </c:pt>
                <c:pt idx="4">
                  <c:v>401.36</c:v>
                </c:pt>
              </c:numCache>
            </c:numRef>
          </c:val>
          <c:extLst>
            <c:ext xmlns:c16="http://schemas.microsoft.com/office/drawing/2014/chart" uri="{C3380CC4-5D6E-409C-BE32-E72D297353CC}">
              <c16:uniqueId val="{00000000-58E8-4FCE-8248-2AF3305BF6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58E8-4FCE-8248-2AF3305BF6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101.27</c:v>
                </c:pt>
                <c:pt idx="2">
                  <c:v>113.4</c:v>
                </c:pt>
                <c:pt idx="3">
                  <c:v>112.94</c:v>
                </c:pt>
                <c:pt idx="4">
                  <c:v>110.1</c:v>
                </c:pt>
              </c:numCache>
            </c:numRef>
          </c:val>
          <c:extLst>
            <c:ext xmlns:c16="http://schemas.microsoft.com/office/drawing/2014/chart" uri="{C3380CC4-5D6E-409C-BE32-E72D297353CC}">
              <c16:uniqueId val="{00000000-7646-402C-83E2-0D9DDFFC83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7646-402C-83E2-0D9DDFFC83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116.7</c:v>
                </c:pt>
                <c:pt idx="2">
                  <c:v>115.28</c:v>
                </c:pt>
                <c:pt idx="3">
                  <c:v>112.83</c:v>
                </c:pt>
                <c:pt idx="4">
                  <c:v>110.11</c:v>
                </c:pt>
              </c:numCache>
            </c:numRef>
          </c:val>
          <c:extLst>
            <c:ext xmlns:c16="http://schemas.microsoft.com/office/drawing/2014/chart" uri="{C3380CC4-5D6E-409C-BE32-E72D297353CC}">
              <c16:uniqueId val="{00000000-C78E-4403-A63F-AEB76A6564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C78E-4403-A63F-AEB76A6564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114.67</c:v>
                </c:pt>
                <c:pt idx="2">
                  <c:v>105.08</c:v>
                </c:pt>
                <c:pt idx="3">
                  <c:v>107.29</c:v>
                </c:pt>
                <c:pt idx="4">
                  <c:v>109.71</c:v>
                </c:pt>
              </c:numCache>
            </c:numRef>
          </c:val>
          <c:extLst>
            <c:ext xmlns:c16="http://schemas.microsoft.com/office/drawing/2014/chart" uri="{C3380CC4-5D6E-409C-BE32-E72D297353CC}">
              <c16:uniqueId val="{00000000-CD91-4691-98C2-9FD0D19052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CD91-4691-98C2-9FD0D19052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130"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白井市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62603</v>
      </c>
      <c r="AM8" s="44"/>
      <c r="AN8" s="44"/>
      <c r="AO8" s="44"/>
      <c r="AP8" s="44"/>
      <c r="AQ8" s="44"/>
      <c r="AR8" s="44"/>
      <c r="AS8" s="44"/>
      <c r="AT8" s="45">
        <f>データ!T6</f>
        <v>35.479999999999997</v>
      </c>
      <c r="AU8" s="45"/>
      <c r="AV8" s="45"/>
      <c r="AW8" s="45"/>
      <c r="AX8" s="45"/>
      <c r="AY8" s="45"/>
      <c r="AZ8" s="45"/>
      <c r="BA8" s="45"/>
      <c r="BB8" s="45">
        <f>データ!U6</f>
        <v>1764.46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92.26</v>
      </c>
      <c r="J10" s="45"/>
      <c r="K10" s="45"/>
      <c r="L10" s="45"/>
      <c r="M10" s="45"/>
      <c r="N10" s="45"/>
      <c r="O10" s="45"/>
      <c r="P10" s="45">
        <f>データ!P6</f>
        <v>72.209999999999994</v>
      </c>
      <c r="Q10" s="45"/>
      <c r="R10" s="45"/>
      <c r="S10" s="45"/>
      <c r="T10" s="45"/>
      <c r="U10" s="45"/>
      <c r="V10" s="45"/>
      <c r="W10" s="45">
        <f>データ!Q6</f>
        <v>82.25</v>
      </c>
      <c r="X10" s="45"/>
      <c r="Y10" s="45"/>
      <c r="Z10" s="45"/>
      <c r="AA10" s="45"/>
      <c r="AB10" s="45"/>
      <c r="AC10" s="45"/>
      <c r="AD10" s="44">
        <f>データ!R6</f>
        <v>2200</v>
      </c>
      <c r="AE10" s="44"/>
      <c r="AF10" s="44"/>
      <c r="AG10" s="44"/>
      <c r="AH10" s="44"/>
      <c r="AI10" s="44"/>
      <c r="AJ10" s="44"/>
      <c r="AK10" s="2"/>
      <c r="AL10" s="44">
        <f>データ!V6</f>
        <v>45033</v>
      </c>
      <c r="AM10" s="44"/>
      <c r="AN10" s="44"/>
      <c r="AO10" s="44"/>
      <c r="AP10" s="44"/>
      <c r="AQ10" s="44"/>
      <c r="AR10" s="44"/>
      <c r="AS10" s="44"/>
      <c r="AT10" s="45">
        <f>データ!W6</f>
        <v>8.56</v>
      </c>
      <c r="AU10" s="45"/>
      <c r="AV10" s="45"/>
      <c r="AW10" s="45"/>
      <c r="AX10" s="45"/>
      <c r="AY10" s="45"/>
      <c r="AZ10" s="45"/>
      <c r="BA10" s="45"/>
      <c r="BB10" s="45">
        <f>データ!X6</f>
        <v>5260.86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uN09BxiBcxi/391ZGlKL2Y72iL3L8wQ6MvC2Om4CqekxfEEK5mo+0PXKHSb1ZzEbYhE1nQnfWOCBjL8FmnMGw==" saltValue="zKEH9Hz6tj3/PvNCaknF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122327</v>
      </c>
      <c r="D6" s="19">
        <f t="shared" si="3"/>
        <v>46</v>
      </c>
      <c r="E6" s="19">
        <f t="shared" si="3"/>
        <v>17</v>
      </c>
      <c r="F6" s="19">
        <f t="shared" si="3"/>
        <v>1</v>
      </c>
      <c r="G6" s="19">
        <f t="shared" si="3"/>
        <v>0</v>
      </c>
      <c r="H6" s="19" t="str">
        <f t="shared" si="3"/>
        <v>千葉県　白井市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92.26</v>
      </c>
      <c r="P6" s="20">
        <f t="shared" si="3"/>
        <v>72.209999999999994</v>
      </c>
      <c r="Q6" s="20">
        <f t="shared" si="3"/>
        <v>82.25</v>
      </c>
      <c r="R6" s="20">
        <f t="shared" si="3"/>
        <v>2200</v>
      </c>
      <c r="S6" s="20">
        <f t="shared" si="3"/>
        <v>62603</v>
      </c>
      <c r="T6" s="20">
        <f t="shared" si="3"/>
        <v>35.479999999999997</v>
      </c>
      <c r="U6" s="20">
        <f t="shared" si="3"/>
        <v>1764.46</v>
      </c>
      <c r="V6" s="20">
        <f t="shared" si="3"/>
        <v>45033</v>
      </c>
      <c r="W6" s="20">
        <f t="shared" si="3"/>
        <v>8.56</v>
      </c>
      <c r="X6" s="20">
        <f t="shared" si="3"/>
        <v>5260.86</v>
      </c>
      <c r="Y6" s="21" t="str">
        <f>IF(Y7="",NA(),Y7)</f>
        <v>-</v>
      </c>
      <c r="Z6" s="21">
        <f t="shared" ref="Z6:AH6" si="4">IF(Z7="",NA(),Z7)</f>
        <v>109.62</v>
      </c>
      <c r="AA6" s="21">
        <f t="shared" si="4"/>
        <v>107.12</v>
      </c>
      <c r="AB6" s="21">
        <f t="shared" si="4"/>
        <v>105.6</v>
      </c>
      <c r="AC6" s="21">
        <f t="shared" si="4"/>
        <v>105.08</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178</v>
      </c>
      <c r="AW6" s="21">
        <f t="shared" si="6"/>
        <v>431.55</v>
      </c>
      <c r="AX6" s="21">
        <f t="shared" si="6"/>
        <v>609.39</v>
      </c>
      <c r="AY6" s="21">
        <f t="shared" si="6"/>
        <v>401.36</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101.27</v>
      </c>
      <c r="BH6" s="21">
        <f t="shared" si="7"/>
        <v>113.4</v>
      </c>
      <c r="BI6" s="21">
        <f t="shared" si="7"/>
        <v>112.94</v>
      </c>
      <c r="BJ6" s="21">
        <f t="shared" si="7"/>
        <v>110.1</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116.7</v>
      </c>
      <c r="BS6" s="21">
        <f t="shared" si="8"/>
        <v>115.28</v>
      </c>
      <c r="BT6" s="21">
        <f t="shared" si="8"/>
        <v>112.83</v>
      </c>
      <c r="BU6" s="21">
        <f t="shared" si="8"/>
        <v>110.11</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114.67</v>
      </c>
      <c r="CD6" s="21">
        <f t="shared" si="9"/>
        <v>105.08</v>
      </c>
      <c r="CE6" s="21">
        <f t="shared" si="9"/>
        <v>107.29</v>
      </c>
      <c r="CF6" s="21">
        <f t="shared" si="9"/>
        <v>109.71</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99.21</v>
      </c>
      <c r="CZ6" s="21">
        <f t="shared" si="11"/>
        <v>99.36</v>
      </c>
      <c r="DA6" s="21">
        <f t="shared" si="11"/>
        <v>99.31</v>
      </c>
      <c r="DB6" s="21">
        <f t="shared" si="11"/>
        <v>99.28</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4.3600000000000003</v>
      </c>
      <c r="DK6" s="21">
        <f t="shared" si="12"/>
        <v>8.7200000000000006</v>
      </c>
      <c r="DL6" s="21">
        <f t="shared" si="12"/>
        <v>13.03</v>
      </c>
      <c r="DM6" s="21">
        <f t="shared" si="12"/>
        <v>16.149999999999999</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1">
        <f t="shared" si="13"/>
        <v>7.82</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0">
        <f t="shared" si="14"/>
        <v>0</v>
      </c>
      <c r="EH6" s="20">
        <f t="shared" si="14"/>
        <v>0</v>
      </c>
      <c r="EI6" s="21">
        <f t="shared" si="14"/>
        <v>0.15</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122327</v>
      </c>
      <c r="D7" s="23">
        <v>46</v>
      </c>
      <c r="E7" s="23">
        <v>17</v>
      </c>
      <c r="F7" s="23">
        <v>1</v>
      </c>
      <c r="G7" s="23">
        <v>0</v>
      </c>
      <c r="H7" s="23" t="s">
        <v>96</v>
      </c>
      <c r="I7" s="23" t="s">
        <v>97</v>
      </c>
      <c r="J7" s="23" t="s">
        <v>98</v>
      </c>
      <c r="K7" s="23" t="s">
        <v>99</v>
      </c>
      <c r="L7" s="23" t="s">
        <v>100</v>
      </c>
      <c r="M7" s="23" t="s">
        <v>101</v>
      </c>
      <c r="N7" s="24" t="s">
        <v>102</v>
      </c>
      <c r="O7" s="24">
        <v>92.26</v>
      </c>
      <c r="P7" s="24">
        <v>72.209999999999994</v>
      </c>
      <c r="Q7" s="24">
        <v>82.25</v>
      </c>
      <c r="R7" s="24">
        <v>2200</v>
      </c>
      <c r="S7" s="24">
        <v>62603</v>
      </c>
      <c r="T7" s="24">
        <v>35.479999999999997</v>
      </c>
      <c r="U7" s="24">
        <v>1764.46</v>
      </c>
      <c r="V7" s="24">
        <v>45033</v>
      </c>
      <c r="W7" s="24">
        <v>8.56</v>
      </c>
      <c r="X7" s="24">
        <v>5260.86</v>
      </c>
      <c r="Y7" s="24" t="s">
        <v>102</v>
      </c>
      <c r="Z7" s="24">
        <v>109.62</v>
      </c>
      <c r="AA7" s="24">
        <v>107.12</v>
      </c>
      <c r="AB7" s="24">
        <v>105.6</v>
      </c>
      <c r="AC7" s="24">
        <v>105.08</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178</v>
      </c>
      <c r="AW7" s="24">
        <v>431.55</v>
      </c>
      <c r="AX7" s="24">
        <v>609.39</v>
      </c>
      <c r="AY7" s="24">
        <v>401.36</v>
      </c>
      <c r="AZ7" s="24" t="s">
        <v>102</v>
      </c>
      <c r="BA7" s="24">
        <v>67.86</v>
      </c>
      <c r="BB7" s="24">
        <v>72.92</v>
      </c>
      <c r="BC7" s="24">
        <v>81.19</v>
      </c>
      <c r="BD7" s="24">
        <v>85.86</v>
      </c>
      <c r="BE7" s="24">
        <v>78.430000000000007</v>
      </c>
      <c r="BF7" s="24" t="s">
        <v>102</v>
      </c>
      <c r="BG7" s="24">
        <v>101.27</v>
      </c>
      <c r="BH7" s="24">
        <v>113.4</v>
      </c>
      <c r="BI7" s="24">
        <v>112.94</v>
      </c>
      <c r="BJ7" s="24">
        <v>110.1</v>
      </c>
      <c r="BK7" s="24" t="s">
        <v>102</v>
      </c>
      <c r="BL7" s="24">
        <v>709.4</v>
      </c>
      <c r="BM7" s="24">
        <v>734.47</v>
      </c>
      <c r="BN7" s="24">
        <v>720.89</v>
      </c>
      <c r="BO7" s="24">
        <v>676.93</v>
      </c>
      <c r="BP7" s="24">
        <v>630.82000000000005</v>
      </c>
      <c r="BQ7" s="24" t="s">
        <v>102</v>
      </c>
      <c r="BR7" s="24">
        <v>116.7</v>
      </c>
      <c r="BS7" s="24">
        <v>115.28</v>
      </c>
      <c r="BT7" s="24">
        <v>112.83</v>
      </c>
      <c r="BU7" s="24">
        <v>110.11</v>
      </c>
      <c r="BV7" s="24" t="s">
        <v>102</v>
      </c>
      <c r="BW7" s="24">
        <v>91.14</v>
      </c>
      <c r="BX7" s="24">
        <v>90.69</v>
      </c>
      <c r="BY7" s="24">
        <v>90.5</v>
      </c>
      <c r="BZ7" s="24">
        <v>92.66</v>
      </c>
      <c r="CA7" s="24">
        <v>97.81</v>
      </c>
      <c r="CB7" s="24" t="s">
        <v>102</v>
      </c>
      <c r="CC7" s="24">
        <v>114.67</v>
      </c>
      <c r="CD7" s="24">
        <v>105.08</v>
      </c>
      <c r="CE7" s="24">
        <v>107.29</v>
      </c>
      <c r="CF7" s="24">
        <v>109.71</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99.21</v>
      </c>
      <c r="CZ7" s="24">
        <v>99.36</v>
      </c>
      <c r="DA7" s="24">
        <v>99.31</v>
      </c>
      <c r="DB7" s="24">
        <v>99.28</v>
      </c>
      <c r="DC7" s="24" t="s">
        <v>102</v>
      </c>
      <c r="DD7" s="24">
        <v>94.17</v>
      </c>
      <c r="DE7" s="24">
        <v>94.27</v>
      </c>
      <c r="DF7" s="24">
        <v>94.46</v>
      </c>
      <c r="DG7" s="24">
        <v>94.37</v>
      </c>
      <c r="DH7" s="24">
        <v>95.91</v>
      </c>
      <c r="DI7" s="24" t="s">
        <v>102</v>
      </c>
      <c r="DJ7" s="24">
        <v>4.3600000000000003</v>
      </c>
      <c r="DK7" s="24">
        <v>8.7200000000000006</v>
      </c>
      <c r="DL7" s="24">
        <v>13.03</v>
      </c>
      <c r="DM7" s="24">
        <v>16.149999999999999</v>
      </c>
      <c r="DN7" s="24" t="s">
        <v>102</v>
      </c>
      <c r="DO7" s="24">
        <v>23.25</v>
      </c>
      <c r="DP7" s="24">
        <v>25.2</v>
      </c>
      <c r="DQ7" s="24">
        <v>27.42</v>
      </c>
      <c r="DR7" s="24">
        <v>30.01</v>
      </c>
      <c r="DS7" s="24">
        <v>41.09</v>
      </c>
      <c r="DT7" s="24" t="s">
        <v>102</v>
      </c>
      <c r="DU7" s="24">
        <v>0</v>
      </c>
      <c r="DV7" s="24">
        <v>0</v>
      </c>
      <c r="DW7" s="24">
        <v>0</v>
      </c>
      <c r="DX7" s="24">
        <v>7.82</v>
      </c>
      <c r="DY7" s="24" t="s">
        <v>102</v>
      </c>
      <c r="DZ7" s="24">
        <v>1.06</v>
      </c>
      <c r="EA7" s="24">
        <v>2.02</v>
      </c>
      <c r="EB7" s="24">
        <v>2.67</v>
      </c>
      <c r="EC7" s="24">
        <v>3.43</v>
      </c>
      <c r="ED7" s="24">
        <v>8.68</v>
      </c>
      <c r="EE7" s="24" t="s">
        <v>102</v>
      </c>
      <c r="EF7" s="24">
        <v>0</v>
      </c>
      <c r="EG7" s="24">
        <v>0</v>
      </c>
      <c r="EH7" s="24">
        <v>0</v>
      </c>
      <c r="EI7" s="24">
        <v>0.15</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2025-01-30T00:35:26Z</cp:lastPrinted>
  <dcterms:created xsi:type="dcterms:W3CDTF">2025-01-24T07:00:27Z</dcterms:created>
  <dcterms:modified xsi:type="dcterms:W3CDTF">2025-01-30T00:35:33Z</dcterms:modified>
  <cp:category/>
</cp:coreProperties>
</file>