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71 下水道（公共）\"/>
    </mc:Choice>
  </mc:AlternateContent>
  <xr:revisionPtr revIDLastSave="0" documentId="13_ncr:1_{0F7698D6-83E8-444E-A867-F5A2EAAF2853}" xr6:coauthVersionLast="47" xr6:coauthVersionMax="47" xr10:uidLastSave="{00000000-0000-0000-0000-000000000000}"/>
  <workbookProtection workbookAlgorithmName="SHA-512" workbookHashValue="J5wL+OMIJomKFk9kKNjVJpN53MYN+dBvcmbrp89ZWo8iHQGFOy2Xf10KAvE0mDZTwUGN3eHq3EthzFWFrzmbhQ==" workbookSaltValue="RPwlFf/1QrrMiyYObZL1OQ=="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G85" i="4"/>
  <c r="AL10"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<sst xmlns="http://schemas.openxmlformats.org/spreadsheetml/2006/main" count="253" uniqueCount="116">
  <si>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</si>
  <si>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</si>
  <si>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</si>
  <si>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</si>
  <si>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</si>
  <si>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</si>
  <si>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</si>
  <si>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</si>
  <si>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</si>
  <si>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</si>
  <si>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</si>
  <si>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</si>
  <si>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</si>
  <si>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</si>
  <si>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</si>
  <si>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</si>
  <si>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</si>
  <si>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</si>
  <si>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</si>
  <si>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</si>
  <si>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</si>
  <si>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</si>
  <si>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</si>
  <si>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</si>
  <si>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</si>
  <si>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</si>
  <si>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</si>
  <si>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</si>
  <si>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</si>
  <si>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</si>
  <si>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</si>
  <si>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</si>
  <si>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</si>
  <si>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</si>
  <si>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</si>
  <si>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</si>
  <si>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</si>
  <si>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</si>
  <si>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</si>
  <si>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</si>
  <si>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</si>
  <si>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</si>
  <si>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</si>
  <si>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</si>
  <si>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</si>
  <si>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</si>
  <si>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</si>
  <si>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</si>
  <si>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</si>
  <si>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</si>
  <si>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</si>
  <si>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</si>
  <si>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</si>
  <si>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</si>
  <si>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</si>
  <si>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</si>
  <si>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</si>
  <si>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</si>
  <si>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</si>
  <si>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</si>
  <si>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</si>
  <si>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</si>
  <si>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</si>
  <si>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</si>
  <si>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</si>
  <si>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</si>
  <si>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</si>
  <si>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</si>
  <si>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</si>
  <si>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</si>
  <si>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</si>
  <si>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</si>
  <si>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</si>
  <si>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</si>
  <si>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</si>
  <si>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</si>
  <si>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</si>
  <si>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</si>
  <si>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</si>
  <si>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</si>
  <si>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</si>
  <si>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</si>
  <si>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</si>
  <si>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</si>
  <si>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</si>
  <si>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</si>
  <si>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</si>
  <si>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</si>
  <si>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</si>
  <si>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</si>
  <si>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</si>
  <si>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</si>
  <si>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</si>
  <si>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</si>
  <si>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</si>
  <si>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</si>
  <si>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栄町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</si>
  <si>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</si>
  <si>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</si>
  <si>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</si>
  <si>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</si>
  <si>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</si>
  <si>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</si>
  <si>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</si>
  <si>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</si>
  <si>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</si>
  <si>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</si>
  <si>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</si>
  <si>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</si>
  <si>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</si>
  <si>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</si>
  <si>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</si>
  <si>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</si>
  <si>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については、当町の終末処理場等の施設は、供用開始（昭和57年度）から40年以上経過し、老朽化が著しいことから、ストックマネジメント計画に基づき改築・更新を進めていきます。また、総合地震計画に基づき施設の耐震化を図っていきます。
②管渠老朽化率については、法廷耐用年数を経過した管渠はありませんので0％となっています。
③管渠改善率については、前年度に引き続き管渠の更新・改良はありませんので0％となっています。</t>
    <rPh sb="0" eb="1">
      <t>チョウ</t>
    </rPh>
    <rPh sb="18" eb="20">
      <t>トウチョウ</t>
    </rPh>
    <rPh sb="21" eb="23">
      <t>シュウマツ</t>
    </rPh>
    <rPh sb="23" eb="26">
      <t>ショリジョウ</t>
    </rPh>
    <rPh sb="26" eb="27">
      <t>トウ</t>
    </rPh>
    <rPh sb="28" eb="30">
      <t>シセツ</t>
    </rPh>
    <rPh sb="32" eb="34">
      <t>キョウヨウ</t>
    </rPh>
    <rPh sb="34" eb="36">
      <t>カイシ</t>
    </rPh>
    <rPh sb="37" eb="39">
      <t>ショウワ</t>
    </rPh>
    <rPh sb="41" eb="43">
      <t>ネンド</t>
    </rPh>
    <rPh sb="48" eb="51">
      <t>ネンイジョウ</t>
    </rPh>
    <rPh sb="51" eb="53">
      <t>ケイカ</t>
    </rPh>
    <rPh sb="55" eb="58">
      <t>ロウキュウカ</t>
    </rPh>
    <rPh sb="59" eb="60">
      <t>イチジル</t>
    </rPh>
    <rPh sb="77" eb="79">
      <t>ケイカク</t>
    </rPh>
    <rPh sb="80" eb="81">
      <t>モト</t>
    </rPh>
    <rPh sb="83" eb="85">
      <t>カイチク</t>
    </rPh>
    <rPh sb="86" eb="88">
      <t>コウシン</t>
    </rPh>
    <rPh sb="89" eb="90">
      <t>スス</t>
    </rPh>
    <rPh sb="100" eb="102">
      <t>ソウゴウ</t>
    </rPh>
    <rPh sb="102" eb="104">
      <t>ジシン</t>
    </rPh>
    <rPh sb="104" eb="106">
      <t>ケイカク</t>
    </rPh>
    <rPh sb="107" eb="108">
      <t>モト</t>
    </rPh>
    <rPh sb="110" eb="112">
      <t>シセツ</t>
    </rPh>
    <rPh sb="113" eb="116">
      <t>タイシンカ</t>
    </rPh>
    <rPh sb="117" eb="118">
      <t>ハカ</t>
    </rPh>
    <rPh sb="127" eb="129">
      <t>カンキョ</t>
    </rPh>
    <rPh sb="129" eb="132">
      <t>ロウキュウカ</t>
    </rPh>
    <rPh sb="132" eb="133">
      <t>リツ</t>
    </rPh>
    <rPh sb="139" eb="141">
      <t>ホウテイ</t>
    </rPh>
    <rPh sb="141" eb="143">
      <t>タイヨウ</t>
    </rPh>
    <rPh sb="143" eb="145">
      <t>ネンスウ</t>
    </rPh>
    <rPh sb="146" eb="148">
      <t>ケイカ</t>
    </rPh>
    <rPh sb="150" eb="152">
      <t>カンキョ</t>
    </rPh>
    <rPh sb="172" eb="174">
      <t>カンキョ</t>
    </rPh>
    <rPh sb="174" eb="176">
      <t>カイゼン</t>
    </rPh>
    <rPh sb="176" eb="177">
      <t>リツ</t>
    </rPh>
    <rPh sb="183" eb="186">
      <t>ゼンネンド</t>
    </rPh>
    <rPh sb="187" eb="188">
      <t>ヒ</t>
    </rPh>
    <rPh sb="189" eb="190">
      <t>ツヅ</t>
    </rPh>
    <rPh sb="191" eb="193">
      <t>カンキョ</t>
    </rPh>
    <rPh sb="194" eb="196">
      <t>コウシン</t>
    </rPh>
    <rPh sb="197" eb="199">
      <t>カイリョウ</t>
    </rPh>
    <phoneticPr fontId="4"/>
  </si>
  <si>
    <t>①経常収支比率については、下水道使用料は減少していますが、費用を削減することで100％を上回る水準を維持してます。
②累積欠損金については、黒字経営により0％になります。
③流動資産については、事業費用に対する現金保有高が低く、今後も100％を下回る状況が続くと予想されます。
④企業債残高対象事業規模比率については、引き続き当該年度企業債償還金を下回る借り入れを目指すことから、今後も企業債残高は減少すると予想されます。
⑤経費回収率については、下水道使用料の減少した一方、汚水処理費も減少したことから前年度より回収率が上がっています。
⑥汚水処理原価については、汚水処理費の減少により前年度より下がっています。
⑦施設利用率については、水洗化人口減少に伴い、汚水処理水量が減少する見込みであり、現状より下がることが予想されます。
⑧水洗化率については、汚水管渠整備がほぼ完了しており、今後も現状の数値で推移していくと予想されます。</t>
    <rPh sb="1" eb="3">
      <t>ケイジョウ</t>
    </rPh>
    <rPh sb="3" eb="5">
      <t>シュウシ</t>
    </rPh>
    <rPh sb="5" eb="7">
      <t>ヒリツ</t>
    </rPh>
    <rPh sb="13" eb="16">
      <t>ゲスイドウ</t>
    </rPh>
    <rPh sb="16" eb="19">
      <t>シヨウリョウ</t>
    </rPh>
    <rPh sb="20" eb="22">
      <t>ゲンショウ</t>
    </rPh>
    <rPh sb="29" eb="31">
      <t>ヒヨウ</t>
    </rPh>
    <rPh sb="32" eb="34">
      <t>サクゲン</t>
    </rPh>
    <rPh sb="44" eb="46">
      <t>ウワマワ</t>
    </rPh>
    <rPh sb="47" eb="49">
      <t>スイジュン</t>
    </rPh>
    <rPh sb="50" eb="52">
      <t>イジ</t>
    </rPh>
    <rPh sb="59" eb="61">
      <t>ルイセキ</t>
    </rPh>
    <rPh sb="61" eb="63">
      <t>ケッソン</t>
    </rPh>
    <rPh sb="63" eb="64">
      <t>キン</t>
    </rPh>
    <rPh sb="70" eb="72">
      <t>クロジ</t>
    </rPh>
    <rPh sb="72" eb="74">
      <t>ケイエイ</t>
    </rPh>
    <rPh sb="87" eb="89">
      <t>リュウドウ</t>
    </rPh>
    <rPh sb="89" eb="91">
      <t>シサン</t>
    </rPh>
    <rPh sb="97" eb="99">
      <t>ジギョウ</t>
    </rPh>
    <rPh sb="99" eb="101">
      <t>ヒヨウ</t>
    </rPh>
    <rPh sb="102" eb="103">
      <t>タイ</t>
    </rPh>
    <rPh sb="105" eb="107">
      <t>ゲンキン</t>
    </rPh>
    <rPh sb="107" eb="109">
      <t>ホユウ</t>
    </rPh>
    <rPh sb="109" eb="110">
      <t>ダカ</t>
    </rPh>
    <rPh sb="111" eb="112">
      <t>ヒク</t>
    </rPh>
    <rPh sb="114" eb="116">
      <t>コンゴ</t>
    </rPh>
    <rPh sb="122" eb="124">
      <t>シタマワ</t>
    </rPh>
    <rPh sb="125" eb="127">
      <t>ジョウキョウ</t>
    </rPh>
    <rPh sb="128" eb="129">
      <t>ツヅ</t>
    </rPh>
    <rPh sb="131" eb="133">
      <t>ヨソウ</t>
    </rPh>
    <rPh sb="140" eb="142">
      <t>キギョウ</t>
    </rPh>
    <rPh sb="142" eb="143">
      <t>サイ</t>
    </rPh>
    <rPh sb="143" eb="145">
      <t>ザンダカ</t>
    </rPh>
    <rPh sb="145" eb="147">
      <t>タイショウ</t>
    </rPh>
    <rPh sb="147" eb="149">
      <t>ジギョウ</t>
    </rPh>
    <rPh sb="149" eb="151">
      <t>キボ</t>
    </rPh>
    <rPh sb="151" eb="153">
      <t>ヒリツ</t>
    </rPh>
    <rPh sb="159" eb="160">
      <t>ヒ</t>
    </rPh>
    <rPh sb="161" eb="162">
      <t>ツヅ</t>
    </rPh>
    <rPh sb="163" eb="165">
      <t>トウガイ</t>
    </rPh>
    <rPh sb="165" eb="167">
      <t>ネンド</t>
    </rPh>
    <rPh sb="167" eb="169">
      <t>キギョウ</t>
    </rPh>
    <rPh sb="169" eb="170">
      <t>サイ</t>
    </rPh>
    <rPh sb="170" eb="172">
      <t>ショウカン</t>
    </rPh>
    <rPh sb="172" eb="173">
      <t>キン</t>
    </rPh>
    <rPh sb="174" eb="176">
      <t>シタマワ</t>
    </rPh>
    <rPh sb="177" eb="178">
      <t>カ</t>
    </rPh>
    <rPh sb="179" eb="180">
      <t>イ</t>
    </rPh>
    <rPh sb="182" eb="184">
      <t>メザ</t>
    </rPh>
    <rPh sb="190" eb="192">
      <t>コンゴ</t>
    </rPh>
    <rPh sb="193" eb="195">
      <t>キギョウ</t>
    </rPh>
    <rPh sb="195" eb="196">
      <t>サイ</t>
    </rPh>
    <rPh sb="196" eb="198">
      <t>ザンダカ</t>
    </rPh>
    <rPh sb="199" eb="201">
      <t>ゲンショウ</t>
    </rPh>
    <rPh sb="204" eb="206">
      <t>ヨソウ</t>
    </rPh>
    <rPh sb="213" eb="215">
      <t>ケイヒ</t>
    </rPh>
    <rPh sb="215" eb="217">
      <t>カイシュウ</t>
    </rPh>
    <rPh sb="217" eb="218">
      <t>リツ</t>
    </rPh>
    <rPh sb="224" eb="227">
      <t>ゲスイドウ</t>
    </rPh>
    <rPh sb="227" eb="230">
      <t>シヨウリョウ</t>
    </rPh>
    <rPh sb="231" eb="233">
      <t>ゲンショウ</t>
    </rPh>
    <rPh sb="235" eb="237">
      <t>イッポウ</t>
    </rPh>
    <rPh sb="238" eb="240">
      <t>オスイ</t>
    </rPh>
    <rPh sb="240" eb="242">
      <t>ショリ</t>
    </rPh>
    <rPh sb="242" eb="243">
      <t>ヒ</t>
    </rPh>
    <rPh sb="244" eb="246">
      <t>ゲンショウ</t>
    </rPh>
    <rPh sb="252" eb="255">
      <t>ゼンネンド</t>
    </rPh>
    <rPh sb="257" eb="259">
      <t>カイシュウ</t>
    </rPh>
    <rPh sb="259" eb="260">
      <t>リツ</t>
    </rPh>
    <rPh sb="261" eb="262">
      <t>ア</t>
    </rPh>
    <rPh sb="271" eb="273">
      <t>オスイ</t>
    </rPh>
    <rPh sb="273" eb="275">
      <t>ショリ</t>
    </rPh>
    <rPh sb="275" eb="277">
      <t>ゲンカ</t>
    </rPh>
    <rPh sb="283" eb="285">
      <t>オスイ</t>
    </rPh>
    <rPh sb="285" eb="287">
      <t>ショリ</t>
    </rPh>
    <rPh sb="287" eb="288">
      <t>ヒ</t>
    </rPh>
    <rPh sb="289" eb="291">
      <t>ゲンショウ</t>
    </rPh>
    <rPh sb="294" eb="297">
      <t>ゼンネンド</t>
    </rPh>
    <rPh sb="299" eb="300">
      <t>サ</t>
    </rPh>
    <rPh sb="309" eb="311">
      <t>シセツ</t>
    </rPh>
    <rPh sb="311" eb="313">
      <t>リヨウ</t>
    </rPh>
    <rPh sb="313" eb="314">
      <t>リツ</t>
    </rPh>
    <rPh sb="320" eb="323">
      <t>スイセンカ</t>
    </rPh>
    <rPh sb="323" eb="325">
      <t>ジンコウ</t>
    </rPh>
    <rPh sb="325" eb="327">
      <t>ゲンショウ</t>
    </rPh>
    <rPh sb="328" eb="329">
      <t>トモナ</t>
    </rPh>
    <rPh sb="331" eb="333">
      <t>オスイ</t>
    </rPh>
    <rPh sb="333" eb="335">
      <t>ショリ</t>
    </rPh>
    <rPh sb="335" eb="337">
      <t>スイリョウ</t>
    </rPh>
    <rPh sb="338" eb="340">
      <t>ゲンショウ</t>
    </rPh>
    <rPh sb="342" eb="344">
      <t>ミコ</t>
    </rPh>
    <rPh sb="349" eb="351">
      <t>ゲンジョウ</t>
    </rPh>
    <rPh sb="353" eb="354">
      <t>サ</t>
    </rPh>
    <rPh sb="359" eb="361">
      <t>ヨソウ</t>
    </rPh>
    <rPh sb="368" eb="371">
      <t>スイセンカ</t>
    </rPh>
    <rPh sb="371" eb="372">
      <t>リツ</t>
    </rPh>
    <rPh sb="378" eb="380">
      <t>オスイ</t>
    </rPh>
    <rPh sb="380" eb="382">
      <t>カンキョ</t>
    </rPh>
    <rPh sb="382" eb="384">
      <t>セイビ</t>
    </rPh>
    <rPh sb="387" eb="389">
      <t>カンリョウ</t>
    </rPh>
    <rPh sb="394" eb="396">
      <t>コンゴ</t>
    </rPh>
    <rPh sb="397" eb="399">
      <t>ゲンジョウ</t>
    </rPh>
    <rPh sb="400" eb="402">
      <t>スウチ</t>
    </rPh>
    <rPh sb="403" eb="405">
      <t>スイイ</t>
    </rPh>
    <rPh sb="410" eb="412">
      <t>ヨソウ</t>
    </rPh>
    <phoneticPr fontId="4"/>
  </si>
  <si>
    <t>当町の公共下水道事業は、工場等の下水道使用料の割合が大きいですが、人口減少に伴う使用料収入の減少や維持管理費等の増加による汚水処理減価の高騰が予想され、将来的には、経常収支比率及び経費回収率の悪化が見込まれるため、経費の増加を見込み使用料改定を検討する必要があります。
また、施設の老朽化については、ストックマネジメント計画及び地震総合計画に基づき、計画的な改築更新を進めるとともに更なる経営の健全化・効率性に努めつつ安定した下水道事業経営に取り組んでいきます。</t>
    <rPh sb="0" eb="2">
      <t>トウチョウ</t>
    </rPh>
    <rPh sb="3" eb="5">
      <t>コウキョウ</t>
    </rPh>
    <rPh sb="5" eb="8">
      <t>ゲスイドウ</t>
    </rPh>
    <rPh sb="8" eb="10">
      <t>ジギョウ</t>
    </rPh>
    <rPh sb="12" eb="14">
      <t>コウジョウ</t>
    </rPh>
    <rPh sb="14" eb="15">
      <t>トウ</t>
    </rPh>
    <rPh sb="16" eb="19">
      <t>ゲスイドウ</t>
    </rPh>
    <rPh sb="19" eb="22">
      <t>シヨウリョウ</t>
    </rPh>
    <rPh sb="23" eb="25">
      <t>ワリアイ</t>
    </rPh>
    <rPh sb="26" eb="27">
      <t>オオ</t>
    </rPh>
    <rPh sb="33" eb="35">
      <t>ジンコウ</t>
    </rPh>
    <rPh sb="35" eb="37">
      <t>ゲンショウ</t>
    </rPh>
    <rPh sb="38" eb="39">
      <t>トモナ</t>
    </rPh>
    <rPh sb="40" eb="43">
      <t>シヨウリョウ</t>
    </rPh>
    <rPh sb="43" eb="45">
      <t>シュウニュウ</t>
    </rPh>
    <rPh sb="46" eb="48">
      <t>ゲンショウ</t>
    </rPh>
    <rPh sb="49" eb="51">
      <t>イジ</t>
    </rPh>
    <rPh sb="51" eb="54">
      <t>カンリヒ</t>
    </rPh>
    <rPh sb="54" eb="55">
      <t>トウ</t>
    </rPh>
    <rPh sb="56" eb="58">
      <t>ゾウカ</t>
    </rPh>
    <rPh sb="61" eb="63">
      <t>オスイ</t>
    </rPh>
    <rPh sb="63" eb="65">
      <t>ショリ</t>
    </rPh>
    <rPh sb="65" eb="67">
      <t>ゲンカ</t>
    </rPh>
    <rPh sb="68" eb="70">
      <t>コウトウ</t>
    </rPh>
    <rPh sb="71" eb="73">
      <t>ヨソウ</t>
    </rPh>
    <rPh sb="76" eb="79">
      <t>ショウライテキ</t>
    </rPh>
    <rPh sb="82" eb="84">
      <t>ケイジョウ</t>
    </rPh>
    <rPh sb="84" eb="86">
      <t>シュウシ</t>
    </rPh>
    <rPh sb="86" eb="88">
      <t>ヒリツ</t>
    </rPh>
    <rPh sb="88" eb="89">
      <t>オヨ</t>
    </rPh>
    <rPh sb="90" eb="92">
      <t>ケイヒ</t>
    </rPh>
    <rPh sb="92" eb="94">
      <t>カイシュウ</t>
    </rPh>
    <rPh sb="94" eb="95">
      <t>リツ</t>
    </rPh>
    <rPh sb="96" eb="98">
      <t>アッカ</t>
    </rPh>
    <rPh sb="99" eb="101">
      <t>ミコ</t>
    </rPh>
    <rPh sb="107" eb="109">
      <t>ケイヒ</t>
    </rPh>
    <rPh sb="110" eb="112">
      <t>ゾウカ</t>
    </rPh>
    <rPh sb="113" eb="115">
      <t>ミコ</t>
    </rPh>
    <rPh sb="116" eb="119">
      <t>シヨウリョウ</t>
    </rPh>
    <rPh sb="119" eb="121">
      <t>カイテイ</t>
    </rPh>
    <rPh sb="122" eb="124">
      <t>ケントウ</t>
    </rPh>
    <rPh sb="126" eb="128">
      <t>ヒツヨウ</t>
    </rPh>
    <rPh sb="138" eb="140">
      <t>シセツ</t>
    </rPh>
    <rPh sb="141" eb="144">
      <t>ロウキュウカ</t>
    </rPh>
    <rPh sb="160" eb="162">
      <t>ケイカク</t>
    </rPh>
    <rPh sb="162" eb="163">
      <t>オヨ</t>
    </rPh>
    <rPh sb="164" eb="166">
      <t>ジシン</t>
    </rPh>
    <rPh sb="166" eb="168">
      <t>ソウゴウ</t>
    </rPh>
    <rPh sb="168" eb="170">
      <t>ケイカク</t>
    </rPh>
    <rPh sb="171" eb="172">
      <t>モト</t>
    </rPh>
    <rPh sb="175" eb="178">
      <t>ケイカクテキ</t>
    </rPh>
    <rPh sb="179" eb="181">
      <t>カイチク</t>
    </rPh>
    <rPh sb="181" eb="183">
      <t>コウシン</t>
    </rPh>
    <rPh sb="184" eb="185">
      <t>スス</t>
    </rPh>
    <rPh sb="191" eb="192">
      <t>サラ</t>
    </rPh>
    <rPh sb="194" eb="196">
      <t>ケイエイ</t>
    </rPh>
    <rPh sb="197" eb="200">
      <t>ケンゼンカ</t>
    </rPh>
    <rPh sb="201" eb="204">
      <t>コウリツセイ</t>
    </rPh>
    <rPh sb="205" eb="206">
      <t>ツト</t>
    </rPh>
    <rPh sb="209" eb="211">
      <t>アンテイ</t>
    </rPh>
    <rPh sb="213" eb="216">
      <t>ゲスイドウ</t>
    </rPh>
    <rPh sb="216" eb="218">
      <t>ジギョウ</t>
    </rPh>
    <rPh sb="218" eb="220">
      <t>ケイエイ</t>
    </rPh>
    <rPh sb="221" eb="222">
      <t>ト</t>
    </rPh>
    <rPh sb="223" eb="224">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</si>
</sst>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DC1-4A3A-AF35-B8B694DF62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FDC1-4A3A-AF35-B8B694DF62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67.239999999999995</c:v>
                </c:pt>
                <c:pt idx="2">
                  <c:v>100.28</c:v>
                </c:pt>
                <c:pt idx="3">
                  <c:v>68.099999999999994</c:v>
                </c:pt>
                <c:pt idx="4">
                  <c:v>68.760000000000005</c:v>
                </c:pt>
              </c:numCache>
            </c:numRef>
          </c:val>
          <c:extLst>
            <c:ext xmlns:c16="http://schemas.microsoft.com/office/drawing/2014/chart" uri="{C3380CC4-5D6E-409C-BE32-E72D297353CC}">
              <c16:uniqueId val="{00000000-028B-44EF-B34E-33A6AE8CDF0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028B-44EF-B34E-33A6AE8CDF0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98.45</c:v>
                </c:pt>
                <c:pt idx="2">
                  <c:v>98.44</c:v>
                </c:pt>
                <c:pt idx="3">
                  <c:v>98.45</c:v>
                </c:pt>
                <c:pt idx="4">
                  <c:v>98.44</c:v>
                </c:pt>
              </c:numCache>
            </c:numRef>
          </c:val>
          <c:extLst>
            <c:ext xmlns:c16="http://schemas.microsoft.com/office/drawing/2014/chart" uri="{C3380CC4-5D6E-409C-BE32-E72D297353CC}">
              <c16:uniqueId val="{00000000-9419-4E5F-8AD7-D15AD163340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9419-4E5F-8AD7-D15AD163340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104.78</c:v>
                </c:pt>
                <c:pt idx="2">
                  <c:v>103.45</c:v>
                </c:pt>
                <c:pt idx="3">
                  <c:v>103.35</c:v>
                </c:pt>
                <c:pt idx="4">
                  <c:v>103.6</c:v>
                </c:pt>
              </c:numCache>
            </c:numRef>
          </c:val>
          <c:extLst>
            <c:ext xmlns:c16="http://schemas.microsoft.com/office/drawing/2014/chart" uri="{C3380CC4-5D6E-409C-BE32-E72D297353CC}">
              <c16:uniqueId val="{00000000-0C19-4A64-96BB-24470C7786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0C19-4A64-96BB-24470C7786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7.6</c:v>
                </c:pt>
                <c:pt idx="2">
                  <c:v>15.36</c:v>
                </c:pt>
                <c:pt idx="3">
                  <c:v>19.829999999999998</c:v>
                </c:pt>
                <c:pt idx="4">
                  <c:v>24.49</c:v>
                </c:pt>
              </c:numCache>
            </c:numRef>
          </c:val>
          <c:extLst>
            <c:ext xmlns:c16="http://schemas.microsoft.com/office/drawing/2014/chart" uri="{C3380CC4-5D6E-409C-BE32-E72D297353CC}">
              <c16:uniqueId val="{00000000-0D78-4C92-8912-57E1901C78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0D78-4C92-8912-57E1901C78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819-4694-8195-399A3C1FA0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9819-4694-8195-399A3C1FA0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577-4175-8E37-043865D9EE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2577-4175-8E37-043865D9EE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65.61</c:v>
                </c:pt>
                <c:pt idx="2">
                  <c:v>42.93</c:v>
                </c:pt>
                <c:pt idx="3">
                  <c:v>76.44</c:v>
                </c:pt>
                <c:pt idx="4">
                  <c:v>77.64</c:v>
                </c:pt>
              </c:numCache>
            </c:numRef>
          </c:val>
          <c:extLst>
            <c:ext xmlns:c16="http://schemas.microsoft.com/office/drawing/2014/chart" uri="{C3380CC4-5D6E-409C-BE32-E72D297353CC}">
              <c16:uniqueId val="{00000000-0CD8-4AEE-88E5-90646325D4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0CD8-4AEE-88E5-90646325D4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465.17</c:v>
                </c:pt>
                <c:pt idx="2">
                  <c:v>349.08</c:v>
                </c:pt>
                <c:pt idx="3">
                  <c:v>349.11</c:v>
                </c:pt>
                <c:pt idx="4">
                  <c:v>351.98</c:v>
                </c:pt>
              </c:numCache>
            </c:numRef>
          </c:val>
          <c:extLst>
            <c:ext xmlns:c16="http://schemas.microsoft.com/office/drawing/2014/chart" uri="{C3380CC4-5D6E-409C-BE32-E72D297353CC}">
              <c16:uniqueId val="{00000000-5538-40FD-A174-F787695792C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5538-40FD-A174-F787695792C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55.31</c:v>
                </c:pt>
                <c:pt idx="2">
                  <c:v>106.34</c:v>
                </c:pt>
                <c:pt idx="3">
                  <c:v>54.89</c:v>
                </c:pt>
                <c:pt idx="4">
                  <c:v>69.03</c:v>
                </c:pt>
              </c:numCache>
            </c:numRef>
          </c:val>
          <c:extLst>
            <c:ext xmlns:c16="http://schemas.microsoft.com/office/drawing/2014/chart" uri="{C3380CC4-5D6E-409C-BE32-E72D297353CC}">
              <c16:uniqueId val="{00000000-6E2F-4B42-B9C8-1EE50DA380A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6E2F-4B42-B9C8-1EE50DA380A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240.08</c:v>
                </c:pt>
                <c:pt idx="2">
                  <c:v>125.5</c:v>
                </c:pt>
                <c:pt idx="3">
                  <c:v>243.65</c:v>
                </c:pt>
                <c:pt idx="4">
                  <c:v>193.76</c:v>
                </c:pt>
              </c:numCache>
            </c:numRef>
          </c:val>
          <c:extLst>
            <c:ext xmlns:c16="http://schemas.microsoft.com/office/drawing/2014/chart" uri="{C3380CC4-5D6E-409C-BE32-E72D297353CC}">
              <c16:uniqueId val="{00000000-76CB-4A77-9E32-03EEE7787B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76CB-4A77-9E32-03EEE7787B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千葉県　栄町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4">
        <f>データ!S6</f>
        <v>19842</v>
      </c>
      <c r="AM8" s="44"/>
      <c r="AN8" s="44"/>
      <c r="AO8" s="44"/>
      <c r="AP8" s="44"/>
      <c r="AQ8" s="44"/>
      <c r="AR8" s="44"/>
      <c r="AS8" s="44"/>
      <c r="AT8" s="45">
        <f>データ!T6</f>
        <v>32.51</v>
      </c>
      <c r="AU8" s="45"/>
      <c r="AV8" s="45"/>
      <c r="AW8" s="45"/>
      <c r="AX8" s="45"/>
      <c r="AY8" s="45"/>
      <c r="AZ8" s="45"/>
      <c r="BA8" s="45"/>
      <c r="BB8" s="45">
        <f>データ!U6</f>
        <v>610.34</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56.77</v>
      </c>
      <c r="J10" s="45"/>
      <c r="K10" s="45"/>
      <c r="L10" s="45"/>
      <c r="M10" s="45"/>
      <c r="N10" s="45"/>
      <c r="O10" s="45"/>
      <c r="P10" s="45">
        <f>データ!P6</f>
        <v>84.42</v>
      </c>
      <c r="Q10" s="45"/>
      <c r="R10" s="45"/>
      <c r="S10" s="45"/>
      <c r="T10" s="45"/>
      <c r="U10" s="45"/>
      <c r="V10" s="45"/>
      <c r="W10" s="45">
        <f>データ!Q6</f>
        <v>81.94</v>
      </c>
      <c r="X10" s="45"/>
      <c r="Y10" s="45"/>
      <c r="Z10" s="45"/>
      <c r="AA10" s="45"/>
      <c r="AB10" s="45"/>
      <c r="AC10" s="45"/>
      <c r="AD10" s="44">
        <f>データ!R6</f>
        <v>2550</v>
      </c>
      <c r="AE10" s="44"/>
      <c r="AF10" s="44"/>
      <c r="AG10" s="44"/>
      <c r="AH10" s="44"/>
      <c r="AI10" s="44"/>
      <c r="AJ10" s="44"/>
      <c r="AK10" s="2"/>
      <c r="AL10" s="44">
        <f>データ!V6</f>
        <v>16674</v>
      </c>
      <c r="AM10" s="44"/>
      <c r="AN10" s="44"/>
      <c r="AO10" s="44"/>
      <c r="AP10" s="44"/>
      <c r="AQ10" s="44"/>
      <c r="AR10" s="44"/>
      <c r="AS10" s="44"/>
      <c r="AT10" s="45">
        <f>データ!W6</f>
        <v>4.68</v>
      </c>
      <c r="AU10" s="45"/>
      <c r="AV10" s="45"/>
      <c r="AW10" s="45"/>
      <c r="AX10" s="45"/>
      <c r="AY10" s="45"/>
      <c r="AZ10" s="45"/>
      <c r="BA10" s="45"/>
      <c r="BB10" s="45">
        <f>データ!X6</f>
        <v>3562.82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N6atl58xKOEBA6pL0mo4ro1K+Zdr/lUIu4on1UAtYljdKm3lQiaOFy+Qwva4S2nEe5mPUURJ2nVGmsGtD29UDw==" saltValue="NGkISwLA9YDz/sAd5R+t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123293</v>
      </c>
      <c r="D6" s="19">
        <f t="shared" si="3"/>
        <v>46</v>
      </c>
      <c r="E6" s="19">
        <f t="shared" si="3"/>
        <v>17</v>
      </c>
      <c r="F6" s="19">
        <f t="shared" si="3"/>
        <v>1</v>
      </c>
      <c r="G6" s="19">
        <f t="shared" si="3"/>
        <v>0</v>
      </c>
      <c r="H6" s="19" t="str">
        <f t="shared" si="3"/>
        <v>千葉県　栄町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56.77</v>
      </c>
      <c r="P6" s="20">
        <f t="shared" si="3"/>
        <v>84.42</v>
      </c>
      <c r="Q6" s="20">
        <f t="shared" si="3"/>
        <v>81.94</v>
      </c>
      <c r="R6" s="20">
        <f t="shared" si="3"/>
        <v>2550</v>
      </c>
      <c r="S6" s="20">
        <f t="shared" si="3"/>
        <v>19842</v>
      </c>
      <c r="T6" s="20">
        <f t="shared" si="3"/>
        <v>32.51</v>
      </c>
      <c r="U6" s="20">
        <f t="shared" si="3"/>
        <v>610.34</v>
      </c>
      <c r="V6" s="20">
        <f t="shared" si="3"/>
        <v>16674</v>
      </c>
      <c r="W6" s="20">
        <f t="shared" si="3"/>
        <v>4.68</v>
      </c>
      <c r="X6" s="20">
        <f t="shared" si="3"/>
        <v>3562.82</v>
      </c>
      <c r="Y6" s="21" t="str">
        <f>IF(Y7="",NA(),Y7)</f>
        <v>-</v>
      </c>
      <c r="Z6" s="21">
        <f t="shared" ref="Z6:AH6" si="4">IF(Z7="",NA(),Z7)</f>
        <v>104.78</v>
      </c>
      <c r="AA6" s="21">
        <f t="shared" si="4"/>
        <v>103.45</v>
      </c>
      <c r="AB6" s="21">
        <f t="shared" si="4"/>
        <v>103.35</v>
      </c>
      <c r="AC6" s="21">
        <f t="shared" si="4"/>
        <v>103.6</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65.61</v>
      </c>
      <c r="AW6" s="21">
        <f t="shared" si="6"/>
        <v>42.93</v>
      </c>
      <c r="AX6" s="21">
        <f t="shared" si="6"/>
        <v>76.44</v>
      </c>
      <c r="AY6" s="21">
        <f t="shared" si="6"/>
        <v>77.64</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465.17</v>
      </c>
      <c r="BH6" s="21">
        <f t="shared" si="7"/>
        <v>349.08</v>
      </c>
      <c r="BI6" s="21">
        <f t="shared" si="7"/>
        <v>349.11</v>
      </c>
      <c r="BJ6" s="21">
        <f t="shared" si="7"/>
        <v>351.98</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55.31</v>
      </c>
      <c r="BS6" s="21">
        <f t="shared" si="8"/>
        <v>106.34</v>
      </c>
      <c r="BT6" s="21">
        <f t="shared" si="8"/>
        <v>54.89</v>
      </c>
      <c r="BU6" s="21">
        <f t="shared" si="8"/>
        <v>69.03</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240.08</v>
      </c>
      <c r="CD6" s="21">
        <f t="shared" si="9"/>
        <v>125.5</v>
      </c>
      <c r="CE6" s="21">
        <f t="shared" si="9"/>
        <v>243.65</v>
      </c>
      <c r="CF6" s="21">
        <f t="shared" si="9"/>
        <v>193.76</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f t="shared" ref="CN6:CV6" si="10">IF(CN7="",NA(),CN7)</f>
        <v>67.239999999999995</v>
      </c>
      <c r="CO6" s="21">
        <f t="shared" si="10"/>
        <v>100.28</v>
      </c>
      <c r="CP6" s="21">
        <f t="shared" si="10"/>
        <v>68.099999999999994</v>
      </c>
      <c r="CQ6" s="21">
        <f t="shared" si="10"/>
        <v>68.760000000000005</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98.45</v>
      </c>
      <c r="CZ6" s="21">
        <f t="shared" si="11"/>
        <v>98.44</v>
      </c>
      <c r="DA6" s="21">
        <f t="shared" si="11"/>
        <v>98.45</v>
      </c>
      <c r="DB6" s="21">
        <f t="shared" si="11"/>
        <v>98.44</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7.6</v>
      </c>
      <c r="DK6" s="21">
        <f t="shared" si="12"/>
        <v>15.36</v>
      </c>
      <c r="DL6" s="21">
        <f t="shared" si="12"/>
        <v>19.829999999999998</v>
      </c>
      <c r="DM6" s="21">
        <f t="shared" si="12"/>
        <v>24.49</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123293</v>
      </c>
      <c r="D7" s="23">
        <v>46</v>
      </c>
      <c r="E7" s="23">
        <v>17</v>
      </c>
      <c r="F7" s="23">
        <v>1</v>
      </c>
      <c r="G7" s="23">
        <v>0</v>
      </c>
      <c r="H7" s="23" t="s">
        <v>96</v>
      </c>
      <c r="I7" s="23" t="s">
        <v>97</v>
      </c>
      <c r="J7" s="23" t="s">
        <v>98</v>
      </c>
      <c r="K7" s="23" t="s">
        <v>99</v>
      </c>
      <c r="L7" s="23" t="s">
        <v>100</v>
      </c>
      <c r="M7" s="23" t="s">
        <v>101</v>
      </c>
      <c r="N7" s="24" t="s">
        <v>102</v>
      </c>
      <c r="O7" s="24">
        <v>56.77</v>
      </c>
      <c r="P7" s="24">
        <v>84.42</v>
      </c>
      <c r="Q7" s="24">
        <v>81.94</v>
      </c>
      <c r="R7" s="24">
        <v>2550</v>
      </c>
      <c r="S7" s="24">
        <v>19842</v>
      </c>
      <c r="T7" s="24">
        <v>32.51</v>
      </c>
      <c r="U7" s="24">
        <v>610.34</v>
      </c>
      <c r="V7" s="24">
        <v>16674</v>
      </c>
      <c r="W7" s="24">
        <v>4.68</v>
      </c>
      <c r="X7" s="24">
        <v>3562.82</v>
      </c>
      <c r="Y7" s="24" t="s">
        <v>102</v>
      </c>
      <c r="Z7" s="24">
        <v>104.78</v>
      </c>
      <c r="AA7" s="24">
        <v>103.45</v>
      </c>
      <c r="AB7" s="24">
        <v>103.35</v>
      </c>
      <c r="AC7" s="24">
        <v>103.6</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65.61</v>
      </c>
      <c r="AW7" s="24">
        <v>42.93</v>
      </c>
      <c r="AX7" s="24">
        <v>76.44</v>
      </c>
      <c r="AY7" s="24">
        <v>77.64</v>
      </c>
      <c r="AZ7" s="24" t="s">
        <v>102</v>
      </c>
      <c r="BA7" s="24">
        <v>55.6</v>
      </c>
      <c r="BB7" s="24">
        <v>59.4</v>
      </c>
      <c r="BC7" s="24">
        <v>68.27</v>
      </c>
      <c r="BD7" s="24">
        <v>74.790000000000006</v>
      </c>
      <c r="BE7" s="24">
        <v>78.430000000000007</v>
      </c>
      <c r="BF7" s="24" t="s">
        <v>102</v>
      </c>
      <c r="BG7" s="24">
        <v>465.17</v>
      </c>
      <c r="BH7" s="24">
        <v>349.08</v>
      </c>
      <c r="BI7" s="24">
        <v>349.11</v>
      </c>
      <c r="BJ7" s="24">
        <v>351.98</v>
      </c>
      <c r="BK7" s="24" t="s">
        <v>102</v>
      </c>
      <c r="BL7" s="24">
        <v>789.08</v>
      </c>
      <c r="BM7" s="24">
        <v>747.84</v>
      </c>
      <c r="BN7" s="24">
        <v>804.98</v>
      </c>
      <c r="BO7" s="24">
        <v>767.56</v>
      </c>
      <c r="BP7" s="24">
        <v>630.82000000000005</v>
      </c>
      <c r="BQ7" s="24" t="s">
        <v>102</v>
      </c>
      <c r="BR7" s="24">
        <v>55.31</v>
      </c>
      <c r="BS7" s="24">
        <v>106.34</v>
      </c>
      <c r="BT7" s="24">
        <v>54.89</v>
      </c>
      <c r="BU7" s="24">
        <v>69.03</v>
      </c>
      <c r="BV7" s="24" t="s">
        <v>102</v>
      </c>
      <c r="BW7" s="24">
        <v>88.25</v>
      </c>
      <c r="BX7" s="24">
        <v>90.17</v>
      </c>
      <c r="BY7" s="24">
        <v>88.71</v>
      </c>
      <c r="BZ7" s="24">
        <v>90.23</v>
      </c>
      <c r="CA7" s="24">
        <v>97.81</v>
      </c>
      <c r="CB7" s="24" t="s">
        <v>102</v>
      </c>
      <c r="CC7" s="24">
        <v>240.08</v>
      </c>
      <c r="CD7" s="24">
        <v>125.5</v>
      </c>
      <c r="CE7" s="24">
        <v>243.65</v>
      </c>
      <c r="CF7" s="24">
        <v>193.76</v>
      </c>
      <c r="CG7" s="24" t="s">
        <v>102</v>
      </c>
      <c r="CH7" s="24">
        <v>176.37</v>
      </c>
      <c r="CI7" s="24">
        <v>173.17</v>
      </c>
      <c r="CJ7" s="24">
        <v>174.8</v>
      </c>
      <c r="CK7" s="24">
        <v>170.2</v>
      </c>
      <c r="CL7" s="24">
        <v>138.75</v>
      </c>
      <c r="CM7" s="24" t="s">
        <v>102</v>
      </c>
      <c r="CN7" s="24">
        <v>67.239999999999995</v>
      </c>
      <c r="CO7" s="24">
        <v>100.28</v>
      </c>
      <c r="CP7" s="24">
        <v>68.099999999999994</v>
      </c>
      <c r="CQ7" s="24">
        <v>68.760000000000005</v>
      </c>
      <c r="CR7" s="24" t="s">
        <v>102</v>
      </c>
      <c r="CS7" s="24">
        <v>56.72</v>
      </c>
      <c r="CT7" s="24">
        <v>56.43</v>
      </c>
      <c r="CU7" s="24">
        <v>55.82</v>
      </c>
      <c r="CV7" s="24">
        <v>56.51</v>
      </c>
      <c r="CW7" s="24">
        <v>58.94</v>
      </c>
      <c r="CX7" s="24" t="s">
        <v>102</v>
      </c>
      <c r="CY7" s="24">
        <v>98.45</v>
      </c>
      <c r="CZ7" s="24">
        <v>98.44</v>
      </c>
      <c r="DA7" s="24">
        <v>98.45</v>
      </c>
      <c r="DB7" s="24">
        <v>98.44</v>
      </c>
      <c r="DC7" s="24" t="s">
        <v>102</v>
      </c>
      <c r="DD7" s="24">
        <v>90.72</v>
      </c>
      <c r="DE7" s="24">
        <v>91.07</v>
      </c>
      <c r="DF7" s="24">
        <v>90.67</v>
      </c>
      <c r="DG7" s="24">
        <v>90.62</v>
      </c>
      <c r="DH7" s="24">
        <v>95.91</v>
      </c>
      <c r="DI7" s="24" t="s">
        <v>102</v>
      </c>
      <c r="DJ7" s="24">
        <v>7.6</v>
      </c>
      <c r="DK7" s="24">
        <v>15.36</v>
      </c>
      <c r="DL7" s="24">
        <v>19.829999999999998</v>
      </c>
      <c r="DM7" s="24">
        <v>24.49</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v>
      </c>
      <c r="EG7" s="24">
        <v>0</v>
      </c>
      <c r="EH7" s="24">
        <v>0</v>
      </c>
      <c r="EI7" s="24">
        <v>0</v>
      </c>
      <c r="EJ7" s="24" t="s">
        <v>102</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2025-02-04T06:26:07Z</cp:lastPrinted>
  <dcterms:created xsi:type="dcterms:W3CDTF">2025-01-24T07:00:31Z</dcterms:created>
  <dcterms:modified xsi:type="dcterms:W3CDTF">2025-02-10T06:14:35Z</dcterms:modified>
  <cp:category/>
</cp:coreProperties>
</file>