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4 下水道（特環）済\"/>
    </mc:Choice>
  </mc:AlternateContent>
  <xr:revisionPtr revIDLastSave="0" documentId="13_ncr:1_{D007D0C1-11DD-45AD-9715-CD84E677A933}" xr6:coauthVersionLast="47" xr6:coauthVersionMax="47" xr10:uidLastSave="{00000000-0000-0000-0000-000000000000}"/>
  <workbookProtection workbookAlgorithmName="SHA-512" workbookHashValue="YLvBPAA5rHgKjegRmhyjMm47KqlOX351H/mOFHXPAHhj5jVZhz+feLnM/SQCcdsXzjfiWdKs8cHoTwivB17DIg==" workbookSaltValue="iuFSgM0P7XRZK4+vY9M9m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H85" i="4"/>
  <c r="AT8" i="4"/>
  <c r="W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<sst xmlns="http://schemas.openxmlformats.org/spreadsheetml/2006/main" count="319" uniqueCount="117">
  <si>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</si>
  <si>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</si>
  <si>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</si>
  <si>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</si>
  <si>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</si>
  <si>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</si>
  <si>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</si>
  <si>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</si>
  <si>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</si>
  <si>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</si>
  <si>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</si>
  <si>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</si>
  <si>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</si>
  <si>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</si>
  <si>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</si>
  <si>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</si>
  <si>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</si>
  <si>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</si>
  <si>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</si>
  <si>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</si>
  <si>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</si>
  <si>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</si>
  <si>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</si>
  <si>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</si>
  <si>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</si>
  <si>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</si>
  <si>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</si>
  <si>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</si>
  <si>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</si>
  <si>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</si>
  <si>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</si>
  <si>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</si>
  <si>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</si>
  <si>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</si>
  <si>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</si>
  <si>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</si>
  <si>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</si>
  <si>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</si>
  <si>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</si>
  <si>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</si>
  <si>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</si>
  <si>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</si>
  <si>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</si>
  <si>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</si>
  <si>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</si>
  <si>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</si>
  <si>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</si>
  <si>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</si>
  <si>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</si>
  <si>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</si>
  <si>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</si>
  <si>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</si>
  <si>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</si>
  <si>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</si>
  <si>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</si>
  <si>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</si>
  <si>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</si>
  <si>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</si>
  <si>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</si>
  <si>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</si>
  <si>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</si>
  <si>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</si>
  <si>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</si>
  <si>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</si>
  <si>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</si>
  <si>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</si>
  <si>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</si>
  <si>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</si>
  <si>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</si>
  <si>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</si>
  <si>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</si>
  <si>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</si>
  <si>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</si>
  <si>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</si>
  <si>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</si>
  <si>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</si>
  <si>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</si>
  <si>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</si>
  <si>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</si>
  <si>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</si>
  <si>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</si>
  <si>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</si>
  <si>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</si>
  <si>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</si>
  <si>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</si>
  <si>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</si>
  <si>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</si>
  <si>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</si>
  <si>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</si>
  <si>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</si>
  <si>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</si>
  <si>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</si>
  <si>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</si>
  <si>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</si>
  <si>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</si>
  <si>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</si>
  <si>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</si>
  <si>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</si>
  <si>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</si>
  <si>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</si>
  <si>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</si>
  <si>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</si>
  <si>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</si>
  <si>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</si>
  <si>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</si>
  <si>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</si>
  <si>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</si>
  <si>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</si>
  <si>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</si>
  <si>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</si>
  <si>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</si>
  <si>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</si>
  <si>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</si>
  <si>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</si>
  <si>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芝山町は、令和5年度から地方公営企業法の財務規定を適用している。また、下水道事業を公共下水道事業と特定環境保全公共下水道事業に分けたため数値は各事業の按分の数値となっている。
①経常収支比率は、汚水処理費に対する使用料収入の不足については繰入金で賄っているため、経常収支比率は概ね100％となっており、安定している。
②累積欠損金比率は、0％であり、類似団体平均値を下回っており、健全な経営状況である。
③流動比率は、100%を上回っており、支払能力に問題が無い状況である。
④企業債残高対事業規模比率は、全国平均、類似団体平均値より高い水準にあるが、建設事業が終了していることから、企業債残高は今後減少していく見込みである。
⑤経費回収率は、全国平均、類似団体平均値を下回っているため、適正な使用料収入の確保及び汚水処理費の削減を図る必要がある。
⑥汚水処理原価は、全国平均、類似団体平均値を上回っているため、汚水処理費の削減、接続率の向上による有収水量を増加させる取り組みを実施していく必要がある。
⑦施設利用率は、類似団体平均値より高い利用率となっており、全国平均と概ね同等である。今後も引き続き、接続率の向上に努める。</t>
    <rPh sb="218" eb="220">
      <t>ウワマワ</t>
    </rPh>
    <rPh sb="225" eb="227">
      <t>シハライ</t>
    </rPh>
    <rPh sb="227" eb="229">
      <t>ノウリョク</t>
    </rPh>
    <rPh sb="230" eb="232">
      <t>モンダイ</t>
    </rPh>
    <rPh sb="233" eb="234">
      <t>ナ</t>
    </rPh>
    <rPh sb="235" eb="237">
      <t>ジョウキョウ</t>
    </rPh>
    <rPh sb="258" eb="260">
      <t>ゼンコク</t>
    </rPh>
    <rPh sb="260" eb="262">
      <t>ヘイキン</t>
    </rPh>
    <rPh sb="263" eb="265">
      <t>ルイジ</t>
    </rPh>
    <rPh sb="265" eb="267">
      <t>ダンタイ</t>
    </rPh>
    <rPh sb="267" eb="270">
      <t>ヘイキンチ</t>
    </rPh>
    <rPh sb="272" eb="273">
      <t>タカ</t>
    </rPh>
    <rPh sb="274" eb="276">
      <t>スイジュン</t>
    </rPh>
    <rPh sb="281" eb="283">
      <t>ケンセツ</t>
    </rPh>
    <rPh sb="283" eb="285">
      <t>ジギョウ</t>
    </rPh>
    <rPh sb="286" eb="288">
      <t>シュウリョウ</t>
    </rPh>
    <rPh sb="297" eb="299">
      <t>キギョウ</t>
    </rPh>
    <rPh sb="299" eb="300">
      <t>サイ</t>
    </rPh>
    <rPh sb="300" eb="302">
      <t>ザンダカ</t>
    </rPh>
    <rPh sb="303" eb="305">
      <t>コンゴ</t>
    </rPh>
    <rPh sb="305" eb="307">
      <t>ゲンショウ</t>
    </rPh>
    <rPh sb="311" eb="313">
      <t>ミコ</t>
    </rPh>
    <rPh sb="333" eb="335">
      <t>ルイジ</t>
    </rPh>
    <rPh sb="335" eb="337">
      <t>ダンタイ</t>
    </rPh>
    <rPh sb="337" eb="339">
      <t>ヘイキン</t>
    </rPh>
    <rPh sb="339" eb="340">
      <t>チ</t>
    </rPh>
    <rPh sb="396" eb="398">
      <t>ルイジ</t>
    </rPh>
    <rPh sb="398" eb="400">
      <t>ダンタイ</t>
    </rPh>
    <rPh sb="400" eb="403">
      <t>ヘイキンチ</t>
    </rPh>
    <phoneticPr fontId="4"/>
  </si>
  <si>
    <t>①有形固定資産減価償却率については、令和5年度から公営企業会計に移行したことに伴い、過去の減価償却費が反映されていない計上方法となっていることから、数値が低い状態となっている。
②管渠老朽化率、③管渠改善率については、法定耐用年数を経過している管渠が無く、老朽化の進んだ管渠が少ないため、全国平均より低い値を示している。今後耐用年数の経過により更新時期が到来する管渠が存在することから、更新が必要なものは適正に整備していく必要がある。</t>
    <phoneticPr fontId="4"/>
  </si>
  <si>
    <t>　芝山町の下水道事業について、下水道事業経営戦略の経営の基本方針と今後の基本方針で人口減少や高齢化の進行、節水機器の普及などによる下水道使用料収入の減少に加えて、施設・設備の老朽化に伴う改築更新事業への投資の増加など、今後の下水道事業を取り巻く経営環境はますます厳しくなることが予想されている。
　今後はストックマネジメント計画による投資額の平準化、下水道事業の効率化による維持管理費の縮減、下水道使用料の適正化等による経営基盤の強化に向けた取り組みを進めていく。</t>
    <rPh sb="95" eb="97">
      <t>コウシン</t>
    </rPh>
    <rPh sb="104" eb="1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</si>
</sst>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A6-413C-981E-AA19F0B5A7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5EA6-413C-981E-AA19F0B5A7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56.75</c:v>
                </c:pt>
              </c:numCache>
            </c:numRef>
          </c:val>
          <c:extLst>
            <c:ext xmlns:c16="http://schemas.microsoft.com/office/drawing/2014/chart" uri="{C3380CC4-5D6E-409C-BE32-E72D297353CC}">
              <c16:uniqueId val="{00000000-46CF-4E02-9DF1-EC1BAFAEA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46CF-4E02-9DF1-EC1BAFAEA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61.7</c:v>
                </c:pt>
              </c:numCache>
            </c:numRef>
          </c:val>
          <c:extLst>
            <c:ext xmlns:c16="http://schemas.microsoft.com/office/drawing/2014/chart" uri="{C3380CC4-5D6E-409C-BE32-E72D297353CC}">
              <c16:uniqueId val="{00000000-3DF6-4038-BA69-D22D797811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3DF6-4038-BA69-D22D797811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108.69</c:v>
                </c:pt>
              </c:numCache>
            </c:numRef>
          </c:val>
          <c:extLst>
            <c:ext xmlns:c16="http://schemas.microsoft.com/office/drawing/2014/chart" uri="{C3380CC4-5D6E-409C-BE32-E72D297353CC}">
              <c16:uniqueId val="{00000000-851B-470F-B48D-86DED4D63A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851B-470F-B48D-86DED4D63A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D0A6-4B0F-A9F6-9C675D7E2D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D0A6-4B0F-A9F6-9C675D7E2D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A1-49AE-8905-A0C23E95D0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06A1-49AE-8905-A0C23E95D0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3D-4117-BDF7-D99E45615D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0D3D-4117-BDF7-D99E45615D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109.57</c:v>
                </c:pt>
              </c:numCache>
            </c:numRef>
          </c:val>
          <c:extLst>
            <c:ext xmlns:c16="http://schemas.microsoft.com/office/drawing/2014/chart" uri="{C3380CC4-5D6E-409C-BE32-E72D297353CC}">
              <c16:uniqueId val="{00000000-77A3-4D83-AD8A-0884FBE46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77A3-4D83-AD8A-0884FBE46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1258.01</c:v>
                </c:pt>
              </c:numCache>
            </c:numRef>
          </c:val>
          <c:extLst>
            <c:ext xmlns:c16="http://schemas.microsoft.com/office/drawing/2014/chart" uri="{C3380CC4-5D6E-409C-BE32-E72D297353CC}">
              <c16:uniqueId val="{00000000-E011-470B-8780-2B1E8488F2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E011-470B-8780-2B1E8488F2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40.590000000000003</c:v>
                </c:pt>
              </c:numCache>
            </c:numRef>
          </c:val>
          <c:extLst>
            <c:ext xmlns:c16="http://schemas.microsoft.com/office/drawing/2014/chart" uri="{C3380CC4-5D6E-409C-BE32-E72D297353CC}">
              <c16:uniqueId val="{00000000-2434-4EF9-99CF-A124A46998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2434-4EF9-99CF-A124A46998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245.11</c:v>
                </c:pt>
              </c:numCache>
            </c:numRef>
          </c:val>
          <c:extLst>
            <c:ext xmlns:c16="http://schemas.microsoft.com/office/drawing/2014/chart" uri="{C3380CC4-5D6E-409C-BE32-E72D297353CC}">
              <c16:uniqueId val="{00000000-1FCD-4DA8-B208-805B7B6841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1FCD-4DA8-B208-805B7B6841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芝山町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6776</v>
      </c>
      <c r="AM8" s="41"/>
      <c r="AN8" s="41"/>
      <c r="AO8" s="41"/>
      <c r="AP8" s="41"/>
      <c r="AQ8" s="41"/>
      <c r="AR8" s="41"/>
      <c r="AS8" s="41"/>
      <c r="AT8" s="34">
        <f>データ!T6</f>
        <v>24.44</v>
      </c>
      <c r="AU8" s="34"/>
      <c r="AV8" s="34"/>
      <c r="AW8" s="34"/>
      <c r="AX8" s="34"/>
      <c r="AY8" s="34"/>
      <c r="AZ8" s="34"/>
      <c r="BA8" s="34"/>
      <c r="BB8" s="34">
        <f>データ!U6</f>
        <v>277.25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83.97</v>
      </c>
      <c r="J10" s="34"/>
      <c r="K10" s="34"/>
      <c r="L10" s="34"/>
      <c r="M10" s="34"/>
      <c r="N10" s="34"/>
      <c r="O10" s="34"/>
      <c r="P10" s="34">
        <f>データ!P6</f>
        <v>18.260000000000002</v>
      </c>
      <c r="Q10" s="34"/>
      <c r="R10" s="34"/>
      <c r="S10" s="34"/>
      <c r="T10" s="34"/>
      <c r="U10" s="34"/>
      <c r="V10" s="34"/>
      <c r="W10" s="34">
        <f>データ!Q6</f>
        <v>100</v>
      </c>
      <c r="X10" s="34"/>
      <c r="Y10" s="34"/>
      <c r="Z10" s="34"/>
      <c r="AA10" s="34"/>
      <c r="AB10" s="34"/>
      <c r="AC10" s="34"/>
      <c r="AD10" s="41">
        <f>データ!R6</f>
        <v>3850</v>
      </c>
      <c r="AE10" s="41"/>
      <c r="AF10" s="41"/>
      <c r="AG10" s="41"/>
      <c r="AH10" s="41"/>
      <c r="AI10" s="41"/>
      <c r="AJ10" s="41"/>
      <c r="AK10" s="2"/>
      <c r="AL10" s="41">
        <f>データ!V6</f>
        <v>1222</v>
      </c>
      <c r="AM10" s="41"/>
      <c r="AN10" s="41"/>
      <c r="AO10" s="41"/>
      <c r="AP10" s="41"/>
      <c r="AQ10" s="41"/>
      <c r="AR10" s="41"/>
      <c r="AS10" s="41"/>
      <c r="AT10" s="34">
        <f>データ!W6</f>
        <v>0.81</v>
      </c>
      <c r="AU10" s="34"/>
      <c r="AV10" s="34"/>
      <c r="AW10" s="34"/>
      <c r="AX10" s="34"/>
      <c r="AY10" s="34"/>
      <c r="AZ10" s="34"/>
      <c r="BA10" s="34"/>
      <c r="BB10" s="34">
        <f>データ!X6</f>
        <v>1508.64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NzFrOEXekRtzUuBogyNQKXrQrVZhaA5VYx5eF2xnf8bcFDDAGHU9dlw9Hv5R4+KtGwH9bAerM8nd76R2zKYOA==" saltValue="hD0iA/bcEg51BIlz1XB3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124095</v>
      </c>
      <c r="D6" s="19">
        <f t="shared" si="3"/>
        <v>46</v>
      </c>
      <c r="E6" s="19">
        <f t="shared" si="3"/>
        <v>17</v>
      </c>
      <c r="F6" s="19">
        <f t="shared" si="3"/>
        <v>4</v>
      </c>
      <c r="G6" s="19">
        <f t="shared" si="3"/>
        <v>0</v>
      </c>
      <c r="H6" s="19" t="str">
        <f t="shared" si="3"/>
        <v>千葉県　芝山町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83.97</v>
      </c>
      <c r="P6" s="20">
        <f t="shared" si="3"/>
        <v>18.260000000000002</v>
      </c>
      <c r="Q6" s="20">
        <f t="shared" si="3"/>
        <v>100</v>
      </c>
      <c r="R6" s="20">
        <f t="shared" si="3"/>
        <v>3850</v>
      </c>
      <c r="S6" s="20">
        <f t="shared" si="3"/>
        <v>6776</v>
      </c>
      <c r="T6" s="20">
        <f t="shared" si="3"/>
        <v>24.44</v>
      </c>
      <c r="U6" s="20">
        <f t="shared" si="3"/>
        <v>277.25</v>
      </c>
      <c r="V6" s="20">
        <f t="shared" si="3"/>
        <v>1222</v>
      </c>
      <c r="W6" s="20">
        <f t="shared" si="3"/>
        <v>0.81</v>
      </c>
      <c r="X6" s="20">
        <f t="shared" si="3"/>
        <v>1508.64</v>
      </c>
      <c r="Y6" s="21" t="str">
        <f>IF(Y7="",NA(),Y7)</f>
        <v>-</v>
      </c>
      <c r="Z6" s="21" t="str">
        <f t="shared" ref="Z6:AH6" si="4">IF(Z7="",NA(),Z7)</f>
        <v>-</v>
      </c>
      <c r="AA6" s="21" t="str">
        <f t="shared" si="4"/>
        <v>-</v>
      </c>
      <c r="AB6" s="21" t="str">
        <f t="shared" si="4"/>
        <v>-</v>
      </c>
      <c r="AC6" s="21">
        <f t="shared" si="4"/>
        <v>108.69</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109.57</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1258.01</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40.590000000000003</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245.11</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56.75</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61.7</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3.74</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124095</v>
      </c>
      <c r="D7" s="23">
        <v>46</v>
      </c>
      <c r="E7" s="23">
        <v>17</v>
      </c>
      <c r="F7" s="23">
        <v>4</v>
      </c>
      <c r="G7" s="23">
        <v>0</v>
      </c>
      <c r="H7" s="23" t="s">
        <v>96</v>
      </c>
      <c r="I7" s="23" t="s">
        <v>97</v>
      </c>
      <c r="J7" s="23" t="s">
        <v>98</v>
      </c>
      <c r="K7" s="23" t="s">
        <v>99</v>
      </c>
      <c r="L7" s="23" t="s">
        <v>100</v>
      </c>
      <c r="M7" s="23" t="s">
        <v>101</v>
      </c>
      <c r="N7" s="24" t="s">
        <v>102</v>
      </c>
      <c r="O7" s="24">
        <v>83.97</v>
      </c>
      <c r="P7" s="24">
        <v>18.260000000000002</v>
      </c>
      <c r="Q7" s="24">
        <v>100</v>
      </c>
      <c r="R7" s="24">
        <v>3850</v>
      </c>
      <c r="S7" s="24">
        <v>6776</v>
      </c>
      <c r="T7" s="24">
        <v>24.44</v>
      </c>
      <c r="U7" s="24">
        <v>277.25</v>
      </c>
      <c r="V7" s="24">
        <v>1222</v>
      </c>
      <c r="W7" s="24">
        <v>0.81</v>
      </c>
      <c r="X7" s="24">
        <v>1508.64</v>
      </c>
      <c r="Y7" s="24" t="s">
        <v>102</v>
      </c>
      <c r="Z7" s="24" t="s">
        <v>102</v>
      </c>
      <c r="AA7" s="24" t="s">
        <v>102</v>
      </c>
      <c r="AB7" s="24" t="s">
        <v>102</v>
      </c>
      <c r="AC7" s="24">
        <v>108.69</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109.57</v>
      </c>
      <c r="AZ7" s="24" t="s">
        <v>102</v>
      </c>
      <c r="BA7" s="24" t="s">
        <v>102</v>
      </c>
      <c r="BB7" s="24" t="s">
        <v>102</v>
      </c>
      <c r="BC7" s="24" t="s">
        <v>102</v>
      </c>
      <c r="BD7" s="24">
        <v>50.63</v>
      </c>
      <c r="BE7" s="24">
        <v>48.91</v>
      </c>
      <c r="BF7" s="24" t="s">
        <v>102</v>
      </c>
      <c r="BG7" s="24" t="s">
        <v>102</v>
      </c>
      <c r="BH7" s="24" t="s">
        <v>102</v>
      </c>
      <c r="BI7" s="24" t="s">
        <v>102</v>
      </c>
      <c r="BJ7" s="24">
        <v>1258.01</v>
      </c>
      <c r="BK7" s="24" t="s">
        <v>102</v>
      </c>
      <c r="BL7" s="24" t="s">
        <v>102</v>
      </c>
      <c r="BM7" s="24" t="s">
        <v>102</v>
      </c>
      <c r="BN7" s="24" t="s">
        <v>102</v>
      </c>
      <c r="BO7" s="24">
        <v>1168.69</v>
      </c>
      <c r="BP7" s="24">
        <v>1156.82</v>
      </c>
      <c r="BQ7" s="24" t="s">
        <v>102</v>
      </c>
      <c r="BR7" s="24" t="s">
        <v>102</v>
      </c>
      <c r="BS7" s="24" t="s">
        <v>102</v>
      </c>
      <c r="BT7" s="24" t="s">
        <v>102</v>
      </c>
      <c r="BU7" s="24">
        <v>40.590000000000003</v>
      </c>
      <c r="BV7" s="24" t="s">
        <v>102</v>
      </c>
      <c r="BW7" s="24" t="s">
        <v>102</v>
      </c>
      <c r="BX7" s="24" t="s">
        <v>102</v>
      </c>
      <c r="BY7" s="24" t="s">
        <v>102</v>
      </c>
      <c r="BZ7" s="24">
        <v>70.709999999999994</v>
      </c>
      <c r="CA7" s="24">
        <v>75.33</v>
      </c>
      <c r="CB7" s="24" t="s">
        <v>102</v>
      </c>
      <c r="CC7" s="24" t="s">
        <v>102</v>
      </c>
      <c r="CD7" s="24" t="s">
        <v>102</v>
      </c>
      <c r="CE7" s="24" t="s">
        <v>102</v>
      </c>
      <c r="CF7" s="24">
        <v>245.11</v>
      </c>
      <c r="CG7" s="24" t="s">
        <v>102</v>
      </c>
      <c r="CH7" s="24" t="s">
        <v>102</v>
      </c>
      <c r="CI7" s="24" t="s">
        <v>102</v>
      </c>
      <c r="CJ7" s="24" t="s">
        <v>102</v>
      </c>
      <c r="CK7" s="24">
        <v>233.15</v>
      </c>
      <c r="CL7" s="24">
        <v>215.73</v>
      </c>
      <c r="CM7" s="24" t="s">
        <v>102</v>
      </c>
      <c r="CN7" s="24" t="s">
        <v>102</v>
      </c>
      <c r="CO7" s="24" t="s">
        <v>102</v>
      </c>
      <c r="CP7" s="24" t="s">
        <v>102</v>
      </c>
      <c r="CQ7" s="24">
        <v>56.75</v>
      </c>
      <c r="CR7" s="24" t="s">
        <v>102</v>
      </c>
      <c r="CS7" s="24" t="s">
        <v>102</v>
      </c>
      <c r="CT7" s="24" t="s">
        <v>102</v>
      </c>
      <c r="CU7" s="24" t="s">
        <v>102</v>
      </c>
      <c r="CV7" s="24">
        <v>42.09</v>
      </c>
      <c r="CW7" s="24">
        <v>43.28</v>
      </c>
      <c r="CX7" s="24" t="s">
        <v>102</v>
      </c>
      <c r="CY7" s="24" t="s">
        <v>102</v>
      </c>
      <c r="CZ7" s="24" t="s">
        <v>102</v>
      </c>
      <c r="DA7" s="24" t="s">
        <v>102</v>
      </c>
      <c r="DB7" s="24">
        <v>61.7</v>
      </c>
      <c r="DC7" s="24" t="s">
        <v>102</v>
      </c>
      <c r="DD7" s="24" t="s">
        <v>102</v>
      </c>
      <c r="DE7" s="24" t="s">
        <v>102</v>
      </c>
      <c r="DF7" s="24" t="s">
        <v>102</v>
      </c>
      <c r="DG7" s="24">
        <v>84.73</v>
      </c>
      <c r="DH7" s="24">
        <v>86.21</v>
      </c>
      <c r="DI7" s="24" t="s">
        <v>102</v>
      </c>
      <c r="DJ7" s="24" t="s">
        <v>102</v>
      </c>
      <c r="DK7" s="24" t="s">
        <v>102</v>
      </c>
      <c r="DL7" s="24" t="s">
        <v>102</v>
      </c>
      <c r="DM7" s="24">
        <v>3.74</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2025-01-25T07:17:06Z</cp:lastPrinted>
  <dcterms:created xsi:type="dcterms:W3CDTF">2024-12-19T01:23:10Z</dcterms:created>
  <dcterms:modified xsi:type="dcterms:W3CDTF">2025-02-10T02:16:58Z</dcterms:modified>
  <cp:category/>
</cp:coreProperties>
</file>