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Dstfs02\01170_市町村課$\01_所属全体フォルダ\6理財班\41-公営企業\R06\07_経営比較分析表\02_経営比較分析表\04_市町村・組合→県\☑ 44 芝山町\"/>
    </mc:Choice>
  </mc:AlternateContent>
  <xr:revisionPtr revIDLastSave="0" documentId="13_ncr:1_{B5087375-A69A-44B7-A4BE-50F3EF8F3DEC}" xr6:coauthVersionLast="47" xr6:coauthVersionMax="47" xr10:uidLastSave="{00000000-0000-0000-0000-000000000000}"/>
  <workbookProtection workbookAlgorithmName="SHA-512" workbookHashValue="wZCgXXtAg981SmDDWIfBQXTrAPjOBs1YJyfvda4/HSEtrfvolDk6DDo+mhXZDrng2wwybeHL5pY1AKA+m/FNeQ==" workbookSaltValue="ZuLNm8/2ltkcHC9ozB9/1Q==" workbookSpinCount="100000" lockStructure="1"/>
  <bookViews>
    <workbookView xWindow="-28920" yWindow="-120" windowWidth="29040" windowHeight="1572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5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AL10" i="4" s="1"/>
  <c r="U6" i="5"/>
  <c r="BB8" i="4" s="1"/>
  <c r="T6" i="5"/>
  <c r="AT8" i="4" s="1"/>
  <c r="S6" i="5"/>
  <c r="AL8" i="4" s="1"/>
  <c r="R6" i="5"/>
  <c r="AD10" i="4" s="1"/>
  <c r="Q6" i="5"/>
  <c r="W10" i="4" s="1"/>
  <c r="P6" i="5"/>
  <c r="P10" i="4" s="1"/>
  <c r="O6" i="5"/>
  <c r="I10" i="4" s="1"/>
  <c r="N6" i="5"/>
  <c r="B10" i="4" s="1"/>
  <c r="M6" i="5"/>
  <c r="AD8" i="4" s="1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K85" i="4"/>
  <c r="J85" i="4"/>
  <c r="I8" i="4"/>
</calcChain>
</file>

<file path=xl/sharedStrings.xml><?xml version="1.0" encoding="utf-8"?>
<sst xmlns="http://schemas.openxmlformats.org/spreadsheetml/2006/main" count="319" uniqueCount="115">
  <si>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</si>
  <si>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</si>
  <si>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</si>
  <si>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</si>
  <si>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</si>
  <si>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</si>
  <si>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</si>
  <si>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</si>
  <si>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</si>
  <si>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</si>
  <si>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</si>
  <si>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</si>
  <si>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</si>
  <si>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</si>
  <si>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</si>
  <si>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</si>
  <si>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</si>
  <si>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</si>
  <si>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</si>
  <si>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</si>
  <si>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</si>
  <si>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</si>
  <si>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</si>
  <si>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</si>
  <si>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</si>
  <si>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</si>
  <si>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</si>
  <si>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</si>
  <si>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</si>
  <si>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</si>
  <si>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</si>
  <si>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</si>
  <si>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</si>
  <si>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</si>
  <si>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</si>
  <si>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</si>
  <si>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</si>
  <si>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</si>
  <si>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</si>
  <si>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</si>
  <si>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</si>
  <si>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</si>
  <si>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</si>
  <si>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</si>
  <si>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</si>
  <si>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</si>
  <si>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</si>
  <si>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</si>
  <si>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</si>
  <si>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</si>
  <si>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</si>
  <si>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</si>
  <si>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</si>
  <si>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</si>
  <si>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</si>
  <si>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</si>
  <si>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</si>
  <si>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</si>
  <si>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</si>
  <si>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</si>
  <si>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</si>
  <si>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</si>
  <si>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</si>
  <si>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</si>
  <si>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</si>
  <si>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</si>
  <si>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</si>
  <si>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</si>
  <si>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</si>
  <si>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</si>
  <si>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</si>
  <si>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</si>
  <si>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</si>
  <si>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</si>
  <si>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</si>
  <si>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</si>
  <si>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</si>
  <si>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</si>
  <si>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</si>
  <si>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</si>
  <si>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</si>
  <si>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</si>
  <si>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</si>
  <si>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</si>
  <si>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</si>
  <si>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</si>
  <si>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</si>
  <si>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</si>
  <si>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</si>
  <si>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</si>
  <si>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</si>
  <si>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</si>
  <si>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</si>
  <si>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</si>
  <si>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</si>
  <si>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千葉県　芝山町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</si>
  <si>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</si>
  <si>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</si>
  <si>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</si>
  <si>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</si>
  <si>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</si>
  <si>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</si>
  <si>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</si>
  <si>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</si>
  <si>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</si>
  <si>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</si>
  <si>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</si>
  <si>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</si>
  <si>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</si>
  <si>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</si>
  <si>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</si>
  <si>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</si>
  <si>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①有形固定資産減価償却率については、令和5年度から公営企業会計に移行したことに伴い、過去の減価償却費が反映されない計上方法となっていることから、数値が低い状況となっている。
②管渠老朽化率、③管渠改善率については、法定耐用年数を経過している管渠はなく、老朽化の進んだ管渠が少ないため0％となっているが、適切に点検・管理を行い、必要に応じ更新・長寿命化を実施していく。</t>
    <phoneticPr fontId="4"/>
  </si>
  <si>
    <t>芝山町では、令和5年度から地方公営企業法の財務規定を適用している。
①経常収支比率は100％を超えている状態であるが、一般会計繰入金に依存している状況である。
②僅かではあるが、欠損金が発生している状況にある。経営健全化に取り組み、その解消を図る必要がある。
③類似団体と比較すると高い水準にあるが、今後の施設更新に充てるため現預金を蓄えておく必要がある。
④企業債残高対事業規模比率は、新たな管路整備事業等が無く借入を行っていないため、類似団体と比較すると低い水準となり、年々減少している。
⑤経費回収率は、類似団体より低い水準ではあり、適正な使用料の確保及び汚水処理費の削減を図る必要がある。
⑥汚水処理原価は、類似団体に比較して高いため、汚水処理コストの削減努力は続けなければならないが、その大半を減価償却費が占めることから、大幅な削減は困難である。
⑦施設利用率は、45.93％となっており余裕がある状況である。今後の人口減少を見据え、施設の統廃合等、最適化を検討していく。
⑧水洗化率は、類似団体と比較して高い水準にあり、100%に近いものの処理区域内の未接続者に水洗化を促す。</t>
    <rPh sb="13" eb="20">
      <t>チホウコウエイキギョウホウ</t>
    </rPh>
    <rPh sb="21" eb="23">
      <t>ザイム</t>
    </rPh>
    <rPh sb="23" eb="25">
      <t>キテイ</t>
    </rPh>
    <rPh sb="26" eb="28">
      <t>テキヨウ</t>
    </rPh>
    <rPh sb="81" eb="82">
      <t>ワズ</t>
    </rPh>
    <rPh sb="89" eb="92">
      <t>ケッソンキン</t>
    </rPh>
    <rPh sb="93" eb="95">
      <t>ハッセイ</t>
    </rPh>
    <rPh sb="99" eb="101">
      <t>ジョウキョウ</t>
    </rPh>
    <rPh sb="132" eb="134">
      <t>ルイジ</t>
    </rPh>
    <rPh sb="134" eb="136">
      <t>ダンタイ</t>
    </rPh>
    <rPh sb="137" eb="139">
      <t>ヒカク</t>
    </rPh>
    <rPh sb="142" eb="143">
      <t>タカ</t>
    </rPh>
    <rPh sb="144" eb="146">
      <t>スイジュン</t>
    </rPh>
    <rPh sb="151" eb="153">
      <t>コンゴ</t>
    </rPh>
    <rPh sb="154" eb="156">
      <t>シセツ</t>
    </rPh>
    <rPh sb="156" eb="158">
      <t>コウシン</t>
    </rPh>
    <rPh sb="159" eb="160">
      <t>ア</t>
    </rPh>
    <rPh sb="164" eb="165">
      <t>ゲン</t>
    </rPh>
    <rPh sb="165" eb="167">
      <t>ヨキン</t>
    </rPh>
    <rPh sb="168" eb="169">
      <t>タクワ</t>
    </rPh>
    <rPh sb="173" eb="175">
      <t>ヒツヨウ</t>
    </rPh>
    <rPh sb="181" eb="183">
      <t>キギョウ</t>
    </rPh>
    <rPh sb="183" eb="184">
      <t>サイ</t>
    </rPh>
    <rPh sb="184" eb="186">
      <t>ザンダカ</t>
    </rPh>
    <rPh sb="186" eb="187">
      <t>タイ</t>
    </rPh>
    <rPh sb="187" eb="189">
      <t>ジギョウ</t>
    </rPh>
    <rPh sb="189" eb="191">
      <t>キボ</t>
    </rPh>
    <rPh sb="191" eb="193">
      <t>ヒリツ</t>
    </rPh>
    <rPh sb="195" eb="196">
      <t>アラ</t>
    </rPh>
    <rPh sb="198" eb="200">
      <t>カンロ</t>
    </rPh>
    <rPh sb="200" eb="202">
      <t>セイビ</t>
    </rPh>
    <rPh sb="202" eb="204">
      <t>ジギョウ</t>
    </rPh>
    <rPh sb="204" eb="205">
      <t>トウ</t>
    </rPh>
    <rPh sb="206" eb="207">
      <t>ナ</t>
    </rPh>
    <rPh sb="208" eb="210">
      <t>カリイレ</t>
    </rPh>
    <rPh sb="211" eb="212">
      <t>オコナ</t>
    </rPh>
    <rPh sb="220" eb="222">
      <t>ルイジ</t>
    </rPh>
    <rPh sb="222" eb="224">
      <t>ダンタイ</t>
    </rPh>
    <rPh sb="225" eb="227">
      <t>ヒカク</t>
    </rPh>
    <rPh sb="230" eb="231">
      <t>ヒク</t>
    </rPh>
    <rPh sb="232" eb="234">
      <t>スイジュン</t>
    </rPh>
    <rPh sb="238" eb="240">
      <t>ネンネン</t>
    </rPh>
    <rPh sb="240" eb="242">
      <t>ゲンショウ</t>
    </rPh>
    <rPh sb="249" eb="251">
      <t>ケイヒ</t>
    </rPh>
    <rPh sb="251" eb="253">
      <t>カイシュウ</t>
    </rPh>
    <rPh sb="253" eb="254">
      <t>リツ</t>
    </rPh>
    <rPh sb="262" eb="263">
      <t>ヒク</t>
    </rPh>
    <rPh sb="264" eb="266">
      <t>スイジュン</t>
    </rPh>
    <rPh sb="271" eb="273">
      <t>テキセイ</t>
    </rPh>
    <rPh sb="274" eb="277">
      <t>シヨウリョウ</t>
    </rPh>
    <rPh sb="278" eb="280">
      <t>カクホ</t>
    </rPh>
    <rPh sb="280" eb="281">
      <t>オヨ</t>
    </rPh>
    <rPh sb="282" eb="284">
      <t>オスイ</t>
    </rPh>
    <rPh sb="284" eb="286">
      <t>ショリ</t>
    </rPh>
    <rPh sb="286" eb="287">
      <t>ヒ</t>
    </rPh>
    <rPh sb="288" eb="290">
      <t>サクゲン</t>
    </rPh>
    <rPh sb="291" eb="292">
      <t>ハカ</t>
    </rPh>
    <rPh sb="293" eb="295">
      <t>ヒツヨウ</t>
    </rPh>
    <rPh sb="400" eb="402">
      <t>ヨユウ</t>
    </rPh>
    <rPh sb="405" eb="407">
      <t>ジョウキョウ</t>
    </rPh>
    <rPh sb="411" eb="413">
      <t>コンゴ</t>
    </rPh>
    <rPh sb="414" eb="416">
      <t>ジンコウ</t>
    </rPh>
    <rPh sb="416" eb="418">
      <t>ゲンショウ</t>
    </rPh>
    <rPh sb="419" eb="421">
      <t>ミス</t>
    </rPh>
    <rPh sb="423" eb="425">
      <t>シセツ</t>
    </rPh>
    <rPh sb="426" eb="429">
      <t>トウハイゴウ</t>
    </rPh>
    <rPh sb="429" eb="430">
      <t>トウ</t>
    </rPh>
    <rPh sb="431" eb="433">
      <t>サイテキ</t>
    </rPh>
    <rPh sb="433" eb="434">
      <t>カ</t>
    </rPh>
    <rPh sb="435" eb="437">
      <t>ケントウ</t>
    </rPh>
    <phoneticPr fontId="4"/>
  </si>
  <si>
    <t>　当町の農業集落排水事業は、管渠整備工事が終了し、維持管理主体の経営を行っている。
　今後、大幅な接続人口の増加を見込むことが困難な中、処理施設等の更新が課題となっている。</t>
    <rPh sb="1" eb="3">
      <t>トウチョウ</t>
    </rPh>
    <rPh sb="4" eb="12">
      <t>ノウギョウシュウラクハイスイジギョウ</t>
    </rPh>
    <rPh sb="14" eb="16">
      <t>カンキョ</t>
    </rPh>
    <rPh sb="16" eb="18">
      <t>セイビ</t>
    </rPh>
    <rPh sb="18" eb="20">
      <t>コウジ</t>
    </rPh>
    <rPh sb="21" eb="23">
      <t>シュウリョウ</t>
    </rPh>
    <rPh sb="25" eb="27">
      <t>イジ</t>
    </rPh>
    <rPh sb="27" eb="29">
      <t>カンリ</t>
    </rPh>
    <rPh sb="29" eb="31">
      <t>シュタイ</t>
    </rPh>
    <rPh sb="32" eb="34">
      <t>ケイエイ</t>
    </rPh>
    <rPh sb="35" eb="36">
      <t>オコナ</t>
    </rPh>
    <rPh sb="43" eb="45">
      <t>コンゴ</t>
    </rPh>
    <rPh sb="46" eb="48">
      <t>オオハバ</t>
    </rPh>
    <rPh sb="49" eb="51">
      <t>セツゾク</t>
    </rPh>
    <rPh sb="51" eb="53">
      <t>ジンコウ</t>
    </rPh>
    <rPh sb="54" eb="56">
      <t>ゾウカ</t>
    </rPh>
    <rPh sb="57" eb="59">
      <t>ミコ</t>
    </rPh>
    <rPh sb="63" eb="65">
      <t>コンナン</t>
    </rPh>
    <rPh sb="66" eb="67">
      <t>ナカ</t>
    </rPh>
    <rPh sb="68" eb="70">
      <t>ショリ</t>
    </rPh>
    <rPh sb="70" eb="72">
      <t>シセツ</t>
    </rPh>
    <rPh sb="72" eb="73">
      <t>トウ</t>
    </rPh>
    <rPh sb="74" eb="76">
      <t>コウシン</t>
    </rPh>
    <rPh sb="77" eb="79">
      <t>カダイ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</si>
</sst>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9A-4E4F-A721-5D555B88D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9A-4E4F-A721-5D555B88D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45.93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5E-4182-A8BB-023904FDC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5E-4182-A8BB-023904FDC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94.67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1C-48C3-BC26-B7CD695DE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1C-48C3-BC26-B7CD695DE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101.49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CD-4601-BCE1-6EB03CAFE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106.35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CD-4601-BCE1-6EB03CAFE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74-4BC8-A3DA-E568219E9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74-4BC8-A3DA-E568219E9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E2-40E6-A0BB-7AB871299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E2-40E6-A0BB-7AB871299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2F-4680-B892-32B66CA21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129.88999999999999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2F-4680-B892-32B66CA21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4-4922-9989-CFA568779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44.04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C4-4922-9989-CFA568779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51.89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A7-444E-AE91-6522A81FC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839.21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A7-444E-AE91-6522A81FC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25.73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FA-4EA6-A7A4-C31C03B09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52.05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FA-4EA6-A7A4-C31C03B09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533.03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09-4A42-ACD7-F2B1A8CA2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301.86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09-4A42-ACD7-F2B1A8CA2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【124.06】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85" zoomScaleNormal="85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15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15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29" t="str">
        <f>データ!H6</f>
        <v>千葉県　芝山町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15">
      <c r="A8" s="2"/>
      <c r="B8" s="39" t="str">
        <f>データ!I6</f>
        <v>法適用</v>
      </c>
      <c r="C8" s="39"/>
      <c r="D8" s="39"/>
      <c r="E8" s="39"/>
      <c r="F8" s="39"/>
      <c r="G8" s="39"/>
      <c r="H8" s="39"/>
      <c r="I8" s="39" t="str">
        <f>データ!J6</f>
        <v>下水道事業</v>
      </c>
      <c r="J8" s="39"/>
      <c r="K8" s="39"/>
      <c r="L8" s="39"/>
      <c r="M8" s="39"/>
      <c r="N8" s="39"/>
      <c r="O8" s="39"/>
      <c r="P8" s="39" t="str">
        <f>データ!K6</f>
        <v>農業集落排水</v>
      </c>
      <c r="Q8" s="39"/>
      <c r="R8" s="39"/>
      <c r="S8" s="39"/>
      <c r="T8" s="39"/>
      <c r="U8" s="39"/>
      <c r="V8" s="39"/>
      <c r="W8" s="39" t="str">
        <f>データ!L6</f>
        <v>F2</v>
      </c>
      <c r="X8" s="39"/>
      <c r="Y8" s="39"/>
      <c r="Z8" s="39"/>
      <c r="AA8" s="39"/>
      <c r="AB8" s="39"/>
      <c r="AC8" s="39"/>
      <c r="AD8" s="40" t="str">
        <f>データ!$M$6</f>
        <v>非設置</v>
      </c>
      <c r="AE8" s="40"/>
      <c r="AF8" s="40"/>
      <c r="AG8" s="40"/>
      <c r="AH8" s="40"/>
      <c r="AI8" s="40"/>
      <c r="AJ8" s="40"/>
      <c r="AK8" s="3"/>
      <c r="AL8" s="41">
        <f>データ!S6</f>
        <v>6776</v>
      </c>
      <c r="AM8" s="41"/>
      <c r="AN8" s="41"/>
      <c r="AO8" s="41"/>
      <c r="AP8" s="41"/>
      <c r="AQ8" s="41"/>
      <c r="AR8" s="41"/>
      <c r="AS8" s="41"/>
      <c r="AT8" s="34">
        <f>データ!T6</f>
        <v>24.44</v>
      </c>
      <c r="AU8" s="34"/>
      <c r="AV8" s="34"/>
      <c r="AW8" s="34"/>
      <c r="AX8" s="34"/>
      <c r="AY8" s="34"/>
      <c r="AZ8" s="34"/>
      <c r="BA8" s="34"/>
      <c r="BB8" s="34">
        <f>データ!U6</f>
        <v>277.25</v>
      </c>
      <c r="BC8" s="34"/>
      <c r="BD8" s="34"/>
      <c r="BE8" s="34"/>
      <c r="BF8" s="34"/>
      <c r="BG8" s="34"/>
      <c r="BH8" s="34"/>
      <c r="BI8" s="34"/>
      <c r="BJ8" s="3"/>
      <c r="BK8" s="3"/>
      <c r="BL8" s="35" t="s">
        <v>10</v>
      </c>
      <c r="BM8" s="36"/>
      <c r="BN8" s="37" t="s">
        <v>11</v>
      </c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</row>
    <row r="9" spans="1:78" ht="18.75" customHeight="1" x14ac:dyDescent="0.15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34" t="str">
        <f>データ!N6</f>
        <v>-</v>
      </c>
      <c r="C10" s="34"/>
      <c r="D10" s="34"/>
      <c r="E10" s="34"/>
      <c r="F10" s="34"/>
      <c r="G10" s="34"/>
      <c r="H10" s="34"/>
      <c r="I10" s="34">
        <f>データ!O6</f>
        <v>99.26</v>
      </c>
      <c r="J10" s="34"/>
      <c r="K10" s="34"/>
      <c r="L10" s="34"/>
      <c r="M10" s="34"/>
      <c r="N10" s="34"/>
      <c r="O10" s="34"/>
      <c r="P10" s="34">
        <f>データ!P6</f>
        <v>13.46</v>
      </c>
      <c r="Q10" s="34"/>
      <c r="R10" s="34"/>
      <c r="S10" s="34"/>
      <c r="T10" s="34"/>
      <c r="U10" s="34"/>
      <c r="V10" s="34"/>
      <c r="W10" s="34">
        <f>データ!Q6</f>
        <v>100</v>
      </c>
      <c r="X10" s="34"/>
      <c r="Y10" s="34"/>
      <c r="Z10" s="34"/>
      <c r="AA10" s="34"/>
      <c r="AB10" s="34"/>
      <c r="AC10" s="34"/>
      <c r="AD10" s="41">
        <f>データ!R6</f>
        <v>3850</v>
      </c>
      <c r="AE10" s="41"/>
      <c r="AF10" s="41"/>
      <c r="AG10" s="41"/>
      <c r="AH10" s="41"/>
      <c r="AI10" s="41"/>
      <c r="AJ10" s="41"/>
      <c r="AK10" s="2"/>
      <c r="AL10" s="41">
        <f>データ!V6</f>
        <v>901</v>
      </c>
      <c r="AM10" s="41"/>
      <c r="AN10" s="41"/>
      <c r="AO10" s="41"/>
      <c r="AP10" s="41"/>
      <c r="AQ10" s="41"/>
      <c r="AR10" s="41"/>
      <c r="AS10" s="41"/>
      <c r="AT10" s="34">
        <f>データ!W6</f>
        <v>0.62</v>
      </c>
      <c r="AU10" s="34"/>
      <c r="AV10" s="34"/>
      <c r="AW10" s="34"/>
      <c r="AX10" s="34"/>
      <c r="AY10" s="34"/>
      <c r="AZ10" s="34"/>
      <c r="BA10" s="34"/>
      <c r="BB10" s="34">
        <f>データ!X6</f>
        <v>1453.23</v>
      </c>
      <c r="BC10" s="34"/>
      <c r="BD10" s="34"/>
      <c r="BE10" s="34"/>
      <c r="BF10" s="34"/>
      <c r="BG10" s="34"/>
      <c r="BH10" s="34"/>
      <c r="BI10" s="34"/>
      <c r="BJ10" s="2"/>
      <c r="BK10" s="2"/>
      <c r="BL10" s="52" t="s">
        <v>22</v>
      </c>
      <c r="BM10" s="53"/>
      <c r="BN10" s="60" t="s">
        <v>23</v>
      </c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1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2" t="s">
        <v>24</v>
      </c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</row>
    <row r="14" spans="1:78" ht="13.5" customHeight="1" x14ac:dyDescent="0.15">
      <c r="A14" s="2"/>
      <c r="B14" s="64" t="s">
        <v>25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6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7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9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4" t="s">
        <v>113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4" t="s">
        <v>112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7" t="s">
        <v>28</v>
      </c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  <c r="BH60" s="68"/>
      <c r="BI60" s="68"/>
      <c r="BJ60" s="69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7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8"/>
      <c r="BI61" s="68"/>
      <c r="BJ61" s="69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4" t="s">
        <v>114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70" t="s">
        <v>30</v>
      </c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【104.44】</v>
      </c>
      <c r="F85" s="12" t="str">
        <f>データ!AT6</f>
        <v>【124.06】</v>
      </c>
      <c r="G85" s="12" t="str">
        <f>データ!BE6</f>
        <v>【42.02】</v>
      </c>
      <c r="H85" s="12" t="str">
        <f>データ!BP6</f>
        <v>【785.10】</v>
      </c>
      <c r="I85" s="12" t="str">
        <f>データ!CA6</f>
        <v>【56.93】</v>
      </c>
      <c r="J85" s="12" t="str">
        <f>データ!CL6</f>
        <v>【271.15】</v>
      </c>
      <c r="K85" s="12" t="str">
        <f>データ!CW6</f>
        <v>【49.87】</v>
      </c>
      <c r="L85" s="12" t="str">
        <f>データ!DH6</f>
        <v>【87.54】</v>
      </c>
      <c r="M85" s="12" t="str">
        <f>データ!DS6</f>
        <v>【28.42】</v>
      </c>
      <c r="N85" s="12" t="str">
        <f>データ!ED6</f>
        <v>【0.08】</v>
      </c>
      <c r="O85" s="12" t="str">
        <f>データ!EO6</f>
        <v>【0.02】</v>
      </c>
    </row>
  </sheetData>
  <sheetProtection algorithmName="SHA-512" hashValue="IhfXL6uYQaBmG+0+RWV2pk3aG9Nt2MNPuYfmPreGH9xGOc+zsH9KoXLiC12VsmtWpCEOnPpQYid7H/YOi0tJ1g==" saltValue="TUYkb8AiXFnqu0n6Y3VUXw==" spinCount="100000" sheet="1" objects="1" scenarios="1" formatCells="0" formatColumns="0" formatRows="0"/>
  <mergeCells count="51">
    <mergeCell ref="B60:BJ61"/>
    <mergeCell ref="BL64:BZ65"/>
    <mergeCell ref="C83:BJ83"/>
    <mergeCell ref="BL47:BZ63"/>
    <mergeCell ref="BL66:BZ82"/>
    <mergeCell ref="B9:H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6:BZ44"/>
    <mergeCell ref="BN10:BY10"/>
    <mergeCell ref="BL11:BZ13"/>
    <mergeCell ref="B14:BJ15"/>
    <mergeCell ref="BL14:BZ15"/>
    <mergeCell ref="AD10:AJ10"/>
    <mergeCell ref="AT9:BA9"/>
    <mergeCell ref="BB9:BI9"/>
    <mergeCell ref="BL9:BM9"/>
    <mergeCell ref="BL45:BZ46"/>
    <mergeCell ref="BN9:BY9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28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15">
      <c r="A4" s="14" t="s">
        <v>54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55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56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57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58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59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60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61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62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63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64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65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15">
      <c r="A5" s="14" t="s">
        <v>66</v>
      </c>
      <c r="B5" s="17"/>
      <c r="C5" s="17"/>
      <c r="D5" s="17"/>
      <c r="E5" s="17"/>
      <c r="F5" s="17"/>
      <c r="G5" s="17"/>
      <c r="H5" s="18" t="s">
        <v>67</v>
      </c>
      <c r="I5" s="18" t="s">
        <v>68</v>
      </c>
      <c r="J5" s="18" t="s">
        <v>69</v>
      </c>
      <c r="K5" s="18" t="s">
        <v>70</v>
      </c>
      <c r="L5" s="18" t="s">
        <v>71</v>
      </c>
      <c r="M5" s="18" t="s">
        <v>5</v>
      </c>
      <c r="N5" s="18" t="s">
        <v>72</v>
      </c>
      <c r="O5" s="18" t="s">
        <v>73</v>
      </c>
      <c r="P5" s="18" t="s">
        <v>74</v>
      </c>
      <c r="Q5" s="18" t="s">
        <v>75</v>
      </c>
      <c r="R5" s="18" t="s">
        <v>76</v>
      </c>
      <c r="S5" s="18" t="s">
        <v>77</v>
      </c>
      <c r="T5" s="18" t="s">
        <v>78</v>
      </c>
      <c r="U5" s="18" t="s">
        <v>79</v>
      </c>
      <c r="V5" s="18" t="s">
        <v>80</v>
      </c>
      <c r="W5" s="18" t="s">
        <v>81</v>
      </c>
      <c r="X5" s="18" t="s">
        <v>82</v>
      </c>
      <c r="Y5" s="18" t="s">
        <v>83</v>
      </c>
      <c r="Z5" s="18" t="s">
        <v>84</v>
      </c>
      <c r="AA5" s="18" t="s">
        <v>85</v>
      </c>
      <c r="AB5" s="18" t="s">
        <v>86</v>
      </c>
      <c r="AC5" s="18" t="s">
        <v>87</v>
      </c>
      <c r="AD5" s="18" t="s">
        <v>88</v>
      </c>
      <c r="AE5" s="18" t="s">
        <v>89</v>
      </c>
      <c r="AF5" s="18" t="s">
        <v>90</v>
      </c>
      <c r="AG5" s="18" t="s">
        <v>91</v>
      </c>
      <c r="AH5" s="18" t="s">
        <v>92</v>
      </c>
      <c r="AI5" s="18" t="s">
        <v>31</v>
      </c>
      <c r="AJ5" s="18" t="s">
        <v>83</v>
      </c>
      <c r="AK5" s="18" t="s">
        <v>84</v>
      </c>
      <c r="AL5" s="18" t="s">
        <v>85</v>
      </c>
      <c r="AM5" s="18" t="s">
        <v>86</v>
      </c>
      <c r="AN5" s="18" t="s">
        <v>87</v>
      </c>
      <c r="AO5" s="18" t="s">
        <v>88</v>
      </c>
      <c r="AP5" s="18" t="s">
        <v>89</v>
      </c>
      <c r="AQ5" s="18" t="s">
        <v>90</v>
      </c>
      <c r="AR5" s="18" t="s">
        <v>91</v>
      </c>
      <c r="AS5" s="18" t="s">
        <v>92</v>
      </c>
      <c r="AT5" s="18" t="s">
        <v>93</v>
      </c>
      <c r="AU5" s="18" t="s">
        <v>83</v>
      </c>
      <c r="AV5" s="18" t="s">
        <v>84</v>
      </c>
      <c r="AW5" s="18" t="s">
        <v>85</v>
      </c>
      <c r="AX5" s="18" t="s">
        <v>86</v>
      </c>
      <c r="AY5" s="18" t="s">
        <v>87</v>
      </c>
      <c r="AZ5" s="18" t="s">
        <v>88</v>
      </c>
      <c r="BA5" s="18" t="s">
        <v>89</v>
      </c>
      <c r="BB5" s="18" t="s">
        <v>90</v>
      </c>
      <c r="BC5" s="18" t="s">
        <v>91</v>
      </c>
      <c r="BD5" s="18" t="s">
        <v>92</v>
      </c>
      <c r="BE5" s="18" t="s">
        <v>93</v>
      </c>
      <c r="BF5" s="18" t="s">
        <v>83</v>
      </c>
      <c r="BG5" s="18" t="s">
        <v>84</v>
      </c>
      <c r="BH5" s="18" t="s">
        <v>85</v>
      </c>
      <c r="BI5" s="18" t="s">
        <v>86</v>
      </c>
      <c r="BJ5" s="18" t="s">
        <v>87</v>
      </c>
      <c r="BK5" s="18" t="s">
        <v>88</v>
      </c>
      <c r="BL5" s="18" t="s">
        <v>89</v>
      </c>
      <c r="BM5" s="18" t="s">
        <v>90</v>
      </c>
      <c r="BN5" s="18" t="s">
        <v>91</v>
      </c>
      <c r="BO5" s="18" t="s">
        <v>92</v>
      </c>
      <c r="BP5" s="18" t="s">
        <v>93</v>
      </c>
      <c r="BQ5" s="18" t="s">
        <v>83</v>
      </c>
      <c r="BR5" s="18" t="s">
        <v>84</v>
      </c>
      <c r="BS5" s="18" t="s">
        <v>85</v>
      </c>
      <c r="BT5" s="18" t="s">
        <v>86</v>
      </c>
      <c r="BU5" s="18" t="s">
        <v>87</v>
      </c>
      <c r="BV5" s="18" t="s">
        <v>88</v>
      </c>
      <c r="BW5" s="18" t="s">
        <v>89</v>
      </c>
      <c r="BX5" s="18" t="s">
        <v>90</v>
      </c>
      <c r="BY5" s="18" t="s">
        <v>91</v>
      </c>
      <c r="BZ5" s="18" t="s">
        <v>92</v>
      </c>
      <c r="CA5" s="18" t="s">
        <v>93</v>
      </c>
      <c r="CB5" s="18" t="s">
        <v>83</v>
      </c>
      <c r="CC5" s="18" t="s">
        <v>84</v>
      </c>
      <c r="CD5" s="18" t="s">
        <v>85</v>
      </c>
      <c r="CE5" s="18" t="s">
        <v>86</v>
      </c>
      <c r="CF5" s="18" t="s">
        <v>87</v>
      </c>
      <c r="CG5" s="18" t="s">
        <v>88</v>
      </c>
      <c r="CH5" s="18" t="s">
        <v>89</v>
      </c>
      <c r="CI5" s="18" t="s">
        <v>90</v>
      </c>
      <c r="CJ5" s="18" t="s">
        <v>91</v>
      </c>
      <c r="CK5" s="18" t="s">
        <v>92</v>
      </c>
      <c r="CL5" s="18" t="s">
        <v>93</v>
      </c>
      <c r="CM5" s="18" t="s">
        <v>83</v>
      </c>
      <c r="CN5" s="18" t="s">
        <v>84</v>
      </c>
      <c r="CO5" s="18" t="s">
        <v>85</v>
      </c>
      <c r="CP5" s="18" t="s">
        <v>86</v>
      </c>
      <c r="CQ5" s="18" t="s">
        <v>87</v>
      </c>
      <c r="CR5" s="18" t="s">
        <v>88</v>
      </c>
      <c r="CS5" s="18" t="s">
        <v>89</v>
      </c>
      <c r="CT5" s="18" t="s">
        <v>90</v>
      </c>
      <c r="CU5" s="18" t="s">
        <v>91</v>
      </c>
      <c r="CV5" s="18" t="s">
        <v>92</v>
      </c>
      <c r="CW5" s="18" t="s">
        <v>93</v>
      </c>
      <c r="CX5" s="18" t="s">
        <v>83</v>
      </c>
      <c r="CY5" s="18" t="s">
        <v>84</v>
      </c>
      <c r="CZ5" s="18" t="s">
        <v>85</v>
      </c>
      <c r="DA5" s="18" t="s">
        <v>86</v>
      </c>
      <c r="DB5" s="18" t="s">
        <v>87</v>
      </c>
      <c r="DC5" s="18" t="s">
        <v>88</v>
      </c>
      <c r="DD5" s="18" t="s">
        <v>89</v>
      </c>
      <c r="DE5" s="18" t="s">
        <v>90</v>
      </c>
      <c r="DF5" s="18" t="s">
        <v>91</v>
      </c>
      <c r="DG5" s="18" t="s">
        <v>92</v>
      </c>
      <c r="DH5" s="18" t="s">
        <v>93</v>
      </c>
      <c r="DI5" s="18" t="s">
        <v>83</v>
      </c>
      <c r="DJ5" s="18" t="s">
        <v>84</v>
      </c>
      <c r="DK5" s="18" t="s">
        <v>85</v>
      </c>
      <c r="DL5" s="18" t="s">
        <v>86</v>
      </c>
      <c r="DM5" s="18" t="s">
        <v>87</v>
      </c>
      <c r="DN5" s="18" t="s">
        <v>88</v>
      </c>
      <c r="DO5" s="18" t="s">
        <v>89</v>
      </c>
      <c r="DP5" s="18" t="s">
        <v>90</v>
      </c>
      <c r="DQ5" s="18" t="s">
        <v>91</v>
      </c>
      <c r="DR5" s="18" t="s">
        <v>92</v>
      </c>
      <c r="DS5" s="18" t="s">
        <v>93</v>
      </c>
      <c r="DT5" s="18" t="s">
        <v>83</v>
      </c>
      <c r="DU5" s="18" t="s">
        <v>84</v>
      </c>
      <c r="DV5" s="18" t="s">
        <v>85</v>
      </c>
      <c r="DW5" s="18" t="s">
        <v>86</v>
      </c>
      <c r="DX5" s="18" t="s">
        <v>87</v>
      </c>
      <c r="DY5" s="18" t="s">
        <v>88</v>
      </c>
      <c r="DZ5" s="18" t="s">
        <v>89</v>
      </c>
      <c r="EA5" s="18" t="s">
        <v>90</v>
      </c>
      <c r="EB5" s="18" t="s">
        <v>91</v>
      </c>
      <c r="EC5" s="18" t="s">
        <v>92</v>
      </c>
      <c r="ED5" s="18" t="s">
        <v>93</v>
      </c>
      <c r="EE5" s="18" t="s">
        <v>83</v>
      </c>
      <c r="EF5" s="18" t="s">
        <v>84</v>
      </c>
      <c r="EG5" s="18" t="s">
        <v>85</v>
      </c>
      <c r="EH5" s="18" t="s">
        <v>86</v>
      </c>
      <c r="EI5" s="18" t="s">
        <v>87</v>
      </c>
      <c r="EJ5" s="18" t="s">
        <v>88</v>
      </c>
      <c r="EK5" s="18" t="s">
        <v>89</v>
      </c>
      <c r="EL5" s="18" t="s">
        <v>90</v>
      </c>
      <c r="EM5" s="18" t="s">
        <v>91</v>
      </c>
      <c r="EN5" s="18" t="s">
        <v>92</v>
      </c>
      <c r="EO5" s="18" t="s">
        <v>93</v>
      </c>
    </row>
    <row r="6" spans="1:148" s="22" customFormat="1" x14ac:dyDescent="0.15">
      <c r="A6" s="14" t="s">
        <v>94</v>
      </c>
      <c r="B6" s="19">
        <f>B7</f>
        <v>2023</v>
      </c>
      <c r="C6" s="19">
        <f t="shared" ref="C6:X6" si="3">C7</f>
        <v>124095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千葉県　芝山町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>
        <f t="shared" si="3"/>
        <v>99.26</v>
      </c>
      <c r="P6" s="20">
        <f t="shared" si="3"/>
        <v>13.46</v>
      </c>
      <c r="Q6" s="20">
        <f t="shared" si="3"/>
        <v>100</v>
      </c>
      <c r="R6" s="20">
        <f t="shared" si="3"/>
        <v>3850</v>
      </c>
      <c r="S6" s="20">
        <f t="shared" si="3"/>
        <v>6776</v>
      </c>
      <c r="T6" s="20">
        <f t="shared" si="3"/>
        <v>24.44</v>
      </c>
      <c r="U6" s="20">
        <f t="shared" si="3"/>
        <v>277.25</v>
      </c>
      <c r="V6" s="20">
        <f t="shared" si="3"/>
        <v>901</v>
      </c>
      <c r="W6" s="20">
        <f t="shared" si="3"/>
        <v>0.62</v>
      </c>
      <c r="X6" s="20">
        <f t="shared" si="3"/>
        <v>1453.23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 t="str">
        <f t="shared" si="4"/>
        <v>-</v>
      </c>
      <c r="AC6" s="21">
        <f t="shared" si="4"/>
        <v>101.49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 t="str">
        <f t="shared" si="4"/>
        <v>-</v>
      </c>
      <c r="AH6" s="21">
        <f t="shared" si="4"/>
        <v>106.35</v>
      </c>
      <c r="AI6" s="20" t="str">
        <f>IF(AI7="","",IF(AI7="-","【-】","【"&amp;SUBSTITUTE(TEXT(AI7,"#,##0.00"),"-","△")&amp;"】"))</f>
        <v>【104.44】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1" t="str">
        <f t="shared" si="5"/>
        <v>-</v>
      </c>
      <c r="AN6" s="21">
        <f t="shared" si="5"/>
        <v>0.68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1" t="str">
        <f t="shared" si="5"/>
        <v>-</v>
      </c>
      <c r="AS6" s="21">
        <f t="shared" si="5"/>
        <v>129.88999999999999</v>
      </c>
      <c r="AT6" s="20" t="str">
        <f>IF(AT7="","",IF(AT7="-","【-】","【"&amp;SUBSTITUTE(TEXT(AT7,"#,##0.00"),"-","△")&amp;"】"))</f>
        <v>【124.06】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 t="str">
        <f t="shared" si="6"/>
        <v>-</v>
      </c>
      <c r="AY6" s="21">
        <f t="shared" si="6"/>
        <v>412.1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 t="str">
        <f t="shared" si="6"/>
        <v>-</v>
      </c>
      <c r="BD6" s="21">
        <f t="shared" si="6"/>
        <v>44.04</v>
      </c>
      <c r="BE6" s="20" t="str">
        <f>IF(BE7="","",IF(BE7="-","【-】","【"&amp;SUBSTITUTE(TEXT(BE7,"#,##0.00"),"-","△")&amp;"】"))</f>
        <v>【42.02】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1" t="str">
        <f t="shared" si="7"/>
        <v>-</v>
      </c>
      <c r="BJ6" s="21">
        <f t="shared" si="7"/>
        <v>51.89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 t="str">
        <f t="shared" si="7"/>
        <v>-</v>
      </c>
      <c r="BO6" s="21">
        <f t="shared" si="7"/>
        <v>839.21</v>
      </c>
      <c r="BP6" s="20" t="str">
        <f>IF(BP7="","",IF(BP7="-","【-】","【"&amp;SUBSTITUTE(TEXT(BP7,"#,##0.00"),"-","△")&amp;"】"))</f>
        <v>【785.10】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 t="str">
        <f t="shared" si="8"/>
        <v>-</v>
      </c>
      <c r="BU6" s="21">
        <f t="shared" si="8"/>
        <v>25.73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 t="str">
        <f t="shared" si="8"/>
        <v>-</v>
      </c>
      <c r="BZ6" s="21">
        <f t="shared" si="8"/>
        <v>52.05</v>
      </c>
      <c r="CA6" s="20" t="str">
        <f>IF(CA7="","",IF(CA7="-","【-】","【"&amp;SUBSTITUTE(TEXT(CA7,"#,##0.00"),"-","△")&amp;"】"))</f>
        <v>【56.93】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 t="str">
        <f t="shared" si="9"/>
        <v>-</v>
      </c>
      <c r="CF6" s="21">
        <f t="shared" si="9"/>
        <v>533.03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 t="str">
        <f t="shared" si="9"/>
        <v>-</v>
      </c>
      <c r="CK6" s="21">
        <f t="shared" si="9"/>
        <v>301.86</v>
      </c>
      <c r="CL6" s="20" t="str">
        <f>IF(CL7="","",IF(CL7="-","【-】","【"&amp;SUBSTITUTE(TEXT(CL7,"#,##0.00"),"-","△")&amp;"】"))</f>
        <v>【271.15】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>
        <f t="shared" si="10"/>
        <v>45.93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 t="str">
        <f t="shared" si="10"/>
        <v>-</v>
      </c>
      <c r="CV6" s="21">
        <f t="shared" si="10"/>
        <v>46.25</v>
      </c>
      <c r="CW6" s="20" t="str">
        <f>IF(CW7="","",IF(CW7="-","【-】","【"&amp;SUBSTITUTE(TEXT(CW7,"#,##0.00"),"-","△")&amp;"】"))</f>
        <v>【49.87】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 t="str">
        <f t="shared" si="11"/>
        <v>-</v>
      </c>
      <c r="DB6" s="21">
        <f t="shared" si="11"/>
        <v>94.67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 t="str">
        <f t="shared" si="11"/>
        <v>-</v>
      </c>
      <c r="DG6" s="21">
        <f t="shared" si="11"/>
        <v>83.96</v>
      </c>
      <c r="DH6" s="20" t="str">
        <f>IF(DH7="","",IF(DH7="-","【-】","【"&amp;SUBSTITUTE(TEXT(DH7,"#,##0.00"),"-","△")&amp;"】"))</f>
        <v>【87.54】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 t="str">
        <f t="shared" si="12"/>
        <v>-</v>
      </c>
      <c r="DM6" s="21">
        <f t="shared" si="12"/>
        <v>3.7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 t="str">
        <f t="shared" si="12"/>
        <v>-</v>
      </c>
      <c r="DR6" s="21">
        <f t="shared" si="12"/>
        <v>25.46</v>
      </c>
      <c r="DS6" s="20" t="str">
        <f>IF(DS7="","",IF(DS7="-","【-】","【"&amp;SUBSTITUTE(TEXT(DS7,"#,##0.00"),"-","△")&amp;"】"))</f>
        <v>【28.42】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1" t="str">
        <f t="shared" si="13"/>
        <v>-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1" t="str">
        <f t="shared" si="13"/>
        <v>-</v>
      </c>
      <c r="EC6" s="21">
        <f t="shared" si="13"/>
        <v>0.19</v>
      </c>
      <c r="ED6" s="20" t="str">
        <f>IF(ED7="","",IF(ED7="-","【-】","【"&amp;SUBSTITUTE(TEXT(ED7,"#,##0.00"),"-","△")&amp;"】"))</f>
        <v>【0.08】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8" s="22" customFormat="1" x14ac:dyDescent="0.15">
      <c r="A7" s="14"/>
      <c r="B7" s="23">
        <v>2023</v>
      </c>
      <c r="C7" s="23">
        <v>124095</v>
      </c>
      <c r="D7" s="23">
        <v>46</v>
      </c>
      <c r="E7" s="23">
        <v>17</v>
      </c>
      <c r="F7" s="23">
        <v>5</v>
      </c>
      <c r="G7" s="23">
        <v>0</v>
      </c>
      <c r="H7" s="23" t="s">
        <v>95</v>
      </c>
      <c r="I7" s="23" t="s">
        <v>96</v>
      </c>
      <c r="J7" s="23" t="s">
        <v>97</v>
      </c>
      <c r="K7" s="23" t="s">
        <v>98</v>
      </c>
      <c r="L7" s="23" t="s">
        <v>99</v>
      </c>
      <c r="M7" s="23" t="s">
        <v>100</v>
      </c>
      <c r="N7" s="24" t="s">
        <v>101</v>
      </c>
      <c r="O7" s="24">
        <v>99.26</v>
      </c>
      <c r="P7" s="24">
        <v>13.46</v>
      </c>
      <c r="Q7" s="24">
        <v>100</v>
      </c>
      <c r="R7" s="24">
        <v>3850</v>
      </c>
      <c r="S7" s="24">
        <v>6776</v>
      </c>
      <c r="T7" s="24">
        <v>24.44</v>
      </c>
      <c r="U7" s="24">
        <v>277.25</v>
      </c>
      <c r="V7" s="24">
        <v>901</v>
      </c>
      <c r="W7" s="24">
        <v>0.62</v>
      </c>
      <c r="X7" s="24">
        <v>1453.23</v>
      </c>
      <c r="Y7" s="24" t="s">
        <v>101</v>
      </c>
      <c r="Z7" s="24" t="s">
        <v>101</v>
      </c>
      <c r="AA7" s="24" t="s">
        <v>101</v>
      </c>
      <c r="AB7" s="24" t="s">
        <v>101</v>
      </c>
      <c r="AC7" s="24">
        <v>101.49</v>
      </c>
      <c r="AD7" s="24" t="s">
        <v>101</v>
      </c>
      <c r="AE7" s="24" t="s">
        <v>101</v>
      </c>
      <c r="AF7" s="24" t="s">
        <v>101</v>
      </c>
      <c r="AG7" s="24" t="s">
        <v>101</v>
      </c>
      <c r="AH7" s="24">
        <v>106.35</v>
      </c>
      <c r="AI7" s="24">
        <v>104.44</v>
      </c>
      <c r="AJ7" s="24" t="s">
        <v>101</v>
      </c>
      <c r="AK7" s="24" t="s">
        <v>101</v>
      </c>
      <c r="AL7" s="24" t="s">
        <v>101</v>
      </c>
      <c r="AM7" s="24" t="s">
        <v>101</v>
      </c>
      <c r="AN7" s="24">
        <v>0.68</v>
      </c>
      <c r="AO7" s="24" t="s">
        <v>101</v>
      </c>
      <c r="AP7" s="24" t="s">
        <v>101</v>
      </c>
      <c r="AQ7" s="24" t="s">
        <v>101</v>
      </c>
      <c r="AR7" s="24" t="s">
        <v>101</v>
      </c>
      <c r="AS7" s="24">
        <v>129.88999999999999</v>
      </c>
      <c r="AT7" s="24">
        <v>124.06</v>
      </c>
      <c r="AU7" s="24" t="s">
        <v>101</v>
      </c>
      <c r="AV7" s="24" t="s">
        <v>101</v>
      </c>
      <c r="AW7" s="24" t="s">
        <v>101</v>
      </c>
      <c r="AX7" s="24" t="s">
        <v>101</v>
      </c>
      <c r="AY7" s="24">
        <v>412.1</v>
      </c>
      <c r="AZ7" s="24" t="s">
        <v>101</v>
      </c>
      <c r="BA7" s="24" t="s">
        <v>101</v>
      </c>
      <c r="BB7" s="24" t="s">
        <v>101</v>
      </c>
      <c r="BC7" s="24" t="s">
        <v>101</v>
      </c>
      <c r="BD7" s="24">
        <v>44.04</v>
      </c>
      <c r="BE7" s="24">
        <v>42.02</v>
      </c>
      <c r="BF7" s="24" t="s">
        <v>101</v>
      </c>
      <c r="BG7" s="24" t="s">
        <v>101</v>
      </c>
      <c r="BH7" s="24" t="s">
        <v>101</v>
      </c>
      <c r="BI7" s="24" t="s">
        <v>101</v>
      </c>
      <c r="BJ7" s="24">
        <v>51.89</v>
      </c>
      <c r="BK7" s="24" t="s">
        <v>101</v>
      </c>
      <c r="BL7" s="24" t="s">
        <v>101</v>
      </c>
      <c r="BM7" s="24" t="s">
        <v>101</v>
      </c>
      <c r="BN7" s="24" t="s">
        <v>101</v>
      </c>
      <c r="BO7" s="24">
        <v>839.21</v>
      </c>
      <c r="BP7" s="24">
        <v>785.1</v>
      </c>
      <c r="BQ7" s="24" t="s">
        <v>101</v>
      </c>
      <c r="BR7" s="24" t="s">
        <v>101</v>
      </c>
      <c r="BS7" s="24" t="s">
        <v>101</v>
      </c>
      <c r="BT7" s="24" t="s">
        <v>101</v>
      </c>
      <c r="BU7" s="24">
        <v>25.73</v>
      </c>
      <c r="BV7" s="24" t="s">
        <v>101</v>
      </c>
      <c r="BW7" s="24" t="s">
        <v>101</v>
      </c>
      <c r="BX7" s="24" t="s">
        <v>101</v>
      </c>
      <c r="BY7" s="24" t="s">
        <v>101</v>
      </c>
      <c r="BZ7" s="24">
        <v>52.05</v>
      </c>
      <c r="CA7" s="24">
        <v>56.93</v>
      </c>
      <c r="CB7" s="24" t="s">
        <v>101</v>
      </c>
      <c r="CC7" s="24" t="s">
        <v>101</v>
      </c>
      <c r="CD7" s="24" t="s">
        <v>101</v>
      </c>
      <c r="CE7" s="24" t="s">
        <v>101</v>
      </c>
      <c r="CF7" s="24">
        <v>533.03</v>
      </c>
      <c r="CG7" s="24" t="s">
        <v>101</v>
      </c>
      <c r="CH7" s="24" t="s">
        <v>101</v>
      </c>
      <c r="CI7" s="24" t="s">
        <v>101</v>
      </c>
      <c r="CJ7" s="24" t="s">
        <v>101</v>
      </c>
      <c r="CK7" s="24">
        <v>301.86</v>
      </c>
      <c r="CL7" s="24">
        <v>271.14999999999998</v>
      </c>
      <c r="CM7" s="24" t="s">
        <v>101</v>
      </c>
      <c r="CN7" s="24" t="s">
        <v>101</v>
      </c>
      <c r="CO7" s="24" t="s">
        <v>101</v>
      </c>
      <c r="CP7" s="24" t="s">
        <v>101</v>
      </c>
      <c r="CQ7" s="24">
        <v>45.93</v>
      </c>
      <c r="CR7" s="24" t="s">
        <v>101</v>
      </c>
      <c r="CS7" s="24" t="s">
        <v>101</v>
      </c>
      <c r="CT7" s="24" t="s">
        <v>101</v>
      </c>
      <c r="CU7" s="24" t="s">
        <v>101</v>
      </c>
      <c r="CV7" s="24">
        <v>46.25</v>
      </c>
      <c r="CW7" s="24">
        <v>49.87</v>
      </c>
      <c r="CX7" s="24" t="s">
        <v>101</v>
      </c>
      <c r="CY7" s="24" t="s">
        <v>101</v>
      </c>
      <c r="CZ7" s="24" t="s">
        <v>101</v>
      </c>
      <c r="DA7" s="24" t="s">
        <v>101</v>
      </c>
      <c r="DB7" s="24">
        <v>94.67</v>
      </c>
      <c r="DC7" s="24" t="s">
        <v>101</v>
      </c>
      <c r="DD7" s="24" t="s">
        <v>101</v>
      </c>
      <c r="DE7" s="24" t="s">
        <v>101</v>
      </c>
      <c r="DF7" s="24" t="s">
        <v>101</v>
      </c>
      <c r="DG7" s="24">
        <v>83.96</v>
      </c>
      <c r="DH7" s="24">
        <v>87.54</v>
      </c>
      <c r="DI7" s="24" t="s">
        <v>101</v>
      </c>
      <c r="DJ7" s="24" t="s">
        <v>101</v>
      </c>
      <c r="DK7" s="24" t="s">
        <v>101</v>
      </c>
      <c r="DL7" s="24" t="s">
        <v>101</v>
      </c>
      <c r="DM7" s="24">
        <v>3.7</v>
      </c>
      <c r="DN7" s="24" t="s">
        <v>101</v>
      </c>
      <c r="DO7" s="24" t="s">
        <v>101</v>
      </c>
      <c r="DP7" s="24" t="s">
        <v>101</v>
      </c>
      <c r="DQ7" s="24" t="s">
        <v>101</v>
      </c>
      <c r="DR7" s="24">
        <v>25.46</v>
      </c>
      <c r="DS7" s="24">
        <v>28.42</v>
      </c>
      <c r="DT7" s="24" t="s">
        <v>101</v>
      </c>
      <c r="DU7" s="24" t="s">
        <v>101</v>
      </c>
      <c r="DV7" s="24" t="s">
        <v>101</v>
      </c>
      <c r="DW7" s="24" t="s">
        <v>101</v>
      </c>
      <c r="DX7" s="24">
        <v>0</v>
      </c>
      <c r="DY7" s="24" t="s">
        <v>101</v>
      </c>
      <c r="DZ7" s="24" t="s">
        <v>101</v>
      </c>
      <c r="EA7" s="24" t="s">
        <v>101</v>
      </c>
      <c r="EB7" s="24" t="s">
        <v>101</v>
      </c>
      <c r="EC7" s="24">
        <v>0.19</v>
      </c>
      <c r="ED7" s="24">
        <v>0.08</v>
      </c>
      <c r="EE7" s="24" t="s">
        <v>101</v>
      </c>
      <c r="EF7" s="24" t="s">
        <v>101</v>
      </c>
      <c r="EG7" s="24" t="s">
        <v>101</v>
      </c>
      <c r="EH7" s="24" t="s">
        <v>101</v>
      </c>
      <c r="EI7" s="24">
        <v>0</v>
      </c>
      <c r="EJ7" s="24" t="s">
        <v>101</v>
      </c>
      <c r="EK7" s="24" t="s">
        <v>101</v>
      </c>
      <c r="EL7" s="24" t="s">
        <v>101</v>
      </c>
      <c r="EM7" s="24" t="s">
        <v>101</v>
      </c>
      <c r="EN7" s="24">
        <v>0.03</v>
      </c>
      <c r="EO7" s="24">
        <v>0.02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102</v>
      </c>
      <c r="C9" s="26" t="s">
        <v>103</v>
      </c>
      <c r="D9" s="26" t="s">
        <v>104</v>
      </c>
      <c r="E9" s="26" t="s">
        <v>105</v>
      </c>
      <c r="F9" s="26" t="s">
        <v>106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107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108</v>
      </c>
    </row>
    <row r="13" spans="1:148" x14ac:dyDescent="0.15">
      <c r="B13" t="s">
        <v>109</v>
      </c>
      <c r="C13" t="s">
        <v>110</v>
      </c>
      <c r="D13" t="s">
        <v>110</v>
      </c>
      <c r="E13" t="s">
        <v>109</v>
      </c>
      <c r="F13" t="s">
        <v>109</v>
      </c>
      <c r="G13" t="s">
        <v>111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cp:keywords/>
  <dc:description/>
  <dcterms:created xsi:type="dcterms:W3CDTF">2024-12-19T01:28:46Z</dcterms:created>
  <dcterms:modified xsi:type="dcterms:W3CDTF">2025-02-10T02:13:38Z</dcterms:modified>
  <cp:category/>
</cp:coreProperties>
</file>