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4_企画財政課\02_財政係\070 調査・照会\R06調査\070121_公営企業に係る経営比較分析表（令和５年度決算）の分析等について（依頼）●下水環境課作成→財政回答\03 提出\"/>
    </mc:Choice>
  </mc:AlternateContent>
  <xr:revisionPtr revIDLastSave="0" documentId="13_ncr:1_{EFD1D3E4-9BC9-44B2-BC92-5772C255469D}" xr6:coauthVersionLast="36" xr6:coauthVersionMax="47" xr10:uidLastSave="{00000000-0000-0000-0000-000000000000}"/>
  <workbookProtection workbookAlgorithmName="SHA-512" workbookHashValue="uEBqDsQrnuhqN/R3ppvr+DehAhiA3mVSgK0dAozj0BdVx20n6QqRwphrVYTW3XqL3C8u6fbT9220K5PSy8aUOA==" workbookSaltValue="/aG/yZBfZ8dxG83LdBU8dA=="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AT10" i="4"/>
  <c r="I10"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<sst xmlns="http://schemas.openxmlformats.org/spreadsheetml/2006/main" count="319" uniqueCount="115">
  <si>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</si>
  <si>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</si>
  <si>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</si>
  <si>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</si>
  <si>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</si>
  <si>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</si>
  <si>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</si>
  <si>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</si>
  <si>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</si>
  <si>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</si>
  <si>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</si>
  <si>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</si>
  <si>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</si>
  <si>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</si>
  <si>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</si>
  <si>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</si>
  <si>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</si>
  <si>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</si>
  <si>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</si>
  <si>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</si>
  <si>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</si>
  <si>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</si>
  <si>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</si>
  <si>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</si>
  <si>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</si>
  <si>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</si>
  <si>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</si>
  <si>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</si>
  <si>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</si>
  <si>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</si>
  <si>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</si>
  <si>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</si>
  <si>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</si>
  <si>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</si>
  <si>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</si>
  <si>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</si>
  <si>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</si>
  <si>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</si>
  <si>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</si>
  <si>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</si>
  <si>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</si>
  <si>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</si>
  <si>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</si>
  <si>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</si>
  <si>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</si>
  <si>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</si>
  <si>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</si>
  <si>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</si>
  <si>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</si>
  <si>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</si>
  <si>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</si>
  <si>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</si>
  <si>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</si>
  <si>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</si>
  <si>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</si>
  <si>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</si>
  <si>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</si>
  <si>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</si>
  <si>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</si>
  <si>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</si>
  <si>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</si>
  <si>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</si>
  <si>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</si>
  <si>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</si>
  <si>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</si>
  <si>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</si>
  <si>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</si>
  <si>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</si>
  <si>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</si>
  <si>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</si>
  <si>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</si>
  <si>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</si>
  <si>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</si>
  <si>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</si>
  <si>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</si>
  <si>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</si>
  <si>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</si>
  <si>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</si>
  <si>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</si>
  <si>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</si>
  <si>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</si>
  <si>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</si>
  <si>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</si>
  <si>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</si>
  <si>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</si>
  <si>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</si>
  <si>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</si>
  <si>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</si>
  <si>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</si>
  <si>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</si>
  <si>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</si>
  <si>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</si>
  <si>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</si>
  <si>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</si>
  <si>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</si>
  <si>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</si>
  <si>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</si>
  <si>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</si>
  <si>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</si>
  <si>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</si>
  <si>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</si>
  <si>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</si>
  <si>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</si>
  <si>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</si>
  <si>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</si>
  <si>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</si>
  <si>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</si>
  <si>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</si>
  <si>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</si>
  <si>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</si>
  <si>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</si>
  <si>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</si>
  <si>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
100％を超えているが、更なる使用料収入の増加などにより、財源の確保に努めます。
③流動比率
過去の管渠建設及び施設更新のために借り入れた企業債等の影響もあり低くなっています。
⑤経費回収率
汚水処理費が増加しており、使用料で費用が賄えておらず低い値となっています。
⑥汚水処理原価
有収水量は増加傾向であるが、汚水処理費が増加しているため高い値となっています。
⑦施設利用率
全国平均及び類似団体より上回っており、新規加入も増えており、6割近い稼働率であることから正規模であると考えられます。
⑧水洗化率
全国平均及び類似団体より下回っており、今後も加入促進を図り引き続き水洗化率向上の取組を進めます。
</t>
    <rPh sb="55" eb="57">
      <t>カコ</t>
    </rPh>
    <rPh sb="58" eb="62">
      <t>カンキョケンセツ</t>
    </rPh>
    <rPh sb="62" eb="63">
      <t>オヨ</t>
    </rPh>
    <rPh sb="66" eb="68">
      <t>コウシン</t>
    </rPh>
    <rPh sb="209" eb="210">
      <t>ウエ</t>
    </rPh>
    <rPh sb="248" eb="249">
      <t>カンガ</t>
    </rPh>
    <phoneticPr fontId="4"/>
  </si>
  <si>
    <t xml:space="preserve">終末処理場（長生浄化センター）は、平成9年の供用開始より26年が経過し、機械設備等の老朽化と地域特性の塩害による腐食が発生しています。このため村では令和2年度よりストックマネジメント計画を策定し、引き続き機械設備等、老朽化した設備の修繕を計画的に進めています。なお、管渠についてはマンホールポンプ場の水中ポンプは絶縁抵抗値が低いものから順次交換工事を実施していき、今後老朽化する管渠について計画的な整備を進めていきます。
</t>
    <rPh sb="158" eb="161">
      <t>テイコウチ</t>
    </rPh>
    <rPh sb="162" eb="163">
      <t>ヒク</t>
    </rPh>
    <rPh sb="168" eb="170">
      <t>ジュンジ</t>
    </rPh>
    <phoneticPr fontId="4"/>
  </si>
  <si>
    <t xml:space="preserve">現在の本村の下水道事業は、収入については、今後人口減少、節水型社会への移行等により使用料の減少が見込まれており、費用については、施設老朽化に伴う管渠、機械設備等の修繕や交換の増加、また企業債償還金については令和5年度まで高水準で続く見込みとなっています。
今後は行政サービス水準の低下を招かないよう、事業の安定的な運営を行うため、使用料の検討および改善を目指すほか、事業費については、工事コストの縮減、事業規模の縮小や事業内容の精査、関連施設等の適切な維持管理等を行い、トータルコストの縮減に努めていきます。
また経営状況を把握し、健全性向上に努めていきます。
</t>
    <rPh sb="0" eb="2">
      <t>ゲンザイ</t>
    </rPh>
    <rPh sb="3" eb="5">
      <t>ホンソン</t>
    </rPh>
    <rPh sb="6" eb="9">
      <t>ゲスイドウ</t>
    </rPh>
    <rPh sb="9" eb="11">
      <t>ジギョウ</t>
    </rPh>
    <rPh sb="13" eb="15">
      <t>シュウニュウ</t>
    </rPh>
    <rPh sb="21" eb="23">
      <t>コンゴ</t>
    </rPh>
    <rPh sb="41" eb="44">
      <t>シヨウリョウ</t>
    </rPh>
    <rPh sb="48" eb="50">
      <t>ミコ</t>
    </rPh>
    <rPh sb="66" eb="69">
      <t>ロウキュウカ</t>
    </rPh>
    <rPh sb="70" eb="71">
      <t>トモナ</t>
    </rPh>
    <rPh sb="72" eb="74">
      <t>カンキョ</t>
    </rPh>
    <rPh sb="75" eb="77">
      <t>キカイ</t>
    </rPh>
    <rPh sb="77" eb="79">
      <t>セツビ</t>
    </rPh>
    <rPh sb="79" eb="80">
      <t>トウ</t>
    </rPh>
    <rPh sb="87" eb="88">
      <t>ゾウ</t>
    </rPh>
    <rPh sb="88" eb="89">
      <t>カ</t>
    </rPh>
    <rPh sb="128" eb="130">
      <t>コンゴ</t>
    </rPh>
    <rPh sb="160" eb="161">
      <t>オコナ</t>
    </rPh>
    <rPh sb="177" eb="179">
      <t>メザ</t>
    </rPh>
    <rPh sb="183" eb="185">
      <t>ジギョウ</t>
    </rPh>
    <rPh sb="185" eb="186">
      <t>ヒ</t>
    </rPh>
    <rPh sb="230" eb="231">
      <t>トウ</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</si>
</sst>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DB-4B65-AB8E-0CA533C8E1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9ADB-4B65-AB8E-0CA533C8E1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58.88</c:v>
                </c:pt>
              </c:numCache>
            </c:numRef>
          </c:val>
          <c:extLst>
            <c:ext xmlns:c16="http://schemas.microsoft.com/office/drawing/2014/chart" uri="{C3380CC4-5D6E-409C-BE32-E72D297353CC}">
              <c16:uniqueId val="{00000000-113D-49DD-B28D-C1000AD8A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113D-49DD-B28D-C1000AD8A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82.01</c:v>
                </c:pt>
              </c:numCache>
            </c:numRef>
          </c:val>
          <c:extLst>
            <c:ext xmlns:c16="http://schemas.microsoft.com/office/drawing/2014/chart" uri="{C3380CC4-5D6E-409C-BE32-E72D297353CC}">
              <c16:uniqueId val="{00000000-EDAB-434E-9524-E57759140C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EDAB-434E-9524-E57759140C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127.51</c:v>
                </c:pt>
              </c:numCache>
            </c:numRef>
          </c:val>
          <c:extLst>
            <c:ext xmlns:c16="http://schemas.microsoft.com/office/drawing/2014/chart" uri="{C3380CC4-5D6E-409C-BE32-E72D297353CC}">
              <c16:uniqueId val="{00000000-D427-4C0A-B193-400C504DFE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D427-4C0A-B193-400C504DFE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3.78</c:v>
                </c:pt>
              </c:numCache>
            </c:numRef>
          </c:val>
          <c:extLst>
            <c:ext xmlns:c16="http://schemas.microsoft.com/office/drawing/2014/chart" uri="{C3380CC4-5D6E-409C-BE32-E72D297353CC}">
              <c16:uniqueId val="{00000000-5EB5-4139-A800-0C93B47449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5EB5-4139-A800-0C93B47449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AB-44B4-97AE-D6CBFBBE3C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7AB-44B4-97AE-D6CBFBBE3C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6A-4EF7-9320-5313714E78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166A-4EF7-9320-5313714E78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16.21</c:v>
                </c:pt>
              </c:numCache>
            </c:numRef>
          </c:val>
          <c:extLst>
            <c:ext xmlns:c16="http://schemas.microsoft.com/office/drawing/2014/chart" uri="{C3380CC4-5D6E-409C-BE32-E72D297353CC}">
              <c16:uniqueId val="{00000000-7253-4764-B321-07667405C8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7253-4764-B321-07667405C8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5402.86</c:v>
                </c:pt>
              </c:numCache>
            </c:numRef>
          </c:val>
          <c:extLst>
            <c:ext xmlns:c16="http://schemas.microsoft.com/office/drawing/2014/chart" uri="{C3380CC4-5D6E-409C-BE32-E72D297353CC}">
              <c16:uniqueId val="{00000000-C8E5-42F0-9842-07CC98BDE7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C8E5-42F0-9842-07CC98BDE7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26.92</c:v>
                </c:pt>
              </c:numCache>
            </c:numRef>
          </c:val>
          <c:extLst>
            <c:ext xmlns:c16="http://schemas.microsoft.com/office/drawing/2014/chart" uri="{C3380CC4-5D6E-409C-BE32-E72D297353CC}">
              <c16:uniqueId val="{00000000-63F8-440B-8314-A1D972E1F1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63F8-440B-8314-A1D972E1F1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583.09</c:v>
                </c:pt>
              </c:numCache>
            </c:numRef>
          </c:val>
          <c:extLst>
            <c:ext xmlns:c16="http://schemas.microsoft.com/office/drawing/2014/chart" uri="{C3380CC4-5D6E-409C-BE32-E72D297353CC}">
              <c16:uniqueId val="{00000000-F044-4546-BF4E-7B09C82834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F044-4546-BF4E-7B09C82834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長生村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13515</v>
      </c>
      <c r="AM8" s="36"/>
      <c r="AN8" s="36"/>
      <c r="AO8" s="36"/>
      <c r="AP8" s="36"/>
      <c r="AQ8" s="36"/>
      <c r="AR8" s="36"/>
      <c r="AS8" s="36"/>
      <c r="AT8" s="37">
        <f>データ!T6</f>
        <v>28.25</v>
      </c>
      <c r="AU8" s="37"/>
      <c r="AV8" s="37"/>
      <c r="AW8" s="37"/>
      <c r="AX8" s="37"/>
      <c r="AY8" s="37"/>
      <c r="AZ8" s="37"/>
      <c r="BA8" s="37"/>
      <c r="BB8" s="37">
        <f>データ!U6</f>
        <v>478.41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54.32</v>
      </c>
      <c r="J10" s="37"/>
      <c r="K10" s="37"/>
      <c r="L10" s="37"/>
      <c r="M10" s="37"/>
      <c r="N10" s="37"/>
      <c r="O10" s="37"/>
      <c r="P10" s="37">
        <f>データ!P6</f>
        <v>37.86</v>
      </c>
      <c r="Q10" s="37"/>
      <c r="R10" s="37"/>
      <c r="S10" s="37"/>
      <c r="T10" s="37"/>
      <c r="U10" s="37"/>
      <c r="V10" s="37"/>
      <c r="W10" s="37">
        <f>データ!Q6</f>
        <v>62.1</v>
      </c>
      <c r="X10" s="37"/>
      <c r="Y10" s="37"/>
      <c r="Z10" s="37"/>
      <c r="AA10" s="37"/>
      <c r="AB10" s="37"/>
      <c r="AC10" s="37"/>
      <c r="AD10" s="36">
        <f>データ!R6</f>
        <v>2420</v>
      </c>
      <c r="AE10" s="36"/>
      <c r="AF10" s="36"/>
      <c r="AG10" s="36"/>
      <c r="AH10" s="36"/>
      <c r="AI10" s="36"/>
      <c r="AJ10" s="36"/>
      <c r="AK10" s="2"/>
      <c r="AL10" s="36">
        <f>データ!V6</f>
        <v>5080</v>
      </c>
      <c r="AM10" s="36"/>
      <c r="AN10" s="36"/>
      <c r="AO10" s="36"/>
      <c r="AP10" s="36"/>
      <c r="AQ10" s="36"/>
      <c r="AR10" s="36"/>
      <c r="AS10" s="36"/>
      <c r="AT10" s="37">
        <f>データ!W6</f>
        <v>2.79</v>
      </c>
      <c r="AU10" s="37"/>
      <c r="AV10" s="37"/>
      <c r="AW10" s="37"/>
      <c r="AX10" s="37"/>
      <c r="AY10" s="37"/>
      <c r="AZ10" s="37"/>
      <c r="BA10" s="37"/>
      <c r="BB10" s="37">
        <f>データ!X6</f>
        <v>1820.79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nlF7cIyvR5M6c6K+y7k7//1Qk0Gezeq/jrcecKHrhFtf8650NVk0c61zJ6b9kVZWnhknk+C8ad2aFY4re36sQ==" saltValue="OGWNSJR39KF31hm7Fqfd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124231</v>
      </c>
      <c r="D6" s="19">
        <f t="shared" si="3"/>
        <v>46</v>
      </c>
      <c r="E6" s="19">
        <f t="shared" si="3"/>
        <v>17</v>
      </c>
      <c r="F6" s="19">
        <f t="shared" si="3"/>
        <v>1</v>
      </c>
      <c r="G6" s="19">
        <f t="shared" si="3"/>
        <v>0</v>
      </c>
      <c r="H6" s="19" t="str">
        <f t="shared" si="3"/>
        <v>千葉県　長生村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54.32</v>
      </c>
      <c r="P6" s="20">
        <f t="shared" si="3"/>
        <v>37.86</v>
      </c>
      <c r="Q6" s="20">
        <f t="shared" si="3"/>
        <v>62.1</v>
      </c>
      <c r="R6" s="20">
        <f t="shared" si="3"/>
        <v>2420</v>
      </c>
      <c r="S6" s="20">
        <f t="shared" si="3"/>
        <v>13515</v>
      </c>
      <c r="T6" s="20">
        <f t="shared" si="3"/>
        <v>28.25</v>
      </c>
      <c r="U6" s="20">
        <f t="shared" si="3"/>
        <v>478.41</v>
      </c>
      <c r="V6" s="20">
        <f t="shared" si="3"/>
        <v>5080</v>
      </c>
      <c r="W6" s="20">
        <f t="shared" si="3"/>
        <v>2.79</v>
      </c>
      <c r="X6" s="20">
        <f t="shared" si="3"/>
        <v>1820.79</v>
      </c>
      <c r="Y6" s="21" t="str">
        <f>IF(Y7="",NA(),Y7)</f>
        <v>-</v>
      </c>
      <c r="Z6" s="21" t="str">
        <f t="shared" ref="Z6:AH6" si="4">IF(Z7="",NA(),Z7)</f>
        <v>-</v>
      </c>
      <c r="AA6" s="21" t="str">
        <f t="shared" si="4"/>
        <v>-</v>
      </c>
      <c r="AB6" s="21" t="str">
        <f t="shared" si="4"/>
        <v>-</v>
      </c>
      <c r="AC6" s="21">
        <f t="shared" si="4"/>
        <v>127.51</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16.21</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5402.86</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26.92</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583.09</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58.88</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82.01</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3.78</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124231</v>
      </c>
      <c r="D7" s="23">
        <v>46</v>
      </c>
      <c r="E7" s="23">
        <v>17</v>
      </c>
      <c r="F7" s="23">
        <v>1</v>
      </c>
      <c r="G7" s="23">
        <v>0</v>
      </c>
      <c r="H7" s="23" t="s">
        <v>96</v>
      </c>
      <c r="I7" s="23" t="s">
        <v>97</v>
      </c>
      <c r="J7" s="23" t="s">
        <v>98</v>
      </c>
      <c r="K7" s="23" t="s">
        <v>99</v>
      </c>
      <c r="L7" s="23" t="s">
        <v>100</v>
      </c>
      <c r="M7" s="23" t="s">
        <v>101</v>
      </c>
      <c r="N7" s="24" t="s">
        <v>102</v>
      </c>
      <c r="O7" s="24">
        <v>54.32</v>
      </c>
      <c r="P7" s="24">
        <v>37.86</v>
      </c>
      <c r="Q7" s="24">
        <v>62.1</v>
      </c>
      <c r="R7" s="24">
        <v>2420</v>
      </c>
      <c r="S7" s="24">
        <v>13515</v>
      </c>
      <c r="T7" s="24">
        <v>28.25</v>
      </c>
      <c r="U7" s="24">
        <v>478.41</v>
      </c>
      <c r="V7" s="24">
        <v>5080</v>
      </c>
      <c r="W7" s="24">
        <v>2.79</v>
      </c>
      <c r="X7" s="24">
        <v>1820.79</v>
      </c>
      <c r="Y7" s="24" t="s">
        <v>102</v>
      </c>
      <c r="Z7" s="24" t="s">
        <v>102</v>
      </c>
      <c r="AA7" s="24" t="s">
        <v>102</v>
      </c>
      <c r="AB7" s="24" t="s">
        <v>102</v>
      </c>
      <c r="AC7" s="24">
        <v>127.51</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16.21</v>
      </c>
      <c r="AZ7" s="24" t="s">
        <v>102</v>
      </c>
      <c r="BA7" s="24" t="s">
        <v>102</v>
      </c>
      <c r="BB7" s="24" t="s">
        <v>102</v>
      </c>
      <c r="BC7" s="24" t="s">
        <v>102</v>
      </c>
      <c r="BD7" s="24">
        <v>57.42</v>
      </c>
      <c r="BE7" s="24">
        <v>78.430000000000007</v>
      </c>
      <c r="BF7" s="24" t="s">
        <v>102</v>
      </c>
      <c r="BG7" s="24" t="s">
        <v>102</v>
      </c>
      <c r="BH7" s="24" t="s">
        <v>102</v>
      </c>
      <c r="BI7" s="24" t="s">
        <v>102</v>
      </c>
      <c r="BJ7" s="24">
        <v>5402.86</v>
      </c>
      <c r="BK7" s="24" t="s">
        <v>102</v>
      </c>
      <c r="BL7" s="24" t="s">
        <v>102</v>
      </c>
      <c r="BM7" s="24" t="s">
        <v>102</v>
      </c>
      <c r="BN7" s="24" t="s">
        <v>102</v>
      </c>
      <c r="BO7" s="24">
        <v>1174.6099999999999</v>
      </c>
      <c r="BP7" s="24">
        <v>630.82000000000005</v>
      </c>
      <c r="BQ7" s="24" t="s">
        <v>102</v>
      </c>
      <c r="BR7" s="24" t="s">
        <v>102</v>
      </c>
      <c r="BS7" s="24" t="s">
        <v>102</v>
      </c>
      <c r="BT7" s="24" t="s">
        <v>102</v>
      </c>
      <c r="BU7" s="24">
        <v>26.92</v>
      </c>
      <c r="BV7" s="24" t="s">
        <v>102</v>
      </c>
      <c r="BW7" s="24" t="s">
        <v>102</v>
      </c>
      <c r="BX7" s="24" t="s">
        <v>102</v>
      </c>
      <c r="BY7" s="24" t="s">
        <v>102</v>
      </c>
      <c r="BZ7" s="24">
        <v>75.41</v>
      </c>
      <c r="CA7" s="24">
        <v>97.81</v>
      </c>
      <c r="CB7" s="24" t="s">
        <v>102</v>
      </c>
      <c r="CC7" s="24" t="s">
        <v>102</v>
      </c>
      <c r="CD7" s="24" t="s">
        <v>102</v>
      </c>
      <c r="CE7" s="24" t="s">
        <v>102</v>
      </c>
      <c r="CF7" s="24">
        <v>583.09</v>
      </c>
      <c r="CG7" s="24" t="s">
        <v>102</v>
      </c>
      <c r="CH7" s="24" t="s">
        <v>102</v>
      </c>
      <c r="CI7" s="24" t="s">
        <v>102</v>
      </c>
      <c r="CJ7" s="24" t="s">
        <v>102</v>
      </c>
      <c r="CK7" s="24">
        <v>223.48</v>
      </c>
      <c r="CL7" s="24">
        <v>138.75</v>
      </c>
      <c r="CM7" s="24" t="s">
        <v>102</v>
      </c>
      <c r="CN7" s="24" t="s">
        <v>102</v>
      </c>
      <c r="CO7" s="24" t="s">
        <v>102</v>
      </c>
      <c r="CP7" s="24" t="s">
        <v>102</v>
      </c>
      <c r="CQ7" s="24">
        <v>58.88</v>
      </c>
      <c r="CR7" s="24" t="s">
        <v>102</v>
      </c>
      <c r="CS7" s="24" t="s">
        <v>102</v>
      </c>
      <c r="CT7" s="24" t="s">
        <v>102</v>
      </c>
      <c r="CU7" s="24" t="s">
        <v>102</v>
      </c>
      <c r="CV7" s="24">
        <v>48.03</v>
      </c>
      <c r="CW7" s="24">
        <v>58.94</v>
      </c>
      <c r="CX7" s="24" t="s">
        <v>102</v>
      </c>
      <c r="CY7" s="24" t="s">
        <v>102</v>
      </c>
      <c r="CZ7" s="24" t="s">
        <v>102</v>
      </c>
      <c r="DA7" s="24" t="s">
        <v>102</v>
      </c>
      <c r="DB7" s="24">
        <v>82.01</v>
      </c>
      <c r="DC7" s="24" t="s">
        <v>102</v>
      </c>
      <c r="DD7" s="24" t="s">
        <v>102</v>
      </c>
      <c r="DE7" s="24" t="s">
        <v>102</v>
      </c>
      <c r="DF7" s="24" t="s">
        <v>102</v>
      </c>
      <c r="DG7" s="24">
        <v>80.95</v>
      </c>
      <c r="DH7" s="24">
        <v>95.91</v>
      </c>
      <c r="DI7" s="24" t="s">
        <v>102</v>
      </c>
      <c r="DJ7" s="24" t="s">
        <v>102</v>
      </c>
      <c r="DK7" s="24" t="s">
        <v>102</v>
      </c>
      <c r="DL7" s="24" t="s">
        <v>102</v>
      </c>
      <c r="DM7" s="24">
        <v>3.78</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2025-01-30T09:30:45Z</cp:lastPrinted>
  <dcterms:created xsi:type="dcterms:W3CDTF">2025-01-24T07:00:32Z</dcterms:created>
  <dcterms:modified xsi:type="dcterms:W3CDTF">2025-01-30T09:30:57Z</dcterms:modified>
  <cp:category/>
</cp:coreProperties>
</file>