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146B975E-03C8-4D93-BE61-59CE82EEE161}" xr6:coauthVersionLast="47" xr6:coauthVersionMax="47" xr10:uidLastSave="{00000000-0000-0000-0000-000000000000}"/>
  <bookViews>
    <workbookView xWindow="-108" yWindow="-108" windowWidth="23256" windowHeight="12456" tabRatio="6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<sst xmlns="http://schemas.openxmlformats.org/spreadsheetml/2006/main" count="1091" uniqueCount="607">
  <si>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</si>
  <si>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</si>
  <si>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</si>
  <si>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</si>
  <si>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</si>
  <si>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</si>
  <si>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</si>
  <si>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</si>
  <si>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</si>
  <si>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</si>
  <si>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</si>
  <si>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</si>
  <si>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</si>
  <si>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</si>
  <si>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</si>
  <si>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</si>
  <si>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</si>
  <si>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</si>
  <si>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</si>
  <si>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</si>
  <si>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</si>
  <si>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</si>
  <si>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</si>
  <si>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</si>
  <si>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</si>
  <si>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</si>
  <si>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</si>
  <si>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</si>
  <si>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</si>
  <si>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</si>
  <si>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</si>
  <si>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</si>
  <si>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</si>
  <si>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</si>
  <si>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</si>
  <si>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</si>
  <si>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</si>
  <si>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</si>
  <si>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</si>
  <si>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</si>
  <si>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</si>
  <si>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</si>
  <si>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</si>
  <si>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</si>
  <si>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</si>
  <si>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</si>
  <si>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</si>
  <si>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</si>
  <si>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</si>
  <si>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</si>
  <si>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</si>
  <si>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</si>
  <si>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</si>
  <si>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</si>
  <si>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</si>
  <si>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</si>
  <si>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</si>
  <si>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</si>
  <si>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</si>
  <si>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</si>
  <si>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</si>
  <si>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</si>
  <si>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</si>
  <si>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</si>
  <si>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</si>
  <si>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</si>
  <si>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</si>
  <si>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</si>
  <si>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</si>
  <si>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</si>
  <si>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</si>
  <si>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</si>
  <si>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</si>
  <si>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</si>
  <si>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</si>
  <si>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</si>
  <si>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</si>
  <si>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</si>
  <si>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</si>
  <si>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</si>
  <si>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</si>
  <si>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</si>
  <si>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</si>
  <si>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</si>
  <si>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</si>
  <si>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</si>
  <si>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</si>
  <si>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</si>
  <si>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</si>
  <si>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</si>
  <si>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</si>
  <si>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</si>
  <si>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</si>
  <si>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</si>
  <si>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</si>
  <si>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</si>
  <si>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</si>
  <si>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</si>
  <si>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</si>
  <si>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館山市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</si>
  <si>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</si>
  <si>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</si>
  <si>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</si>
  <si>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</si>
  <si>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</si>
  <si>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</si>
  <si>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</si>
  <si>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</si>
  <si>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</si>
  <si>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</si>
  <si>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</si>
  <si>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</si>
  <si>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</si>
  <si>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</si>
  <si>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</si>
  <si>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</si>
  <si>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</si>
  <si>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</si>
  <si>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</si>
  <si>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</si>
  <si>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</si>
  <si>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</si>
  <si>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</si>
  <si>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</si>
  <si>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</si>
  <si>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</si>
  <si>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</si>
  <si>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</si>
  <si>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</si>
  <si>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</si>
  <si>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</si>
  <si>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</si>
  <si>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</si>
  <si>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</si>
  <si>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</si>
  <si>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</si>
  <si>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</si>
  <si>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</si>
  <si>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</si>
  <si>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</si>
  <si>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</si>
  <si>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</si>
  <si>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</si>
  <si>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</si>
  <si>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</si>
  <si>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</si>
  <si>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</si>
  <si>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</si>
  <si>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</si>
  <si>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</si>
  <si>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</si>
  <si>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</si>
  <si>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</si>
  <si>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</si>
  <si>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</si>
  <si>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</si>
  <si>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</si>
  <si>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</si>
  <si>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</si>
  <si>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</si>
  <si>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</si>
  <si>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</si>
  <si>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</si>
  <si>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</si>
  <si>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</si>
  <si>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</si>
  <si>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</si>
  <si>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</si>
  <si>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</si>
  <si>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</si>
  <si>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</si>
  <si>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</si>
  <si>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</si>
  <si>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</si>
  <si>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</si>
  <si>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</si>
  <si>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</si>
  <si>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</si>
  <si>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</si>
  <si>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</si>
  <si>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</si>
  <si>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</si>
  <si>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</si>
  <si>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</si>
  <si>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</si>
  <si>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</si>
  <si>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</si>
  <si>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</si>
  <si>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</si>
  <si>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</si>
  <si>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</si>
  <si>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</si>
  <si>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</si>
  <si>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</si>
  <si>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</si>
  <si>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</si>
  <si>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</si>
  <si>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</si>
  <si>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</si>
  <si>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</si>
  <si>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</si>
  <si>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</si>
  <si>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</si>
  <si>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</si>
  <si>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</si>
  <si>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</si>
  <si>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</si>
  <si>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</si>
  <si>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</si>
  <si>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</si>
  <si>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</si>
  <si>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</si>
  <si>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</si>
  <si>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</si>
  <si>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</si>
  <si>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千葉県館山市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</si>
  <si>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</si>
  <si>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</si>
  <si>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</si>
  <si>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</si>
  <si>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</si>
  <si>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</si>
  <si>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</si>
  <si>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</si>
  <si>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</si>
  <si>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</si>
  <si>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</si>
  <si>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</si>
  <si>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</si>
  <si>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</si>
  <si>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</si>
  <si>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</si>
  <si>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</si>
  <si>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</si>
  <si>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</si>
  <si>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</si>
  <si>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</si>
  <si>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</si>
  <si>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</si>
  <si>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</si>
  <si>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</si>
  <si>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</si>
  <si>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</si>
  <si>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</si>
  <si>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</si>
  <si>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</si>
  <si>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</si>
  <si>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</si>
  <si>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</si>
  <si>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</si>
  <si>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</si>
  <si>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</si>
  <si>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</si>
  <si>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</si>
  <si>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</si>
  <si>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</si>
  <si>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</si>
  <si>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</si>
  <si>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</si>
  <si>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</si>
  <si>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</si>
  <si>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</si>
  <si>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</si>
  <si>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</si>
  <si>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</si>
  <si>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</si>
  <si>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</si>
  <si>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</si>
  <si>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</si>
  <si>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</si>
  <si>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</si>
  <si>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</si>
  <si>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</si>
  <si>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</si>
  <si>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</si>
  <si>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</si>
  <si>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</si>
  <si>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</si>
  <si>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</si>
  <si>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</si>
  <si>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</si>
  <si>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</si>
  <si>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</si>
  <si>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</si>
  <si>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</si>
  <si>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</si>
  <si>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</si>
  <si>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</si>
  <si>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</si>
  <si>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</si>
  <si>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</si>
  <si>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</si>
  <si>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</si>
  <si>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</si>
  <si>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</si>
  <si>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</si>
  <si>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</si>
  <si>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</si>
  <si>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</si>
  <si>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</si>
  <si>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</si>
  <si>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</si>
  <si>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</si>
  <si>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</si>
  <si>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</si>
  <si>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</si>
  <si>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</si>
  <si>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</si>
  <si>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</si>
  <si>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</si>
  <si>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</si>
  <si>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</si>
  <si>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</si>
  <si>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</si>
  <si>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</si>
  <si>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</si>
  <si>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</si>
  <si>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</si>
  <si>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</si>
  <si>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</si>
  <si>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</si>
  <si>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</si>
  <si>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</si>
  <si>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</si>
  <si>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</si>
  <si>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</si>
  <si>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</si>
  <si>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</si>
  <si>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</si>
  <si>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</si>
  <si>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</si>
  <si>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</si>
  <si>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</si>
  <si>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</si>
  <si>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</si>
  <si>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</si>
  <si>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</si>
  <si>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</si>
  <si>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</si>
  <si>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</si>
  <si>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</si>
  <si>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</si>
  <si>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</si>
  <si>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</si>
  <si>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</si>
  <si>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</si>
  <si>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</si>
  <si>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</si>
  <si>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</si>
  <si>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</si>
  <si>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</si>
  <si>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</si>
  <si>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</si>
  <si>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</si>
  <si>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</si>
  <si>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</si>
  <si>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</si>
  <si>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</si>
  <si>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</si>
  <si>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</si>
  <si>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</si>
  <si>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</si>
  <si>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</si>
  <si>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</si>
  <si>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</si>
  <si>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</si>
  <si>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</si>
  <si>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</si>
  <si>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千葉県館山市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</si>
  <si>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</si>
  <si>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</si>
  <si>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</si>
  <si>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</si>
  <si>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</si>
  <si>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</si>
  <si>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</si>
  <si>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</si>
  <si>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</si>
  <si>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</si>
  <si>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</si>
  <si>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</si>
  <si>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</si>
  <si>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</si>
  <si>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</si>
  <si>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</si>
  <si>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</si>
  <si>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</si>
  <si>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</si>
  <si>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</si>
  <si>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</si>
  <si>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</si>
  <si>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</si>
  <si>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</si>
  <si>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</si>
  <si>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</si>
  <si>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</si>
  <si>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</si>
  <si>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</si>
  <si>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</si>
  <si>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</si>
  <si>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</si>
  <si>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</si>
  <si>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</si>
  <si>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</si>
  <si>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</si>
  <si>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</si>
  <si>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</si>
  <si>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</si>
  <si>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</si>
  <si>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</si>
  <si>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</si>
  <si>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</si>
  <si>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</si>
  <si>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</si>
  <si>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</si>
  <si>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</si>
  <si>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</si>
  <si>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</si>
  <si>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</si>
  <si>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</si>
  <si>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</si>
  <si>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</si>
  <si>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</si>
  <si>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</si>
  <si>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</si>
  <si>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</si>
  <si>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</si>
  <si>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</si>
  <si>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</si>
  <si>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</si>
  <si>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</si>
  <si>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</si>
  <si>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</si>
  <si>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</si>
  <si>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</si>
  <si>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</si>
  <si>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</si>
  <si>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</si>
  <si>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</si>
  <si>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</si>
  <si>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</si>
  <si>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</si>
  <si>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</si>
  <si>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</si>
  <si>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</si>
  <si>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</si>
  <si>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</si>
  <si>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</si>
  <si>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</si>
  <si>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</si>
  <si>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</si>
  <si>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</si>
  <si>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</si>
  <si>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</si>
  <si>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</si>
  <si>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</si>
  <si>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</si>
  <si>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</si>
  <si>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</si>
  <si>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</si>
  <si>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</si>
  <si>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</si>
  <si>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</si>
  <si>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</si>
  <si>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</si>
  <si>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</si>
  <si>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</si>
  <si>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</si>
  <si>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</si>
  <si>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</si>
  <si>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</si>
  <si>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</si>
  <si>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</si>
  <si>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</si>
  <si>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</si>
  <si>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</si>
  <si>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</si>
  <si>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</si>
  <si>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</si>
  <si>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</si>
  <si>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</si>
  <si>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</si>
  <si>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</si>
  <si>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</si>
  <si>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</si>
  <si>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</si>
  <si>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</si>
  <si>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</si>
  <si>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</si>
  <si>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</si>
  <si>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</si>
  <si>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</si>
  <si>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</si>
  <si>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</si>
  <si>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</si>
  <si>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</si>
  <si>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</si>
  <si>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</si>
  <si>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</si>
  <si>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</si>
  <si>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</si>
  <si>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</si>
  <si>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</si>
  <si>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</si>
  <si>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</si>
  <si>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</si>
  <si>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</si>
  <si>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</si>
  <si>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</si>
  <si>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</si>
  <si>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</si>
  <si>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</si>
  <si>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</si>
  <si>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</si>
  <si>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</si>
  <si>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</si>
  <si>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</si>
  <si>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</si>
  <si>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</si>
  <si>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</si>
  <si>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</si>
  <si>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</si>
  <si>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</si>
  <si>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</si>
  <si>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</si>
  <si>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</si>
  <si>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</si>
  <si>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</si>
  <si>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</si>
  <si>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</si>
  <si>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</si>
  <si>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</si>
  <si>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</si>
  <si>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</si>
  <si>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</si>
  <si>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</si>
  <si>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</si>
  <si>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</si>
  <si>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</si>
  <si>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</si>
  <si>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</si>
  <si>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</si>
  <si>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</si>
  <si>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</si>
  <si>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</si>
  <si>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</si>
  <si>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</si>
  <si>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</si>
  <si>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</si>
  <si>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</si>
  <si>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</si>
  <si>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</si>
  <si>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</si>
  <si>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</si>
  <si>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</si>
  <si>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</si>
  <si>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</si>
  <si>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</si>
  <si>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</si>
  <si>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</si>
  <si>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</si>
  <si>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</si>
  <si>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</si>
  <si>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</si>
  <si>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3.85</t>
  </si>
  <si>
    <t>▲ 7.73</t>
  </si>
  <si>
    <t>▲ 2.62</t>
  </si>
  <si>
    <t>▲ 2.20</t>
  </si>
  <si>
    <t>一般会計</t>
  </si>
  <si>
    <t>介護保険特別会計</t>
  </si>
  <si>
    <t>国民健康保険特別会計</t>
  </si>
  <si>
    <t>下水道事業会計</t>
  </si>
  <si>
    <t>後期高齢者医療特別会計</t>
  </si>
  <si>
    <t>▲ 0.11</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</si>
  <si>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</si>
  <si>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</si>
  <si>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</si>
  <si>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</si>
  <si>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</si>
  <si>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</si>
  <si>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</si>
  <si>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</si>
  <si>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</si>
  <si>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</si>
  <si>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</si>
  <si>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</si>
  <si>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</si>
  <si>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千葉県後期高齢者医療広域連合/特別会計</t>
  </si>
  <si>
    <t>南房総広域水道企業団/水道用水供給事業会計</t>
  </si>
  <si>
    <t>安房郡市広域市町村圏事務組合/一般会計</t>
  </si>
  <si>
    <t>三芳水道企業団/水道事業会計</t>
  </si>
  <si>
    <t>前澤友作館山応援基金</t>
  </si>
  <si>
    <t>館山市庁舎等建設基金</t>
  </si>
  <si>
    <t>館山市環境保全基金</t>
  </si>
  <si>
    <t>館山市子ども・子育て支援基金</t>
  </si>
  <si>
    <t>フレフレ・たてやま応援基金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</si>
  <si>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</si>
  <si>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</si>
  <si>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り、令和３年度から5.5ポイント減少し21.2％となった。類似団体平均値も同様に減少しているが、当市より減少幅が大きい結果となった。これは当市において、清掃センター基幹的工事や館山中学校整備事業等の実施による比率の増要因が加わったことから、類似団体平均値ほどの減少とならなかったと考えられる。
・今後も引続き交付税措置のある地方債の活用や各種補助金などの財源確保により将来負担比率の抑制に努めるとともに、公共施設等総合管理計画に基づいた施設の統廃合や老朽化対策に取り組む。</t>
    <rPh sb="1" eb="8">
      <t>ショウライフタ</t>
    </rPh>
    <rPh sb="8" eb="12">
      <t>ゲンショウケイコウ</t>
    </rPh>
    <rPh sb="16" eb="18">
      <t>レイワ</t>
    </rPh>
    <rPh sb="19" eb="21">
      <t>ネンド</t>
    </rPh>
    <rPh sb="30" eb="32">
      <t>ゲンショウ</t>
    </rPh>
    <rPh sb="43" eb="47">
      <t>ルイジダンタイ</t>
    </rPh>
    <rPh sb="47" eb="50">
      <t>ヘイキンチ</t>
    </rPh>
    <rPh sb="51" eb="53">
      <t>ドウヨウ</t>
    </rPh>
    <rPh sb="54" eb="56">
      <t>ゲンショウ</t>
    </rPh>
    <rPh sb="62" eb="64">
      <t>トウシ</t>
    </rPh>
    <rPh sb="66" eb="69">
      <t>ゲンショウハバ</t>
    </rPh>
    <rPh sb="70" eb="71">
      <t>オオ</t>
    </rPh>
    <rPh sb="73" eb="75">
      <t>ケッカ</t>
    </rPh>
    <rPh sb="83" eb="85">
      <t>トウシ</t>
    </rPh>
    <rPh sb="90" eb="92">
      <t>セイソウ</t>
    </rPh>
    <rPh sb="96" eb="101">
      <t>キカンテキコウジ</t>
    </rPh>
    <rPh sb="102" eb="111">
      <t>タテヤマチュウガッコウセイビジギョウ</t>
    </rPh>
    <rPh sb="111" eb="112">
      <t>トウ</t>
    </rPh>
    <rPh sb="113" eb="115">
      <t>ジッシ</t>
    </rPh>
    <rPh sb="118" eb="120">
      <t>ヒリツ</t>
    </rPh>
    <rPh sb="121" eb="124">
      <t>ゾウヨウイン</t>
    </rPh>
    <rPh sb="125" eb="126">
      <t>クワ</t>
    </rPh>
    <rPh sb="134" eb="141">
      <t>ルイジダンタイヘイキンチ</t>
    </rPh>
    <rPh sb="144" eb="146">
      <t>ゲンショウ</t>
    </rPh>
    <rPh sb="154" eb="155">
      <t>カンガ</t>
    </rPh>
    <rPh sb="162" eb="164">
      <t>コンゴ</t>
    </rPh>
    <rPh sb="165" eb="167">
      <t>ヒキツヅ</t>
    </rPh>
    <rPh sb="168" eb="173">
      <t>コウフゼイソチ</t>
    </rPh>
    <rPh sb="176" eb="179">
      <t>チホウサイ</t>
    </rPh>
    <rPh sb="180" eb="182">
      <t>カツヨウ</t>
    </rPh>
    <rPh sb="183" eb="188">
      <t>カクシュホジョキン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</si>
  <si>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</si>
  <si>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</si>
  <si>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</si>
  <si>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</si>
  <si>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</si>
  <si>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</si>
  <si>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傾向であったが、令和３年度から0.6ポイント増加し6.1となった。当該比率は類似団体平均値から低い水準推移しているが、館山中学校整備事業や清掃センター基幹的設備改良工事などの大規模事業の実施に伴い、今後比率上昇が見込まれる。
・今後も引続き、交付税措置のある地方債の活用や各種補助金などの財源確保により、将来負担比率や実質公債費率の抑制に努める。</t>
    <rPh sb="127" eb="129">
      <t>コンゴ</t>
    </rPh>
    <rPh sb="130" eb="132">
      <t>ヒキツヅ</t>
    </rPh>
    <rPh sb="134" eb="139">
      <t>コウフゼイソチ</t>
    </rPh>
    <rPh sb="142" eb="145">
      <t>チホウサイ</t>
    </rPh>
    <rPh sb="146" eb="148">
      <t>カツヨウ</t>
    </rPh>
    <rPh sb="149" eb="154">
      <t>カクシュホジョキン</t>
    </rPh>
    <rPh sb="157" eb="161">
      <t>ザイゲンカクホ</t>
    </rPh>
    <rPh sb="165" eb="171">
      <t>ショウライフタンヒリツ</t>
    </rPh>
    <rPh sb="172" eb="178">
      <t>ジッシツコウサイヒリツ</t>
    </rPh>
    <rPh sb="179" eb="181">
      <t>ヨクセイ</t>
    </rPh>
    <rPh sb="182" eb="18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</si>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</sst>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FB13F65-5B8A-4917-AD2F-F268248989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CAA7-4F93-9AA1-23DD5EA8D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24417</c:v>
                </c:pt>
                <c:pt idx="1">
                  <c:v>34978</c:v>
                </c:pt>
                <c:pt idx="2">
                  <c:v>100500</c:v>
                </c:pt>
                <c:pt idx="3">
                  <c:v>55376</c:v>
                </c:pt>
                <c:pt idx="4">
                  <c:v>82181</c:v>
                </c:pt>
              </c:numCache>
            </c:numRef>
          </c:val>
          <c:smooth val="0"/>
          <c:extLst>
            <c:ext xmlns:c16="http://schemas.microsoft.com/office/drawing/2014/chart" uri="{C3380CC4-5D6E-409C-BE32-E72D297353CC}">
              <c16:uniqueId val="{00000001-CAA7-4F93-9AA1-23DD5EA8D7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6.78</c:v>
                </c:pt>
                <c:pt idx="1">
                  <c:v>10.64</c:v>
                </c:pt>
                <c:pt idx="2">
                  <c:v>11.56</c:v>
                </c:pt>
                <c:pt idx="3">
                  <c:v>8.34</c:v>
                </c:pt>
                <c:pt idx="4">
                  <c:v>6.39</c:v>
                </c:pt>
              </c:numCache>
            </c:numRef>
          </c:val>
          <c:extLst>
            <c:ext xmlns:c16="http://schemas.microsoft.com/office/drawing/2014/chart" uri="{C3380CC4-5D6E-409C-BE32-E72D297353CC}">
              <c16:uniqueId val="{00000000-0271-4E4D-87BB-A72F116A13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18.11</c:v>
                </c:pt>
                <c:pt idx="1">
                  <c:v>10.11</c:v>
                </c:pt>
                <c:pt idx="2">
                  <c:v>14.89</c:v>
                </c:pt>
                <c:pt idx="3">
                  <c:v>19.62</c:v>
                </c:pt>
                <c:pt idx="4">
                  <c:v>24.51</c:v>
                </c:pt>
              </c:numCache>
            </c:numRef>
          </c:val>
          <c:extLst>
            <c:ext xmlns:c16="http://schemas.microsoft.com/office/drawing/2014/chart" uri="{C3380CC4-5D6E-409C-BE32-E72D297353CC}">
              <c16:uniqueId val="{00000001-0271-4E4D-87BB-A72F116A13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-3.85</c:v>
                </c:pt>
                <c:pt idx="1">
                  <c:v>-7.73</c:v>
                </c:pt>
                <c:pt idx="2">
                  <c:v>1.3</c:v>
                </c:pt>
                <c:pt idx="3">
                  <c:v>-2.62</c:v>
                </c:pt>
                <c:pt idx="4">
                  <c:v>-2.2000000000000002</c:v>
                </c:pt>
              </c:numCache>
            </c:numRef>
          </c:val>
          <c:smooth val="0"/>
          <c:extLst>
            <c:ext xmlns:c16="http://schemas.microsoft.com/office/drawing/2014/chart" uri="{C3380CC4-5D6E-409C-BE32-E72D297353CC}">
              <c16:uniqueId val="{00000002-0271-4E4D-87BB-A72F116A13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D6-4C97-AAA9-7339F438AA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D6-4C97-AAA9-7339F438AA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D6-4C97-AAA9-7339F438AAC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CD6-4C97-AAA9-7339F438AAC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CD6-4C97-AAA9-7339F438AAC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0.11</c:v>
                </c:pt>
                <c:pt idx="3">
                  <c:v>#N/A</c:v>
                </c:pt>
                <c:pt idx="4">
                  <c:v>#N/A</c:v>
                </c:pt>
                <c:pt idx="5">
                  <c:v>0</c:v>
                </c:pt>
                <c:pt idx="6">
                  <c:v>#N/A</c:v>
                </c:pt>
                <c:pt idx="7">
                  <c:v>0</c:v>
                </c:pt>
                <c:pt idx="8">
                  <c:v>#N/A</c:v>
                </c:pt>
                <c:pt idx="9">
                  <c:v>0.01</c:v>
                </c:pt>
              </c:numCache>
            </c:numRef>
          </c:val>
          <c:extLst>
            <c:ext xmlns:c16="http://schemas.microsoft.com/office/drawing/2014/chart" uri="{C3380CC4-5D6E-409C-BE32-E72D297353CC}">
              <c16:uniqueId val="{00000005-DCD6-4C97-AAA9-7339F438AAC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0.32</c:v>
                </c:pt>
                <c:pt idx="4">
                  <c:v>#N/A</c:v>
                </c:pt>
                <c:pt idx="5">
                  <c:v>0.28000000000000003</c:v>
                </c:pt>
                <c:pt idx="6">
                  <c:v>#N/A</c:v>
                </c:pt>
                <c:pt idx="7">
                  <c:v>0.33</c:v>
                </c:pt>
                <c:pt idx="8">
                  <c:v>#N/A</c:v>
                </c:pt>
                <c:pt idx="9">
                  <c:v>0.54</c:v>
                </c:pt>
              </c:numCache>
            </c:numRef>
          </c:val>
          <c:extLst>
            <c:ext xmlns:c16="http://schemas.microsoft.com/office/drawing/2014/chart" uri="{C3380CC4-5D6E-409C-BE32-E72D297353CC}">
              <c16:uniqueId val="{00000006-DCD6-4C97-AAA9-7339F438AAC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2.87</c:v>
                </c:pt>
                <c:pt idx="2">
                  <c:v>#N/A</c:v>
                </c:pt>
                <c:pt idx="3">
                  <c:v>2.61</c:v>
                </c:pt>
                <c:pt idx="4">
                  <c:v>#N/A</c:v>
                </c:pt>
                <c:pt idx="5">
                  <c:v>2.2400000000000002</c:v>
                </c:pt>
                <c:pt idx="6">
                  <c:v>#N/A</c:v>
                </c:pt>
                <c:pt idx="7">
                  <c:v>2.2000000000000002</c:v>
                </c:pt>
                <c:pt idx="8">
                  <c:v>#N/A</c:v>
                </c:pt>
                <c:pt idx="9">
                  <c:v>2.23</c:v>
                </c:pt>
              </c:numCache>
            </c:numRef>
          </c:val>
          <c:extLst>
            <c:ext xmlns:c16="http://schemas.microsoft.com/office/drawing/2014/chart" uri="{C3380CC4-5D6E-409C-BE32-E72D297353CC}">
              <c16:uniqueId val="{00000007-DCD6-4C97-AAA9-7339F438AAC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2.87</c:v>
                </c:pt>
                <c:pt idx="2">
                  <c:v>#N/A</c:v>
                </c:pt>
                <c:pt idx="3">
                  <c:v>3.01</c:v>
                </c:pt>
                <c:pt idx="4">
                  <c:v>#N/A</c:v>
                </c:pt>
                <c:pt idx="5">
                  <c:v>2.4</c:v>
                </c:pt>
                <c:pt idx="6">
                  <c:v>#N/A</c:v>
                </c:pt>
                <c:pt idx="7">
                  <c:v>2.67</c:v>
                </c:pt>
                <c:pt idx="8">
                  <c:v>#N/A</c:v>
                </c:pt>
                <c:pt idx="9">
                  <c:v>3.16</c:v>
                </c:pt>
              </c:numCache>
            </c:numRef>
          </c:val>
          <c:extLst>
            <c:ext xmlns:c16="http://schemas.microsoft.com/office/drawing/2014/chart" uri="{C3380CC4-5D6E-409C-BE32-E72D297353CC}">
              <c16:uniqueId val="{00000008-DCD6-4C97-AAA9-7339F438AA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6.77</c:v>
                </c:pt>
                <c:pt idx="2">
                  <c:v>#N/A</c:v>
                </c:pt>
                <c:pt idx="3">
                  <c:v>10.64</c:v>
                </c:pt>
                <c:pt idx="4">
                  <c:v>#N/A</c:v>
                </c:pt>
                <c:pt idx="5">
                  <c:v>11.55</c:v>
                </c:pt>
                <c:pt idx="6">
                  <c:v>#N/A</c:v>
                </c:pt>
                <c:pt idx="7">
                  <c:v>8.34</c:v>
                </c:pt>
                <c:pt idx="8">
                  <c:v>#N/A</c:v>
                </c:pt>
                <c:pt idx="9">
                  <c:v>6.39</c:v>
                </c:pt>
              </c:numCache>
            </c:numRef>
          </c:val>
          <c:extLst>
            <c:ext xmlns:c16="http://schemas.microsoft.com/office/drawing/2014/chart" uri="{C3380CC4-5D6E-409C-BE32-E72D297353CC}">
              <c16:uniqueId val="{00000009-DCD6-4C97-AAA9-7339F438AA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1765</c:v>
                </c:pt>
                <c:pt idx="5">
                  <c:v>1794</c:v>
                </c:pt>
                <c:pt idx="8">
                  <c:v>1792</c:v>
                </c:pt>
                <c:pt idx="11">
                  <c:v>1795</c:v>
                </c:pt>
                <c:pt idx="14">
                  <c:v>1557</c:v>
                </c:pt>
              </c:numCache>
            </c:numRef>
          </c:val>
          <c:extLst>
            <c:ext xmlns:c16="http://schemas.microsoft.com/office/drawing/2014/chart" uri="{C3380CC4-5D6E-409C-BE32-E72D297353CC}">
              <c16:uniqueId val="{00000000-9088-4B24-BF4A-20E023FB7C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8-4B24-BF4A-20E023FB7C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54</c:v>
                </c:pt>
                <c:pt idx="3">
                  <c:v>59</c:v>
                </c:pt>
                <c:pt idx="6">
                  <c:v>61</c:v>
                </c:pt>
                <c:pt idx="9">
                  <c:v>68</c:v>
                </c:pt>
                <c:pt idx="12">
                  <c:v>68</c:v>
                </c:pt>
              </c:numCache>
            </c:numRef>
          </c:val>
          <c:extLst>
            <c:ext xmlns:c16="http://schemas.microsoft.com/office/drawing/2014/chart" uri="{C3380CC4-5D6E-409C-BE32-E72D297353CC}">
              <c16:uniqueId val="{00000002-9088-4B24-BF4A-20E023FB7C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142</c:v>
                </c:pt>
                <c:pt idx="3">
                  <c:v>143</c:v>
                </c:pt>
                <c:pt idx="6">
                  <c:v>174</c:v>
                </c:pt>
                <c:pt idx="9">
                  <c:v>178</c:v>
                </c:pt>
                <c:pt idx="12">
                  <c:v>189</c:v>
                </c:pt>
              </c:numCache>
            </c:numRef>
          </c:val>
          <c:extLst>
            <c:ext xmlns:c16="http://schemas.microsoft.com/office/drawing/2014/chart" uri="{C3380CC4-5D6E-409C-BE32-E72D297353CC}">
              <c16:uniqueId val="{00000003-9088-4B24-BF4A-20E023FB7C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348</c:v>
                </c:pt>
                <c:pt idx="3">
                  <c:v>367</c:v>
                </c:pt>
                <c:pt idx="6">
                  <c:v>298</c:v>
                </c:pt>
                <c:pt idx="9">
                  <c:v>328</c:v>
                </c:pt>
                <c:pt idx="12">
                  <c:v>290</c:v>
                </c:pt>
              </c:numCache>
            </c:numRef>
          </c:val>
          <c:extLst>
            <c:ext xmlns:c16="http://schemas.microsoft.com/office/drawing/2014/chart" uri="{C3380CC4-5D6E-409C-BE32-E72D297353CC}">
              <c16:uniqueId val="{00000004-9088-4B24-BF4A-20E023FB7C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8-4B24-BF4A-20E023FB7C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8-4B24-BF4A-20E023FB7C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1791</c:v>
                </c:pt>
                <c:pt idx="3">
                  <c:v>1779</c:v>
                </c:pt>
                <c:pt idx="6">
                  <c:v>1806</c:v>
                </c:pt>
                <c:pt idx="9">
                  <c:v>1792</c:v>
                </c:pt>
                <c:pt idx="12">
                  <c:v>1792</c:v>
                </c:pt>
              </c:numCache>
            </c:numRef>
          </c:val>
          <c:extLst>
            <c:ext xmlns:c16="http://schemas.microsoft.com/office/drawing/2014/chart" uri="{C3380CC4-5D6E-409C-BE32-E72D297353CC}">
              <c16:uniqueId val="{00000007-9088-4B24-BF4A-20E023FB7C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570</c:v>
                </c:pt>
                <c:pt idx="2">
                  <c:v>#N/A</c:v>
                </c:pt>
                <c:pt idx="3">
                  <c:v>#N/A</c:v>
                </c:pt>
                <c:pt idx="4">
                  <c:v>554</c:v>
                </c:pt>
                <c:pt idx="5">
                  <c:v>#N/A</c:v>
                </c:pt>
                <c:pt idx="6">
                  <c:v>#N/A</c:v>
                </c:pt>
                <c:pt idx="7">
                  <c:v>547</c:v>
                </c:pt>
                <c:pt idx="8">
                  <c:v>#N/A</c:v>
                </c:pt>
                <c:pt idx="9">
                  <c:v>#N/A</c:v>
                </c:pt>
                <c:pt idx="10">
                  <c:v>571</c:v>
                </c:pt>
                <c:pt idx="11">
                  <c:v>#N/A</c:v>
                </c:pt>
                <c:pt idx="12">
                  <c:v>#N/A</c:v>
                </c:pt>
                <c:pt idx="13">
                  <c:v>782</c:v>
                </c:pt>
                <c:pt idx="14">
                  <c:v>#N/A</c:v>
                </c:pt>
              </c:numCache>
            </c:numRef>
          </c:val>
          <c:smooth val="0"/>
          <c:extLst>
            <c:ext xmlns:c16="http://schemas.microsoft.com/office/drawing/2014/chart" uri="{C3380CC4-5D6E-409C-BE32-E72D297353CC}">
              <c16:uniqueId val="{00000008-9088-4B24-BF4A-20E023FB7C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14765</c:v>
                </c:pt>
                <c:pt idx="5">
                  <c:v>14555</c:v>
                </c:pt>
                <c:pt idx="8">
                  <c:v>15244</c:v>
                </c:pt>
                <c:pt idx="11">
                  <c:v>14730</c:v>
                </c:pt>
                <c:pt idx="14">
                  <c:v>14747</c:v>
                </c:pt>
              </c:numCache>
            </c:numRef>
          </c:val>
          <c:extLst>
            <c:ext xmlns:c16="http://schemas.microsoft.com/office/drawing/2014/chart" uri="{C3380CC4-5D6E-409C-BE32-E72D297353CC}">
              <c16:uniqueId val="{00000000-BBF6-4CD2-BF92-76B330AEF7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3589</c:v>
                </c:pt>
                <c:pt idx="5">
                  <c:v>3641</c:v>
                </c:pt>
                <c:pt idx="8">
                  <c:v>3471</c:v>
                </c:pt>
                <c:pt idx="11">
                  <c:v>3197</c:v>
                </c:pt>
                <c:pt idx="14">
                  <c:v>3644</c:v>
                </c:pt>
              </c:numCache>
            </c:numRef>
          </c:val>
          <c:extLst>
            <c:ext xmlns:c16="http://schemas.microsoft.com/office/drawing/2014/chart" uri="{C3380CC4-5D6E-409C-BE32-E72D297353CC}">
              <c16:uniqueId val="{00000001-BBF6-4CD2-BF92-76B330AEF7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5768</c:v>
                </c:pt>
                <c:pt idx="5">
                  <c:v>6838</c:v>
                </c:pt>
                <c:pt idx="8">
                  <c:v>7215</c:v>
                </c:pt>
                <c:pt idx="11">
                  <c:v>7722</c:v>
                </c:pt>
                <c:pt idx="14">
                  <c:v>7957</c:v>
                </c:pt>
              </c:numCache>
            </c:numRef>
          </c:val>
          <c:extLst>
            <c:ext xmlns:c16="http://schemas.microsoft.com/office/drawing/2014/chart" uri="{C3380CC4-5D6E-409C-BE32-E72D297353CC}">
              <c16:uniqueId val="{00000002-BBF6-4CD2-BF92-76B330AEF7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F6-4CD2-BF92-76B330AEF7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F6-4CD2-BF92-76B330AEF7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F6-4CD2-BF92-76B330AEF7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5109</c:v>
                </c:pt>
                <c:pt idx="3">
                  <c:v>5036</c:v>
                </c:pt>
                <c:pt idx="6">
                  <c:v>4794</c:v>
                </c:pt>
                <c:pt idx="9">
                  <c:v>4667</c:v>
                </c:pt>
                <c:pt idx="12">
                  <c:v>4476</c:v>
                </c:pt>
              </c:numCache>
            </c:numRef>
          </c:val>
          <c:extLst>
            <c:ext xmlns:c16="http://schemas.microsoft.com/office/drawing/2014/chart" uri="{C3380CC4-5D6E-409C-BE32-E72D297353CC}">
              <c16:uniqueId val="{00000006-BBF6-4CD2-BF92-76B330AEF7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1099</c:v>
                </c:pt>
                <c:pt idx="3">
                  <c:v>1000</c:v>
                </c:pt>
                <c:pt idx="6">
                  <c:v>952</c:v>
                </c:pt>
                <c:pt idx="9">
                  <c:v>897</c:v>
                </c:pt>
                <c:pt idx="12">
                  <c:v>737</c:v>
                </c:pt>
              </c:numCache>
            </c:numRef>
          </c:val>
          <c:extLst>
            <c:ext xmlns:c16="http://schemas.microsoft.com/office/drawing/2014/chart" uri="{C3380CC4-5D6E-409C-BE32-E72D297353CC}">
              <c16:uniqueId val="{00000007-BBF6-4CD2-BF92-76B330AEF7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4715</c:v>
                </c:pt>
                <c:pt idx="3">
                  <c:v>4515</c:v>
                </c:pt>
                <c:pt idx="6">
                  <c:v>4293</c:v>
                </c:pt>
                <c:pt idx="9">
                  <c:v>4039</c:v>
                </c:pt>
                <c:pt idx="12">
                  <c:v>3911</c:v>
                </c:pt>
              </c:numCache>
            </c:numRef>
          </c:val>
          <c:extLst>
            <c:ext xmlns:c16="http://schemas.microsoft.com/office/drawing/2014/chart" uri="{C3380CC4-5D6E-409C-BE32-E72D297353CC}">
              <c16:uniqueId val="{00000008-BBF6-4CD2-BF92-76B330AEF7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366</c:v>
                </c:pt>
                <c:pt idx="3">
                  <c:v>231</c:v>
                </c:pt>
                <c:pt idx="6">
                  <c:v>567</c:v>
                </c:pt>
                <c:pt idx="9">
                  <c:v>549</c:v>
                </c:pt>
                <c:pt idx="12">
                  <c:v>484</c:v>
                </c:pt>
              </c:numCache>
            </c:numRef>
          </c:val>
          <c:extLst>
            <c:ext xmlns:c16="http://schemas.microsoft.com/office/drawing/2014/chart" uri="{C3380CC4-5D6E-409C-BE32-E72D297353CC}">
              <c16:uniqueId val="{00000009-BBF6-4CD2-BF92-76B330AEF7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17182</c:v>
                </c:pt>
                <c:pt idx="3">
                  <c:v>16846</c:v>
                </c:pt>
                <c:pt idx="6">
                  <c:v>18290</c:v>
                </c:pt>
                <c:pt idx="9">
                  <c:v>18314</c:v>
                </c:pt>
                <c:pt idx="12">
                  <c:v>18926</c:v>
                </c:pt>
              </c:numCache>
            </c:numRef>
          </c:val>
          <c:extLst>
            <c:ext xmlns:c16="http://schemas.microsoft.com/office/drawing/2014/chart" uri="{C3380CC4-5D6E-409C-BE32-E72D297353CC}">
              <c16:uniqueId val="{0000000A-BBF6-4CD2-BF92-76B330AEF7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4349</c:v>
                </c:pt>
                <c:pt idx="2">
                  <c:v>#N/A</c:v>
                </c:pt>
                <c:pt idx="3">
                  <c:v>#N/A</c:v>
                </c:pt>
                <c:pt idx="4">
                  <c:v>2595</c:v>
                </c:pt>
                <c:pt idx="5">
                  <c:v>#N/A</c:v>
                </c:pt>
                <c:pt idx="6">
                  <c:v>#N/A</c:v>
                </c:pt>
                <c:pt idx="7">
                  <c:v>2965</c:v>
                </c:pt>
                <c:pt idx="8">
                  <c:v>#N/A</c:v>
                </c:pt>
                <c:pt idx="9">
                  <c:v>#N/A</c:v>
                </c:pt>
                <c:pt idx="10">
                  <c:v>2816</c:v>
                </c:pt>
                <c:pt idx="11">
                  <c:v>#N/A</c:v>
                </c:pt>
                <c:pt idx="12">
                  <c:v>#N/A</c:v>
                </c:pt>
                <c:pt idx="13">
                  <c:v>2186</c:v>
                </c:pt>
                <c:pt idx="14">
                  <c:v>#N/A</c:v>
                </c:pt>
              </c:numCache>
            </c:numRef>
          </c:val>
          <c:smooth val="0"/>
          <c:extLst>
            <c:ext xmlns:c16="http://schemas.microsoft.com/office/drawing/2014/chart" uri="{C3380CC4-5D6E-409C-BE32-E72D297353CC}">
              <c16:uniqueId val="{0000000B-BBF6-4CD2-BF92-76B330AEF7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1675</c:v>
                </c:pt>
                <c:pt idx="1">
                  <c:v>2326</c:v>
                </c:pt>
                <c:pt idx="2">
                  <c:v>2821</c:v>
                </c:pt>
              </c:numCache>
            </c:numRef>
          </c:val>
          <c:extLst>
            <c:ext xmlns:c16="http://schemas.microsoft.com/office/drawing/2014/chart" uri="{C3380CC4-5D6E-409C-BE32-E72D297353CC}">
              <c16:uniqueId val="{00000000-9221-4F2C-A619-EB584871A3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197</c:v>
                </c:pt>
                <c:pt idx="2">
                  <c:v>197</c:v>
                </c:pt>
              </c:numCache>
            </c:numRef>
          </c:val>
          <c:extLst>
            <c:ext xmlns:c16="http://schemas.microsoft.com/office/drawing/2014/chart" uri="{C3380CC4-5D6E-409C-BE32-E72D297353CC}">
              <c16:uniqueId val="{00000001-9221-4F2C-A619-EB584871A3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4275</c:v>
                </c:pt>
                <c:pt idx="1">
                  <c:v>3822</c:v>
                </c:pt>
                <c:pt idx="2">
                  <c:v>3438</c:v>
                </c:pt>
              </c:numCache>
            </c:numRef>
          </c:val>
          <c:extLst>
            <c:ext xmlns:c16="http://schemas.microsoft.com/office/drawing/2014/chart" uri="{C3380CC4-5D6E-409C-BE32-E72D297353CC}">
              <c16:uniqueId val="{00000002-9221-4F2C-A619-EB584871A3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{D38FBCD3-01EB-4C27-AE9F-3DBAE7CE4565}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0FF-41BA-AD35-86A1ACE78C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{3BA1A878-A3A3-44B0-92AE-A4B8F8FCB5B1}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FF-41BA-AD35-86A1ACE78C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{EBB30519-D1E0-4067-8195-0A2E513ADA08}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FF-41BA-AD35-86A1ACE78C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{E1EC4F06-B465-48D0-B866-C6273FC1328B}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FF-41BA-AD35-86A1ACE78C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{17AB5A1B-E503-4C7F-B518-468CCB905B0E}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FF-41BA-AD35-86A1ACE78C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{F6C3973B-1AB8-4D9B-A6CB-309BD0AF0B68}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0FF-41BA-AD35-86A1ACE78C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{B95B0665-40B1-438D-B008-C7A4EFD7C498}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0FF-41BA-AD35-86A1ACE78C8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{06CB81AF-ED9E-4C7F-A185-07D7F2209C36}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0FF-41BA-AD35-86A1ACE78C8F}"/>
                </c:ext>
              </c:extLst>
            </c:dLbl>
            <c:dLbl>
              <c:idx val="32"/>
              <c:layout>
                <c:manualLayout>
                  <c:x val="-4.5538669966447953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{1F071858-1385-4213-AA70-E4BA3F23F9FC}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0FF-41BA-AD35-86A1ACE78C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61.6</c:v>
                </c:pt>
                <c:pt idx="16">
                  <c:v>61.2</c:v>
                </c:pt>
                <c:pt idx="24">
                  <c:v>61.9</c:v>
                </c:pt>
                <c:pt idx="32">
                  <c:v>62.8</c:v>
                </c:pt>
              </c:numCache>
            </c:numRef>
          </c:xVal>
          <c:yVal>
            <c:numRef>
              <c:f>公会計指標分析・財政指標組合せ分析表!$BP$51:$DC$51</c:f>
              <c:numCache>
                <c:formatCode>#,##0.0;"▲ "#,##0.0</c:formatCode>
                <c:ptCount val="40"/>
                <c:pt idx="0">
                  <c:v>45.3</c:v>
                </c:pt>
                <c:pt idx="8">
                  <c:v>27.3</c:v>
                </c:pt>
                <c:pt idx="16">
                  <c:v>29.9</c:v>
                </c:pt>
                <c:pt idx="24">
                  <c:v>26.7</c:v>
                </c:pt>
                <c:pt idx="32">
                  <c:v>21.2</c:v>
                </c:pt>
              </c:numCache>
            </c:numRef>
          </c:yVal>
          <c:smooth val="0"/>
          <c:extLst>
            <c:ext xmlns:c16="http://schemas.microsoft.com/office/drawing/2014/chart" uri="{C3380CC4-5D6E-409C-BE32-E72D297353CC}">
              <c16:uniqueId val="{00000009-70FF-41BA-AD35-86A1ACE78C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{F40AAC21-2B49-4BED-98E6-ED0042BB0E33}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0FF-41BA-AD35-86A1ACE78C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{5E0D0AF0-E0BA-4909-AB72-2F0B53DC6DBC}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FF-41BA-AD35-86A1ACE78C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{16191FE0-EAAD-42CA-9823-BD960F60A3EE}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FF-41BA-AD35-86A1ACE78C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{65271CA1-1821-470E-9BD7-8387D04C3AC1}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FF-41BA-AD35-86A1ACE78C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{806C999C-F1E0-49FC-A2DC-EEBD0282E003}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FF-41BA-AD35-86A1ACE78C8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{148B3617-9973-4F78-9B8F-A0AB8B438D64}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0FF-41BA-AD35-86A1ACE78C8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{39C95EC6-1133-4A54-8D8B-2DC09A33E0F9}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0FF-41BA-AD35-86A1ACE78C8F}"/>
                </c:ext>
              </c:extLst>
            </c:dLbl>
            <c:dLbl>
              <c:idx val="24"/>
              <c:layout>
                <c:manualLayout>
                  <c:x val="-1.8492831334020431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{90296D33-1E94-49EE-987C-4B893EB1F984}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0FF-41BA-AD35-86A1ACE78C8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{A63E047C-D1C2-4C59-A595-2876694BD33C}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0FF-41BA-AD35-86A1ACE78C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70FF-41BA-AD35-86A1ACE78C8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{D45E1B9B-0927-4433-9F96-3D5F5E5A221D}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9E9-45AA-A4E1-C1660B966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{351005F2-AA76-4B2D-B13C-70BD456F5834}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E9-45AA-A4E1-C1660B966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{B106FEDF-8A87-4DFA-AB1B-1FBAB04120B5}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E9-45AA-A4E1-C1660B966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{962B054F-B3B2-4856-B9F2-F205D7150365}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E9-45AA-A4E1-C1660B966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{2861D59B-E8D0-47A3-AC6D-694518BB91EC}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E9-45AA-A4E1-C1660B96605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{07060EB0-BBB0-46F0-A68B-725D2A3F5176}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9E9-45AA-A4E1-C1660B9660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{C70667A7-EA85-404F-92E5-2F8F9C0A00B4}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9E9-45AA-A4E1-C1660B9660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{8B2B3EE5-72A2-4443-A9D0-5CEE32A6FAE5}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9E9-45AA-A4E1-C1660B9660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{DF0D8450-0569-4F17-A014-82073DB92BBC}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9E9-45AA-A4E1-C1660B966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5.9</c:v>
                </c:pt>
                <c:pt idx="16">
                  <c:v>5.7</c:v>
                </c:pt>
                <c:pt idx="24">
                  <c:v>5.5</c:v>
                </c:pt>
                <c:pt idx="32">
                  <c:v>6.1</c:v>
                </c:pt>
              </c:numCache>
            </c:numRef>
          </c:xVal>
          <c:yVal>
            <c:numRef>
              <c:f>公会計指標分析・財政指標組合せ分析表!$BP$73:$DC$73</c:f>
              <c:numCache>
                <c:formatCode>#,##0.0;"▲ "#,##0.0</c:formatCode>
                <c:ptCount val="40"/>
                <c:pt idx="0">
                  <c:v>45.3</c:v>
                </c:pt>
                <c:pt idx="8">
                  <c:v>27.3</c:v>
                </c:pt>
                <c:pt idx="16">
                  <c:v>29.9</c:v>
                </c:pt>
                <c:pt idx="24">
                  <c:v>26.7</c:v>
                </c:pt>
                <c:pt idx="32">
                  <c:v>21.2</c:v>
                </c:pt>
              </c:numCache>
            </c:numRef>
          </c:yVal>
          <c:smooth val="0"/>
          <c:extLst>
            <c:ext xmlns:c16="http://schemas.microsoft.com/office/drawing/2014/chart" uri="{C3380CC4-5D6E-409C-BE32-E72D297353CC}">
              <c16:uniqueId val="{00000009-D9E9-45AA-A4E1-C1660B9660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68745200892941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{800E2EA3-FDBB-4719-BFFE-6D921AD42B5A}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9E9-45AA-A4E1-C1660B9660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{67971C40-CBE4-4DA4-AACD-BFE8E55A055D}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E9-45AA-A4E1-C1660B966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{0855F0EA-A4FE-459D-9E3E-62F42BE6BE9E}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E9-45AA-A4E1-C1660B966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{497DB161-8F86-496E-841E-77D9BEDE33B2}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E9-45AA-A4E1-C1660B966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{10CA7736-9D8D-404A-93DD-2296BBFBBED8}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E9-45AA-A4E1-C1660B966053}"/>
                </c:ext>
              </c:extLst>
            </c:dLbl>
            <c:dLbl>
              <c:idx val="8"/>
              <c:layout>
                <c:manualLayout>
                  <c:x val="0"/>
                  <c:y val="1.268779449649866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{C41C92F6-A0DA-455B-ACCC-09180792AA11}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9E9-45AA-A4E1-C1660B9660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{B7841C85-0CCE-45CD-8B2E-41436952FE2F}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9E9-45AA-A4E1-C1660B9660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{37DDB2EF-5A9E-4373-A681-47A806557E77}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9E9-45AA-A4E1-C1660B96605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{D7545D24-FF1F-467D-B2AC-325B37C5E35A}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9E9-45AA-A4E1-C1660B966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D9E9-45AA-A4E1-C1660B966053}"/>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財政力指数は、引き続き横ばいであり、類似団体より高い値となっている。　</a:t>
          </a:r>
          <a:endParaRPr lang="ja-JP" altLang="ja-JP" sz="1400">
            <a:effectLst/>
          </a:endParaRPr>
        </a:p>
        <a:p>
          <a:r>
            <a:rPr kumimoji="1" lang="ja-JP" altLang="ja-JP" sz="1100">
              <a:solidFill>
                <a:schemeClr val="dk1"/>
              </a:solidFill>
              <a:effectLst/>
              <a:latin typeface="+mn-lt"/>
              <a:ea typeface="+mn-ea"/>
              <a:cs typeface="+mn-cs"/>
            </a:rPr>
            <a:t>　今後、人口減少や全国平均を大きく上回る高齢化率（</a:t>
          </a:r>
          <a:r>
            <a:rPr kumimoji="1" lang="en-US" altLang="ja-JP" sz="1100">
              <a:solidFill>
                <a:schemeClr val="dk1"/>
              </a:solidFill>
              <a:effectLst/>
              <a:latin typeface="+mn-lt"/>
              <a:ea typeface="+mn-ea"/>
              <a:cs typeface="+mn-cs"/>
            </a:rPr>
            <a:t>46.7</a:t>
          </a:r>
          <a:r>
            <a:rPr kumimoji="1" lang="ja-JP" altLang="ja-JP" sz="1100">
              <a:solidFill>
                <a:schemeClr val="dk1"/>
              </a:solidFill>
              <a:effectLst/>
              <a:latin typeface="+mn-lt"/>
              <a:ea typeface="+mn-ea"/>
              <a:cs typeface="+mn-cs"/>
            </a:rPr>
            <a:t>％　令和５年４月１日現在）により、市税収入の減少が見込まれるところである。</a:t>
          </a:r>
          <a:endParaRPr lang="ja-JP" altLang="ja-JP" sz="1400">
            <a:effectLst/>
          </a:endParaRPr>
        </a:p>
        <a:p>
          <a:r>
            <a:rPr kumimoji="1" lang="ja-JP" altLang="ja-JP" sz="1100">
              <a:solidFill>
                <a:schemeClr val="dk1"/>
              </a:solidFill>
              <a:effectLst/>
              <a:latin typeface="+mn-lt"/>
              <a:ea typeface="+mn-ea"/>
              <a:cs typeface="+mn-cs"/>
            </a:rPr>
            <a:t>　引き続き税収事務を強化し、歳入の確保に努める。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161472</xdr:rowOff>
    </xdr:from>
    <xdr:to>
      <xdr:col>23</xdr:col>
      <xdr:colOff>184150</xdr:colOff>
      <xdr:row>40</xdr:row>
      <xdr:rowOff>91622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6549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69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経常収支比率は、令和３年度から</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ポイント増加したが、これは地方交付税や臨時財政対策債の減少によるものであり、県内団体もほぼ同傾向である。</a:t>
          </a:r>
          <a:endParaRPr lang="ja-JP" altLang="ja-JP" sz="1400">
            <a:effectLst/>
          </a:endParaRPr>
        </a:p>
        <a:p>
          <a:r>
            <a:rPr kumimoji="1" lang="ja-JP" altLang="ja-JP" sz="1100">
              <a:solidFill>
                <a:schemeClr val="dk1"/>
              </a:solidFill>
              <a:effectLst/>
              <a:latin typeface="+mn-lt"/>
              <a:ea typeface="+mn-ea"/>
              <a:cs typeface="+mn-cs"/>
            </a:rPr>
            <a:t>　歳入では、上記による減のほか、人口減少や少子高齢化に伴う市税等の経常的な収入減が引き続き課題となっている。</a:t>
          </a:r>
          <a:endParaRPr lang="ja-JP" altLang="ja-JP" sz="1400">
            <a:effectLst/>
          </a:endParaRPr>
        </a:p>
        <a:p>
          <a:r>
            <a:rPr kumimoji="1" lang="ja-JP" altLang="ja-JP" sz="1100">
              <a:solidFill>
                <a:schemeClr val="dk1"/>
              </a:solidFill>
              <a:effectLst/>
              <a:latin typeface="+mn-lt"/>
              <a:ea typeface="+mn-ea"/>
              <a:cs typeface="+mn-cs"/>
            </a:rPr>
            <a:t>　歳出では、</a:t>
          </a:r>
          <a:r>
            <a:rPr lang="ja-JP" altLang="ja-JP" sz="1100" b="0" i="0" baseline="0">
              <a:solidFill>
                <a:schemeClr val="dk1"/>
              </a:solidFill>
              <a:effectLst/>
              <a:latin typeface="+mn-lt"/>
              <a:ea typeface="+mn-ea"/>
              <a:cs typeface="+mn-cs"/>
            </a:rPr>
            <a:t>物価高騰に伴う物件費の増加や制度の改正に伴う人件費の増加などが比率の上昇に影響している。また、今後については、</a:t>
          </a:r>
          <a:r>
            <a:rPr kumimoji="1" lang="ja-JP" altLang="ja-JP" sz="1100">
              <a:solidFill>
                <a:schemeClr val="dk1"/>
              </a:solidFill>
              <a:effectLst/>
              <a:latin typeface="+mn-lt"/>
              <a:ea typeface="+mn-ea"/>
              <a:cs typeface="+mn-cs"/>
            </a:rPr>
            <a:t>高齢化に伴う扶助費の増加や各会計への繰出金が増加する見込みであることから、第四次館山市行財政改革方針及び公共施設等総合管理計画に基づく事務事業や施設運営の見直しに努める。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117793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0870"/>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123825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7087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66</xdr:row>
      <xdr:rowOff>4128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96625"/>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42863</xdr:rowOff>
    </xdr:from>
    <xdr:to>
      <xdr:col>11</xdr:col>
      <xdr:colOff>31750</xdr:colOff>
      <xdr:row>66</xdr:row>
      <xdr:rowOff>4128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1871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124778</xdr:rowOff>
    </xdr:from>
    <xdr:to>
      <xdr:col>11</xdr:col>
      <xdr:colOff>82550</xdr:colOff>
      <xdr:row>66</xdr:row>
      <xdr:rowOff>54928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39705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人当たりの人件費・物件費等の決算額は、類似団体平均より低い値で推移している。</a:t>
          </a:r>
          <a:endParaRPr lang="ja-JP" altLang="ja-JP" sz="1400">
            <a:effectLst/>
          </a:endParaRPr>
        </a:p>
        <a:p>
          <a:r>
            <a:rPr kumimoji="1" lang="ja-JP" altLang="ja-JP" sz="1100">
              <a:solidFill>
                <a:schemeClr val="dk1"/>
              </a:solidFill>
              <a:effectLst/>
              <a:latin typeface="+mn-lt"/>
              <a:ea typeface="+mn-ea"/>
              <a:cs typeface="+mn-cs"/>
            </a:rPr>
            <a:t>　今後も、民間委託や事務の効率化を推進し、効率的な財政運営を継続するとともに、人件費・物件費を総合的に抑制できるよう努める。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168878</xdr:rowOff>
    </xdr:from>
    <xdr:to>
      <xdr:col>23</xdr:col>
      <xdr:colOff>133350</xdr:colOff>
      <xdr:row>81</xdr:row>
      <xdr:rowOff>35085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84878"/>
          <a:ext cx="838200" cy="3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168878</xdr:rowOff>
    </xdr:from>
    <xdr:to>
      <xdr:col>19</xdr:col>
      <xdr:colOff>133350</xdr:colOff>
      <xdr:row>81</xdr:row>
      <xdr:rowOff>76423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84878"/>
          <a:ext cx="889000" cy="7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148661</xdr:rowOff>
    </xdr:from>
    <xdr:to>
      <xdr:col>15</xdr:col>
      <xdr:colOff>82550</xdr:colOff>
      <xdr:row>81</xdr:row>
      <xdr:rowOff>76423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4661"/>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80363</xdr:rowOff>
    </xdr:from>
    <xdr:to>
      <xdr:col>11</xdr:col>
      <xdr:colOff>31750</xdr:colOff>
      <xdr:row>80</xdr:row>
      <xdr:rowOff>148661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96363"/>
          <a:ext cx="889000" cy="6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155735</xdr:rowOff>
    </xdr:from>
    <xdr:to>
      <xdr:col>23</xdr:col>
      <xdr:colOff>184150</xdr:colOff>
      <xdr:row>81</xdr:row>
      <xdr:rowOff>85885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1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118078</xdr:rowOff>
    </xdr:from>
    <xdr:to>
      <xdr:col>19</xdr:col>
      <xdr:colOff>184150</xdr:colOff>
      <xdr:row>81</xdr:row>
      <xdr:rowOff>48228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58405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0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25623</xdr:rowOff>
    </xdr:from>
    <xdr:to>
      <xdr:col>15</xdr:col>
      <xdr:colOff>133350</xdr:colOff>
      <xdr:row>81</xdr:row>
      <xdr:rowOff>127223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137400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97861</xdr:rowOff>
    </xdr:from>
    <xdr:to>
      <xdr:col>11</xdr:col>
      <xdr:colOff>82550</xdr:colOff>
      <xdr:row>81</xdr:row>
      <xdr:rowOff>28011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38188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29563</xdr:rowOff>
    </xdr:from>
    <xdr:to>
      <xdr:col>7</xdr:col>
      <xdr:colOff>31750</xdr:colOff>
      <xdr:row>80</xdr:row>
      <xdr:rowOff>131163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141340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1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ラスパイレス指数は類似団体平均を上回っているものの、ほぼ適正な水準にあると考えている。</a:t>
          </a:r>
          <a:endParaRPr lang="ja-JP" altLang="ja-JP" sz="1400">
            <a:effectLst/>
          </a:endParaRPr>
        </a:p>
        <a:p>
          <a:r>
            <a:rPr kumimoji="1" lang="ja-JP" altLang="ja-JP" sz="1100">
              <a:solidFill>
                <a:schemeClr val="dk1"/>
              </a:solidFill>
              <a:effectLst/>
              <a:latin typeface="+mn-lt"/>
              <a:ea typeface="+mn-ea"/>
              <a:cs typeface="+mn-cs"/>
            </a:rPr>
            <a:t>　今後とも適正な昇給・昇格制度の運用等により、給与水準の適正化に努める。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年４月１日から平成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日まで職員給与の削減を実施）</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147864</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3863864"/>
          <a:ext cx="889000" cy="7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97064</xdr:rowOff>
    </xdr:from>
    <xdr:to>
      <xdr:col>64</xdr:col>
      <xdr:colOff>152400</xdr:colOff>
      <xdr:row>81</xdr:row>
      <xdr:rowOff>27214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37391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人当たりの職員数は、ほぼ横ばいで、類似団体平均を下回る状況が続いている。平成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年度には、人的資源の有効活用による効率的な組織・人員体制の構築を目的とした調査を実施し、組織の課題や適正な人員規模について検討を行った。</a:t>
          </a:r>
          <a:endParaRPr lang="ja-JP" altLang="ja-JP" sz="1400">
            <a:effectLst/>
          </a:endParaRPr>
        </a:p>
        <a:p>
          <a:r>
            <a:rPr kumimoji="1" lang="ja-JP" altLang="ja-JP" sz="1100">
              <a:solidFill>
                <a:schemeClr val="dk1"/>
              </a:solidFill>
              <a:effectLst/>
              <a:latin typeface="+mn-lt"/>
              <a:ea typeface="+mn-ea"/>
              <a:cs typeface="+mn-cs"/>
            </a:rPr>
            <a:t>　当該調査の結果等を受け策定した「第６期定員適正化計画」に基づき、一定水準まで職員を増員することとしているところだが、人的資源の確保と人件費の抑制を両立させるため、職員の資質向上、事務効率化や民間委託の推進により、さらに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48323</xdr:rowOff>
    </xdr:from>
    <xdr:to>
      <xdr:col>81</xdr:col>
      <xdr:colOff>44450</xdr:colOff>
      <xdr:row>60</xdr:row>
      <xdr:rowOff>58378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532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44704</xdr:rowOff>
    </xdr:from>
    <xdr:to>
      <xdr:col>77</xdr:col>
      <xdr:colOff>44450</xdr:colOff>
      <xdr:row>60</xdr:row>
      <xdr:rowOff>48323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170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39074</xdr:rowOff>
    </xdr:from>
    <xdr:to>
      <xdr:col>72</xdr:col>
      <xdr:colOff>203200</xdr:colOff>
      <xdr:row>60</xdr:row>
      <xdr:rowOff>44704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607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39074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2245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7578</xdr:rowOff>
    </xdr:from>
    <xdr:to>
      <xdr:col>81</xdr:col>
      <xdr:colOff>95250</xdr:colOff>
      <xdr:row>60</xdr:row>
      <xdr:rowOff>109178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24105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168973</xdr:rowOff>
    </xdr:from>
    <xdr:to>
      <xdr:col>77</xdr:col>
      <xdr:colOff>95250</xdr:colOff>
      <xdr:row>60</xdr:row>
      <xdr:rowOff>99123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109300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159724</xdr:rowOff>
    </xdr:from>
    <xdr:to>
      <xdr:col>68</xdr:col>
      <xdr:colOff>203200</xdr:colOff>
      <xdr:row>60</xdr:row>
      <xdr:rowOff>89874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100051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156104</xdr:rowOff>
    </xdr:from>
    <xdr:to>
      <xdr:col>64</xdr:col>
      <xdr:colOff>152400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実質公債費比率は、地方交付税や臨時財政対策債が減少</a:t>
          </a:r>
          <a:r>
            <a:rPr lang="ja-JP" altLang="ja-JP" sz="1100" b="0" i="0" baseline="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令和３年度から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今後は、近年集中的に実施してきた教育施設耐震化事業に係る起債の償還開始及び大規模改修事業の着手による数値の悪化が見込まれる。</a:t>
          </a:r>
          <a:endParaRPr lang="ja-JP" altLang="ja-JP" sz="1400">
            <a:effectLst/>
          </a:endParaRPr>
        </a:p>
        <a:p>
          <a:r>
            <a:rPr kumimoji="1" lang="ja-JP" altLang="ja-JP" sz="1100">
              <a:solidFill>
                <a:schemeClr val="dk1"/>
              </a:solidFill>
              <a:effectLst/>
              <a:latin typeface="+mn-lt"/>
              <a:ea typeface="+mn-ea"/>
              <a:cs typeface="+mn-cs"/>
            </a:rPr>
            <a:t>　引き続き「館山市公共施設等総合管理計画」に基づき計画的に施設更新を行うことにより、普通建設事業の量をコントロールするよう努める。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919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124714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919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144018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112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153670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73914</xdr:rowOff>
    </xdr:from>
    <xdr:to>
      <xdr:col>73</xdr:col>
      <xdr:colOff>44450</xdr:colOff>
      <xdr:row>40</xdr:row>
      <xdr:rowOff>4064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14241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a:t>
          </a:r>
          <a:r>
            <a:rPr lang="ja-JP" altLang="ja-JP" sz="1100" b="0" i="0" baseline="0">
              <a:solidFill>
                <a:schemeClr val="dk1"/>
              </a:solidFill>
              <a:effectLst/>
              <a:latin typeface="+mn-lt"/>
              <a:ea typeface="+mn-ea"/>
              <a:cs typeface="+mn-cs"/>
            </a:rPr>
            <a:t>将来負担額に対し充当可能な特定財源の見込みが増加したことにより、</a:t>
          </a:r>
          <a:r>
            <a:rPr kumimoji="1" lang="ja-JP" altLang="ja-JP" sz="1100">
              <a:solidFill>
                <a:schemeClr val="dk1"/>
              </a:solidFill>
              <a:effectLst/>
              <a:latin typeface="+mn-lt"/>
              <a:ea typeface="+mn-ea"/>
              <a:cs typeface="+mn-cs"/>
            </a:rPr>
            <a:t>令和３年度から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は、公共施設の大規模改修事業（中学校建替事業、清掃センター長寿命化対策事業）により地方債現在高が増加し、数値の悪化が見込まれることから、引き続き「館山市公共施設等総合管理計画」に基づき、計画的な施設更新や交付税算入率の高い起債の活用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83972</xdr:rowOff>
    </xdr:from>
    <xdr:to>
      <xdr:col>81</xdr:col>
      <xdr:colOff>44450</xdr:colOff>
      <xdr:row>15</xdr:row>
      <xdr:rowOff>137058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6557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137058</xdr:rowOff>
    </xdr:from>
    <xdr:to>
      <xdr:col>77</xdr:col>
      <xdr:colOff>44450</xdr:colOff>
      <xdr:row>15</xdr:row>
      <xdr:rowOff>167945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08808"/>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142850</xdr:rowOff>
    </xdr:from>
    <xdr:to>
      <xdr:col>72</xdr:col>
      <xdr:colOff>203200</xdr:colOff>
      <xdr:row>15</xdr:row>
      <xdr:rowOff>167945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1460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142850</xdr:rowOff>
    </xdr:from>
    <xdr:to>
      <xdr:col>68</xdr:col>
      <xdr:colOff>152400</xdr:colOff>
      <xdr:row>16</xdr:row>
      <xdr:rowOff>145136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146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117009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33172</xdr:rowOff>
    </xdr:from>
    <xdr:to>
      <xdr:col>81</xdr:col>
      <xdr:colOff>95250</xdr:colOff>
      <xdr:row>15</xdr:row>
      <xdr:rowOff>134772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5249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5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86258</xdr:rowOff>
    </xdr:from>
    <xdr:to>
      <xdr:col>77</xdr:col>
      <xdr:colOff>95250</xdr:colOff>
      <xdr:row>16</xdr:row>
      <xdr:rowOff>16408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4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117145</xdr:rowOff>
    </xdr:from>
    <xdr:to>
      <xdr:col>73</xdr:col>
      <xdr:colOff>44450</xdr:colOff>
      <xdr:row>16</xdr:row>
      <xdr:rowOff>47295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57472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92050</xdr:rowOff>
    </xdr:from>
    <xdr:to>
      <xdr:col>68</xdr:col>
      <xdr:colOff>203200</xdr:colOff>
      <xdr:row>16</xdr:row>
      <xdr:rowOff>22200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32377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94336</xdr:rowOff>
    </xdr:from>
    <xdr:to>
      <xdr:col>64</xdr:col>
      <xdr:colOff>152400</xdr:colOff>
      <xdr:row>17</xdr:row>
      <xdr:rowOff>24486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9263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9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経常収支比率に係る人件費の割合は、手当など職員給与費の増加に伴い、令和３年度から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今後は、「館山市第四次行財政改革方針」に基づき、民間委託の推進を進めるとともに、事務作業の効率化を図ることにより経常的な支出に係る人件費の抑制を図る。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86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85852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8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経常収支比率に係る物件費の割合は、電気使用料の高騰などにより、令和３年度から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ポイント増加したものの、類似平均団体よりも低い数値となっている。</a:t>
          </a:r>
          <a:endParaRPr lang="ja-JP" altLang="ja-JP" sz="1400">
            <a:effectLst/>
          </a:endParaRPr>
        </a:p>
        <a:p>
          <a:r>
            <a:rPr kumimoji="1" lang="ja-JP" altLang="ja-JP" sz="1100">
              <a:solidFill>
                <a:schemeClr val="dk1"/>
              </a:solidFill>
              <a:effectLst/>
              <a:latin typeface="+mn-lt"/>
              <a:ea typeface="+mn-ea"/>
              <a:cs typeface="+mn-cs"/>
            </a:rPr>
            <a:t>　引き続き事務事業の取捨選択を行うとともに、窓口業務の集約化など、民間委託の推進による事務事業の効率化を図る。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7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扶助費の割合は、令和元年度までは概ね１０％前後で推移していたが、令和２年度以降はやや低い値となった。これは、扶助費に係る非常勤職員賃金が人件費扱い（会計年度任用職員）となったことが挙げられる。</a:t>
          </a:r>
          <a:endParaRPr lang="ja-JP" altLang="ja-JP" sz="1400">
            <a:effectLst/>
          </a:endParaRPr>
        </a:p>
        <a:p>
          <a:r>
            <a:rPr kumimoji="1" lang="ja-JP" altLang="ja-JP" sz="1100">
              <a:solidFill>
                <a:schemeClr val="dk1"/>
              </a:solidFill>
              <a:effectLst/>
              <a:latin typeface="+mn-lt"/>
              <a:ea typeface="+mn-ea"/>
              <a:cs typeface="+mn-cs"/>
            </a:rPr>
            <a:t>　費用の性質から大幅な削減は困難と考えるが、市単独事業の見直し、医療費抑制の啓発や各福祉制度のより適切な運用により、扶助費の抑制に努める。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9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119380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経常収支比率に係るその他の割合は、衛生センターや学校施設等の維持補修費の増、高齢化に伴う医療費や介護費の増加による特別会計への繰出金の増などに伴い、令和３年度から</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今後は、各会計での独立採算性を高める取り組み（医療費・介護給付費の抑制に係る施策など）を推進し、少しでも繰出金を減少させるよう努める。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64407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060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1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59</xdr:row>
      <xdr:rowOff>42635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43742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58185"/>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386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13607</xdr:rowOff>
    </xdr:from>
    <xdr:to>
      <xdr:col>82</xdr:col>
      <xdr:colOff>158750</xdr:colOff>
      <xdr:row>59</xdr:row>
      <xdr:rowOff>115207</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157134</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10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経常収支比率に係る補助費等の割合は、常備消防事業を担う安房郡市広域市町村圏事務組合に対する対する負担金の増などにより、令和３年度から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今後は関係市と連携し、公営企業や一部事務組合に経営改善を促すこと、水道事業の経営統合を進めること等により、経費の縮減に努める。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60706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60706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経常収支比率に係る公債費の割合は、近年、減少傾向にあったが令和元年房総半島台風関連の元金償還開始に伴い、令和３年度から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今後、大規模改修事業の着手により、公債費の割合が高くなることが見込まれるため、引き続き計画的な普通建設事業の実施に努める。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129722</xdr:rowOff>
    </xdr:from>
    <xdr:to>
      <xdr:col>24</xdr:col>
      <xdr:colOff>25400</xdr:colOff>
      <xdr:row>76</xdr:row>
      <xdr:rowOff>34471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88472"/>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129722</xdr:rowOff>
    </xdr:from>
    <xdr:to>
      <xdr:col>19</xdr:col>
      <xdr:colOff>187325</xdr:colOff>
      <xdr:row>76</xdr:row>
      <xdr:rowOff>99786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884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99786</xdr:rowOff>
    </xdr:from>
    <xdr:to>
      <xdr:col>15</xdr:col>
      <xdr:colOff>98425</xdr:colOff>
      <xdr:row>76</xdr:row>
      <xdr:rowOff>121557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9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121557</xdr:rowOff>
    </xdr:from>
    <xdr:to>
      <xdr:col>11</xdr:col>
      <xdr:colOff>9525</xdr:colOff>
      <xdr:row>76</xdr:row>
      <xdr:rowOff>132443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5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140806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155121</xdr:rowOff>
    </xdr:from>
    <xdr:to>
      <xdr:col>24</xdr:col>
      <xdr:colOff>76200</xdr:colOff>
      <xdr:row>76</xdr:row>
      <xdr:rowOff>85271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78922</xdr:rowOff>
    </xdr:from>
    <xdr:to>
      <xdr:col>20</xdr:col>
      <xdr:colOff>38100</xdr:colOff>
      <xdr:row>76</xdr:row>
      <xdr:rowOff>9072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19249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48986</xdr:rowOff>
    </xdr:from>
    <xdr:to>
      <xdr:col>15</xdr:col>
      <xdr:colOff>149225</xdr:colOff>
      <xdr:row>76</xdr:row>
      <xdr:rowOff>150586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70757</xdr:rowOff>
    </xdr:from>
    <xdr:to>
      <xdr:col>11</xdr:col>
      <xdr:colOff>60325</xdr:colOff>
      <xdr:row>77</xdr:row>
      <xdr:rowOff>907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81643</xdr:rowOff>
    </xdr:from>
    <xdr:to>
      <xdr:col>6</xdr:col>
      <xdr:colOff>171450</xdr:colOff>
      <xdr:row>77</xdr:row>
      <xdr:rowOff>11793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21970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経常収支比率に係る公債費以外の割合は、類似団体平均及び全国平均と比較して高い値で推移している。これは、職員給与費等の人件費や特別会計への</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金などの影響が大きいと考えられる。</a:t>
          </a:r>
          <a:endParaRPr lang="ja-JP" altLang="ja-JP" sz="1400">
            <a:effectLst/>
          </a:endParaRPr>
        </a:p>
        <a:p>
          <a:r>
            <a:rPr kumimoji="1" lang="ja-JP" altLang="ja-JP" sz="1100">
              <a:solidFill>
                <a:schemeClr val="dk1"/>
              </a:solidFill>
              <a:effectLst/>
              <a:latin typeface="+mn-lt"/>
              <a:ea typeface="+mn-ea"/>
              <a:cs typeface="+mn-cs"/>
            </a:rPr>
            <a:t>　今後は、事務作業の効率化による人件費の抑制や各会計での独立採算性を高め、事業費を減少させるよう努める。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101854</xdr:rowOff>
    </xdr:from>
    <xdr:to>
      <xdr:col>82</xdr:col>
      <xdr:colOff>107950</xdr:colOff>
      <xdr:row>78</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3504"/>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035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106426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909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106426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5458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34657</xdr:rowOff>
    </xdr:from>
    <xdr:to>
      <xdr:col>29</xdr:col>
      <xdr:colOff>127000</xdr:colOff>
      <xdr:row>18</xdr:row>
      <xdr:rowOff>53433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8382"/>
          <a:ext cx="647700" cy="1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19434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53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51543</xdr:rowOff>
    </xdr:from>
    <xdr:to>
      <xdr:col>26</xdr:col>
      <xdr:colOff>50800</xdr:colOff>
      <xdr:row>18</xdr:row>
      <xdr:rowOff>53433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85268"/>
          <a:ext cx="698500" cy="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51543</xdr:rowOff>
    </xdr:from>
    <xdr:to>
      <xdr:col>22</xdr:col>
      <xdr:colOff>114300</xdr:colOff>
      <xdr:row>18</xdr:row>
      <xdr:rowOff>65293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5268"/>
          <a:ext cx="698500" cy="13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65293</xdr:rowOff>
    </xdr:from>
    <xdr:to>
      <xdr:col>18</xdr:col>
      <xdr:colOff>177800</xdr:colOff>
      <xdr:row>18</xdr:row>
      <xdr:rowOff>92078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9018"/>
          <a:ext cx="698500" cy="2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155307</xdr:rowOff>
    </xdr:from>
    <xdr:to>
      <xdr:col>29</xdr:col>
      <xdr:colOff>177800</xdr:colOff>
      <xdr:row>18</xdr:row>
      <xdr:rowOff>85457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2633</xdr:rowOff>
    </xdr:from>
    <xdr:to>
      <xdr:col>26</xdr:col>
      <xdr:colOff>101600</xdr:colOff>
      <xdr:row>18</xdr:row>
      <xdr:rowOff>104233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89010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2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743</xdr:rowOff>
    </xdr:from>
    <xdr:to>
      <xdr:col>22</xdr:col>
      <xdr:colOff>165100</xdr:colOff>
      <xdr:row>18</xdr:row>
      <xdr:rowOff>102343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14493</xdr:rowOff>
    </xdr:from>
    <xdr:to>
      <xdr:col>19</xdr:col>
      <xdr:colOff>38100</xdr:colOff>
      <xdr:row>18</xdr:row>
      <xdr:rowOff>116093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100870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41278</xdr:rowOff>
    </xdr:from>
    <xdr:to>
      <xdr:col>15</xdr:col>
      <xdr:colOff>101600</xdr:colOff>
      <xdr:row>18</xdr:row>
      <xdr:rowOff>142877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500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127655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98006</xdr:rowOff>
    </xdr:from>
    <xdr:to>
      <xdr:col>29</xdr:col>
      <xdr:colOff>127000</xdr:colOff>
      <xdr:row>37</xdr:row>
      <xdr:rowOff>191960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22706"/>
          <a:ext cx="647700" cy="9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191960</xdr:rowOff>
    </xdr:from>
    <xdr:to>
      <xdr:col>26</xdr:col>
      <xdr:colOff>50800</xdr:colOff>
      <xdr:row>37</xdr:row>
      <xdr:rowOff>204000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16660"/>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203333</xdr:rowOff>
    </xdr:from>
    <xdr:to>
      <xdr:col>22</xdr:col>
      <xdr:colOff>114300</xdr:colOff>
      <xdr:row>37</xdr:row>
      <xdr:rowOff>204000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28033"/>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241717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199390</xdr:rowOff>
    </xdr:from>
    <xdr:to>
      <xdr:col>18</xdr:col>
      <xdr:colOff>177800</xdr:colOff>
      <xdr:row>37</xdr:row>
      <xdr:rowOff>203333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24090"/>
          <a:ext cx="698500" cy="3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249241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47206</xdr:rowOff>
    </xdr:from>
    <xdr:to>
      <xdr:col>29</xdr:col>
      <xdr:colOff>177800</xdr:colOff>
      <xdr:row>37</xdr:row>
      <xdr:rowOff>148806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71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19283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4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141160</xdr:rowOff>
    </xdr:from>
    <xdr:to>
      <xdr:col>26</xdr:col>
      <xdr:colOff>101600</xdr:colOff>
      <xdr:row>37</xdr:row>
      <xdr:rowOff>242760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227537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2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153200</xdr:rowOff>
    </xdr:from>
    <xdr:to>
      <xdr:col>22</xdr:col>
      <xdr:colOff>165100</xdr:colOff>
      <xdr:row>37</xdr:row>
      <xdr:rowOff>254800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239577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152533</xdr:rowOff>
    </xdr:from>
    <xdr:to>
      <xdr:col>19</xdr:col>
      <xdr:colOff>38100</xdr:colOff>
      <xdr:row>37</xdr:row>
      <xdr:rowOff>254133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7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238910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148590</xdr:rowOff>
    </xdr:from>
    <xdr:to>
      <xdr:col>15</xdr:col>
      <xdr:colOff>101600</xdr:colOff>
      <xdr:row>37</xdr:row>
      <xdr:rowOff>250190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234967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67120</xdr:rowOff>
    </xdr:from>
    <xdr:to>
      <xdr:col>24</xdr:col>
      <xdr:colOff>63500</xdr:colOff>
      <xdr:row>37</xdr:row>
      <xdr:rowOff>75936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0770"/>
          <a:ext cx="8382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75936</xdr:rowOff>
    </xdr:from>
    <xdr:to>
      <xdr:col>19</xdr:col>
      <xdr:colOff>177800</xdr:colOff>
      <xdr:row>37</xdr:row>
      <xdr:rowOff>80481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9586"/>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80481</xdr:rowOff>
    </xdr:from>
    <xdr:to>
      <xdr:col>15</xdr:col>
      <xdr:colOff>50800</xdr:colOff>
      <xdr:row>37</xdr:row>
      <xdr:rowOff>110775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4131"/>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110775</xdr:rowOff>
    </xdr:from>
    <xdr:to>
      <xdr:col>10</xdr:col>
      <xdr:colOff>114300</xdr:colOff>
      <xdr:row>37</xdr:row>
      <xdr:rowOff>135505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4425"/>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16320</xdr:rowOff>
    </xdr:from>
    <xdr:to>
      <xdr:col>24</xdr:col>
      <xdr:colOff>114300</xdr:colOff>
      <xdr:row>37</xdr:row>
      <xdr:rowOff>117920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25136</xdr:rowOff>
    </xdr:from>
    <xdr:to>
      <xdr:col>20</xdr:col>
      <xdr:colOff>38100</xdr:colOff>
      <xdr:row>37</xdr:row>
      <xdr:rowOff>126736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117863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29681</xdr:rowOff>
    </xdr:from>
    <xdr:to>
      <xdr:col>15</xdr:col>
      <xdr:colOff>101600</xdr:colOff>
      <xdr:row>37</xdr:row>
      <xdr:rowOff>131281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122408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59975</xdr:rowOff>
    </xdr:from>
    <xdr:to>
      <xdr:col>10</xdr:col>
      <xdr:colOff>165100</xdr:colOff>
      <xdr:row>37</xdr:row>
      <xdr:rowOff>161575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152702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84705</xdr:rowOff>
    </xdr:from>
    <xdr:to>
      <xdr:col>6</xdr:col>
      <xdr:colOff>38100</xdr:colOff>
      <xdr:row>38</xdr:row>
      <xdr:rowOff>14855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5982</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156114</xdr:rowOff>
    </xdr:from>
    <xdr:to>
      <xdr:col>24</xdr:col>
      <xdr:colOff>63500</xdr:colOff>
      <xdr:row>57</xdr:row>
      <xdr:rowOff>16416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57314"/>
          <a:ext cx="8382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78568</xdr:rowOff>
    </xdr:from>
    <xdr:to>
      <xdr:col>19</xdr:col>
      <xdr:colOff>177800</xdr:colOff>
      <xdr:row>57</xdr:row>
      <xdr:rowOff>16416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79768"/>
          <a:ext cx="889000" cy="10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78568</xdr:rowOff>
    </xdr:from>
    <xdr:to>
      <xdr:col>15</xdr:col>
      <xdr:colOff>50800</xdr:colOff>
      <xdr:row>56</xdr:row>
      <xdr:rowOff>169267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9768"/>
          <a:ext cx="889000" cy="9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169267</xdr:rowOff>
    </xdr:from>
    <xdr:to>
      <xdr:col>10</xdr:col>
      <xdr:colOff>114300</xdr:colOff>
      <xdr:row>57</xdr:row>
      <xdr:rowOff>57381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0467"/>
          <a:ext cx="889000" cy="5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105314</xdr:rowOff>
    </xdr:from>
    <xdr:to>
      <xdr:col>24</xdr:col>
      <xdr:colOff>114300</xdr:colOff>
      <xdr:row>57</xdr:row>
      <xdr:rowOff>35464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20241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2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137066</xdr:rowOff>
    </xdr:from>
    <xdr:to>
      <xdr:col>20</xdr:col>
      <xdr:colOff>38100</xdr:colOff>
      <xdr:row>57</xdr:row>
      <xdr:rowOff>67216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58343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27768</xdr:rowOff>
    </xdr:from>
    <xdr:to>
      <xdr:col>15</xdr:col>
      <xdr:colOff>101600</xdr:colOff>
      <xdr:row>56</xdr:row>
      <xdr:rowOff>129368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145895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118467</xdr:rowOff>
    </xdr:from>
    <xdr:to>
      <xdr:col>10</xdr:col>
      <xdr:colOff>165100</xdr:colOff>
      <xdr:row>57</xdr:row>
      <xdr:rowOff>48617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6581</xdr:rowOff>
    </xdr:from>
    <xdr:to>
      <xdr:col>6</xdr:col>
      <xdr:colOff>38100</xdr:colOff>
      <xdr:row>57</xdr:row>
      <xdr:rowOff>108181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99308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82778</xdr:rowOff>
    </xdr:from>
    <xdr:to>
      <xdr:col>24</xdr:col>
      <xdr:colOff>63500</xdr:colOff>
      <xdr:row>78</xdr:row>
      <xdr:rowOff>104428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55878"/>
          <a:ext cx="838200" cy="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104428</xdr:rowOff>
    </xdr:from>
    <xdr:to>
      <xdr:col>19</xdr:col>
      <xdr:colOff>177800</xdr:colOff>
      <xdr:row>78</xdr:row>
      <xdr:rowOff>104724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7528"/>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104724</xdr:rowOff>
    </xdr:from>
    <xdr:to>
      <xdr:col>15</xdr:col>
      <xdr:colOff>50800</xdr:colOff>
      <xdr:row>78</xdr:row>
      <xdr:rowOff>114233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7824"/>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108542</xdr:rowOff>
    </xdr:from>
    <xdr:to>
      <xdr:col>10</xdr:col>
      <xdr:colOff>114300</xdr:colOff>
      <xdr:row>78</xdr:row>
      <xdr:rowOff>114233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81642"/>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31978</xdr:rowOff>
    </xdr:from>
    <xdr:to>
      <xdr:col>24</xdr:col>
      <xdr:colOff>114300</xdr:colOff>
      <xdr:row>78</xdr:row>
      <xdr:rowOff>133578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118355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53628</xdr:rowOff>
    </xdr:from>
    <xdr:to>
      <xdr:col>20</xdr:col>
      <xdr:colOff>38100</xdr:colOff>
      <xdr:row>78</xdr:row>
      <xdr:rowOff>155228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146355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53924</xdr:rowOff>
    </xdr:from>
    <xdr:to>
      <xdr:col>15</xdr:col>
      <xdr:colOff>101600</xdr:colOff>
      <xdr:row>78</xdr:row>
      <xdr:rowOff>155524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146651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63433</xdr:rowOff>
    </xdr:from>
    <xdr:to>
      <xdr:col>10</xdr:col>
      <xdr:colOff>165100</xdr:colOff>
      <xdr:row>78</xdr:row>
      <xdr:rowOff>165033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156160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57742</xdr:rowOff>
    </xdr:from>
    <xdr:to>
      <xdr:col>6</xdr:col>
      <xdr:colOff>38100</xdr:colOff>
      <xdr:row>78</xdr:row>
      <xdr:rowOff>159342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150469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114539</xdr:rowOff>
    </xdr:from>
    <xdr:to>
      <xdr:col>24</xdr:col>
      <xdr:colOff>63500</xdr:colOff>
      <xdr:row>97</xdr:row>
      <xdr:rowOff>44366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73739"/>
          <a:ext cx="838200" cy="10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114539</xdr:rowOff>
    </xdr:from>
    <xdr:to>
      <xdr:col>19</xdr:col>
      <xdr:colOff>177800</xdr:colOff>
      <xdr:row>97</xdr:row>
      <xdr:rowOff>135654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73739"/>
          <a:ext cx="889000" cy="19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135654</xdr:rowOff>
    </xdr:from>
    <xdr:to>
      <xdr:col>15</xdr:col>
      <xdr:colOff>50800</xdr:colOff>
      <xdr:row>97</xdr:row>
      <xdr:rowOff>145369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6630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145369</xdr:rowOff>
    </xdr:from>
    <xdr:to>
      <xdr:col>10</xdr:col>
      <xdr:colOff>114300</xdr:colOff>
      <xdr:row>97</xdr:row>
      <xdr:rowOff>167956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60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165016</xdr:rowOff>
    </xdr:from>
    <xdr:to>
      <xdr:col>24</xdr:col>
      <xdr:colOff>114300</xdr:colOff>
      <xdr:row>97</xdr:row>
      <xdr:rowOff>95166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143443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63739</xdr:rowOff>
    </xdr:from>
    <xdr:to>
      <xdr:col>20</xdr:col>
      <xdr:colOff>38100</xdr:colOff>
      <xdr:row>96</xdr:row>
      <xdr:rowOff>165339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156466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6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84854</xdr:rowOff>
    </xdr:from>
    <xdr:to>
      <xdr:col>15</xdr:col>
      <xdr:colOff>101600</xdr:colOff>
      <xdr:row>98</xdr:row>
      <xdr:rowOff>15004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94569</xdr:rowOff>
    </xdr:from>
    <xdr:to>
      <xdr:col>10</xdr:col>
      <xdr:colOff>165100</xdr:colOff>
      <xdr:row>98</xdr:row>
      <xdr:rowOff>24719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117156</xdr:rowOff>
    </xdr:from>
    <xdr:to>
      <xdr:col>6</xdr:col>
      <xdr:colOff>38100</xdr:colOff>
      <xdr:row>98</xdr:row>
      <xdr:rowOff>47306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4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126839</xdr:rowOff>
    </xdr:from>
    <xdr:to>
      <xdr:col>55</xdr:col>
      <xdr:colOff>0</xdr:colOff>
      <xdr:row>37</xdr:row>
      <xdr:rowOff>7450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99039"/>
          <a:ext cx="838200" cy="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63379</xdr:rowOff>
    </xdr:from>
    <xdr:to>
      <xdr:col>50</xdr:col>
      <xdr:colOff>114300</xdr:colOff>
      <xdr:row>36</xdr:row>
      <xdr:rowOff>126839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92679"/>
          <a:ext cx="8890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63379</xdr:rowOff>
    </xdr:from>
    <xdr:to>
      <xdr:col>45</xdr:col>
      <xdr:colOff>177800</xdr:colOff>
      <xdr:row>37</xdr:row>
      <xdr:rowOff>101624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92679"/>
          <a:ext cx="889000" cy="5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101624</xdr:rowOff>
    </xdr:from>
    <xdr:to>
      <xdr:col>41</xdr:col>
      <xdr:colOff>50800</xdr:colOff>
      <xdr:row>37</xdr:row>
      <xdr:rowOff>110668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45274"/>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128100</xdr:rowOff>
    </xdr:from>
    <xdr:to>
      <xdr:col>55</xdr:col>
      <xdr:colOff>50800</xdr:colOff>
      <xdr:row>37</xdr:row>
      <xdr:rowOff>58250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43027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76039</xdr:rowOff>
    </xdr:from>
    <xdr:to>
      <xdr:col>50</xdr:col>
      <xdr:colOff>165100</xdr:colOff>
      <xdr:row>37</xdr:row>
      <xdr:rowOff>6189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168766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4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12579</xdr:rowOff>
    </xdr:from>
    <xdr:to>
      <xdr:col>46</xdr:col>
      <xdr:colOff>38100</xdr:colOff>
      <xdr:row>34</xdr:row>
      <xdr:rowOff>114179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105306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3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50824</xdr:rowOff>
    </xdr:from>
    <xdr:to>
      <xdr:col>41</xdr:col>
      <xdr:colOff>101600</xdr:colOff>
      <xdr:row>37</xdr:row>
      <xdr:rowOff>152424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9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143551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8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59868</xdr:rowOff>
    </xdr:from>
    <xdr:to>
      <xdr:col>36</xdr:col>
      <xdr:colOff>165100</xdr:colOff>
      <xdr:row>37</xdr:row>
      <xdr:rowOff>161468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152595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106869</xdr:rowOff>
    </xdr:from>
    <xdr:to>
      <xdr:col>55</xdr:col>
      <xdr:colOff>0</xdr:colOff>
      <xdr:row>57</xdr:row>
      <xdr:rowOff>57971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08069"/>
          <a:ext cx="838200" cy="12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67354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6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23114</xdr:rowOff>
    </xdr:from>
    <xdr:to>
      <xdr:col>50</xdr:col>
      <xdr:colOff>114300</xdr:colOff>
      <xdr:row>57</xdr:row>
      <xdr:rowOff>57971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624314"/>
          <a:ext cx="889000" cy="20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23114</xdr:rowOff>
    </xdr:from>
    <xdr:to>
      <xdr:col>45</xdr:col>
      <xdr:colOff>177800</xdr:colOff>
      <xdr:row>57</xdr:row>
      <xdr:rowOff>151230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624314"/>
          <a:ext cx="889000" cy="29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136081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151230</xdr:rowOff>
    </xdr:from>
    <xdr:to>
      <xdr:col>41</xdr:col>
      <xdr:colOff>50800</xdr:colOff>
      <xdr:row>58</xdr:row>
      <xdr:rowOff>28066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923880"/>
          <a:ext cx="8890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56069</xdr:rowOff>
    </xdr:from>
    <xdr:to>
      <xdr:col>55</xdr:col>
      <xdr:colOff>50800</xdr:colOff>
      <xdr:row>56</xdr:row>
      <xdr:rowOff>157669</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78946</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7171</xdr:rowOff>
    </xdr:from>
    <xdr:to>
      <xdr:col>50</xdr:col>
      <xdr:colOff>165100</xdr:colOff>
      <xdr:row>57</xdr:row>
      <xdr:rowOff>108771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99898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143764</xdr:rowOff>
    </xdr:from>
    <xdr:to>
      <xdr:col>46</xdr:col>
      <xdr:colOff>38100</xdr:colOff>
      <xdr:row>56</xdr:row>
      <xdr:rowOff>73914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90441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3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100430</xdr:rowOff>
    </xdr:from>
    <xdr:to>
      <xdr:col>41</xdr:col>
      <xdr:colOff>101600</xdr:colOff>
      <xdr:row>58</xdr:row>
      <xdr:rowOff>30580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21707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6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148716</xdr:rowOff>
    </xdr:from>
    <xdr:to>
      <xdr:col>36</xdr:col>
      <xdr:colOff>165100</xdr:colOff>
      <xdr:row>58</xdr:row>
      <xdr:rowOff>78866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9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69993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01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79997</xdr:rowOff>
    </xdr:from>
    <xdr:to>
      <xdr:col>55</xdr:col>
      <xdr:colOff>0</xdr:colOff>
      <xdr:row>79</xdr:row>
      <xdr:rowOff>29423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53097"/>
          <a:ext cx="838200" cy="12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17177</xdr:rowOff>
    </xdr:from>
    <xdr:to>
      <xdr:col>50</xdr:col>
      <xdr:colOff>114300</xdr:colOff>
      <xdr:row>79</xdr:row>
      <xdr:rowOff>29423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6172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113548</xdr:rowOff>
    </xdr:from>
    <xdr:to>
      <xdr:col>45</xdr:col>
      <xdr:colOff>177800</xdr:colOff>
      <xdr:row>79</xdr:row>
      <xdr:rowOff>17177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86648"/>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113548</xdr:rowOff>
    </xdr:from>
    <xdr:to>
      <xdr:col>41</xdr:col>
      <xdr:colOff>50800</xdr:colOff>
      <xdr:row>79</xdr:row>
      <xdr:rowOff>15486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86648"/>
          <a:ext cx="889000" cy="7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29197</xdr:rowOff>
    </xdr:from>
    <xdr:to>
      <xdr:col>55</xdr:col>
      <xdr:colOff>50800</xdr:colOff>
      <xdr:row>78</xdr:row>
      <xdr:rowOff>130797</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52074</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150073</xdr:rowOff>
    </xdr:from>
    <xdr:to>
      <xdr:col>50</xdr:col>
      <xdr:colOff>165100</xdr:colOff>
      <xdr:row>79</xdr:row>
      <xdr:rowOff>80223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71350</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137827</xdr:rowOff>
    </xdr:from>
    <xdr:to>
      <xdr:col>46</xdr:col>
      <xdr:colOff>38100</xdr:colOff>
      <xdr:row>79</xdr:row>
      <xdr:rowOff>67977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59104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62748</xdr:rowOff>
    </xdr:from>
    <xdr:to>
      <xdr:col>41</xdr:col>
      <xdr:colOff>101600</xdr:colOff>
      <xdr:row>78</xdr:row>
      <xdr:rowOff>164348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155475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136136</xdr:rowOff>
    </xdr:from>
    <xdr:to>
      <xdr:col>36</xdr:col>
      <xdr:colOff>165100</xdr:colOff>
      <xdr:row>79</xdr:row>
      <xdr:rowOff>66286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57413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55936</xdr:rowOff>
    </xdr:from>
    <xdr:to>
      <xdr:col>55</xdr:col>
      <xdr:colOff>0</xdr:colOff>
      <xdr:row>97</xdr:row>
      <xdr:rowOff>162847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86586"/>
          <a:ext cx="838200" cy="10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20003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12895</xdr:rowOff>
    </xdr:from>
    <xdr:to>
      <xdr:col>50</xdr:col>
      <xdr:colOff>114300</xdr:colOff>
      <xdr:row>97</xdr:row>
      <xdr:rowOff>162847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43545"/>
          <a:ext cx="889000" cy="1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12895</xdr:rowOff>
    </xdr:from>
    <xdr:to>
      <xdr:col>45</xdr:col>
      <xdr:colOff>177800</xdr:colOff>
      <xdr:row>98</xdr:row>
      <xdr:rowOff>52823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43545"/>
          <a:ext cx="889000" cy="2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93657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52823</xdr:rowOff>
    </xdr:from>
    <xdr:to>
      <xdr:col>41</xdr:col>
      <xdr:colOff>50800</xdr:colOff>
      <xdr:row>98</xdr:row>
      <xdr:rowOff>58045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54923"/>
          <a:ext cx="889000" cy="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5136</xdr:rowOff>
    </xdr:from>
    <xdr:to>
      <xdr:col>55</xdr:col>
      <xdr:colOff>50800</xdr:colOff>
      <xdr:row>97</xdr:row>
      <xdr:rowOff>106736</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28013</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112047</xdr:rowOff>
    </xdr:from>
    <xdr:to>
      <xdr:col>50</xdr:col>
      <xdr:colOff>165100</xdr:colOff>
      <xdr:row>98</xdr:row>
      <xdr:rowOff>42197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33324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133545</xdr:rowOff>
    </xdr:from>
    <xdr:to>
      <xdr:col>46</xdr:col>
      <xdr:colOff>38100</xdr:colOff>
      <xdr:row>97</xdr:row>
      <xdr:rowOff>63695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80222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2023</xdr:rowOff>
    </xdr:from>
    <xdr:to>
      <xdr:col>41</xdr:col>
      <xdr:colOff>101600</xdr:colOff>
      <xdr:row>98</xdr:row>
      <xdr:rowOff>103623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94750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7245</xdr:rowOff>
    </xdr:from>
    <xdr:to>
      <xdr:col>36</xdr:col>
      <xdr:colOff>165100</xdr:colOff>
      <xdr:row>98</xdr:row>
      <xdr:rowOff>108845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99972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80702</xdr:rowOff>
    </xdr:from>
    <xdr:to>
      <xdr:col>85</xdr:col>
      <xdr:colOff>127000</xdr:colOff>
      <xdr:row>38</xdr:row>
      <xdr:rowOff>167189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95802"/>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16066</xdr:rowOff>
    </xdr:from>
    <xdr:to>
      <xdr:col>81</xdr:col>
      <xdr:colOff>50800</xdr:colOff>
      <xdr:row>38</xdr:row>
      <xdr:rowOff>80702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531166"/>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16066</xdr:rowOff>
    </xdr:from>
    <xdr:to>
      <xdr:col>76</xdr:col>
      <xdr:colOff>114300</xdr:colOff>
      <xdr:row>38</xdr:row>
      <xdr:rowOff>74168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3116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74168</xdr:rowOff>
    </xdr:from>
    <xdr:to>
      <xdr:col>71</xdr:col>
      <xdr:colOff>177800</xdr:colOff>
      <xdr:row>39</xdr:row>
      <xdr:rowOff>25019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8926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116389</xdr:rowOff>
    </xdr:from>
    <xdr:to>
      <xdr:col>85</xdr:col>
      <xdr:colOff>177800</xdr:colOff>
      <xdr:row>39</xdr:row>
      <xdr:rowOff>46539</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31837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4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29902</xdr:rowOff>
    </xdr:from>
    <xdr:to>
      <xdr:col>81</xdr:col>
      <xdr:colOff>101600</xdr:colOff>
      <xdr:row>38</xdr:row>
      <xdr:rowOff>131502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122629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136716</xdr:rowOff>
    </xdr:from>
    <xdr:to>
      <xdr:col>76</xdr:col>
      <xdr:colOff>165100</xdr:colOff>
      <xdr:row>38</xdr:row>
      <xdr:rowOff>66866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57993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23368</xdr:rowOff>
    </xdr:from>
    <xdr:to>
      <xdr:col>72</xdr:col>
      <xdr:colOff>38100</xdr:colOff>
      <xdr:row>38</xdr:row>
      <xdr:rowOff>124968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116095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145669</xdr:rowOff>
    </xdr:from>
    <xdr:to>
      <xdr:col>67</xdr:col>
      <xdr:colOff>101600</xdr:colOff>
      <xdr:row>39</xdr:row>
      <xdr:rowOff>75819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66946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7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160198</xdr:rowOff>
    </xdr:from>
    <xdr:to>
      <xdr:col>85</xdr:col>
      <xdr:colOff>127000</xdr:colOff>
      <xdr:row>78</xdr:row>
      <xdr:rowOff>166010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3329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166010</xdr:rowOff>
    </xdr:from>
    <xdr:to>
      <xdr:col>81</xdr:col>
      <xdr:colOff>50800</xdr:colOff>
      <xdr:row>78</xdr:row>
      <xdr:rowOff>167371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3911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167371</xdr:rowOff>
    </xdr:from>
    <xdr:to>
      <xdr:col>76</xdr:col>
      <xdr:colOff>114300</xdr:colOff>
      <xdr:row>79</xdr:row>
      <xdr:rowOff>5849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4047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5849</xdr:rowOff>
    </xdr:from>
    <xdr:to>
      <xdr:col>71</xdr:col>
      <xdr:colOff>177800</xdr:colOff>
      <xdr:row>79</xdr:row>
      <xdr:rowOff>8603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5039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109398</xdr:rowOff>
    </xdr:from>
    <xdr:to>
      <xdr:col>85</xdr:col>
      <xdr:colOff>177800</xdr:colOff>
      <xdr:row>79</xdr:row>
      <xdr:rowOff>39548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87825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115210</xdr:rowOff>
    </xdr:from>
    <xdr:to>
      <xdr:col>81</xdr:col>
      <xdr:colOff>101600</xdr:colOff>
      <xdr:row>79</xdr:row>
      <xdr:rowOff>45360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36487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116571</xdr:rowOff>
    </xdr:from>
    <xdr:to>
      <xdr:col>76</xdr:col>
      <xdr:colOff>165100</xdr:colOff>
      <xdr:row>79</xdr:row>
      <xdr:rowOff>46721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37848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126499</xdr:rowOff>
    </xdr:from>
    <xdr:to>
      <xdr:col>72</xdr:col>
      <xdr:colOff>38100</xdr:colOff>
      <xdr:row>79</xdr:row>
      <xdr:rowOff>56649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47776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129253</xdr:rowOff>
    </xdr:from>
    <xdr:to>
      <xdr:col>67</xdr:col>
      <xdr:colOff>101600</xdr:colOff>
      <xdr:row>79</xdr:row>
      <xdr:rowOff>59403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50530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1682</xdr:rowOff>
    </xdr:from>
    <xdr:to>
      <xdr:col>85</xdr:col>
      <xdr:colOff>127000</xdr:colOff>
      <xdr:row>99</xdr:row>
      <xdr:rowOff>19545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75232"/>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23777</xdr:rowOff>
    </xdr:from>
    <xdr:to>
      <xdr:col>81</xdr:col>
      <xdr:colOff>50800</xdr:colOff>
      <xdr:row>99</xdr:row>
      <xdr:rowOff>1682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25877"/>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17044</xdr:rowOff>
    </xdr:from>
    <xdr:to>
      <xdr:col>76</xdr:col>
      <xdr:colOff>114300</xdr:colOff>
      <xdr:row>98</xdr:row>
      <xdr:rowOff>23777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19144"/>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145707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17044</xdr:rowOff>
    </xdr:from>
    <xdr:to>
      <xdr:col>71</xdr:col>
      <xdr:colOff>177800</xdr:colOff>
      <xdr:row>99</xdr:row>
      <xdr:rowOff>17993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19144"/>
          <a:ext cx="889000" cy="17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140195</xdr:rowOff>
    </xdr:from>
    <xdr:to>
      <xdr:col>85</xdr:col>
      <xdr:colOff>177800</xdr:colOff>
      <xdr:row>99</xdr:row>
      <xdr:rowOff>70345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55122</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122332</xdr:rowOff>
    </xdr:from>
    <xdr:to>
      <xdr:col>81</xdr:col>
      <xdr:colOff>101600</xdr:colOff>
      <xdr:row>99</xdr:row>
      <xdr:rowOff>52482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144427</xdr:rowOff>
    </xdr:from>
    <xdr:to>
      <xdr:col>76</xdr:col>
      <xdr:colOff>165100</xdr:colOff>
      <xdr:row>98</xdr:row>
      <xdr:rowOff>74577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91104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137694</xdr:rowOff>
    </xdr:from>
    <xdr:to>
      <xdr:col>72</xdr:col>
      <xdr:colOff>38100</xdr:colOff>
      <xdr:row>98</xdr:row>
      <xdr:rowOff>67844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84371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138643</xdr:rowOff>
    </xdr:from>
    <xdr:to>
      <xdr:col>67</xdr:col>
      <xdr:colOff>101600</xdr:colOff>
      <xdr:row>99</xdr:row>
      <xdr:rowOff>68793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59920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17894</xdr:rowOff>
    </xdr:from>
    <xdr:to>
      <xdr:col>116</xdr:col>
      <xdr:colOff>63500</xdr:colOff>
      <xdr:row>39</xdr:row>
      <xdr:rowOff>30696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0444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30544</xdr:rowOff>
    </xdr:from>
    <xdr:to>
      <xdr:col>111</xdr:col>
      <xdr:colOff>177800</xdr:colOff>
      <xdr:row>39</xdr:row>
      <xdr:rowOff>30696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1709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158369</xdr:rowOff>
    </xdr:from>
    <xdr:to>
      <xdr:col>107</xdr:col>
      <xdr:colOff>50800</xdr:colOff>
      <xdr:row>39</xdr:row>
      <xdr:rowOff>30544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73469"/>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158369</xdr:rowOff>
    </xdr:from>
    <xdr:to>
      <xdr:col>102</xdr:col>
      <xdr:colOff>114300</xdr:colOff>
      <xdr:row>39</xdr:row>
      <xdr:rowOff>32830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673469"/>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138544</xdr:rowOff>
    </xdr:from>
    <xdr:to>
      <xdr:col>116</xdr:col>
      <xdr:colOff>114300</xdr:colOff>
      <xdr:row>39</xdr:row>
      <xdr:rowOff>68694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53471</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8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151346</xdr:rowOff>
    </xdr:from>
    <xdr:to>
      <xdr:col>112</xdr:col>
      <xdr:colOff>38100</xdr:colOff>
      <xdr:row>39</xdr:row>
      <xdr:rowOff>81496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72623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75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151194</xdr:rowOff>
    </xdr:from>
    <xdr:to>
      <xdr:col>107</xdr:col>
      <xdr:colOff>101600</xdr:colOff>
      <xdr:row>39</xdr:row>
      <xdr:rowOff>81344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72471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75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107569</xdr:rowOff>
    </xdr:from>
    <xdr:to>
      <xdr:col>102</xdr:col>
      <xdr:colOff>165100</xdr:colOff>
      <xdr:row>39</xdr:row>
      <xdr:rowOff>37719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28846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153480</xdr:rowOff>
    </xdr:from>
    <xdr:to>
      <xdr:col>98</xdr:col>
      <xdr:colOff>38100</xdr:colOff>
      <xdr:row>39</xdr:row>
      <xdr:rowOff>83630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74757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67043</xdr:rowOff>
    </xdr:from>
    <xdr:to>
      <xdr:col>116</xdr:col>
      <xdr:colOff>63500</xdr:colOff>
      <xdr:row>58</xdr:row>
      <xdr:rowOff>125508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11143"/>
          <a:ext cx="838200" cy="5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67043</xdr:rowOff>
    </xdr:from>
    <xdr:to>
      <xdr:col>111</xdr:col>
      <xdr:colOff>177800</xdr:colOff>
      <xdr:row>58</xdr:row>
      <xdr:rowOff>71539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1114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71539</xdr:rowOff>
    </xdr:from>
    <xdr:to>
      <xdr:col>107</xdr:col>
      <xdr:colOff>50800</xdr:colOff>
      <xdr:row>59</xdr:row>
      <xdr:rowOff>23819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15639"/>
          <a:ext cx="889000" cy="1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17170</xdr:rowOff>
    </xdr:from>
    <xdr:to>
      <xdr:col>102</xdr:col>
      <xdr:colOff>114300</xdr:colOff>
      <xdr:row>59</xdr:row>
      <xdr:rowOff>23819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32720"/>
          <a:ext cx="889000" cy="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19613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74708</xdr:rowOff>
    </xdr:from>
    <xdr:to>
      <xdr:col>116</xdr:col>
      <xdr:colOff>114300</xdr:colOff>
      <xdr:row>59</xdr:row>
      <xdr:rowOff>4858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16243</xdr:rowOff>
    </xdr:from>
    <xdr:to>
      <xdr:col>112</xdr:col>
      <xdr:colOff>38100</xdr:colOff>
      <xdr:row>58</xdr:row>
      <xdr:rowOff>117843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134370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20739</xdr:rowOff>
    </xdr:from>
    <xdr:to>
      <xdr:col>107</xdr:col>
      <xdr:colOff>101600</xdr:colOff>
      <xdr:row>58</xdr:row>
      <xdr:rowOff>122339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138866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144469</xdr:rowOff>
    </xdr:from>
    <xdr:to>
      <xdr:col>102</xdr:col>
      <xdr:colOff>165100</xdr:colOff>
      <xdr:row>59</xdr:row>
      <xdr:rowOff>74619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65746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137820</xdr:rowOff>
    </xdr:from>
    <xdr:to>
      <xdr:col>98</xdr:col>
      <xdr:colOff>38100</xdr:colOff>
      <xdr:row>59</xdr:row>
      <xdr:rowOff>67970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59097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103620</xdr:rowOff>
    </xdr:from>
    <xdr:to>
      <xdr:col>116</xdr:col>
      <xdr:colOff>63500</xdr:colOff>
      <xdr:row>77</xdr:row>
      <xdr:rowOff>117247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5270"/>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117247</xdr:rowOff>
    </xdr:from>
    <xdr:to>
      <xdr:col>111</xdr:col>
      <xdr:colOff>177800</xdr:colOff>
      <xdr:row>77</xdr:row>
      <xdr:rowOff>131787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18897"/>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26060</xdr:rowOff>
    </xdr:from>
    <xdr:to>
      <xdr:col>107</xdr:col>
      <xdr:colOff>50800</xdr:colOff>
      <xdr:row>77</xdr:row>
      <xdr:rowOff>131787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227710"/>
          <a:ext cx="889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26060</xdr:rowOff>
    </xdr:from>
    <xdr:to>
      <xdr:col>102</xdr:col>
      <xdr:colOff>114300</xdr:colOff>
      <xdr:row>77</xdr:row>
      <xdr:rowOff>61316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27710"/>
          <a:ext cx="889000" cy="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84676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52820</xdr:rowOff>
    </xdr:from>
    <xdr:to>
      <xdr:col>116</xdr:col>
      <xdr:colOff>114300</xdr:colOff>
      <xdr:row>77</xdr:row>
      <xdr:rowOff>154420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75697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66447</xdr:rowOff>
    </xdr:from>
    <xdr:to>
      <xdr:col>112</xdr:col>
      <xdr:colOff>38100</xdr:colOff>
      <xdr:row>77</xdr:row>
      <xdr:rowOff>168047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80987</xdr:rowOff>
    </xdr:from>
    <xdr:to>
      <xdr:col>107</xdr:col>
      <xdr:colOff>101600</xdr:colOff>
      <xdr:row>78</xdr:row>
      <xdr:rowOff>11137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146710</xdr:rowOff>
    </xdr:from>
    <xdr:to>
      <xdr:col>102</xdr:col>
      <xdr:colOff>165100</xdr:colOff>
      <xdr:row>77</xdr:row>
      <xdr:rowOff>76860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10516</xdr:rowOff>
    </xdr:from>
    <xdr:to>
      <xdr:col>98</xdr:col>
      <xdr:colOff>38100</xdr:colOff>
      <xdr:row>77</xdr:row>
      <xdr:rowOff>112116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103243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令和４年度歳出決算総額に対する住民１人当たりのコストは、</a:t>
          </a:r>
          <a:r>
            <a:rPr kumimoji="1" lang="en-US" altLang="ja-JP" sz="1100">
              <a:solidFill>
                <a:schemeClr val="dk1"/>
              </a:solidFill>
              <a:effectLst/>
              <a:latin typeface="+mn-lt"/>
              <a:ea typeface="+mn-ea"/>
              <a:cs typeface="+mn-cs"/>
            </a:rPr>
            <a:t>508,562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1,977</a:t>
          </a:r>
          <a:r>
            <a:rPr kumimoji="1" lang="ja-JP" altLang="ja-JP" sz="1100">
              <a:solidFill>
                <a:schemeClr val="dk1"/>
              </a:solidFill>
              <a:effectLst/>
              <a:latin typeface="+mn-lt"/>
              <a:ea typeface="+mn-ea"/>
              <a:cs typeface="+mn-cs"/>
            </a:rPr>
            <a:t>円）となっており、令和３年度と比較すると普通建設事業費で大幅な増加となっている。</a:t>
          </a:r>
          <a:endParaRPr lang="ja-JP" altLang="ja-JP" sz="1400">
            <a:effectLst/>
          </a:endParaRPr>
        </a:p>
        <a:p>
          <a:r>
            <a:rPr kumimoji="1" lang="ja-JP" altLang="ja-JP" sz="1100">
              <a:solidFill>
                <a:schemeClr val="dk1"/>
              </a:solidFill>
              <a:effectLst/>
              <a:latin typeface="+mn-lt"/>
              <a:ea typeface="+mn-ea"/>
              <a:cs typeface="+mn-cs"/>
            </a:rPr>
            <a:t>　これは、公共施設の大規模改修事業（中学校建替事業、清掃センター長寿命化対策事業）の実施によるものである。</a:t>
          </a:r>
          <a:endParaRPr lang="ja-JP" altLang="ja-JP" sz="1400">
            <a:effectLst/>
          </a:endParaRPr>
        </a:p>
        <a:p>
          <a:r>
            <a:rPr kumimoji="1" lang="ja-JP" altLang="ja-JP" sz="1100">
              <a:solidFill>
                <a:schemeClr val="dk1"/>
              </a:solidFill>
              <a:effectLst/>
              <a:latin typeface="+mn-lt"/>
              <a:ea typeface="+mn-ea"/>
              <a:cs typeface="+mn-cs"/>
            </a:rPr>
            <a:t>　そのほかでは、人件費で手当など職員給与費の増加に伴う増、物件費で電気使用料の高騰や廃棄物の外部処理委託の実施に伴う増などがあげられる。</a:t>
          </a:r>
          <a:endParaRPr lang="ja-JP" altLang="ja-JP" sz="1400">
            <a:effectLst/>
          </a:endParaRPr>
        </a:p>
        <a:p>
          <a:r>
            <a:rPr kumimoji="1" lang="ja-JP" altLang="ja-JP" sz="1100" baseline="0">
              <a:solidFill>
                <a:schemeClr val="dk1"/>
              </a:solidFill>
              <a:effectLst/>
              <a:latin typeface="+mn-lt"/>
              <a:ea typeface="+mn-ea"/>
              <a:cs typeface="+mn-cs"/>
            </a:rPr>
            <a:t>　今後も効率的な財政運営を継続するとともに、経常収支比率の改善により、各事業に必要な支出が確保できるような財政運営に努める。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62814</xdr:rowOff>
    </xdr:from>
    <xdr:to>
      <xdr:col>24</xdr:col>
      <xdr:colOff>63500</xdr:colOff>
      <xdr:row>37</xdr:row>
      <xdr:rowOff>105944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6464"/>
          <a:ext cx="8382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103048</xdr:rowOff>
    </xdr:from>
    <xdr:to>
      <xdr:col>19</xdr:col>
      <xdr:colOff>177800</xdr:colOff>
      <xdr:row>37</xdr:row>
      <xdr:rowOff>105944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669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103048</xdr:rowOff>
    </xdr:from>
    <xdr:to>
      <xdr:col>15</xdr:col>
      <xdr:colOff>50800</xdr:colOff>
      <xdr:row>37</xdr:row>
      <xdr:rowOff>104496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669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100686</xdr:rowOff>
    </xdr:from>
    <xdr:to>
      <xdr:col>10</xdr:col>
      <xdr:colOff>114300</xdr:colOff>
      <xdr:row>37</xdr:row>
      <xdr:rowOff>104496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4433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12014</xdr:rowOff>
    </xdr:from>
    <xdr:to>
      <xdr:col>24</xdr:col>
      <xdr:colOff>114300</xdr:colOff>
      <xdr:row>37</xdr:row>
      <xdr:rowOff>113614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55144</xdr:rowOff>
    </xdr:from>
    <xdr:to>
      <xdr:col>20</xdr:col>
      <xdr:colOff>38100</xdr:colOff>
      <xdr:row>37</xdr:row>
      <xdr:rowOff>156744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147870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9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52248</xdr:rowOff>
    </xdr:from>
    <xdr:to>
      <xdr:col>15</xdr:col>
      <xdr:colOff>101600</xdr:colOff>
      <xdr:row>37</xdr:row>
      <xdr:rowOff>153848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144975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53696</xdr:rowOff>
    </xdr:from>
    <xdr:to>
      <xdr:col>10</xdr:col>
      <xdr:colOff>165100</xdr:colOff>
      <xdr:row>37</xdr:row>
      <xdr:rowOff>155296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146423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49886</xdr:rowOff>
    </xdr:from>
    <xdr:to>
      <xdr:col>6</xdr:col>
      <xdr:colOff>38100</xdr:colOff>
      <xdr:row>37</xdr:row>
      <xdr:rowOff>151486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142612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8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109538</xdr:rowOff>
    </xdr:from>
    <xdr:to>
      <xdr:col>24</xdr:col>
      <xdr:colOff>63500</xdr:colOff>
      <xdr:row>58</xdr:row>
      <xdr:rowOff>115691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3638"/>
          <a:ext cx="8382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16113</xdr:rowOff>
    </xdr:from>
    <xdr:to>
      <xdr:col>19</xdr:col>
      <xdr:colOff>177800</xdr:colOff>
      <xdr:row>58</xdr:row>
      <xdr:rowOff>109538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8763"/>
          <a:ext cx="889000" cy="26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16113</xdr:rowOff>
    </xdr:from>
    <xdr:to>
      <xdr:col>15</xdr:col>
      <xdr:colOff>50800</xdr:colOff>
      <xdr:row>58</xdr:row>
      <xdr:rowOff>120462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8763"/>
          <a:ext cx="889000" cy="27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120462</xdr:rowOff>
    </xdr:from>
    <xdr:to>
      <xdr:col>10</xdr:col>
      <xdr:colOff>114300</xdr:colOff>
      <xdr:row>58</xdr:row>
      <xdr:rowOff>136016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64562"/>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64891</xdr:rowOff>
    </xdr:from>
    <xdr:to>
      <xdr:col>24</xdr:col>
      <xdr:colOff>114300</xdr:colOff>
      <xdr:row>58</xdr:row>
      <xdr:rowOff>166491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151268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58738</xdr:rowOff>
    </xdr:from>
    <xdr:to>
      <xdr:col>20</xdr:col>
      <xdr:colOff>38100</xdr:colOff>
      <xdr:row>58</xdr:row>
      <xdr:rowOff>160338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151465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136763</xdr:rowOff>
    </xdr:from>
    <xdr:to>
      <xdr:col>15</xdr:col>
      <xdr:colOff>101600</xdr:colOff>
      <xdr:row>57</xdr:row>
      <xdr:rowOff>66913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58040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69662</xdr:rowOff>
    </xdr:from>
    <xdr:to>
      <xdr:col>10</xdr:col>
      <xdr:colOff>165100</xdr:colOff>
      <xdr:row>58</xdr:row>
      <xdr:rowOff>171262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162389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85216</xdr:rowOff>
    </xdr:from>
    <xdr:to>
      <xdr:col>6</xdr:col>
      <xdr:colOff>38100</xdr:colOff>
      <xdr:row>59</xdr:row>
      <xdr:rowOff>15366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80246</xdr:rowOff>
    </xdr:from>
    <xdr:to>
      <xdr:col>24</xdr:col>
      <xdr:colOff>63500</xdr:colOff>
      <xdr:row>76</xdr:row>
      <xdr:rowOff>135156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10446"/>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80246</xdr:rowOff>
    </xdr:from>
    <xdr:to>
      <xdr:col>19</xdr:col>
      <xdr:colOff>177800</xdr:colOff>
      <xdr:row>76</xdr:row>
      <xdr:rowOff>126459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10446"/>
          <a:ext cx="889000" cy="4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126459</xdr:rowOff>
    </xdr:from>
    <xdr:to>
      <xdr:col>15</xdr:col>
      <xdr:colOff>50800</xdr:colOff>
      <xdr:row>77</xdr:row>
      <xdr:rowOff>30910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56659"/>
          <a:ext cx="889000" cy="7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30910</xdr:rowOff>
    </xdr:from>
    <xdr:to>
      <xdr:col>10</xdr:col>
      <xdr:colOff>114300</xdr:colOff>
      <xdr:row>77</xdr:row>
      <xdr:rowOff>97569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32560"/>
          <a:ext cx="889000" cy="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84356</xdr:rowOff>
    </xdr:from>
    <xdr:to>
      <xdr:col>24</xdr:col>
      <xdr:colOff>114300</xdr:colOff>
      <xdr:row>77</xdr:row>
      <xdr:rowOff>14506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1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62783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9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29446</xdr:rowOff>
    </xdr:from>
    <xdr:to>
      <xdr:col>20</xdr:col>
      <xdr:colOff>38100</xdr:colOff>
      <xdr:row>76</xdr:row>
      <xdr:rowOff>131046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122173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1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75659</xdr:rowOff>
    </xdr:from>
    <xdr:to>
      <xdr:col>15</xdr:col>
      <xdr:colOff>101600</xdr:colOff>
      <xdr:row>77</xdr:row>
      <xdr:rowOff>5809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168386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151560</xdr:rowOff>
    </xdr:from>
    <xdr:to>
      <xdr:col>10</xdr:col>
      <xdr:colOff>165100</xdr:colOff>
      <xdr:row>77</xdr:row>
      <xdr:rowOff>81710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72837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46769</xdr:rowOff>
    </xdr:from>
    <xdr:to>
      <xdr:col>6</xdr:col>
      <xdr:colOff>38100</xdr:colOff>
      <xdr:row>77</xdr:row>
      <xdr:rowOff>148369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4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80192</xdr:rowOff>
    </xdr:from>
    <xdr:to>
      <xdr:col>24</xdr:col>
      <xdr:colOff>63500</xdr:colOff>
      <xdr:row>97</xdr:row>
      <xdr:rowOff>16791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39392"/>
          <a:ext cx="838200" cy="1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126788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8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114573</xdr:rowOff>
    </xdr:from>
    <xdr:to>
      <xdr:col>19</xdr:col>
      <xdr:colOff>177800</xdr:colOff>
      <xdr:row>97</xdr:row>
      <xdr:rowOff>16791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73773"/>
          <a:ext cx="889000" cy="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64127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114573</xdr:rowOff>
    </xdr:from>
    <xdr:to>
      <xdr:col>15</xdr:col>
      <xdr:colOff>50800</xdr:colOff>
      <xdr:row>97</xdr:row>
      <xdr:rowOff>91584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73773"/>
          <a:ext cx="889000" cy="1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72716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91584</xdr:rowOff>
    </xdr:from>
    <xdr:to>
      <xdr:col>10</xdr:col>
      <xdr:colOff>114300</xdr:colOff>
      <xdr:row>98</xdr:row>
      <xdr:rowOff>10855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2234"/>
          <a:ext cx="889000" cy="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29392</xdr:rowOff>
    </xdr:from>
    <xdr:to>
      <xdr:col>24</xdr:col>
      <xdr:colOff>114300</xdr:colOff>
      <xdr:row>96</xdr:row>
      <xdr:rowOff>130992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137441</xdr:rowOff>
    </xdr:from>
    <xdr:to>
      <xdr:col>20</xdr:col>
      <xdr:colOff>38100</xdr:colOff>
      <xdr:row>97</xdr:row>
      <xdr:rowOff>67591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84118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7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63773</xdr:rowOff>
    </xdr:from>
    <xdr:to>
      <xdr:col>15</xdr:col>
      <xdr:colOff>101600</xdr:colOff>
      <xdr:row>96</xdr:row>
      <xdr:rowOff>165373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2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40784</xdr:rowOff>
    </xdr:from>
    <xdr:to>
      <xdr:col>10</xdr:col>
      <xdr:colOff>165100</xdr:colOff>
      <xdr:row>97</xdr:row>
      <xdr:rowOff>142384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133511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131505</xdr:rowOff>
    </xdr:from>
    <xdr:to>
      <xdr:col>6</xdr:col>
      <xdr:colOff>38100</xdr:colOff>
      <xdr:row>98</xdr:row>
      <xdr:rowOff>61655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136161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8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132161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4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55442</xdr:rowOff>
    </xdr:from>
    <xdr:to>
      <xdr:col>55</xdr:col>
      <xdr:colOff>0</xdr:colOff>
      <xdr:row>56</xdr:row>
      <xdr:rowOff>133528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6642"/>
          <a:ext cx="838200" cy="7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79711</xdr:rowOff>
    </xdr:from>
    <xdr:to>
      <xdr:col>50</xdr:col>
      <xdr:colOff>114300</xdr:colOff>
      <xdr:row>56</xdr:row>
      <xdr:rowOff>55442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09461"/>
          <a:ext cx="889000" cy="1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79711</xdr:rowOff>
    </xdr:from>
    <xdr:to>
      <xdr:col>45</xdr:col>
      <xdr:colOff>177800</xdr:colOff>
      <xdr:row>58</xdr:row>
      <xdr:rowOff>73520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09461"/>
          <a:ext cx="889000" cy="50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73520</xdr:rowOff>
    </xdr:from>
    <xdr:to>
      <xdr:col>41</xdr:col>
      <xdr:colOff>50800</xdr:colOff>
      <xdr:row>58</xdr:row>
      <xdr:rowOff>83236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762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115320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149572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82728</xdr:rowOff>
    </xdr:from>
    <xdr:to>
      <xdr:col>55</xdr:col>
      <xdr:colOff>50800</xdr:colOff>
      <xdr:row>57</xdr:row>
      <xdr:rowOff>12878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105605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4642</xdr:rowOff>
    </xdr:from>
    <xdr:to>
      <xdr:col>50</xdr:col>
      <xdr:colOff>165100</xdr:colOff>
      <xdr:row>56</xdr:row>
      <xdr:rowOff>106242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122769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28911</xdr:rowOff>
    </xdr:from>
    <xdr:to>
      <xdr:col>46</xdr:col>
      <xdr:colOff>38100</xdr:colOff>
      <xdr:row>55</xdr:row>
      <xdr:rowOff>130511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147038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22720</xdr:rowOff>
    </xdr:from>
    <xdr:to>
      <xdr:col>41</xdr:col>
      <xdr:colOff>101600</xdr:colOff>
      <xdr:row>58</xdr:row>
      <xdr:rowOff>124320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115447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32436</xdr:rowOff>
    </xdr:from>
    <xdr:to>
      <xdr:col>36</xdr:col>
      <xdr:colOff>165100</xdr:colOff>
      <xdr:row>58</xdr:row>
      <xdr:rowOff>134036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125163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6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32993</xdr:rowOff>
    </xdr:from>
    <xdr:to>
      <xdr:col>55</xdr:col>
      <xdr:colOff>0</xdr:colOff>
      <xdr:row>78</xdr:row>
      <xdr:rowOff>56065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6093"/>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32993</xdr:rowOff>
    </xdr:from>
    <xdr:to>
      <xdr:col>50</xdr:col>
      <xdr:colOff>114300</xdr:colOff>
      <xdr:row>78</xdr:row>
      <xdr:rowOff>48364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6093"/>
          <a:ext cx="889000" cy="1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66790</xdr:rowOff>
    </xdr:from>
    <xdr:to>
      <xdr:col>45</xdr:col>
      <xdr:colOff>177800</xdr:colOff>
      <xdr:row>78</xdr:row>
      <xdr:rowOff>48364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68440"/>
          <a:ext cx="889000" cy="15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66790</xdr:rowOff>
    </xdr:from>
    <xdr:to>
      <xdr:col>41</xdr:col>
      <xdr:colOff>50800</xdr:colOff>
      <xdr:row>78</xdr:row>
      <xdr:rowOff>93258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68440"/>
          <a:ext cx="889000" cy="1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5265</xdr:rowOff>
    </xdr:from>
    <xdr:to>
      <xdr:col>55</xdr:col>
      <xdr:colOff>50800</xdr:colOff>
      <xdr:row>78</xdr:row>
      <xdr:rowOff>106865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153643</xdr:rowOff>
    </xdr:from>
    <xdr:to>
      <xdr:col>50</xdr:col>
      <xdr:colOff>165100</xdr:colOff>
      <xdr:row>78</xdr:row>
      <xdr:rowOff>83793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100320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3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169014</xdr:rowOff>
    </xdr:from>
    <xdr:to>
      <xdr:col>46</xdr:col>
      <xdr:colOff>38100</xdr:colOff>
      <xdr:row>78</xdr:row>
      <xdr:rowOff>99164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15990</xdr:rowOff>
    </xdr:from>
    <xdr:to>
      <xdr:col>41</xdr:col>
      <xdr:colOff>101600</xdr:colOff>
      <xdr:row>77</xdr:row>
      <xdr:rowOff>117590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134117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42458</xdr:rowOff>
    </xdr:from>
    <xdr:to>
      <xdr:col>36</xdr:col>
      <xdr:colOff>165100</xdr:colOff>
      <xdr:row>78</xdr:row>
      <xdr:rowOff>144058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135185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21024</xdr:rowOff>
    </xdr:from>
    <xdr:to>
      <xdr:col>55</xdr:col>
      <xdr:colOff>0</xdr:colOff>
      <xdr:row>98</xdr:row>
      <xdr:rowOff>72668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23124"/>
          <a:ext cx="8382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72668</xdr:rowOff>
    </xdr:from>
    <xdr:to>
      <xdr:col>50</xdr:col>
      <xdr:colOff>114300</xdr:colOff>
      <xdr:row>98</xdr:row>
      <xdr:rowOff>78356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74768"/>
          <a:ext cx="889000" cy="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78356</xdr:rowOff>
    </xdr:from>
    <xdr:to>
      <xdr:col>45</xdr:col>
      <xdr:colOff>177800</xdr:colOff>
      <xdr:row>98</xdr:row>
      <xdr:rowOff>80375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8045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80375</xdr:rowOff>
    </xdr:from>
    <xdr:to>
      <xdr:col>41</xdr:col>
      <xdr:colOff>50800</xdr:colOff>
      <xdr:row>98</xdr:row>
      <xdr:rowOff>89950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82475"/>
          <a:ext cx="8890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141674</xdr:rowOff>
    </xdr:from>
    <xdr:to>
      <xdr:col>55</xdr:col>
      <xdr:colOff>50800</xdr:colOff>
      <xdr:row>98</xdr:row>
      <xdr:rowOff>71824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7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21868</xdr:rowOff>
    </xdr:from>
    <xdr:to>
      <xdr:col>50</xdr:col>
      <xdr:colOff>165100</xdr:colOff>
      <xdr:row>98</xdr:row>
      <xdr:rowOff>123468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114595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1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27556</xdr:rowOff>
    </xdr:from>
    <xdr:to>
      <xdr:col>46</xdr:col>
      <xdr:colOff>38100</xdr:colOff>
      <xdr:row>98</xdr:row>
      <xdr:rowOff>129156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2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120283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29575</xdr:rowOff>
    </xdr:from>
    <xdr:to>
      <xdr:col>41</xdr:col>
      <xdr:colOff>101600</xdr:colOff>
      <xdr:row>98</xdr:row>
      <xdr:rowOff>131175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122302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39150</xdr:rowOff>
    </xdr:from>
    <xdr:to>
      <xdr:col>36</xdr:col>
      <xdr:colOff>165100</xdr:colOff>
      <xdr:row>98</xdr:row>
      <xdr:rowOff>140750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131877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75616</xdr:rowOff>
    </xdr:from>
    <xdr:to>
      <xdr:col>85</xdr:col>
      <xdr:colOff>127000</xdr:colOff>
      <xdr:row>36</xdr:row>
      <xdr:rowOff>115202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7816"/>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90018</xdr:rowOff>
    </xdr:from>
    <xdr:to>
      <xdr:col>81</xdr:col>
      <xdr:colOff>50800</xdr:colOff>
      <xdr:row>36</xdr:row>
      <xdr:rowOff>115202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6221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90018</xdr:rowOff>
    </xdr:from>
    <xdr:to>
      <xdr:col>76</xdr:col>
      <xdr:colOff>114300</xdr:colOff>
      <xdr:row>36</xdr:row>
      <xdr:rowOff>124155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62218"/>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109639</xdr:rowOff>
    </xdr:from>
    <xdr:to>
      <xdr:col>71</xdr:col>
      <xdr:colOff>177800</xdr:colOff>
      <xdr:row>36</xdr:row>
      <xdr:rowOff>124155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8183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24816</xdr:rowOff>
    </xdr:from>
    <xdr:to>
      <xdr:col>85</xdr:col>
      <xdr:colOff>177800</xdr:colOff>
      <xdr:row>36</xdr:row>
      <xdr:rowOff>126416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47693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64402</xdr:rowOff>
    </xdr:from>
    <xdr:to>
      <xdr:col>81</xdr:col>
      <xdr:colOff>101600</xdr:colOff>
      <xdr:row>36</xdr:row>
      <xdr:rowOff>166002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11079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39218</xdr:rowOff>
    </xdr:from>
    <xdr:to>
      <xdr:col>76</xdr:col>
      <xdr:colOff>165100</xdr:colOff>
      <xdr:row>36</xdr:row>
      <xdr:rowOff>140818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131945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73355</xdr:rowOff>
    </xdr:from>
    <xdr:to>
      <xdr:col>72</xdr:col>
      <xdr:colOff>38100</xdr:colOff>
      <xdr:row>37</xdr:row>
      <xdr:rowOff>3505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166082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58839</xdr:rowOff>
    </xdr:from>
    <xdr:to>
      <xdr:col>67</xdr:col>
      <xdr:colOff>101600</xdr:colOff>
      <xdr:row>36</xdr:row>
      <xdr:rowOff>160439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5516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95031</xdr:rowOff>
    </xdr:from>
    <xdr:to>
      <xdr:col>85</xdr:col>
      <xdr:colOff>127000</xdr:colOff>
      <xdr:row>57</xdr:row>
      <xdr:rowOff>109996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67681"/>
          <a:ext cx="838200" cy="1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170854</xdr:rowOff>
    </xdr:from>
    <xdr:to>
      <xdr:col>81</xdr:col>
      <xdr:colOff>50800</xdr:colOff>
      <xdr:row>57</xdr:row>
      <xdr:rowOff>109996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72054"/>
          <a:ext cx="889000" cy="1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170854</xdr:rowOff>
    </xdr:from>
    <xdr:to>
      <xdr:col>76</xdr:col>
      <xdr:colOff>114300</xdr:colOff>
      <xdr:row>57</xdr:row>
      <xdr:rowOff>144313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72054"/>
          <a:ext cx="889000" cy="14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144313</xdr:rowOff>
    </xdr:from>
    <xdr:to>
      <xdr:col>71</xdr:col>
      <xdr:colOff>177800</xdr:colOff>
      <xdr:row>57</xdr:row>
      <xdr:rowOff>156068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6963"/>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44231</xdr:rowOff>
    </xdr:from>
    <xdr:to>
      <xdr:col>85</xdr:col>
      <xdr:colOff>177800</xdr:colOff>
      <xdr:row>57</xdr:row>
      <xdr:rowOff>145831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1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130608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59196</xdr:rowOff>
    </xdr:from>
    <xdr:to>
      <xdr:col>81</xdr:col>
      <xdr:colOff>101600</xdr:colOff>
      <xdr:row>57</xdr:row>
      <xdr:rowOff>160796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151923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120054</xdr:rowOff>
    </xdr:from>
    <xdr:to>
      <xdr:col>76</xdr:col>
      <xdr:colOff>165100</xdr:colOff>
      <xdr:row>57</xdr:row>
      <xdr:rowOff>50204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66731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93513</xdr:rowOff>
    </xdr:from>
    <xdr:to>
      <xdr:col>72</xdr:col>
      <xdr:colOff>38100</xdr:colOff>
      <xdr:row>58</xdr:row>
      <xdr:rowOff>23663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105268</xdr:rowOff>
    </xdr:from>
    <xdr:to>
      <xdr:col>67</xdr:col>
      <xdr:colOff>101600</xdr:colOff>
      <xdr:row>58</xdr:row>
      <xdr:rowOff>35418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26545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80702</xdr:rowOff>
    </xdr:from>
    <xdr:to>
      <xdr:col>85</xdr:col>
      <xdr:colOff>127000</xdr:colOff>
      <xdr:row>78</xdr:row>
      <xdr:rowOff>167190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53802"/>
          <a:ext cx="8382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16066</xdr:rowOff>
    </xdr:from>
    <xdr:to>
      <xdr:col>81</xdr:col>
      <xdr:colOff>50800</xdr:colOff>
      <xdr:row>78</xdr:row>
      <xdr:rowOff>80702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9166"/>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16066</xdr:rowOff>
    </xdr:from>
    <xdr:to>
      <xdr:col>76</xdr:col>
      <xdr:colOff>114300</xdr:colOff>
      <xdr:row>78</xdr:row>
      <xdr:rowOff>74168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9166"/>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74168</xdr:rowOff>
    </xdr:from>
    <xdr:to>
      <xdr:col>71</xdr:col>
      <xdr:colOff>177800</xdr:colOff>
      <xdr:row>79</xdr:row>
      <xdr:rowOff>25019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47268"/>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116390</xdr:rowOff>
    </xdr:from>
    <xdr:to>
      <xdr:col>85</xdr:col>
      <xdr:colOff>177800</xdr:colOff>
      <xdr:row>79</xdr:row>
      <xdr:rowOff>46540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31838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29902</xdr:rowOff>
    </xdr:from>
    <xdr:to>
      <xdr:col>81</xdr:col>
      <xdr:colOff>101600</xdr:colOff>
      <xdr:row>78</xdr:row>
      <xdr:rowOff>131502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122629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136716</xdr:rowOff>
    </xdr:from>
    <xdr:to>
      <xdr:col>76</xdr:col>
      <xdr:colOff>165100</xdr:colOff>
      <xdr:row>78</xdr:row>
      <xdr:rowOff>66866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57993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4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23368</xdr:rowOff>
    </xdr:from>
    <xdr:to>
      <xdr:col>72</xdr:col>
      <xdr:colOff>38100</xdr:colOff>
      <xdr:row>78</xdr:row>
      <xdr:rowOff>124968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116095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145669</xdr:rowOff>
    </xdr:from>
    <xdr:to>
      <xdr:col>67</xdr:col>
      <xdr:colOff>101600</xdr:colOff>
      <xdr:row>79</xdr:row>
      <xdr:rowOff>75819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66946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6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160198</xdr:rowOff>
    </xdr:from>
    <xdr:to>
      <xdr:col>85</xdr:col>
      <xdr:colOff>127000</xdr:colOff>
      <xdr:row>98</xdr:row>
      <xdr:rowOff>166010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962298"/>
          <a:ext cx="8382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166010</xdr:rowOff>
    </xdr:from>
    <xdr:to>
      <xdr:col>81</xdr:col>
      <xdr:colOff>50800</xdr:colOff>
      <xdr:row>98</xdr:row>
      <xdr:rowOff>167371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6811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167371</xdr:rowOff>
    </xdr:from>
    <xdr:to>
      <xdr:col>76</xdr:col>
      <xdr:colOff>114300</xdr:colOff>
      <xdr:row>99</xdr:row>
      <xdr:rowOff>5849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6947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5849</xdr:rowOff>
    </xdr:from>
    <xdr:to>
      <xdr:col>71</xdr:col>
      <xdr:colOff>177800</xdr:colOff>
      <xdr:row>99</xdr:row>
      <xdr:rowOff>8603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79399"/>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109398</xdr:rowOff>
    </xdr:from>
    <xdr:to>
      <xdr:col>85</xdr:col>
      <xdr:colOff>177800</xdr:colOff>
      <xdr:row>99</xdr:row>
      <xdr:rowOff>39548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9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87825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115210</xdr:rowOff>
    </xdr:from>
    <xdr:to>
      <xdr:col>81</xdr:col>
      <xdr:colOff>101600</xdr:colOff>
      <xdr:row>99</xdr:row>
      <xdr:rowOff>45360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9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36487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0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116571</xdr:rowOff>
    </xdr:from>
    <xdr:to>
      <xdr:col>76</xdr:col>
      <xdr:colOff>165100</xdr:colOff>
      <xdr:row>99</xdr:row>
      <xdr:rowOff>46721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37848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0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126499</xdr:rowOff>
    </xdr:from>
    <xdr:to>
      <xdr:col>72</xdr:col>
      <xdr:colOff>38100</xdr:colOff>
      <xdr:row>99</xdr:row>
      <xdr:rowOff>56649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47776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129253</xdr:rowOff>
    </xdr:from>
    <xdr:to>
      <xdr:col>67</xdr:col>
      <xdr:colOff>101600</xdr:colOff>
      <xdr:row>99</xdr:row>
      <xdr:rowOff>59403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3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50530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2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令和４年度歳出決算総額に対する住民１人当たりのコストは、</a:t>
          </a:r>
          <a:r>
            <a:rPr kumimoji="1" lang="en-US" altLang="ja-JP" sz="1100">
              <a:solidFill>
                <a:schemeClr val="dk1"/>
              </a:solidFill>
              <a:effectLst/>
              <a:latin typeface="+mn-lt"/>
              <a:ea typeface="+mn-ea"/>
              <a:cs typeface="+mn-cs"/>
            </a:rPr>
            <a:t>508,562</a:t>
          </a:r>
          <a:r>
            <a:rPr kumimoji="1" lang="ja-JP" altLang="ja-JP" sz="1100">
              <a:solidFill>
                <a:schemeClr val="dk1"/>
              </a:solidFill>
              <a:effectLst/>
              <a:latin typeface="+mn-lt"/>
              <a:ea typeface="+mn-ea"/>
              <a:cs typeface="+mn-cs"/>
            </a:rPr>
            <a:t>円（前年度△</a:t>
          </a:r>
          <a:r>
            <a:rPr kumimoji="1" lang="en-US" altLang="ja-JP" sz="1100">
              <a:solidFill>
                <a:schemeClr val="dk1"/>
              </a:solidFill>
              <a:effectLst/>
              <a:latin typeface="+mn-lt"/>
              <a:ea typeface="+mn-ea"/>
              <a:cs typeface="+mn-cs"/>
            </a:rPr>
            <a:t>1,977</a:t>
          </a:r>
          <a:r>
            <a:rPr kumimoji="1" lang="ja-JP" altLang="ja-JP" sz="1100">
              <a:solidFill>
                <a:schemeClr val="dk1"/>
              </a:solidFill>
              <a:effectLst/>
              <a:latin typeface="+mn-lt"/>
              <a:ea typeface="+mn-ea"/>
              <a:cs typeface="+mn-cs"/>
            </a:rPr>
            <a:t>円）となっており、令和３年度と比較すると衛生費で大幅な増加となっている。</a:t>
          </a:r>
          <a:endParaRPr lang="ja-JP" altLang="ja-JP" sz="1400">
            <a:effectLst/>
          </a:endParaRPr>
        </a:p>
        <a:p>
          <a:r>
            <a:rPr kumimoji="1" lang="ja-JP" altLang="ja-JP" sz="1100">
              <a:solidFill>
                <a:schemeClr val="dk1"/>
              </a:solidFill>
              <a:effectLst/>
              <a:latin typeface="+mn-lt"/>
              <a:ea typeface="+mn-ea"/>
              <a:cs typeface="+mn-cs"/>
            </a:rPr>
            <a:t>　これは、清掃センター長寿命化対策工事や工事に伴う廃棄物の外部処理委託の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そのほかでは、教育費で中学校建替事業の実施に伴う増、消防費で常備消防事業を担う安房郡市広域市町村圏事務組合に対する対する負担金の増などがあげられる。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今後も効率的な行財政運営を継続するとともに、市民のニーズに合う行政サービスを厳選し、各事業に必要な支出を確保するよう努める。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標準財政規模比における実質収支額は黒字となったが、実質単年度収支は赤字となっている。これは令和４年度の実質収支額が前年度より減少したことに伴い、単年度収支額が赤字となったためである。また財政調整基金は、地方交付税や臨時財政対策債の増加等により、取崩しは行わなかった。</a:t>
          </a:r>
          <a:endParaRPr lang="ja-JP" altLang="ja-JP" sz="1400">
            <a:effectLst/>
          </a:endParaRPr>
        </a:p>
        <a:p>
          <a:r>
            <a:rPr kumimoji="1" lang="ja-JP" altLang="ja-JP" sz="1100">
              <a:solidFill>
                <a:schemeClr val="dk1"/>
              </a:solidFill>
              <a:effectLst/>
              <a:latin typeface="+mn-lt"/>
              <a:ea typeface="+mn-ea"/>
              <a:cs typeface="+mn-cs"/>
            </a:rPr>
            <a:t>　当市を取り巻く厳しい財政状況は今後も継続すると考えられるが、事務事業の見直し、施設の統廃合や民間委託の推進など行財政改革に着手することで、健全な財政運営に努める。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令和元年度を除き、すべての会計において赤字は発生していない。</a:t>
          </a:r>
          <a:endParaRPr lang="ja-JP" altLang="ja-JP" sz="1400">
            <a:effectLst/>
          </a:endParaRPr>
        </a:p>
        <a:p>
          <a:r>
            <a:rPr kumimoji="1" lang="ja-JP" altLang="ja-JP" sz="1100">
              <a:solidFill>
                <a:schemeClr val="dk1"/>
              </a:solidFill>
              <a:effectLst/>
              <a:latin typeface="+mn-lt"/>
              <a:ea typeface="+mn-ea"/>
              <a:cs typeface="+mn-cs"/>
            </a:rPr>
            <a:t>　なお、令和元年度標準財政規模比における後期高齢者医療特別会計において発生した赤字は、千葉県後期高齢者医療広域連合へ保険料を支出した後、台風災害に伴う保険料の減免措置を行ったことにより、保険料収入額が減少したためであり、令和２年度に当該一部事務組合からの返還金をもって精算された。</a:t>
          </a:r>
          <a:endParaRPr lang="ja-JP" altLang="ja-JP" sz="1400">
            <a:effectLst/>
          </a:endParaRPr>
        </a:p>
        <a:p>
          <a:r>
            <a:rPr kumimoji="1" lang="ja-JP" altLang="ja-JP" sz="1100">
              <a:solidFill>
                <a:schemeClr val="dk1"/>
              </a:solidFill>
              <a:effectLst/>
              <a:latin typeface="+mn-lt"/>
              <a:ea typeface="+mn-ea"/>
              <a:cs typeface="+mn-cs"/>
            </a:rPr>
            <a:t>　今後も各会計において赤字が発生しないよう、財政運営に努める。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令和４年度の実質公債費率の分子は、算入公債費等において、都市計画税などの特定財源の減少や地方交付税の算定における基準財政需要額（公債費）の減により、令和３年度から</a:t>
          </a:r>
          <a:r>
            <a:rPr kumimoji="1" lang="en-US" altLang="ja-JP" sz="110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平成２８年度から令和２年度における減債基金残高は０円であるが、令和３年度に地方交付税の追加交付があったことに伴い、積立を行った。</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千葉県館山市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令和４年度の将来負担比率の分子は、充当可能財源等において、</a:t>
          </a:r>
          <a:r>
            <a:rPr lang="ja-JP" altLang="ja-JP" sz="1100" b="0" i="0" baseline="0">
              <a:solidFill>
                <a:schemeClr val="dk1"/>
              </a:solidFill>
              <a:effectLst/>
              <a:latin typeface="+mn-lt"/>
              <a:ea typeface="+mn-ea"/>
              <a:cs typeface="+mn-cs"/>
            </a:rPr>
            <a:t>公営住宅賃貸料などの</a:t>
          </a:r>
          <a:r>
            <a:rPr kumimoji="1" lang="ja-JP" altLang="ja-JP" sz="1100">
              <a:solidFill>
                <a:schemeClr val="dk1"/>
              </a:solidFill>
              <a:effectLst/>
              <a:latin typeface="+mn-lt"/>
              <a:ea typeface="+mn-ea"/>
              <a:cs typeface="+mn-cs"/>
            </a:rPr>
            <a:t>充当可能特定歳入や</a:t>
          </a:r>
          <a:r>
            <a:rPr lang="ja-JP" altLang="ja-JP" sz="1100" b="0" i="0" baseline="0">
              <a:solidFill>
                <a:schemeClr val="dk1"/>
              </a:solidFill>
              <a:effectLst/>
              <a:latin typeface="+mn-lt"/>
              <a:ea typeface="+mn-ea"/>
              <a:cs typeface="+mn-cs"/>
            </a:rPr>
            <a:t>財政調整基金などの</a:t>
          </a:r>
          <a:r>
            <a:rPr kumimoji="1" lang="ja-JP" altLang="ja-JP" sz="1100">
              <a:solidFill>
                <a:schemeClr val="dk1"/>
              </a:solidFill>
              <a:effectLst/>
              <a:latin typeface="+mn-lt"/>
              <a:ea typeface="+mn-ea"/>
              <a:cs typeface="+mn-cs"/>
            </a:rPr>
            <a:t>充当可能基金の増などにより、令和３年度から</a:t>
          </a:r>
          <a:r>
            <a:rPr kumimoji="1" lang="en-US" altLang="ja-JP" sz="1100">
              <a:solidFill>
                <a:schemeClr val="dk1"/>
              </a:solidFill>
              <a:effectLst/>
              <a:latin typeface="+mn-lt"/>
              <a:ea typeface="+mn-ea"/>
              <a:cs typeface="+mn-cs"/>
            </a:rPr>
            <a:t>630</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今後、公共施設の大規模改修事業実施に伴い、元利償還金の増が見込まれるため、「館山市公共施設等総合管理計画」に基づく計画的な施設の更新や、交付税参入率の高い地方債の活用等により、新規発行債の平準化と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千葉県館山市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基金全体としては、過去３年間で増加傾向となっており、令和４年度は前年度から</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百万円の増加となった。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基金増の要因として、財政調整基金において令和３年度決算における決算剰余金の積立（</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百万円）を行ったことや、取崩しを行わなかったことにより増加した。</a:t>
          </a:r>
          <a:endParaRPr lang="ja-JP" altLang="ja-JP" sz="1400">
            <a:effectLst/>
          </a:endParaRPr>
        </a:p>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は、令和２年度決算における決算剰余金の積立（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5,100</a:t>
          </a:r>
          <a:r>
            <a:rPr kumimoji="1" lang="ja-JP" altLang="ja-JP" sz="1100">
              <a:solidFill>
                <a:schemeClr val="dk1"/>
              </a:solidFill>
              <a:effectLst/>
              <a:latin typeface="+mn-lt"/>
              <a:ea typeface="+mn-ea"/>
              <a:cs typeface="+mn-cs"/>
            </a:rPr>
            <a:t>万円）を行ったことや、取崩しを行わなかったこと、また地方交付税の追加交付に伴う減債基金への積立を行ったことによる。</a:t>
          </a:r>
          <a:endParaRPr lang="ja-JP" altLang="ja-JP" sz="1400">
            <a:effectLst/>
          </a:endParaRPr>
        </a:p>
        <a:p>
          <a:r>
            <a:rPr kumimoji="1" lang="ja-JP" altLang="ja-JP" sz="1100">
              <a:solidFill>
                <a:schemeClr val="dk1"/>
              </a:solidFill>
              <a:effectLst/>
              <a:latin typeface="+mn-lt"/>
              <a:ea typeface="+mn-ea"/>
              <a:cs typeface="+mn-cs"/>
            </a:rPr>
            <a:t>　その他特定目的基金は、前澤友作館山応援基金ややさしいまちづくり推進福祉基金、庁舎等建設基金等の取崩しにより、減少した。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各年度の財政需要に対応するため、財政調整基金は現状維持が精一杯の状況である。</a:t>
          </a:r>
          <a:endParaRPr lang="ja-JP" altLang="ja-JP" sz="1400">
            <a:effectLst/>
          </a:endParaRPr>
        </a:p>
        <a:p>
          <a:r>
            <a:rPr kumimoji="1" lang="ja-JP" altLang="ja-JP" sz="1100">
              <a:solidFill>
                <a:schemeClr val="dk1"/>
              </a:solidFill>
              <a:effectLst/>
              <a:latin typeface="+mn-lt"/>
              <a:ea typeface="+mn-ea"/>
              <a:cs typeface="+mn-cs"/>
            </a:rPr>
            <a:t>　財政調整基金は、安定的な財政運営のため、目標額の残高となるように積み増すことを目指す。</a:t>
          </a:r>
          <a:endParaRPr lang="ja-JP" altLang="ja-JP" sz="1400">
            <a:effectLst/>
          </a:endParaRPr>
        </a:p>
        <a:p>
          <a:r>
            <a:rPr kumimoji="1" lang="ja-JP" altLang="ja-JP" sz="1100">
              <a:solidFill>
                <a:schemeClr val="dk1"/>
              </a:solidFill>
              <a:effectLst/>
              <a:latin typeface="+mn-lt"/>
              <a:ea typeface="+mn-ea"/>
              <a:cs typeface="+mn-cs"/>
            </a:rPr>
            <a:t>　特定目的基金は、当市の厳しい財政状況を考慮しつつ、目的に則した積立及び取崩しを行い、安定した財政運営に資するよう活用する。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・前澤友作館山応援基金　　　　：前澤友作氏からの寄附を原資として、未来への発展に資する事業や観光振興事業等に充当</a:t>
          </a:r>
          <a:endParaRPr lang="ja-JP" altLang="ja-JP" sz="1400">
            <a:effectLst/>
          </a:endParaRPr>
        </a:p>
        <a:p>
          <a:r>
            <a:rPr kumimoji="1" lang="ja-JP" altLang="ja-JP" sz="1100">
              <a:solidFill>
                <a:schemeClr val="dk1"/>
              </a:solidFill>
              <a:effectLst/>
              <a:latin typeface="+mn-lt"/>
              <a:ea typeface="+mn-ea"/>
              <a:cs typeface="+mn-cs"/>
            </a:rPr>
            <a:t>　・館山市庁舎等建設基金　　　　：基金運用利子を原資として、庁舎及び教育施設の建設に係る事業に充当</a:t>
          </a:r>
          <a:endParaRPr lang="ja-JP" altLang="ja-JP" sz="1400">
            <a:effectLst/>
          </a:endParaRPr>
        </a:p>
        <a:p>
          <a:r>
            <a:rPr kumimoji="1" lang="ja-JP" altLang="ja-JP" sz="1100">
              <a:solidFill>
                <a:schemeClr val="dk1"/>
              </a:solidFill>
              <a:effectLst/>
              <a:latin typeface="+mn-lt"/>
              <a:ea typeface="+mn-ea"/>
              <a:cs typeface="+mn-cs"/>
            </a:rPr>
            <a:t>　・館山市環境保全基金　　　　　：し尿処理手数料を原資として、し尿・ごみ処理施設の維持管理及び建設並びに収集処理に係る事業に充当</a:t>
          </a:r>
          <a:endParaRPr lang="ja-JP" altLang="ja-JP" sz="1400">
            <a:effectLst/>
          </a:endParaRPr>
        </a:p>
        <a:p>
          <a:r>
            <a:rPr kumimoji="1" lang="ja-JP" altLang="ja-JP" sz="1100">
              <a:solidFill>
                <a:schemeClr val="dk1"/>
              </a:solidFill>
              <a:effectLst/>
              <a:latin typeface="+mn-lt"/>
              <a:ea typeface="+mn-ea"/>
              <a:cs typeface="+mn-cs"/>
            </a:rPr>
            <a:t>　・館山市子ども・子育て支援基金：ふるさと納税を原資として、子ども・子育て支援に関する事業（遊具購入や園建設等の施設管理）に充当</a:t>
          </a:r>
          <a:endParaRPr lang="ja-JP" altLang="ja-JP" sz="1400">
            <a:effectLst/>
          </a:endParaRPr>
        </a:p>
        <a:p>
          <a:r>
            <a:rPr kumimoji="1" lang="ja-JP" altLang="ja-JP" sz="1100">
              <a:solidFill>
                <a:schemeClr val="dk1"/>
              </a:solidFill>
              <a:effectLst/>
              <a:latin typeface="+mn-lt"/>
              <a:ea typeface="+mn-ea"/>
              <a:cs typeface="+mn-cs"/>
            </a:rPr>
            <a:t>　・フレフレ・たてやま応援基金　：ふるさと納税を原資として、寄附者の意思を具体化し、多様な人々の参加による個性あるまちづくりに資する事業に充当</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その他特定目的基金は、食のまちづくり拠点施設整備への充当に伴う前澤友作館山応援基金の取崩し、中学校建替事業への充当に伴う館山市庁舎等建設基金の取崩し、清掃センター長寿命化対策事業への充当に伴う館山市環境保全基金の取崩しなどにより、減少となっ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当市の厳しい財政状況を考慮するとともに、基金を充当する事業、積立目標額を明確化し、財政運営への適切な活用を図る。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財政調整基金における増減理由は、令和３年度決算における決算剰余金の積立（</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百万円）を行ったことや、取崩しを行わなかったことにより増加した。</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県内自治体における標準財政規模に対する財政調整基金残高の割合は、令和４年度決算において平均</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％であり、この比率と当市の標準財政規模から算出される財政調整基金残高は、約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億円となる。当市は依存財源の割が高いことや、過去の災害を踏まえた今後の備え、経常収支比率の動向を踏まえると、県内平均規模である</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億円程度を目標額として積み増すことを目指す。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前年度と同額</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令和３年度積立分（臨時財政対策債の償還に充てるための普通交付税の追加交付）は、今後、公債費が増加する時期を目安に取崩すこととする。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B1FB9F-C021-4772-ACB4-61F2AECCE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8D7157-58D3-4890-8C82-A15FD773A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FD53DE1-3C0F-42F9-89CE-8AAE1614F145}"/>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D7DEF53-A2BF-4277-B61C-BB23681EE60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9544531-34D2-429B-8C98-17B2A67C02A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A3181D-E396-4CA3-ABBF-C33CBE1E1B6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690C136-B1CF-439C-B73F-DC958681F34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F154444-A9EA-45DA-94B7-7C1197ED53E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5155CB8-626C-4FF6-95DB-FE93EDF4D7C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E224095-47F5-4996-A7E6-8BD4FFD07F2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F98E860-4BCF-4273-9312-99880AC6EC2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CE7E32-F74F-4EC2-BB45-EBCFCAFFB0A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F3E4D29-131B-427B-9D7F-6A0D4FC36DF2}"/>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B7263D4-6CA4-434E-83F0-7E13D65F67E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EDD697-BC37-4A28-A41B-6C55E546442E}"/>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6D88BD9-B8C2-4AB9-B0F2-831BDB43F1E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3A69798-4124-45BD-83CA-13F81E83C8B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98DC18C-D2D7-4F71-9DE0-53E65A73CA1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CCF78DA-C3F7-4708-BC92-9BFFDB4363A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16D01ED-1962-45CF-A4FB-5C1EC932D22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79ACEF7-A925-4038-9AE5-E245B9F4A642}"/>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CDB7F7B-2B0A-4498-95B6-A44C37F1356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460BE00-475D-4ACE-8719-F1BF46B56FE4}"/>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3E10BE-9D6B-436D-B16B-9ABD2E39AD5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28A920-2F5D-4A06-B2D6-C5BF133108F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A01DADF-9852-4AAD-8224-7479C2B02585}"/>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10F9C96-692D-4436-BA68-B94B235B05C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E51AC67-6D95-4B51-A4ED-EE6CD48F76D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368A172-58E7-4554-944D-E3AF3113929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2F3C95E-9725-4AF4-A553-331AAF2CCDA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0CDD798-1B3E-4521-8588-B40FC680428C}"/>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D263017-8E91-4901-9D86-AA19F4DC573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95CA685-2F08-4DA7-A90B-D28492847CA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04130F7-905C-417A-8D76-81692628F3B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6727DBB-6472-4F7F-BCAC-4A6437B0E58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1729D1-1475-4EED-99C9-4EB4C5144C9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3D84DEE-DF48-4EEA-9432-DE174892E32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97B3DA-57F3-4480-96CF-8A74252360E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9BE5BAB-78B3-4B23-A282-B5422CE9A11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8481D2-6F1B-4A35-A0A1-FABC35B37043}"/>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4E26C9D-F659-48C7-A7B3-97F95914BBA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8CE0160-4932-42DA-82F2-38B54B18B11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5A0EBE7-4606-4852-94FE-49B9A7CB2B9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B07F69F-88EB-4D54-B422-883AA269468C}"/>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9759AED-6703-4339-972D-16A91F80269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FA791E0-CE72-4D7A-AE14-6B10106BE21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699EEBC-4E3A-4B77-9C70-5C1F4392354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・有形固定資産減価償却率は増加傾向にあり、令和３年度から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62.8</a:t>
          </a:r>
          <a:r>
            <a:rPr kumimoji="1" lang="ja-JP" altLang="en-US" sz="1100">
              <a:latin typeface="ＭＳ Ｐゴシック" panose="020B0600070205080204" pitchFamily="50" charset="-128"/>
              <a:ea typeface="ＭＳ Ｐゴシック" panose="020B0600070205080204" pitchFamily="50" charset="-128"/>
            </a:rPr>
            <a:t>％となった。当該比率は類似団体平均値とほぼ同規模で推移しており、近年では給食センター建替工事や消防団詰所更新工事、清掃センター基幹的設備改良工事の実施により、やや下回る結果となっている。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％以上削減するという目標を掲げ、老朽化した施設の集約化・複合化や除却を進めている。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74B16BF-F28A-4A0F-9E7B-B4680384BFA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2A83FC4-A86E-41F2-B294-0A86A548A5B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3516DB8-5D01-445F-A79B-BBDA4600F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6889A5-BDA6-4902-9927-52437233D85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ADEF131-A2A1-4C7D-909D-705DFF38732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1338B53D-171C-44F3-9F93-5946CACB513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4E92E87-1553-4370-A7DF-61A83CE3627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8E359B9-9DE2-4BB4-B5F2-ABE0B753A79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B70E980-3FA7-432C-BFBD-D100A8718EC0}"/>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0F00F0E-DDB9-4E13-810E-4B859770EEDE}"/>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EA34ACF-326A-457B-81A1-1210A243EE96}"/>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456891C-EEFE-43E4-93A1-668ECADE91B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042BB27-8CA6-462F-9899-6BD3FD7EB692}"/>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89DA006-C7D8-4BBC-80BC-07E88F160924}"/>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B0358E5-963C-4AC7-89A4-5739B12557C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F86EBAF-6FE5-48E7-982F-C9A8630C7459}"/>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a:extLst>
            <a:ext uri="{FF2B5EF4-FFF2-40B4-BE49-F238E27FC236}">
              <a16:creationId xmlns:a16="http://schemas.microsoft.com/office/drawing/2014/main" id="{46FC4C55-144E-48A2-8B0C-7F365826E570}"/>
            </a:ext>
          </a:extLst>
        </xdr:cNvPr>
        <xdr:cNvCxnSpPr/>
      </xdr:nvCxnSpPr>
      <xdr:spPr>
        <a:xfrm flipV="1">
          <a:off x="4206240" y="5351992"/>
          <a:ext cx="1270" cy="1272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a:extLst>
            <a:ext uri="{FF2B5EF4-FFF2-40B4-BE49-F238E27FC236}">
              <a16:creationId xmlns:a16="http://schemas.microsoft.com/office/drawing/2014/main" id="{6C7AC4EC-4D22-4CC5-B272-57359AC19CE6}"/>
            </a:ext>
          </a:extLst>
        </xdr:cNvPr>
        <xdr:cNvSpPr txBox="1"/>
      </xdr:nvSpPr>
      <xdr:spPr>
        <a:xfrm>
          <a:off x="4258945" y="662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a:extLst>
            <a:ext uri="{FF2B5EF4-FFF2-40B4-BE49-F238E27FC236}">
              <a16:creationId xmlns:a16="http://schemas.microsoft.com/office/drawing/2014/main" id="{421F24E2-D26A-43E9-BB3D-7BE07E541160}"/>
            </a:ext>
          </a:extLst>
        </xdr:cNvPr>
        <xdr:cNvCxnSpPr/>
      </xdr:nvCxnSpPr>
      <xdr:spPr>
        <a:xfrm>
          <a:off x="4119245" y="662432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a:extLst>
            <a:ext uri="{FF2B5EF4-FFF2-40B4-BE49-F238E27FC236}">
              <a16:creationId xmlns:a16="http://schemas.microsoft.com/office/drawing/2014/main" id="{E19506FC-A9D3-49B0-AED7-B7C6A9A8EC5C}"/>
            </a:ext>
          </a:extLst>
        </xdr:cNvPr>
        <xdr:cNvSpPr txBox="1"/>
      </xdr:nvSpPr>
      <xdr:spPr>
        <a:xfrm>
          <a:off x="4258945" y="51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a:extLst>
            <a:ext uri="{FF2B5EF4-FFF2-40B4-BE49-F238E27FC236}">
              <a16:creationId xmlns:a16="http://schemas.microsoft.com/office/drawing/2014/main" id="{A1E8A30D-D654-44AB-B961-5D49CDF4F47C}"/>
            </a:ext>
          </a:extLst>
        </xdr:cNvPr>
        <xdr:cNvCxnSpPr/>
      </xdr:nvCxnSpPr>
      <xdr:spPr>
        <a:xfrm>
          <a:off x="4119245" y="5351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5A806539-8659-4E69-BA61-DC11E67F7017}"/>
            </a:ext>
          </a:extLst>
        </xdr:cNvPr>
        <xdr:cNvSpPr txBox="1"/>
      </xdr:nvSpPr>
      <xdr:spPr>
        <a:xfrm>
          <a:off x="4258945" y="598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1066B2A3-07F4-4FAF-BEA4-2692C04EE311}"/>
            </a:ext>
          </a:extLst>
        </xdr:cNvPr>
        <xdr:cNvSpPr/>
      </xdr:nvSpPr>
      <xdr:spPr>
        <a:xfrm>
          <a:off x="415734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C14278EF-5076-4281-AA90-A302CD967B9C}"/>
            </a:ext>
          </a:extLst>
        </xdr:cNvPr>
        <xdr:cNvSpPr/>
      </xdr:nvSpPr>
      <xdr:spPr>
        <a:xfrm>
          <a:off x="353758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a:extLst>
            <a:ext uri="{FF2B5EF4-FFF2-40B4-BE49-F238E27FC236}">
              <a16:creationId xmlns:a16="http://schemas.microsoft.com/office/drawing/2014/main" id="{C62B958C-1820-4EF2-809D-94B40E514CAE}"/>
            </a:ext>
          </a:extLst>
        </xdr:cNvPr>
        <xdr:cNvSpPr/>
      </xdr:nvSpPr>
      <xdr:spPr>
        <a:xfrm>
          <a:off x="286702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a:extLst>
            <a:ext uri="{FF2B5EF4-FFF2-40B4-BE49-F238E27FC236}">
              <a16:creationId xmlns:a16="http://schemas.microsoft.com/office/drawing/2014/main" id="{CB00EFAC-FB86-4B83-88A1-3A1346282394}"/>
            </a:ext>
          </a:extLst>
        </xdr:cNvPr>
        <xdr:cNvSpPr/>
      </xdr:nvSpPr>
      <xdr:spPr>
        <a:xfrm>
          <a:off x="2196465" y="5915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a:extLst>
            <a:ext uri="{FF2B5EF4-FFF2-40B4-BE49-F238E27FC236}">
              <a16:creationId xmlns:a16="http://schemas.microsoft.com/office/drawing/2014/main" id="{6F22BDCC-EB47-42E7-93BD-492DEDDDF488}"/>
            </a:ext>
          </a:extLst>
        </xdr:cNvPr>
        <xdr:cNvSpPr/>
      </xdr:nvSpPr>
      <xdr:spPr>
        <a:xfrm>
          <a:off x="1525905" y="5890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DF8FA5A-7D63-4853-9CC4-493BA3381D5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31815A3-AE66-4539-B097-F8991FE32A1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060FF3A-9030-47A0-99C1-78D7E1AFBEB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98E7DB-C1D1-4456-B56D-7DFCE7BC9CA1}"/>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6EEA6A0-0A63-4E9B-999A-05EA3D7A751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楕円 80">
          <a:extLst>
            <a:ext uri="{FF2B5EF4-FFF2-40B4-BE49-F238E27FC236}">
              <a16:creationId xmlns:a16="http://schemas.microsoft.com/office/drawing/2014/main" id="{F00AC6D8-6031-4F48-854D-EE220800ED8A}"/>
            </a:ext>
          </a:extLst>
        </xdr:cNvPr>
        <xdr:cNvSpPr/>
      </xdr:nvSpPr>
      <xdr:spPr>
        <a:xfrm>
          <a:off x="4157345" y="5966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82" name="有形固定資産減価償却率該当値テキスト">
          <a:extLst>
            <a:ext uri="{FF2B5EF4-FFF2-40B4-BE49-F238E27FC236}">
              <a16:creationId xmlns:a16="http://schemas.microsoft.com/office/drawing/2014/main" id="{9AF057B5-B2E4-48C8-B151-83AAB5B114E7}"/>
            </a:ext>
          </a:extLst>
        </xdr:cNvPr>
        <xdr:cNvSpPr txBox="1"/>
      </xdr:nvSpPr>
      <xdr:spPr>
        <a:xfrm>
          <a:off x="4258945" y="581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135043</xdr:rowOff>
    </xdr:from>
    <xdr:to>
      <xdr:col>19</xdr:col>
      <xdr:colOff>187325</xdr:colOff>
      <xdr:row>31</xdr:row>
      <xdr:rowOff>65193</xdr:rowOff>
    </xdr:to>
    <xdr:sp macro="" textlink="">
      <xdr:nvSpPr>
        <xdr:cNvPr id="83" name="楕円 82">
          <a:extLst>
            <a:ext uri="{FF2B5EF4-FFF2-40B4-BE49-F238E27FC236}">
              <a16:creationId xmlns:a16="http://schemas.microsoft.com/office/drawing/2014/main" id="{DEE5369E-5CEF-47A5-8643-442AE9ECA794}"/>
            </a:ext>
          </a:extLst>
        </xdr:cNvPr>
        <xdr:cNvSpPr/>
      </xdr:nvSpPr>
      <xdr:spPr>
        <a:xfrm>
          <a:off x="3537585" y="5933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46778</xdr:rowOff>
    </xdr:to>
    <xdr:cxnSp macro="">
      <xdr:nvCxnSpPr>
        <xdr:cNvPr id="84" name="直線コネクタ 83">
          <a:extLst>
            <a:ext uri="{FF2B5EF4-FFF2-40B4-BE49-F238E27FC236}">
              <a16:creationId xmlns:a16="http://schemas.microsoft.com/office/drawing/2014/main" id="{8E5A92FF-7185-455F-8291-64B791A3C48B}"/>
            </a:ext>
          </a:extLst>
        </xdr:cNvPr>
        <xdr:cNvCxnSpPr/>
      </xdr:nvCxnSpPr>
      <xdr:spPr>
        <a:xfrm>
          <a:off x="3588385" y="5980853"/>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26B2B88F-D2A6-4429-BE38-3B76F0B6EB1A}"/>
            </a:ext>
          </a:extLst>
        </xdr:cNvPr>
        <xdr:cNvSpPr/>
      </xdr:nvSpPr>
      <xdr:spPr>
        <a:xfrm>
          <a:off x="2867025" y="5908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14393</xdr:rowOff>
    </xdr:to>
    <xdr:cxnSp macro="">
      <xdr:nvCxnSpPr>
        <xdr:cNvPr id="86" name="直線コネクタ 85">
          <a:extLst>
            <a:ext uri="{FF2B5EF4-FFF2-40B4-BE49-F238E27FC236}">
              <a16:creationId xmlns:a16="http://schemas.microsoft.com/office/drawing/2014/main" id="{3D9ADD0D-7F69-4230-ABB7-4C59627E01E8}"/>
            </a:ext>
          </a:extLst>
        </xdr:cNvPr>
        <xdr:cNvCxnSpPr/>
      </xdr:nvCxnSpPr>
      <xdr:spPr>
        <a:xfrm>
          <a:off x="2917825" y="5959475"/>
          <a:ext cx="67056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a:extLst>
            <a:ext uri="{FF2B5EF4-FFF2-40B4-BE49-F238E27FC236}">
              <a16:creationId xmlns:a16="http://schemas.microsoft.com/office/drawing/2014/main" id="{4201FE89-F000-4CCB-BDD8-93D730F7B3E3}"/>
            </a:ext>
          </a:extLst>
        </xdr:cNvPr>
        <xdr:cNvSpPr/>
      </xdr:nvSpPr>
      <xdr:spPr>
        <a:xfrm>
          <a:off x="219646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3598</xdr:rowOff>
    </xdr:to>
    <xdr:cxnSp macro="">
      <xdr:nvCxnSpPr>
        <xdr:cNvPr id="88" name="直線コネクタ 87">
          <a:extLst>
            <a:ext uri="{FF2B5EF4-FFF2-40B4-BE49-F238E27FC236}">
              <a16:creationId xmlns:a16="http://schemas.microsoft.com/office/drawing/2014/main" id="{630AA7F4-CE4B-4C74-B669-E600F8D9D2AE}"/>
            </a:ext>
          </a:extLst>
        </xdr:cNvPr>
        <xdr:cNvCxnSpPr/>
      </xdr:nvCxnSpPr>
      <xdr:spPr>
        <a:xfrm flipV="1">
          <a:off x="2247265" y="5959475"/>
          <a:ext cx="67056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89" name="楕円 88">
          <a:extLst>
            <a:ext uri="{FF2B5EF4-FFF2-40B4-BE49-F238E27FC236}">
              <a16:creationId xmlns:a16="http://schemas.microsoft.com/office/drawing/2014/main" id="{DE1FF7F4-66E9-4A82-8DD8-45BA57818401}"/>
            </a:ext>
          </a:extLst>
        </xdr:cNvPr>
        <xdr:cNvSpPr/>
      </xdr:nvSpPr>
      <xdr:spPr>
        <a:xfrm>
          <a:off x="1525905" y="5861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31</xdr:row>
      <xdr:rowOff>3598</xdr:rowOff>
    </xdr:to>
    <xdr:cxnSp macro="">
      <xdr:nvCxnSpPr>
        <xdr:cNvPr id="90" name="直線コネクタ 89">
          <a:extLst>
            <a:ext uri="{FF2B5EF4-FFF2-40B4-BE49-F238E27FC236}">
              <a16:creationId xmlns:a16="http://schemas.microsoft.com/office/drawing/2014/main" id="{C2775755-8024-4A4A-B61F-DB1C4B0967AA}"/>
            </a:ext>
          </a:extLst>
        </xdr:cNvPr>
        <xdr:cNvCxnSpPr/>
      </xdr:nvCxnSpPr>
      <xdr:spPr>
        <a:xfrm>
          <a:off x="1576705" y="5912697"/>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393BDCF3-1156-46A8-B0E2-75197EDFFED8}"/>
            </a:ext>
          </a:extLst>
        </xdr:cNvPr>
        <xdr:cNvSpPr txBox="1"/>
      </xdr:nvSpPr>
      <xdr:spPr>
        <a:xfrm>
          <a:off x="339598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a:extLst>
            <a:ext uri="{FF2B5EF4-FFF2-40B4-BE49-F238E27FC236}">
              <a16:creationId xmlns:a16="http://schemas.microsoft.com/office/drawing/2014/main" id="{59EAF256-7631-48CE-B82B-6BC8683BEE04}"/>
            </a:ext>
          </a:extLst>
        </xdr:cNvPr>
        <xdr:cNvSpPr txBox="1"/>
      </xdr:nvSpPr>
      <xdr:spPr>
        <a:xfrm>
          <a:off x="273812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63729</xdr:rowOff>
    </xdr:from>
    <xdr:ext cx="405111" cy="259045"/>
    <xdr:sp macro="" textlink="">
      <xdr:nvSpPr>
        <xdr:cNvPr id="93" name="n_3aveValue有形固定資産減価償却率">
          <a:extLst>
            <a:ext uri="{FF2B5EF4-FFF2-40B4-BE49-F238E27FC236}">
              <a16:creationId xmlns:a16="http://schemas.microsoft.com/office/drawing/2014/main" id="{6CBB46E7-28D3-47A7-B8FC-2EF058378755}"/>
            </a:ext>
          </a:extLst>
        </xdr:cNvPr>
        <xdr:cNvSpPr txBox="1"/>
      </xdr:nvSpPr>
      <xdr:spPr>
        <a:xfrm>
          <a:off x="2067569" y="56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a:extLst>
            <a:ext uri="{FF2B5EF4-FFF2-40B4-BE49-F238E27FC236}">
              <a16:creationId xmlns:a16="http://schemas.microsoft.com/office/drawing/2014/main" id="{8BBFDA76-AF92-465B-8364-1D758DC5AF9A}"/>
            </a:ext>
          </a:extLst>
        </xdr:cNvPr>
        <xdr:cNvSpPr txBox="1"/>
      </xdr:nvSpPr>
      <xdr:spPr>
        <a:xfrm>
          <a:off x="1397009" y="597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81720</xdr:rowOff>
    </xdr:from>
    <xdr:ext cx="405111" cy="259045"/>
    <xdr:sp macro="" textlink="">
      <xdr:nvSpPr>
        <xdr:cNvPr id="95" name="n_1mainValue有形固定資産減価償却率">
          <a:extLst>
            <a:ext uri="{FF2B5EF4-FFF2-40B4-BE49-F238E27FC236}">
              <a16:creationId xmlns:a16="http://schemas.microsoft.com/office/drawing/2014/main" id="{9DF715B9-5CA8-44D8-A9DC-70634860F7A0}"/>
            </a:ext>
          </a:extLst>
        </xdr:cNvPr>
        <xdr:cNvSpPr txBox="1"/>
      </xdr:nvSpPr>
      <xdr:spPr>
        <a:xfrm>
          <a:off x="3395989" y="571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6" name="n_2mainValue有形固定資産減価償却率">
          <a:extLst>
            <a:ext uri="{FF2B5EF4-FFF2-40B4-BE49-F238E27FC236}">
              <a16:creationId xmlns:a16="http://schemas.microsoft.com/office/drawing/2014/main" id="{757B8CF8-C67C-40EC-AFA4-6A7E8F9F179E}"/>
            </a:ext>
          </a:extLst>
        </xdr:cNvPr>
        <xdr:cNvSpPr txBox="1"/>
      </xdr:nvSpPr>
      <xdr:spPr>
        <a:xfrm>
          <a:off x="273812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a:extLst>
            <a:ext uri="{FF2B5EF4-FFF2-40B4-BE49-F238E27FC236}">
              <a16:creationId xmlns:a16="http://schemas.microsoft.com/office/drawing/2014/main" id="{90867744-49F3-4175-B3E8-C057A354DF1C}"/>
            </a:ext>
          </a:extLst>
        </xdr:cNvPr>
        <xdr:cNvSpPr txBox="1"/>
      </xdr:nvSpPr>
      <xdr:spPr>
        <a:xfrm>
          <a:off x="2067569" y="601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9754</xdr:rowOff>
    </xdr:from>
    <xdr:ext cx="405111" cy="259045"/>
    <xdr:sp macro="" textlink="">
      <xdr:nvSpPr>
        <xdr:cNvPr id="98" name="n_4mainValue有形固定資産減価償却率">
          <a:extLst>
            <a:ext uri="{FF2B5EF4-FFF2-40B4-BE49-F238E27FC236}">
              <a16:creationId xmlns:a16="http://schemas.microsoft.com/office/drawing/2014/main" id="{26471212-EF00-452F-919B-59D41E45F11C}"/>
            </a:ext>
          </a:extLst>
        </xdr:cNvPr>
        <xdr:cNvSpPr txBox="1"/>
      </xdr:nvSpPr>
      <xdr:spPr>
        <a:xfrm>
          <a:off x="1397009" y="564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6F7229D1-5159-4A30-8918-D75DBF00114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D4B947E-3D24-4AA4-8AF4-0CB2851181D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D5C82C6-C0F9-47CF-A1F0-E5A3F9C0493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4D30EF9-1B8E-430C-9DCE-F52C7221E48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F3D5B7C-3AC9-4014-B6A5-A871CC34AC1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8E62F0A-C140-4053-A580-A5CD3154141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522182D-3517-4061-89C5-8EF7BFF29B6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BAC2902-1CBD-4A1F-B93D-C4DCDCF6A03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1C6EE0-D00B-4F10-8E76-472B98D3E07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0D8F9C0-963D-4613-B302-27D869CA1F6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2266E59-5A08-4CBD-93FA-370B2BB09477}"/>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62F491D-2076-4832-BC87-0001D419212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D03F723-92A6-4F1C-ADB3-A34B808F8776}"/>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・債務償還比率は減少傾向であったが、令和３年度から</a:t>
          </a:r>
          <a:r>
            <a:rPr kumimoji="1" lang="en-US" altLang="ja-JP" sz="1100">
              <a:latin typeface="ＭＳ Ｐゴシック" panose="020B0600070205080204" pitchFamily="50" charset="-128"/>
              <a:ea typeface="ＭＳ Ｐゴシック" panose="020B0600070205080204" pitchFamily="50" charset="-128"/>
            </a:rPr>
            <a:t>101.4</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603.0</a:t>
          </a:r>
          <a:r>
            <a:rPr kumimoji="1" lang="ja-JP" altLang="en-US" sz="1100">
              <a:latin typeface="ＭＳ Ｐゴシック" panose="020B0600070205080204" pitchFamily="50" charset="-128"/>
              <a:ea typeface="ＭＳ Ｐゴシック" panose="020B0600070205080204" pitchFamily="50" charset="-128"/>
            </a:rPr>
            <a:t>となった。当該比率は類似団体平均値より高い比率で推移しており、令和３年度に下回ったが、令和４年度は地方債現在高の増加等により、上回る結果となった。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・今後は、館山中学校整備費や清掃センター基幹的設備改良工事などの大規模事業実施に伴い、比率の上昇が見込まれるため、民間委託の推進や各種団体への補助金の見直し等、経常経費の削減に努める。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5324A0E-D95F-4E7C-928A-5E3313A3D202}"/>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C376F0A-6C03-496F-8556-3564C260694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4E73709-7FD4-4C2B-A6AF-B307A854650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EFFE4EA-910A-459C-AA0E-182CB0AC59D2}"/>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C641337-F128-477E-B4AD-8638BE30C85D}"/>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0A5896C-804D-4C1C-9A02-C1CFCC7E96BB}"/>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084F2D9-BA79-4BDB-BAAF-6190087B20F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C236172-F520-4738-BB1C-DE3F2EE9066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303778B-DF6E-4411-AC00-9DF3408F8DA2}"/>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49F8B940-C762-4407-BF4F-2930AAE18DE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52F84F9B-F203-49AE-87EF-6260D1FAE7B3}"/>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8C096C3-16B7-493F-9F7A-9181720BD77B}"/>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2935318-66A1-4BA5-8BDC-D398604807B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2023E14-C704-4D8A-8F6C-AB5148E36584}"/>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8CD1DC4-1052-46F3-AEB4-F1193A2CDD3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a:extLst>
            <a:ext uri="{FF2B5EF4-FFF2-40B4-BE49-F238E27FC236}">
              <a16:creationId xmlns:a16="http://schemas.microsoft.com/office/drawing/2014/main" id="{72575B34-C0D3-47C4-BF46-1585188C1C28}"/>
            </a:ext>
          </a:extLst>
        </xdr:cNvPr>
        <xdr:cNvCxnSpPr/>
      </xdr:nvCxnSpPr>
      <xdr:spPr>
        <a:xfrm flipV="1">
          <a:off x="13027660" y="5211868"/>
          <a:ext cx="1269" cy="121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a:extLst>
            <a:ext uri="{FF2B5EF4-FFF2-40B4-BE49-F238E27FC236}">
              <a16:creationId xmlns:a16="http://schemas.microsoft.com/office/drawing/2014/main" id="{CAEA053B-34B4-43F1-9BE3-9E2AB71C497B}"/>
            </a:ext>
          </a:extLst>
        </xdr:cNvPr>
        <xdr:cNvSpPr txBox="1"/>
      </xdr:nvSpPr>
      <xdr:spPr>
        <a:xfrm>
          <a:off x="13080365" y="64302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a:extLst>
            <a:ext uri="{FF2B5EF4-FFF2-40B4-BE49-F238E27FC236}">
              <a16:creationId xmlns:a16="http://schemas.microsoft.com/office/drawing/2014/main" id="{321F37D7-8866-48F8-9809-B8590366A630}"/>
            </a:ext>
          </a:extLst>
        </xdr:cNvPr>
        <xdr:cNvCxnSpPr/>
      </xdr:nvCxnSpPr>
      <xdr:spPr>
        <a:xfrm>
          <a:off x="12963525" y="6426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04BC1EF-6075-40A1-9062-3B90ABEE5B82}"/>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6B023C9-68C7-4977-8B9D-2B00BBDECA5F}"/>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a:extLst>
            <a:ext uri="{FF2B5EF4-FFF2-40B4-BE49-F238E27FC236}">
              <a16:creationId xmlns:a16="http://schemas.microsoft.com/office/drawing/2014/main" id="{FA9EE7AB-FC51-4A12-B68F-B266B43C1694}"/>
            </a:ext>
          </a:extLst>
        </xdr:cNvPr>
        <xdr:cNvSpPr txBox="1"/>
      </xdr:nvSpPr>
      <xdr:spPr>
        <a:xfrm>
          <a:off x="13080365" y="5675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a:extLst>
            <a:ext uri="{FF2B5EF4-FFF2-40B4-BE49-F238E27FC236}">
              <a16:creationId xmlns:a16="http://schemas.microsoft.com/office/drawing/2014/main" id="{51481116-4475-4726-868E-F58D7F114E49}"/>
            </a:ext>
          </a:extLst>
        </xdr:cNvPr>
        <xdr:cNvSpPr/>
      </xdr:nvSpPr>
      <xdr:spPr>
        <a:xfrm>
          <a:off x="13001625" y="5820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a:extLst>
            <a:ext uri="{FF2B5EF4-FFF2-40B4-BE49-F238E27FC236}">
              <a16:creationId xmlns:a16="http://schemas.microsoft.com/office/drawing/2014/main" id="{039E18CB-B82C-45A7-B6AB-EC0E7DD3574E}"/>
            </a:ext>
          </a:extLst>
        </xdr:cNvPr>
        <xdr:cNvSpPr/>
      </xdr:nvSpPr>
      <xdr:spPr>
        <a:xfrm>
          <a:off x="12359005" y="57648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a:extLst>
            <a:ext uri="{FF2B5EF4-FFF2-40B4-BE49-F238E27FC236}">
              <a16:creationId xmlns:a16="http://schemas.microsoft.com/office/drawing/2014/main" id="{0E838E57-A3D2-4648-9818-DB1BFC5F16FC}"/>
            </a:ext>
          </a:extLst>
        </xdr:cNvPr>
        <xdr:cNvSpPr/>
      </xdr:nvSpPr>
      <xdr:spPr>
        <a:xfrm>
          <a:off x="11688445" y="5937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a:extLst>
            <a:ext uri="{FF2B5EF4-FFF2-40B4-BE49-F238E27FC236}">
              <a16:creationId xmlns:a16="http://schemas.microsoft.com/office/drawing/2014/main" id="{25DF633D-7304-4AB7-A113-B1A45002AFFE}"/>
            </a:ext>
          </a:extLst>
        </xdr:cNvPr>
        <xdr:cNvSpPr/>
      </xdr:nvSpPr>
      <xdr:spPr>
        <a:xfrm>
          <a:off x="11017885" y="599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a:extLst>
            <a:ext uri="{FF2B5EF4-FFF2-40B4-BE49-F238E27FC236}">
              <a16:creationId xmlns:a16="http://schemas.microsoft.com/office/drawing/2014/main" id="{0A726CD0-631B-49A5-A69D-EBE4CB7CD106}"/>
            </a:ext>
          </a:extLst>
        </xdr:cNvPr>
        <xdr:cNvSpPr/>
      </xdr:nvSpPr>
      <xdr:spPr>
        <a:xfrm>
          <a:off x="10347325" y="596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D752C4A-7076-4E50-81E3-6BEE8FFE05A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64F461-E2AF-462F-911D-7C3A2DE0ECF9}"/>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33ED3CC-4622-481B-9A12-A76259B7269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97467C1-51F4-4A59-A5B7-1278F03EAD9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4AB20E0-5BC7-4A42-859B-A4ABFADD1FB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70273</xdr:rowOff>
    </xdr:from>
    <xdr:to>
      <xdr:col>76</xdr:col>
      <xdr:colOff>73025</xdr:colOff>
      <xdr:row>31</xdr:row>
      <xdr:rowOff>423</xdr:rowOff>
    </xdr:to>
    <xdr:sp macro="" textlink="">
      <xdr:nvSpPr>
        <xdr:cNvPr id="143" name="楕円 142">
          <a:extLst>
            <a:ext uri="{FF2B5EF4-FFF2-40B4-BE49-F238E27FC236}">
              <a16:creationId xmlns:a16="http://schemas.microsoft.com/office/drawing/2014/main" id="{C2AA7E8A-F1F1-4EBE-9A45-440772856F65}"/>
            </a:ext>
          </a:extLst>
        </xdr:cNvPr>
        <xdr:cNvSpPr/>
      </xdr:nvSpPr>
      <xdr:spPr>
        <a:xfrm>
          <a:off x="13001625" y="5869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48700</xdr:rowOff>
    </xdr:from>
    <xdr:ext cx="469744" cy="259045"/>
    <xdr:sp macro="" textlink="">
      <xdr:nvSpPr>
        <xdr:cNvPr id="144" name="債務償還比率該当値テキスト">
          <a:extLst>
            <a:ext uri="{FF2B5EF4-FFF2-40B4-BE49-F238E27FC236}">
              <a16:creationId xmlns:a16="http://schemas.microsoft.com/office/drawing/2014/main" id="{790FB230-F6F4-4CC2-9EDB-4538144AFF8A}"/>
            </a:ext>
          </a:extLst>
        </xdr:cNvPr>
        <xdr:cNvSpPr txBox="1"/>
      </xdr:nvSpPr>
      <xdr:spPr>
        <a:xfrm>
          <a:off x="13080365" y="584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120100</xdr:rowOff>
    </xdr:from>
    <xdr:to>
      <xdr:col>72</xdr:col>
      <xdr:colOff>123825</xdr:colOff>
      <xdr:row>30</xdr:row>
      <xdr:rowOff>50250</xdr:rowOff>
    </xdr:to>
    <xdr:sp macro="" textlink="">
      <xdr:nvSpPr>
        <xdr:cNvPr id="145" name="楕円 144">
          <a:extLst>
            <a:ext uri="{FF2B5EF4-FFF2-40B4-BE49-F238E27FC236}">
              <a16:creationId xmlns:a16="http://schemas.microsoft.com/office/drawing/2014/main" id="{E500DB72-C9EE-431B-B720-5440751B7FF0}"/>
            </a:ext>
          </a:extLst>
        </xdr:cNvPr>
        <xdr:cNvSpPr/>
      </xdr:nvSpPr>
      <xdr:spPr>
        <a:xfrm>
          <a:off x="12359005" y="575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170900</xdr:rowOff>
    </xdr:from>
    <xdr:to>
      <xdr:col>76</xdr:col>
      <xdr:colOff>22225</xdr:colOff>
      <xdr:row>30</xdr:row>
      <xdr:rowOff>121073</xdr:rowOff>
    </xdr:to>
    <xdr:cxnSp macro="">
      <xdr:nvCxnSpPr>
        <xdr:cNvPr id="146" name="直線コネクタ 145">
          <a:extLst>
            <a:ext uri="{FF2B5EF4-FFF2-40B4-BE49-F238E27FC236}">
              <a16:creationId xmlns:a16="http://schemas.microsoft.com/office/drawing/2014/main" id="{63CAC467-90A1-4F3C-892F-BB45B5ECD397}"/>
            </a:ext>
          </a:extLst>
        </xdr:cNvPr>
        <xdr:cNvCxnSpPr/>
      </xdr:nvCxnSpPr>
      <xdr:spPr>
        <a:xfrm>
          <a:off x="12409805" y="5802080"/>
          <a:ext cx="619760" cy="1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146078</xdr:rowOff>
    </xdr:from>
    <xdr:to>
      <xdr:col>68</xdr:col>
      <xdr:colOff>123825</xdr:colOff>
      <xdr:row>31</xdr:row>
      <xdr:rowOff>76228</xdr:rowOff>
    </xdr:to>
    <xdr:sp macro="" textlink="">
      <xdr:nvSpPr>
        <xdr:cNvPr id="147" name="楕円 146">
          <a:extLst>
            <a:ext uri="{FF2B5EF4-FFF2-40B4-BE49-F238E27FC236}">
              <a16:creationId xmlns:a16="http://schemas.microsoft.com/office/drawing/2014/main" id="{E3A106CC-2F21-43B2-8219-2ACD2F4C6299}"/>
            </a:ext>
          </a:extLst>
        </xdr:cNvPr>
        <xdr:cNvSpPr/>
      </xdr:nvSpPr>
      <xdr:spPr>
        <a:xfrm>
          <a:off x="11688445" y="594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170900</xdr:rowOff>
    </xdr:from>
    <xdr:to>
      <xdr:col>72</xdr:col>
      <xdr:colOff>73025</xdr:colOff>
      <xdr:row>31</xdr:row>
      <xdr:rowOff>25428</xdr:rowOff>
    </xdr:to>
    <xdr:cxnSp macro="">
      <xdr:nvCxnSpPr>
        <xdr:cNvPr id="148" name="直線コネクタ 147">
          <a:extLst>
            <a:ext uri="{FF2B5EF4-FFF2-40B4-BE49-F238E27FC236}">
              <a16:creationId xmlns:a16="http://schemas.microsoft.com/office/drawing/2014/main" id="{78664D2E-3049-4946-A352-C64965DB2E3F}"/>
            </a:ext>
          </a:extLst>
        </xdr:cNvPr>
        <xdr:cNvCxnSpPr/>
      </xdr:nvCxnSpPr>
      <xdr:spPr>
        <a:xfrm flipV="1">
          <a:off x="11739245" y="5802080"/>
          <a:ext cx="670560" cy="1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71663</xdr:rowOff>
    </xdr:from>
    <xdr:to>
      <xdr:col>64</xdr:col>
      <xdr:colOff>123825</xdr:colOff>
      <xdr:row>32</xdr:row>
      <xdr:rowOff>1813</xdr:rowOff>
    </xdr:to>
    <xdr:sp macro="" textlink="">
      <xdr:nvSpPr>
        <xdr:cNvPr id="149" name="楕円 148">
          <a:extLst>
            <a:ext uri="{FF2B5EF4-FFF2-40B4-BE49-F238E27FC236}">
              <a16:creationId xmlns:a16="http://schemas.microsoft.com/office/drawing/2014/main" id="{D6AA53C1-F39B-4718-BE70-4283CD43FE58}"/>
            </a:ext>
          </a:extLst>
        </xdr:cNvPr>
        <xdr:cNvSpPr/>
      </xdr:nvSpPr>
      <xdr:spPr>
        <a:xfrm>
          <a:off x="11017885" y="6038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25428</xdr:rowOff>
    </xdr:from>
    <xdr:to>
      <xdr:col>68</xdr:col>
      <xdr:colOff>73025</xdr:colOff>
      <xdr:row>31</xdr:row>
      <xdr:rowOff>122463</xdr:rowOff>
    </xdr:to>
    <xdr:cxnSp macro="">
      <xdr:nvCxnSpPr>
        <xdr:cNvPr id="150" name="直線コネクタ 149">
          <a:extLst>
            <a:ext uri="{FF2B5EF4-FFF2-40B4-BE49-F238E27FC236}">
              <a16:creationId xmlns:a16="http://schemas.microsoft.com/office/drawing/2014/main" id="{61F2B179-2EF0-4AB7-A19A-8121B1C9FED0}"/>
            </a:ext>
          </a:extLst>
        </xdr:cNvPr>
        <xdr:cNvCxnSpPr/>
      </xdr:nvCxnSpPr>
      <xdr:spPr>
        <a:xfrm flipV="1">
          <a:off x="11068685" y="5991888"/>
          <a:ext cx="67056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95292</xdr:rowOff>
    </xdr:from>
    <xdr:to>
      <xdr:col>60</xdr:col>
      <xdr:colOff>123825</xdr:colOff>
      <xdr:row>32</xdr:row>
      <xdr:rowOff>25442</xdr:rowOff>
    </xdr:to>
    <xdr:sp macro="" textlink="">
      <xdr:nvSpPr>
        <xdr:cNvPr id="151" name="楕円 150">
          <a:extLst>
            <a:ext uri="{FF2B5EF4-FFF2-40B4-BE49-F238E27FC236}">
              <a16:creationId xmlns:a16="http://schemas.microsoft.com/office/drawing/2014/main" id="{3F340D48-FD86-421D-8FD8-51E33549A3B8}"/>
            </a:ext>
          </a:extLst>
        </xdr:cNvPr>
        <xdr:cNvSpPr/>
      </xdr:nvSpPr>
      <xdr:spPr>
        <a:xfrm>
          <a:off x="10347325" y="6061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122463</xdr:rowOff>
    </xdr:from>
    <xdr:to>
      <xdr:col>64</xdr:col>
      <xdr:colOff>73025</xdr:colOff>
      <xdr:row>31</xdr:row>
      <xdr:rowOff>146092</xdr:rowOff>
    </xdr:to>
    <xdr:cxnSp macro="">
      <xdr:nvCxnSpPr>
        <xdr:cNvPr id="152" name="直線コネクタ 151">
          <a:extLst>
            <a:ext uri="{FF2B5EF4-FFF2-40B4-BE49-F238E27FC236}">
              <a16:creationId xmlns:a16="http://schemas.microsoft.com/office/drawing/2014/main" id="{9DF3B6D7-FD24-4383-8F1D-DC199A3FDFEB}"/>
            </a:ext>
          </a:extLst>
        </xdr:cNvPr>
        <xdr:cNvCxnSpPr/>
      </xdr:nvCxnSpPr>
      <xdr:spPr>
        <a:xfrm flipV="1">
          <a:off x="10398125" y="6088923"/>
          <a:ext cx="670560" cy="2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54930</xdr:rowOff>
    </xdr:from>
    <xdr:ext cx="469744" cy="259045"/>
    <xdr:sp macro="" textlink="">
      <xdr:nvSpPr>
        <xdr:cNvPr id="153" name="n_1aveValue債務償還比率">
          <a:extLst>
            <a:ext uri="{FF2B5EF4-FFF2-40B4-BE49-F238E27FC236}">
              <a16:creationId xmlns:a16="http://schemas.microsoft.com/office/drawing/2014/main" id="{A52B09EE-97EB-47B9-B459-5D55F45DF3F9}"/>
            </a:ext>
          </a:extLst>
        </xdr:cNvPr>
        <xdr:cNvSpPr txBox="1"/>
      </xdr:nvSpPr>
      <xdr:spPr>
        <a:xfrm>
          <a:off x="12185092" y="585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a:extLst>
            <a:ext uri="{FF2B5EF4-FFF2-40B4-BE49-F238E27FC236}">
              <a16:creationId xmlns:a16="http://schemas.microsoft.com/office/drawing/2014/main" id="{398EC370-52E0-40DA-A4D6-8F7D60DF57CB}"/>
            </a:ext>
          </a:extLst>
        </xdr:cNvPr>
        <xdr:cNvSpPr txBox="1"/>
      </xdr:nvSpPr>
      <xdr:spPr>
        <a:xfrm>
          <a:off x="11527232" y="571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a:extLst>
            <a:ext uri="{FF2B5EF4-FFF2-40B4-BE49-F238E27FC236}">
              <a16:creationId xmlns:a16="http://schemas.microsoft.com/office/drawing/2014/main" id="{AB20918F-A108-4441-BE9D-844446A4B556}"/>
            </a:ext>
          </a:extLst>
        </xdr:cNvPr>
        <xdr:cNvSpPr txBox="1"/>
      </xdr:nvSpPr>
      <xdr:spPr>
        <a:xfrm>
          <a:off x="10856672" y="577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a:extLst>
            <a:ext uri="{FF2B5EF4-FFF2-40B4-BE49-F238E27FC236}">
              <a16:creationId xmlns:a16="http://schemas.microsoft.com/office/drawing/2014/main" id="{27AD9F9B-9BDC-44DC-BC72-F66F0F77BF48}"/>
            </a:ext>
          </a:extLst>
        </xdr:cNvPr>
        <xdr:cNvSpPr txBox="1"/>
      </xdr:nvSpPr>
      <xdr:spPr>
        <a:xfrm>
          <a:off x="10186112" y="575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66777</xdr:rowOff>
    </xdr:from>
    <xdr:ext cx="469744" cy="259045"/>
    <xdr:sp macro="" textlink="">
      <xdr:nvSpPr>
        <xdr:cNvPr id="157" name="n_1mainValue債務償還比率">
          <a:extLst>
            <a:ext uri="{FF2B5EF4-FFF2-40B4-BE49-F238E27FC236}">
              <a16:creationId xmlns:a16="http://schemas.microsoft.com/office/drawing/2014/main" id="{6B2BE625-15E7-44C3-9C89-FE558F4AAB14}"/>
            </a:ext>
          </a:extLst>
        </xdr:cNvPr>
        <xdr:cNvSpPr txBox="1"/>
      </xdr:nvSpPr>
      <xdr:spPr>
        <a:xfrm>
          <a:off x="12185092" y="553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67355</xdr:rowOff>
    </xdr:from>
    <xdr:ext cx="469744" cy="259045"/>
    <xdr:sp macro="" textlink="">
      <xdr:nvSpPr>
        <xdr:cNvPr id="158" name="n_2mainValue債務償還比率">
          <a:extLst>
            <a:ext uri="{FF2B5EF4-FFF2-40B4-BE49-F238E27FC236}">
              <a16:creationId xmlns:a16="http://schemas.microsoft.com/office/drawing/2014/main" id="{02C90DC9-BF4F-4F2A-B317-B94AC9263109}"/>
            </a:ext>
          </a:extLst>
        </xdr:cNvPr>
        <xdr:cNvSpPr txBox="1"/>
      </xdr:nvSpPr>
      <xdr:spPr>
        <a:xfrm>
          <a:off x="11527232" y="603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164390</xdr:rowOff>
    </xdr:from>
    <xdr:ext cx="469744" cy="259045"/>
    <xdr:sp macro="" textlink="">
      <xdr:nvSpPr>
        <xdr:cNvPr id="159" name="n_3mainValue債務償還比率">
          <a:extLst>
            <a:ext uri="{FF2B5EF4-FFF2-40B4-BE49-F238E27FC236}">
              <a16:creationId xmlns:a16="http://schemas.microsoft.com/office/drawing/2014/main" id="{532E399D-87DA-45F9-9F50-488807199AA8}"/>
            </a:ext>
          </a:extLst>
        </xdr:cNvPr>
        <xdr:cNvSpPr txBox="1"/>
      </xdr:nvSpPr>
      <xdr:spPr>
        <a:xfrm>
          <a:off x="10856672" y="613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16569</xdr:rowOff>
    </xdr:from>
    <xdr:ext cx="469744" cy="259045"/>
    <xdr:sp macro="" textlink="">
      <xdr:nvSpPr>
        <xdr:cNvPr id="160" name="n_4mainValue債務償還比率">
          <a:extLst>
            <a:ext uri="{FF2B5EF4-FFF2-40B4-BE49-F238E27FC236}">
              <a16:creationId xmlns:a16="http://schemas.microsoft.com/office/drawing/2014/main" id="{E8A9837C-CBDB-430A-9A39-2673DAF9BCD7}"/>
            </a:ext>
          </a:extLst>
        </xdr:cNvPr>
        <xdr:cNvSpPr txBox="1"/>
      </xdr:nvSpPr>
      <xdr:spPr>
        <a:xfrm>
          <a:off x="10186112" y="61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AC48694-D864-4AF3-8CD7-B6B4CD541E4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EF2146E-E458-4526-A67C-B33D1B5C9D1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5F77907-CD8F-4BB9-8C3C-AD03937899A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BDD8B8A-52FD-4EF4-BFFB-4AC559B48C33}"/>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DA5EBD5-22F2-4330-B0CF-37CF4357383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D911815-E56F-4585-A19D-ADEA622DEA14}"/>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4B7ACE-F700-4E67-B8F2-6D5A5740B87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CB3FF5-8613-41C6-B13D-6ABB4E738D7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F862EE-05A0-4164-90BD-62D4B092EF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9C4876-57EE-40CD-979F-B0C0C456297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B44331-1000-4690-84B6-C34BFFE240F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D76709-85AA-4556-A191-F46A9929365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512172-B21B-482E-AD56-F03B9E4893F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D53D47-5749-460B-A153-CEF375C065F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B7552B-9FF9-4A8C-B0E6-1CFFBAEEF68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B2913F-A52C-4CE4-AD60-D38F9FF3598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A2458C-A008-47DD-A4EA-E3887790CDD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ED2F2B-38F5-4167-B3BB-CF175C21028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3E2B4E-74DD-4F36-AFE0-A3BE4797B1B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5847FB-B3F4-40AE-A14E-B9BD697BD86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54C107-62E1-46CF-977C-FBD8FF458C7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EF52CE-4A4E-46E9-A204-F5B4EA551B5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D229CC-D7C5-47BC-9B17-A516EEC0463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9A2E98-32CB-4D38-B30C-8CD74671BF6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96AD7B-AD77-4489-BDD7-9AA7392CDCE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86B675-1003-485F-BBFC-EBFAB52B98A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6E1F76-4E80-4FF4-BEB6-D8467414AE9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F50AFC-73D6-499F-8C5B-3F5399E3E66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5A8D264-43D2-4927-97D0-B22909CB0EB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B53D11-A884-465D-92FB-90A0777E003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A49057-ACB1-4EA5-97A3-21E34C343BC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C4093A-D68D-4211-B892-8E6AF7A6CDB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A34390-1FF7-4329-A575-2C321A738A4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0B845C-5DF4-4846-8D53-F3CBF889B1F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D36CD0-B90A-4F43-A724-A5BBB36D093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F5C5BB-DF72-45BD-AFEC-AF574573189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B670C2-BF1C-48B3-97B4-E8083D168C3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17512A-AD68-423E-A3E8-46926580BE8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49ABB0-5E74-4076-9A59-8FC2796572A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51BC41-F0D2-4D13-87E3-04E76AF9614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171BC5-1196-4BB8-843C-47438E029F7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93A982-D2F5-493F-A123-93EE7E3A827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96C44A-4148-4B8E-ACA0-8B9BC741608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2549D5-1028-4390-96F6-7BB25C5154C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811601-C310-41E2-A8AB-02EA8263E4F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5A27A59-556D-47B1-AC91-F0518A63C9A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47BB76-627D-4BEC-A172-5557E1BB46F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F929E4-2317-43B6-A244-B07C99F842C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7D2B928-E36A-47C4-8545-55BC57565B6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E7A312-7032-475D-8BF6-74D58D4DDF6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0A9BDF-445A-4F26-8BB6-9B5AEB9724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180357-E555-4527-AA03-C9F9E180299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0906DB-436E-41F5-9EC3-92358645A7C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D8CA1DB-36DE-4398-AE07-7136C8766C3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0CFEA99-E590-429C-9E6A-89203556FBA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D721970-268D-40B5-89F7-9F3933F200B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83C3B4B-B762-413F-BCAE-411F2BA3B17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B262E8-40F6-4076-A70B-67A59A7DD52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A76543A-30E7-4FED-B6D6-A9A844475B3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1FE94C3-DC59-4A9A-858B-A8D06410896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9AD6D2B-5186-409B-80F3-67DF0FFCC4E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A2DFBBA8-AE73-46FC-A23B-8715530FDDE0}"/>
            </a:ext>
          </a:extLst>
        </xdr:cNvPr>
        <xdr:cNvCxnSpPr/>
      </xdr:nvCxnSpPr>
      <xdr:spPr>
        <a:xfrm flipV="1">
          <a:off x="4086225" y="584263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72FC9BD2-B2F9-4848-BB78-30FC1377A492}"/>
            </a:ext>
          </a:extLst>
        </xdr:cNvPr>
        <xdr:cNvSpPr txBox="1"/>
      </xdr:nvSpPr>
      <xdr:spPr>
        <a:xfrm>
          <a:off x="4124960"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205295F0-0C0B-4BCF-9FE6-56997BCB17E3}"/>
            </a:ext>
          </a:extLst>
        </xdr:cNvPr>
        <xdr:cNvCxnSpPr/>
      </xdr:nvCxnSpPr>
      <xdr:spPr>
        <a:xfrm>
          <a:off x="4020820" y="704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822F1FA0-AF7E-4555-BB22-B5936DC3990B}"/>
            </a:ext>
          </a:extLst>
        </xdr:cNvPr>
        <xdr:cNvSpPr txBox="1"/>
      </xdr:nvSpPr>
      <xdr:spPr>
        <a:xfrm>
          <a:off x="412496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a:extLst>
            <a:ext uri="{FF2B5EF4-FFF2-40B4-BE49-F238E27FC236}">
              <a16:creationId xmlns:a16="http://schemas.microsoft.com/office/drawing/2014/main" id="{AD4AD4EF-A65E-4E1A-96C3-E61903D820AA}"/>
            </a:ext>
          </a:extLst>
        </xdr:cNvPr>
        <xdr:cNvCxnSpPr/>
      </xdr:nvCxnSpPr>
      <xdr:spPr>
        <a:xfrm>
          <a:off x="4020820" y="5842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a:extLst>
            <a:ext uri="{FF2B5EF4-FFF2-40B4-BE49-F238E27FC236}">
              <a16:creationId xmlns:a16="http://schemas.microsoft.com/office/drawing/2014/main" id="{1DD64A71-057B-48FF-BD9C-A2873A82F7ED}"/>
            </a:ext>
          </a:extLst>
        </xdr:cNvPr>
        <xdr:cNvSpPr txBox="1"/>
      </xdr:nvSpPr>
      <xdr:spPr>
        <a:xfrm>
          <a:off x="412496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a:extLst>
            <a:ext uri="{FF2B5EF4-FFF2-40B4-BE49-F238E27FC236}">
              <a16:creationId xmlns:a16="http://schemas.microsoft.com/office/drawing/2014/main" id="{2D9C494A-5F3E-452B-8030-53A2603BEBDA}"/>
            </a:ext>
          </a:extLst>
        </xdr:cNvPr>
        <xdr:cNvSpPr/>
      </xdr:nvSpPr>
      <xdr:spPr>
        <a:xfrm>
          <a:off x="403606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4AFD2702-48CC-4E79-A900-989C4AB1FA6A}"/>
            </a:ext>
          </a:extLst>
        </xdr:cNvPr>
        <xdr:cNvSpPr/>
      </xdr:nvSpPr>
      <xdr:spPr>
        <a:xfrm>
          <a:off x="3312160" y="6355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a:extLst>
            <a:ext uri="{FF2B5EF4-FFF2-40B4-BE49-F238E27FC236}">
              <a16:creationId xmlns:a16="http://schemas.microsoft.com/office/drawing/2014/main" id="{14F9BDC8-96CF-407A-A668-03B6C2F7ABA3}"/>
            </a:ext>
          </a:extLst>
        </xdr:cNvPr>
        <xdr:cNvSpPr/>
      </xdr:nvSpPr>
      <xdr:spPr>
        <a:xfrm>
          <a:off x="25146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27FC0336-2FC0-456F-A2BF-A05C5A1593AA}"/>
            </a:ext>
          </a:extLst>
        </xdr:cNvPr>
        <xdr:cNvSpPr/>
      </xdr:nvSpPr>
      <xdr:spPr>
        <a:xfrm>
          <a:off x="17399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a:extLst>
            <a:ext uri="{FF2B5EF4-FFF2-40B4-BE49-F238E27FC236}">
              <a16:creationId xmlns:a16="http://schemas.microsoft.com/office/drawing/2014/main" id="{C1D7581C-095C-454D-8157-D448F05C504F}"/>
            </a:ext>
          </a:extLst>
        </xdr:cNvPr>
        <xdr:cNvSpPr/>
      </xdr:nvSpPr>
      <xdr:spPr>
        <a:xfrm>
          <a:off x="96520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2A0A8C6-3D08-4CA0-AF79-8C82C12B718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CBDC0F-694F-41B6-81AC-DC7F091F28F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86FC98-0FC1-404B-A3BA-E02739ACB52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49208B-D6DA-47EF-8D73-BEDA5065751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377609B-D618-4F08-94AD-54F9BF8047B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3" name="楕円 72">
          <a:extLst>
            <a:ext uri="{FF2B5EF4-FFF2-40B4-BE49-F238E27FC236}">
              <a16:creationId xmlns:a16="http://schemas.microsoft.com/office/drawing/2014/main" id="{0D69E60D-50C9-434E-B647-2E6AE4A7F253}"/>
            </a:ext>
          </a:extLst>
        </xdr:cNvPr>
        <xdr:cNvSpPr/>
      </xdr:nvSpPr>
      <xdr:spPr>
        <a:xfrm>
          <a:off x="403606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id="{3E48A7CA-19C4-4189-9786-664A900D0A5D}"/>
            </a:ext>
          </a:extLst>
        </xdr:cNvPr>
        <xdr:cNvSpPr txBox="1"/>
      </xdr:nvSpPr>
      <xdr:spPr>
        <a:xfrm>
          <a:off x="412496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19FA429C-0641-44D1-87D6-63CD1FD58175}"/>
            </a:ext>
          </a:extLst>
        </xdr:cNvPr>
        <xdr:cNvSpPr/>
      </xdr:nvSpPr>
      <xdr:spPr>
        <a:xfrm>
          <a:off x="331216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38100</xdr:rowOff>
    </xdr:to>
    <xdr:cxnSp macro="">
      <xdr:nvCxnSpPr>
        <xdr:cNvPr id="76" name="直線コネクタ 75">
          <a:extLst>
            <a:ext uri="{FF2B5EF4-FFF2-40B4-BE49-F238E27FC236}">
              <a16:creationId xmlns:a16="http://schemas.microsoft.com/office/drawing/2014/main" id="{20188815-89D0-4E8D-A863-733914761962}"/>
            </a:ext>
          </a:extLst>
        </xdr:cNvPr>
        <xdr:cNvCxnSpPr/>
      </xdr:nvCxnSpPr>
      <xdr:spPr>
        <a:xfrm>
          <a:off x="3355340" y="638937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113030</xdr:rowOff>
    </xdr:from>
    <xdr:to>
      <xdr:col>15</xdr:col>
      <xdr:colOff>101600</xdr:colOff>
      <xdr:row>38</xdr:row>
      <xdr:rowOff>43180</xdr:rowOff>
    </xdr:to>
    <xdr:sp macro="" textlink="">
      <xdr:nvSpPr>
        <xdr:cNvPr id="77" name="楕円 76">
          <a:extLst>
            <a:ext uri="{FF2B5EF4-FFF2-40B4-BE49-F238E27FC236}">
              <a16:creationId xmlns:a16="http://schemas.microsoft.com/office/drawing/2014/main" id="{D30D6527-5F08-4EE7-B062-69D04D127905}"/>
            </a:ext>
          </a:extLst>
        </xdr:cNvPr>
        <xdr:cNvSpPr/>
      </xdr:nvSpPr>
      <xdr:spPr>
        <a:xfrm>
          <a:off x="25146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73DB6801-61B4-4FD2-907B-21B0ACE15240}"/>
            </a:ext>
          </a:extLst>
        </xdr:cNvPr>
        <xdr:cNvCxnSpPr/>
      </xdr:nvCxnSpPr>
      <xdr:spPr>
        <a:xfrm>
          <a:off x="2565400" y="636651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macro="" textlink="">
      <xdr:nvSpPr>
        <xdr:cNvPr id="79" name="楕円 78">
          <a:extLst>
            <a:ext uri="{FF2B5EF4-FFF2-40B4-BE49-F238E27FC236}">
              <a16:creationId xmlns:a16="http://schemas.microsoft.com/office/drawing/2014/main" id="{54654277-6D4C-4B3E-9021-FB835D384E0F}"/>
            </a:ext>
          </a:extLst>
        </xdr:cNvPr>
        <xdr:cNvSpPr/>
      </xdr:nvSpPr>
      <xdr:spPr>
        <a:xfrm>
          <a:off x="1739900"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163830</xdr:rowOff>
    </xdr:to>
    <xdr:cxnSp macro="">
      <xdr:nvCxnSpPr>
        <xdr:cNvPr id="80" name="直線コネクタ 79">
          <a:extLst>
            <a:ext uri="{FF2B5EF4-FFF2-40B4-BE49-F238E27FC236}">
              <a16:creationId xmlns:a16="http://schemas.microsoft.com/office/drawing/2014/main" id="{1F8D713F-A5EF-40DF-8FCE-B857E4D07BE0}"/>
            </a:ext>
          </a:extLst>
        </xdr:cNvPr>
        <xdr:cNvCxnSpPr/>
      </xdr:nvCxnSpPr>
      <xdr:spPr>
        <a:xfrm>
          <a:off x="1790700" y="633031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a:extLst>
            <a:ext uri="{FF2B5EF4-FFF2-40B4-BE49-F238E27FC236}">
              <a16:creationId xmlns:a16="http://schemas.microsoft.com/office/drawing/2014/main" id="{C364BAEC-7672-494F-8A6E-1632E5E787F2}"/>
            </a:ext>
          </a:extLst>
        </xdr:cNvPr>
        <xdr:cNvSpPr/>
      </xdr:nvSpPr>
      <xdr:spPr>
        <a:xfrm>
          <a:off x="965200" y="6245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127635</xdr:rowOff>
    </xdr:to>
    <xdr:cxnSp macro="">
      <xdr:nvCxnSpPr>
        <xdr:cNvPr id="82" name="直線コネクタ 81">
          <a:extLst>
            <a:ext uri="{FF2B5EF4-FFF2-40B4-BE49-F238E27FC236}">
              <a16:creationId xmlns:a16="http://schemas.microsoft.com/office/drawing/2014/main" id="{26A803F8-E36A-4418-9A7A-FCB9BF5B97D6}"/>
            </a:ext>
          </a:extLst>
        </xdr:cNvPr>
        <xdr:cNvCxnSpPr/>
      </xdr:nvCxnSpPr>
      <xdr:spPr>
        <a:xfrm>
          <a:off x="1008380" y="629602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E0022D7F-955C-498C-B5A2-2172010345AD}"/>
            </a:ext>
          </a:extLst>
        </xdr:cNvPr>
        <xdr:cNvSpPr txBox="1"/>
      </xdr:nvSpPr>
      <xdr:spPr>
        <a:xfrm>
          <a:off x="317056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a:extLst>
            <a:ext uri="{FF2B5EF4-FFF2-40B4-BE49-F238E27FC236}">
              <a16:creationId xmlns:a16="http://schemas.microsoft.com/office/drawing/2014/main" id="{C8555915-6392-4FB0-9826-BFE7D4127D3F}"/>
            </a:ext>
          </a:extLst>
        </xdr:cNvPr>
        <xdr:cNvSpPr txBox="1"/>
      </xdr:nvSpPr>
      <xdr:spPr>
        <a:xfrm>
          <a:off x="23857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7168135E-381F-459A-9719-96C86BC67C46}"/>
            </a:ext>
          </a:extLst>
        </xdr:cNvPr>
        <xdr:cNvSpPr txBox="1"/>
      </xdr:nvSpPr>
      <xdr:spPr>
        <a:xfrm>
          <a:off x="161100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6" name="n_4aveValue【道路】&#10;有形固定資産減価償却率">
          <a:extLst>
            <a:ext uri="{FF2B5EF4-FFF2-40B4-BE49-F238E27FC236}">
              <a16:creationId xmlns:a16="http://schemas.microsoft.com/office/drawing/2014/main" id="{D0E469B0-DCC5-4095-A543-565BCC8840F2}"/>
            </a:ext>
          </a:extLst>
        </xdr:cNvPr>
        <xdr:cNvSpPr txBox="1"/>
      </xdr:nvSpPr>
      <xdr:spPr>
        <a:xfrm>
          <a:off x="83630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69C68B9C-124F-4E1B-97A1-6CE4A0BF7F81}"/>
            </a:ext>
          </a:extLst>
        </xdr:cNvPr>
        <xdr:cNvSpPr txBox="1"/>
      </xdr:nvSpPr>
      <xdr:spPr>
        <a:xfrm>
          <a:off x="317056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8" name="n_2mainValue【道路】&#10;有形固定資産減価償却率">
          <a:extLst>
            <a:ext uri="{FF2B5EF4-FFF2-40B4-BE49-F238E27FC236}">
              <a16:creationId xmlns:a16="http://schemas.microsoft.com/office/drawing/2014/main" id="{4BBBEE3D-B8CE-402C-9C42-F9F1F67F1768}"/>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1D7CEA48-1373-48D2-ADDC-4A2CDE37C7C1}"/>
            </a:ext>
          </a:extLst>
        </xdr:cNvPr>
        <xdr:cNvSpPr txBox="1"/>
      </xdr:nvSpPr>
      <xdr:spPr>
        <a:xfrm>
          <a:off x="161100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a:extLst>
            <a:ext uri="{FF2B5EF4-FFF2-40B4-BE49-F238E27FC236}">
              <a16:creationId xmlns:a16="http://schemas.microsoft.com/office/drawing/2014/main" id="{2781C464-A6F9-453D-906F-514122AD2EF2}"/>
            </a:ext>
          </a:extLst>
        </xdr:cNvPr>
        <xdr:cNvSpPr txBox="1"/>
      </xdr:nvSpPr>
      <xdr:spPr>
        <a:xfrm>
          <a:off x="83630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0977C27-F8B5-4DD7-8278-9FB7162B082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5C8A87B-6A52-4056-80A0-EAF5A05AE94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7C6B034-087F-4B99-9716-16B1CF37DFA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7CE5763-85E8-41FB-8975-D45CDB88844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AADA300-85C1-4915-A404-A313C59E79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66CD491-070D-4E02-A077-339D4F23E67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F2FA1BB-4431-4BBF-BB54-51B2C19C205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27E3828-935F-4A37-8168-2C8D2F67028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6DDA05C-C30B-48C0-829C-145A29E16CF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11B27C-6924-451D-B33F-86F49BB2F4B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FBF02A1-77C6-4326-922F-B3E521751FE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F182073-F7B5-438F-9633-E16235BA899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99C9D69-D4B2-4F7D-B691-3CAD1400769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2EB9299-3E04-4803-B195-C949E687215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6775E965-4A78-4E23-9623-8600124F820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0B94C70-692D-454E-BD84-39DCF1E81D6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DDCADF-7E5C-4333-B15F-32C9B831FEE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C523D6A-4B05-450A-9465-DFD4D49BBB2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8702DAE-68D9-478F-B88E-D719D6A0A62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3304855-7EC5-4D44-BE28-483324DB04E4}"/>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1AA4D38-3113-4DBD-B288-C7F7862DCE0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9ADEC5D-3979-4677-85F9-2BC13CCD16E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7C1F02B-1836-4829-A2AE-702A427D455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a:extLst>
            <a:ext uri="{FF2B5EF4-FFF2-40B4-BE49-F238E27FC236}">
              <a16:creationId xmlns:a16="http://schemas.microsoft.com/office/drawing/2014/main" id="{01A30DF8-65B6-4FF2-9C54-F5B7C5FFA77E}"/>
            </a:ext>
          </a:extLst>
        </xdr:cNvPr>
        <xdr:cNvCxnSpPr/>
      </xdr:nvCxnSpPr>
      <xdr:spPr>
        <a:xfrm flipV="1">
          <a:off x="9219565" y="5519185"/>
          <a:ext cx="0" cy="14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a:extLst>
            <a:ext uri="{FF2B5EF4-FFF2-40B4-BE49-F238E27FC236}">
              <a16:creationId xmlns:a16="http://schemas.microsoft.com/office/drawing/2014/main" id="{2E2C9718-0E37-4BF2-BD9A-64CE3F1CB2D2}"/>
            </a:ext>
          </a:extLst>
        </xdr:cNvPr>
        <xdr:cNvSpPr txBox="1"/>
      </xdr:nvSpPr>
      <xdr:spPr>
        <a:xfrm>
          <a:off x="9258300" y="698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a:extLst>
            <a:ext uri="{FF2B5EF4-FFF2-40B4-BE49-F238E27FC236}">
              <a16:creationId xmlns:a16="http://schemas.microsoft.com/office/drawing/2014/main" id="{B1BA09BB-6E6A-421B-B261-54A259A16EBA}"/>
            </a:ext>
          </a:extLst>
        </xdr:cNvPr>
        <xdr:cNvCxnSpPr/>
      </xdr:nvCxnSpPr>
      <xdr:spPr>
        <a:xfrm>
          <a:off x="9154160" y="698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a:extLst>
            <a:ext uri="{FF2B5EF4-FFF2-40B4-BE49-F238E27FC236}">
              <a16:creationId xmlns:a16="http://schemas.microsoft.com/office/drawing/2014/main" id="{3D6D0E51-2A45-482E-9D1B-3AD1FAD57FF0}"/>
            </a:ext>
          </a:extLst>
        </xdr:cNvPr>
        <xdr:cNvSpPr txBox="1"/>
      </xdr:nvSpPr>
      <xdr:spPr>
        <a:xfrm>
          <a:off x="9258300" y="52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a:extLst>
            <a:ext uri="{FF2B5EF4-FFF2-40B4-BE49-F238E27FC236}">
              <a16:creationId xmlns:a16="http://schemas.microsoft.com/office/drawing/2014/main" id="{E0A7031C-4355-487B-B334-F34906B6687A}"/>
            </a:ext>
          </a:extLst>
        </xdr:cNvPr>
        <xdr:cNvCxnSpPr/>
      </xdr:nvCxnSpPr>
      <xdr:spPr>
        <a:xfrm>
          <a:off x="9154160" y="551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a:extLst>
            <a:ext uri="{FF2B5EF4-FFF2-40B4-BE49-F238E27FC236}">
              <a16:creationId xmlns:a16="http://schemas.microsoft.com/office/drawing/2014/main" id="{5A144545-21DF-4A67-9C2E-32ABB5B83916}"/>
            </a:ext>
          </a:extLst>
        </xdr:cNvPr>
        <xdr:cNvSpPr txBox="1"/>
      </xdr:nvSpPr>
      <xdr:spPr>
        <a:xfrm>
          <a:off x="9258300" y="658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a:extLst>
            <a:ext uri="{FF2B5EF4-FFF2-40B4-BE49-F238E27FC236}">
              <a16:creationId xmlns:a16="http://schemas.microsoft.com/office/drawing/2014/main" id="{B5E3DDFF-62C5-43BF-A344-BAAA63294326}"/>
            </a:ext>
          </a:extLst>
        </xdr:cNvPr>
        <xdr:cNvSpPr/>
      </xdr:nvSpPr>
      <xdr:spPr>
        <a:xfrm>
          <a:off x="9192260" y="67331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a:extLst>
            <a:ext uri="{FF2B5EF4-FFF2-40B4-BE49-F238E27FC236}">
              <a16:creationId xmlns:a16="http://schemas.microsoft.com/office/drawing/2014/main" id="{A5CFF32C-9837-40BF-96A8-BED5174EBDD6}"/>
            </a:ext>
          </a:extLst>
        </xdr:cNvPr>
        <xdr:cNvSpPr/>
      </xdr:nvSpPr>
      <xdr:spPr>
        <a:xfrm>
          <a:off x="844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a:extLst>
            <a:ext uri="{FF2B5EF4-FFF2-40B4-BE49-F238E27FC236}">
              <a16:creationId xmlns:a16="http://schemas.microsoft.com/office/drawing/2014/main" id="{AEA77796-2D30-47B4-90C0-C1418C9676FA}"/>
            </a:ext>
          </a:extLst>
        </xdr:cNvPr>
        <xdr:cNvSpPr/>
      </xdr:nvSpPr>
      <xdr:spPr>
        <a:xfrm>
          <a:off x="7670800" y="6705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a:extLst>
            <a:ext uri="{FF2B5EF4-FFF2-40B4-BE49-F238E27FC236}">
              <a16:creationId xmlns:a16="http://schemas.microsoft.com/office/drawing/2014/main" id="{C9ED51D0-38CA-4FA3-9841-AC7F17795081}"/>
            </a:ext>
          </a:extLst>
        </xdr:cNvPr>
        <xdr:cNvSpPr/>
      </xdr:nvSpPr>
      <xdr:spPr>
        <a:xfrm>
          <a:off x="6873240" y="673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a:extLst>
            <a:ext uri="{FF2B5EF4-FFF2-40B4-BE49-F238E27FC236}">
              <a16:creationId xmlns:a16="http://schemas.microsoft.com/office/drawing/2014/main" id="{D3297735-6757-4738-9E62-70BEC7D8B17A}"/>
            </a:ext>
          </a:extLst>
        </xdr:cNvPr>
        <xdr:cNvSpPr/>
      </xdr:nvSpPr>
      <xdr:spPr>
        <a:xfrm>
          <a:off x="6098540" y="673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C007CB-7636-4C0D-8EF1-D68AB8C1D9B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950100-0FCB-406C-95C1-105E2F71503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D72DFC-6A67-4F70-A43F-D3B9303F06F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793BCE-F90E-4F22-9D43-A96DC41CD3D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EB352F-A15C-4FBD-9152-C4F5AE07852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4140</xdr:rowOff>
    </xdr:from>
    <xdr:to>
      <xdr:col>55</xdr:col>
      <xdr:colOff>50800</xdr:colOff>
      <xdr:row>41</xdr:row>
      <xdr:rowOff>105740</xdr:rowOff>
    </xdr:to>
    <xdr:sp macro="" textlink="">
      <xdr:nvSpPr>
        <xdr:cNvPr id="130" name="楕円 129">
          <a:extLst>
            <a:ext uri="{FF2B5EF4-FFF2-40B4-BE49-F238E27FC236}">
              <a16:creationId xmlns:a16="http://schemas.microsoft.com/office/drawing/2014/main" id="{F4AEA40D-D96A-462E-8195-47F9C9B0734B}"/>
            </a:ext>
          </a:extLst>
        </xdr:cNvPr>
        <xdr:cNvSpPr/>
      </xdr:nvSpPr>
      <xdr:spPr>
        <a:xfrm>
          <a:off x="9192260" y="6877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90517</xdr:rowOff>
    </xdr:from>
    <xdr:ext cx="469744" cy="259045"/>
    <xdr:sp macro="" textlink="">
      <xdr:nvSpPr>
        <xdr:cNvPr id="131" name="【道路】&#10;一人当たり延長該当値テキスト">
          <a:extLst>
            <a:ext uri="{FF2B5EF4-FFF2-40B4-BE49-F238E27FC236}">
              <a16:creationId xmlns:a16="http://schemas.microsoft.com/office/drawing/2014/main" id="{05BD8D26-EC07-4A79-9450-739121728816}"/>
            </a:ext>
          </a:extLst>
        </xdr:cNvPr>
        <xdr:cNvSpPr txBox="1"/>
      </xdr:nvSpPr>
      <xdr:spPr>
        <a:xfrm>
          <a:off x="9258300" y="67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6141</xdr:rowOff>
    </xdr:from>
    <xdr:to>
      <xdr:col>50</xdr:col>
      <xdr:colOff>165100</xdr:colOff>
      <xdr:row>41</xdr:row>
      <xdr:rowOff>107741</xdr:rowOff>
    </xdr:to>
    <xdr:sp macro="" textlink="">
      <xdr:nvSpPr>
        <xdr:cNvPr id="132" name="楕円 131">
          <a:extLst>
            <a:ext uri="{FF2B5EF4-FFF2-40B4-BE49-F238E27FC236}">
              <a16:creationId xmlns:a16="http://schemas.microsoft.com/office/drawing/2014/main" id="{1EA9CE84-4667-432D-BE6E-2226F9E0F053}"/>
            </a:ext>
          </a:extLst>
        </xdr:cNvPr>
        <xdr:cNvSpPr/>
      </xdr:nvSpPr>
      <xdr:spPr>
        <a:xfrm>
          <a:off x="8445500" y="6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54940</xdr:rowOff>
    </xdr:from>
    <xdr:to>
      <xdr:col>55</xdr:col>
      <xdr:colOff>0</xdr:colOff>
      <xdr:row>41</xdr:row>
      <xdr:rowOff>56941</xdr:rowOff>
    </xdr:to>
    <xdr:cxnSp macro="">
      <xdr:nvCxnSpPr>
        <xdr:cNvPr id="133" name="直線コネクタ 132">
          <a:extLst>
            <a:ext uri="{FF2B5EF4-FFF2-40B4-BE49-F238E27FC236}">
              <a16:creationId xmlns:a16="http://schemas.microsoft.com/office/drawing/2014/main" id="{C162385B-F75E-4E7F-86D9-5C7A00D898C2}"/>
            </a:ext>
          </a:extLst>
        </xdr:cNvPr>
        <xdr:cNvCxnSpPr/>
      </xdr:nvCxnSpPr>
      <xdr:spPr>
        <a:xfrm flipV="1">
          <a:off x="8496300" y="6928180"/>
          <a:ext cx="7239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7665</xdr:rowOff>
    </xdr:from>
    <xdr:to>
      <xdr:col>46</xdr:col>
      <xdr:colOff>38100</xdr:colOff>
      <xdr:row>41</xdr:row>
      <xdr:rowOff>109265</xdr:rowOff>
    </xdr:to>
    <xdr:sp macro="" textlink="">
      <xdr:nvSpPr>
        <xdr:cNvPr id="134" name="楕円 133">
          <a:extLst>
            <a:ext uri="{FF2B5EF4-FFF2-40B4-BE49-F238E27FC236}">
              <a16:creationId xmlns:a16="http://schemas.microsoft.com/office/drawing/2014/main" id="{960929F9-6F76-4A41-820C-C6A202E8CE4F}"/>
            </a:ext>
          </a:extLst>
        </xdr:cNvPr>
        <xdr:cNvSpPr/>
      </xdr:nvSpPr>
      <xdr:spPr>
        <a:xfrm>
          <a:off x="7670800" y="688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56941</xdr:rowOff>
    </xdr:from>
    <xdr:to>
      <xdr:col>50</xdr:col>
      <xdr:colOff>114300</xdr:colOff>
      <xdr:row>41</xdr:row>
      <xdr:rowOff>58465</xdr:rowOff>
    </xdr:to>
    <xdr:cxnSp macro="">
      <xdr:nvCxnSpPr>
        <xdr:cNvPr id="135" name="直線コネクタ 134">
          <a:extLst>
            <a:ext uri="{FF2B5EF4-FFF2-40B4-BE49-F238E27FC236}">
              <a16:creationId xmlns:a16="http://schemas.microsoft.com/office/drawing/2014/main" id="{74A6E42E-62FF-4175-B30B-8590D8399ED4}"/>
            </a:ext>
          </a:extLst>
        </xdr:cNvPr>
        <xdr:cNvCxnSpPr/>
      </xdr:nvCxnSpPr>
      <xdr:spPr>
        <a:xfrm flipV="1">
          <a:off x="7713980" y="6930181"/>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8941</xdr:rowOff>
    </xdr:from>
    <xdr:to>
      <xdr:col>41</xdr:col>
      <xdr:colOff>101600</xdr:colOff>
      <xdr:row>41</xdr:row>
      <xdr:rowOff>110541</xdr:rowOff>
    </xdr:to>
    <xdr:sp macro="" textlink="">
      <xdr:nvSpPr>
        <xdr:cNvPr id="136" name="楕円 135">
          <a:extLst>
            <a:ext uri="{FF2B5EF4-FFF2-40B4-BE49-F238E27FC236}">
              <a16:creationId xmlns:a16="http://schemas.microsoft.com/office/drawing/2014/main" id="{74D96731-1EDE-4F16-BF48-143304FCA5F2}"/>
            </a:ext>
          </a:extLst>
        </xdr:cNvPr>
        <xdr:cNvSpPr/>
      </xdr:nvSpPr>
      <xdr:spPr>
        <a:xfrm>
          <a:off x="6873240" y="688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58465</xdr:rowOff>
    </xdr:from>
    <xdr:to>
      <xdr:col>45</xdr:col>
      <xdr:colOff>177800</xdr:colOff>
      <xdr:row>41</xdr:row>
      <xdr:rowOff>59741</xdr:rowOff>
    </xdr:to>
    <xdr:cxnSp macro="">
      <xdr:nvCxnSpPr>
        <xdr:cNvPr id="137" name="直線コネクタ 136">
          <a:extLst>
            <a:ext uri="{FF2B5EF4-FFF2-40B4-BE49-F238E27FC236}">
              <a16:creationId xmlns:a16="http://schemas.microsoft.com/office/drawing/2014/main" id="{50F93D84-30E0-431F-A2F3-84E2AAD3D6CC}"/>
            </a:ext>
          </a:extLst>
        </xdr:cNvPr>
        <xdr:cNvCxnSpPr/>
      </xdr:nvCxnSpPr>
      <xdr:spPr>
        <a:xfrm flipV="1">
          <a:off x="6924040" y="6931705"/>
          <a:ext cx="78994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10922</xdr:rowOff>
    </xdr:from>
    <xdr:to>
      <xdr:col>36</xdr:col>
      <xdr:colOff>165100</xdr:colOff>
      <xdr:row>41</xdr:row>
      <xdr:rowOff>112522</xdr:rowOff>
    </xdr:to>
    <xdr:sp macro="" textlink="">
      <xdr:nvSpPr>
        <xdr:cNvPr id="138" name="楕円 137">
          <a:extLst>
            <a:ext uri="{FF2B5EF4-FFF2-40B4-BE49-F238E27FC236}">
              <a16:creationId xmlns:a16="http://schemas.microsoft.com/office/drawing/2014/main" id="{3D5A370F-2DFC-42B1-92F6-0DDBF146FF2E}"/>
            </a:ext>
          </a:extLst>
        </xdr:cNvPr>
        <xdr:cNvSpPr/>
      </xdr:nvSpPr>
      <xdr:spPr>
        <a:xfrm>
          <a:off x="6098540" y="68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59741</xdr:rowOff>
    </xdr:from>
    <xdr:to>
      <xdr:col>41</xdr:col>
      <xdr:colOff>50800</xdr:colOff>
      <xdr:row>41</xdr:row>
      <xdr:rowOff>61722</xdr:rowOff>
    </xdr:to>
    <xdr:cxnSp macro="">
      <xdr:nvCxnSpPr>
        <xdr:cNvPr id="139" name="直線コネクタ 138">
          <a:extLst>
            <a:ext uri="{FF2B5EF4-FFF2-40B4-BE49-F238E27FC236}">
              <a16:creationId xmlns:a16="http://schemas.microsoft.com/office/drawing/2014/main" id="{03663D15-ED97-4E6A-9AC4-BEA397EF2AE3}"/>
            </a:ext>
          </a:extLst>
        </xdr:cNvPr>
        <xdr:cNvCxnSpPr/>
      </xdr:nvCxnSpPr>
      <xdr:spPr>
        <a:xfrm flipV="1">
          <a:off x="6149340" y="6932981"/>
          <a:ext cx="7747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a:extLst>
            <a:ext uri="{FF2B5EF4-FFF2-40B4-BE49-F238E27FC236}">
              <a16:creationId xmlns:a16="http://schemas.microsoft.com/office/drawing/2014/main" id="{F9E0966A-8571-4B50-AFAE-B2EBA8B42E06}"/>
            </a:ext>
          </a:extLst>
        </xdr:cNvPr>
        <xdr:cNvSpPr txBox="1"/>
      </xdr:nvSpPr>
      <xdr:spPr>
        <a:xfrm>
          <a:off x="8239271" y="65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a:extLst>
            <a:ext uri="{FF2B5EF4-FFF2-40B4-BE49-F238E27FC236}">
              <a16:creationId xmlns:a16="http://schemas.microsoft.com/office/drawing/2014/main" id="{E2B1C0AF-AC62-4467-AA9D-16D884933952}"/>
            </a:ext>
          </a:extLst>
        </xdr:cNvPr>
        <xdr:cNvSpPr txBox="1"/>
      </xdr:nvSpPr>
      <xdr:spPr>
        <a:xfrm>
          <a:off x="7477271" y="64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a:extLst>
            <a:ext uri="{FF2B5EF4-FFF2-40B4-BE49-F238E27FC236}">
              <a16:creationId xmlns:a16="http://schemas.microsoft.com/office/drawing/2014/main" id="{0EDAE28B-C908-443D-8A91-06CD3789E07C}"/>
            </a:ext>
          </a:extLst>
        </xdr:cNvPr>
        <xdr:cNvSpPr txBox="1"/>
      </xdr:nvSpPr>
      <xdr:spPr>
        <a:xfrm>
          <a:off x="6702571" y="65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a:extLst>
            <a:ext uri="{FF2B5EF4-FFF2-40B4-BE49-F238E27FC236}">
              <a16:creationId xmlns:a16="http://schemas.microsoft.com/office/drawing/2014/main" id="{45D40380-0F7E-44F4-9CE2-70383DFB9D0F}"/>
            </a:ext>
          </a:extLst>
        </xdr:cNvPr>
        <xdr:cNvSpPr txBox="1"/>
      </xdr:nvSpPr>
      <xdr:spPr>
        <a:xfrm>
          <a:off x="5905011" y="65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98868</xdr:rowOff>
    </xdr:from>
    <xdr:ext cx="469744" cy="259045"/>
    <xdr:sp macro="" textlink="">
      <xdr:nvSpPr>
        <xdr:cNvPr id="144" name="n_1mainValue【道路】&#10;一人当たり延長">
          <a:extLst>
            <a:ext uri="{FF2B5EF4-FFF2-40B4-BE49-F238E27FC236}">
              <a16:creationId xmlns:a16="http://schemas.microsoft.com/office/drawing/2014/main" id="{F4770D37-492F-40EC-BE9D-D3B85FC9BFBC}"/>
            </a:ext>
          </a:extLst>
        </xdr:cNvPr>
        <xdr:cNvSpPr txBox="1"/>
      </xdr:nvSpPr>
      <xdr:spPr>
        <a:xfrm>
          <a:off x="8271587" y="6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100392</xdr:rowOff>
    </xdr:from>
    <xdr:ext cx="469744" cy="259045"/>
    <xdr:sp macro="" textlink="">
      <xdr:nvSpPr>
        <xdr:cNvPr id="145" name="n_2mainValue【道路】&#10;一人当たり延長">
          <a:extLst>
            <a:ext uri="{FF2B5EF4-FFF2-40B4-BE49-F238E27FC236}">
              <a16:creationId xmlns:a16="http://schemas.microsoft.com/office/drawing/2014/main" id="{50662914-03D7-45BB-AE7A-93DD92C42136}"/>
            </a:ext>
          </a:extLst>
        </xdr:cNvPr>
        <xdr:cNvSpPr txBox="1"/>
      </xdr:nvSpPr>
      <xdr:spPr>
        <a:xfrm>
          <a:off x="7509587" y="6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101668</xdr:rowOff>
    </xdr:from>
    <xdr:ext cx="469744" cy="259045"/>
    <xdr:sp macro="" textlink="">
      <xdr:nvSpPr>
        <xdr:cNvPr id="146" name="n_3mainValue【道路】&#10;一人当たり延長">
          <a:extLst>
            <a:ext uri="{FF2B5EF4-FFF2-40B4-BE49-F238E27FC236}">
              <a16:creationId xmlns:a16="http://schemas.microsoft.com/office/drawing/2014/main" id="{15702300-C446-4B02-BF58-878F5AB34EA4}"/>
            </a:ext>
          </a:extLst>
        </xdr:cNvPr>
        <xdr:cNvSpPr txBox="1"/>
      </xdr:nvSpPr>
      <xdr:spPr>
        <a:xfrm>
          <a:off x="6712027" y="697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103649</xdr:rowOff>
    </xdr:from>
    <xdr:ext cx="469744" cy="259045"/>
    <xdr:sp macro="" textlink="">
      <xdr:nvSpPr>
        <xdr:cNvPr id="147" name="n_4mainValue【道路】&#10;一人当たり延長">
          <a:extLst>
            <a:ext uri="{FF2B5EF4-FFF2-40B4-BE49-F238E27FC236}">
              <a16:creationId xmlns:a16="http://schemas.microsoft.com/office/drawing/2014/main" id="{3165DAA0-771D-47F8-92AC-0C5448277DD1}"/>
            </a:ext>
          </a:extLst>
        </xdr:cNvPr>
        <xdr:cNvSpPr txBox="1"/>
      </xdr:nvSpPr>
      <xdr:spPr>
        <a:xfrm>
          <a:off x="5937327" y="697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0BD22A1-868D-4355-B663-C57716CDCFA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D83D3C3-1C87-41B4-90EF-B1A9AE92D2D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3884D3E-42C2-407F-B42B-065F1A6DCF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A53A94E-A0ED-489C-B334-44907E753BB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0380ACA-01F6-4B27-AE75-D30488B7664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C64EE13-F189-41A6-847E-A246207D771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3B539A9-8ABC-47B0-A8BD-B271506EE74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2F5DCB4-6B97-4EF1-A85B-113E7791D3B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981CB11-EE9E-483D-81EA-3B9DEB9B0EC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A22D15-1A23-4D84-AAF6-0252C05606F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8D0FF16-3843-4EFB-8C0F-CBCADB81EAD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F822421-0875-425F-B512-5237F45FC29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C2B6FA8-AA21-48B4-8C33-54B664ABE34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41B6ABC-3FB8-4791-ACF1-EB98CB6808C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961A1D5-D543-49E0-8F3B-13B48539F4F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4A1BAA8-88C6-474A-8877-B0144433EB6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79CA6A6D-866B-44E9-8F77-CFBAB395657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8310208-B7D4-4CB3-9EFD-CC8B9BF14C0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B66E86D-9232-430E-B92E-C0371F4F84B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5BAD25D-F7B6-4AE0-9F51-77A945A094A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CFB1935-452D-48F1-B986-90CBE91C157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898096D-8D13-4D45-885E-1CAD993D5F9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DC4F552-E613-400F-B481-6A44B528393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D248EE8-D016-4259-B102-064A213736E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60E2DC6-4F78-4375-91E6-2FB436BFCAB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201CC6F4-5B2B-46AB-AF1D-70A64259BC9D}"/>
            </a:ext>
          </a:extLst>
        </xdr:cNvPr>
        <xdr:cNvCxnSpPr/>
      </xdr:nvCxnSpPr>
      <xdr:spPr>
        <a:xfrm flipV="1">
          <a:off x="4086225" y="9321437"/>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C7D4237-89CE-4A3D-A158-97D1728C1B31}"/>
            </a:ext>
          </a:extLst>
        </xdr:cNvPr>
        <xdr:cNvSpPr txBox="1"/>
      </xdr:nvSpPr>
      <xdr:spPr>
        <a:xfrm>
          <a:off x="4124960" y="1080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85A642E7-16AC-474D-BE83-C4D19ABB84BD}"/>
            </a:ext>
          </a:extLst>
        </xdr:cNvPr>
        <xdr:cNvCxnSpPr/>
      </xdr:nvCxnSpPr>
      <xdr:spPr>
        <a:xfrm>
          <a:off x="4020820" y="10805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77EB6C-5A12-4D41-904D-54A3DB088985}"/>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a:extLst>
            <a:ext uri="{FF2B5EF4-FFF2-40B4-BE49-F238E27FC236}">
              <a16:creationId xmlns:a16="http://schemas.microsoft.com/office/drawing/2014/main" id="{89CB5E03-FE0D-421B-8A66-45892B666DCB}"/>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1A46DD4-0E20-4607-BECC-675C57B850B5}"/>
            </a:ext>
          </a:extLst>
        </xdr:cNvPr>
        <xdr:cNvSpPr txBox="1"/>
      </xdr:nvSpPr>
      <xdr:spPr>
        <a:xfrm>
          <a:off x="4124960" y="1018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a:extLst>
            <a:ext uri="{FF2B5EF4-FFF2-40B4-BE49-F238E27FC236}">
              <a16:creationId xmlns:a16="http://schemas.microsoft.com/office/drawing/2014/main" id="{C2FA34B6-AA39-4CFB-9629-3F73F580F471}"/>
            </a:ext>
          </a:extLst>
        </xdr:cNvPr>
        <xdr:cNvSpPr/>
      </xdr:nvSpPr>
      <xdr:spPr>
        <a:xfrm>
          <a:off x="403606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9A0021BE-F557-46B8-AC0B-B797C2EF0963}"/>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a:extLst>
            <a:ext uri="{FF2B5EF4-FFF2-40B4-BE49-F238E27FC236}">
              <a16:creationId xmlns:a16="http://schemas.microsoft.com/office/drawing/2014/main" id="{569579F9-BCB0-4FA7-8DD2-B32232CF9760}"/>
            </a:ext>
          </a:extLst>
        </xdr:cNvPr>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E8DD247C-635A-40EB-A45F-7D87DA38AD35}"/>
            </a:ext>
          </a:extLst>
        </xdr:cNvPr>
        <xdr:cNvSpPr/>
      </xdr:nvSpPr>
      <xdr:spPr>
        <a:xfrm>
          <a:off x="17399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a:extLst>
            <a:ext uri="{FF2B5EF4-FFF2-40B4-BE49-F238E27FC236}">
              <a16:creationId xmlns:a16="http://schemas.microsoft.com/office/drawing/2014/main" id="{9F81172A-A8B6-4D57-9FA3-6FAD66FB69AE}"/>
            </a:ext>
          </a:extLst>
        </xdr:cNvPr>
        <xdr:cNvSpPr/>
      </xdr:nvSpPr>
      <xdr:spPr>
        <a:xfrm>
          <a:off x="965200" y="10134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79258E3-75F9-4FF3-88A1-341EA4E0DEF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19485E8-7832-490B-B64D-12A58626DAF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42C1604-1A54-4E9C-AD6C-BD02E6D4701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7CEDFE-56EB-4A7E-95D3-B685BAC7BF3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DD16788-2B14-46C1-8878-0912DDA0666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89" name="楕円 188">
          <a:extLst>
            <a:ext uri="{FF2B5EF4-FFF2-40B4-BE49-F238E27FC236}">
              <a16:creationId xmlns:a16="http://schemas.microsoft.com/office/drawing/2014/main" id="{B6808CBA-8663-4129-842C-EDB17A5D98E3}"/>
            </a:ext>
          </a:extLst>
        </xdr:cNvPr>
        <xdr:cNvSpPr/>
      </xdr:nvSpPr>
      <xdr:spPr>
        <a:xfrm>
          <a:off x="4036060" y="10055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4F3F6DD-3CAE-4799-AFA6-978BE234B920}"/>
            </a:ext>
          </a:extLst>
        </xdr:cNvPr>
        <xdr:cNvSpPr txBox="1"/>
      </xdr:nvSpPr>
      <xdr:spPr>
        <a:xfrm>
          <a:off x="4124960"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1" name="楕円 190">
          <a:extLst>
            <a:ext uri="{FF2B5EF4-FFF2-40B4-BE49-F238E27FC236}">
              <a16:creationId xmlns:a16="http://schemas.microsoft.com/office/drawing/2014/main" id="{535EA419-8BBF-42E5-906A-57B0A4F2C5E2}"/>
            </a:ext>
          </a:extLst>
        </xdr:cNvPr>
        <xdr:cNvSpPr/>
      </xdr:nvSpPr>
      <xdr:spPr>
        <a:xfrm>
          <a:off x="3312160" y="10026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44087</xdr:rowOff>
    </xdr:to>
    <xdr:cxnSp macro="">
      <xdr:nvCxnSpPr>
        <xdr:cNvPr id="192" name="直線コネクタ 191">
          <a:extLst>
            <a:ext uri="{FF2B5EF4-FFF2-40B4-BE49-F238E27FC236}">
              <a16:creationId xmlns:a16="http://schemas.microsoft.com/office/drawing/2014/main" id="{0D60777F-EF44-433A-85B1-4E9302078C69}"/>
            </a:ext>
          </a:extLst>
        </xdr:cNvPr>
        <xdr:cNvCxnSpPr/>
      </xdr:nvCxnSpPr>
      <xdr:spPr>
        <a:xfrm>
          <a:off x="3355340" y="1007309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3" name="楕円 192">
          <a:extLst>
            <a:ext uri="{FF2B5EF4-FFF2-40B4-BE49-F238E27FC236}">
              <a16:creationId xmlns:a16="http://schemas.microsoft.com/office/drawing/2014/main" id="{8A757734-E567-447A-A44C-733D84025773}"/>
            </a:ext>
          </a:extLst>
        </xdr:cNvPr>
        <xdr:cNvSpPr/>
      </xdr:nvSpPr>
      <xdr:spPr>
        <a:xfrm>
          <a:off x="251460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14696</xdr:rowOff>
    </xdr:to>
    <xdr:cxnSp macro="">
      <xdr:nvCxnSpPr>
        <xdr:cNvPr id="194" name="直線コネクタ 193">
          <a:extLst>
            <a:ext uri="{FF2B5EF4-FFF2-40B4-BE49-F238E27FC236}">
              <a16:creationId xmlns:a16="http://schemas.microsoft.com/office/drawing/2014/main" id="{1CA500F2-E4DA-4452-9226-44FD5CEE180F}"/>
            </a:ext>
          </a:extLst>
        </xdr:cNvPr>
        <xdr:cNvCxnSpPr/>
      </xdr:nvCxnSpPr>
      <xdr:spPr>
        <a:xfrm>
          <a:off x="2565400" y="10050780"/>
          <a:ext cx="78994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117384</xdr:rowOff>
    </xdr:from>
    <xdr:to>
      <xdr:col>10</xdr:col>
      <xdr:colOff>165100</xdr:colOff>
      <xdr:row>60</xdr:row>
      <xdr:rowOff>47534</xdr:rowOff>
    </xdr:to>
    <xdr:sp macro="" textlink="">
      <xdr:nvSpPr>
        <xdr:cNvPr id="195" name="楕円 194">
          <a:extLst>
            <a:ext uri="{FF2B5EF4-FFF2-40B4-BE49-F238E27FC236}">
              <a16:creationId xmlns:a16="http://schemas.microsoft.com/office/drawing/2014/main" id="{29DEA62C-F152-4AA4-90F0-9DA03CE03AAC}"/>
            </a:ext>
          </a:extLst>
        </xdr:cNvPr>
        <xdr:cNvSpPr/>
      </xdr:nvSpPr>
      <xdr:spPr>
        <a:xfrm>
          <a:off x="17399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59</xdr:row>
      <xdr:rowOff>168184</xdr:rowOff>
    </xdr:to>
    <xdr:cxnSp macro="">
      <xdr:nvCxnSpPr>
        <xdr:cNvPr id="196" name="直線コネクタ 195">
          <a:extLst>
            <a:ext uri="{FF2B5EF4-FFF2-40B4-BE49-F238E27FC236}">
              <a16:creationId xmlns:a16="http://schemas.microsoft.com/office/drawing/2014/main" id="{9B70FC1C-68DF-413B-8F96-928B7D6ECCF3}"/>
            </a:ext>
          </a:extLst>
        </xdr:cNvPr>
        <xdr:cNvCxnSpPr/>
      </xdr:nvCxnSpPr>
      <xdr:spPr>
        <a:xfrm flipV="1">
          <a:off x="1790700" y="10050780"/>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7" name="楕円 196">
          <a:extLst>
            <a:ext uri="{FF2B5EF4-FFF2-40B4-BE49-F238E27FC236}">
              <a16:creationId xmlns:a16="http://schemas.microsoft.com/office/drawing/2014/main" id="{92249184-E2C4-4FD0-A0F2-E8796D7ABE7B}"/>
            </a:ext>
          </a:extLst>
        </xdr:cNvPr>
        <xdr:cNvSpPr/>
      </xdr:nvSpPr>
      <xdr:spPr>
        <a:xfrm>
          <a:off x="965200" y="9967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168184</xdr:rowOff>
    </xdr:to>
    <xdr:cxnSp macro="">
      <xdr:nvCxnSpPr>
        <xdr:cNvPr id="198" name="直線コネクタ 197">
          <a:extLst>
            <a:ext uri="{FF2B5EF4-FFF2-40B4-BE49-F238E27FC236}">
              <a16:creationId xmlns:a16="http://schemas.microsoft.com/office/drawing/2014/main" id="{E96D1C31-73D4-498F-81CA-5B8140742047}"/>
            </a:ext>
          </a:extLst>
        </xdr:cNvPr>
        <xdr:cNvCxnSpPr/>
      </xdr:nvCxnSpPr>
      <xdr:spPr>
        <a:xfrm>
          <a:off x="1008380" y="10018123"/>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D67C456-8AB6-4EE0-8FE3-670C0DF97C63}"/>
            </a:ext>
          </a:extLst>
        </xdr:cNvPr>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EEE4CE-039F-4AAE-82FB-AF1AC321088E}"/>
            </a:ext>
          </a:extLst>
        </xdr:cNvPr>
        <xdr:cNvSpPr txBox="1"/>
      </xdr:nvSpPr>
      <xdr:spPr>
        <a:xfrm>
          <a:off x="23857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BE2A46B-CC9A-4DA4-A25B-47F5E46A1C92}"/>
            </a:ext>
          </a:extLst>
        </xdr:cNvPr>
        <xdr:cNvSpPr txBox="1"/>
      </xdr:nvSpPr>
      <xdr:spPr>
        <a:xfrm>
          <a:off x="16110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169290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6EA1D63-9AB5-4B07-BC75-A687A5136E7A}"/>
            </a:ext>
          </a:extLst>
        </xdr:cNvPr>
        <xdr:cNvSpPr txBox="1"/>
      </xdr:nvSpPr>
      <xdr:spPr>
        <a:xfrm>
          <a:off x="83630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2DE94E4-7F60-4080-8B94-3596DEA278A4}"/>
            </a:ext>
          </a:extLst>
        </xdr:cNvPr>
        <xdr:cNvSpPr txBox="1"/>
      </xdr:nvSpPr>
      <xdr:spPr>
        <a:xfrm>
          <a:off x="317056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5A356DD-90E2-4168-A1BC-57AC0E136BAE}"/>
            </a:ext>
          </a:extLst>
        </xdr:cNvPr>
        <xdr:cNvSpPr txBox="1"/>
      </xdr:nvSpPr>
      <xdr:spPr>
        <a:xfrm>
          <a:off x="238570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64061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7B92C89-F052-4D9F-A6A6-BBEF033316AE}"/>
            </a:ext>
          </a:extLst>
        </xdr:cNvPr>
        <xdr:cNvSpPr txBox="1"/>
      </xdr:nvSpPr>
      <xdr:spPr>
        <a:xfrm>
          <a:off x="16110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F27EA85-50E3-4A76-88FA-950BC5E9E004}"/>
            </a:ext>
          </a:extLst>
        </xdr:cNvPr>
        <xdr:cNvSpPr txBox="1"/>
      </xdr:nvSpPr>
      <xdr:spPr>
        <a:xfrm>
          <a:off x="836304"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A84443D-F7B2-44A6-B72E-90304FDD28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A90220C-46E5-4408-8687-B5C13C51F4B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EEF69B3-D964-4173-A5F7-2BAA17EF5BB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8623148-E862-452E-9866-2E8EFB0C125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D3E4A7-F75F-4A59-84A1-F6D55CE6595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10C105D-6328-4D9C-A2F0-76E1BB6E572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5ABB5C3-F1F5-439D-970D-BE1DE7C7928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BF1BA87-D8A6-4C8D-8DCC-3B56326C285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4C15C47-49F7-4F2D-9D29-B2461AF3F0B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6BB1E1E-6897-4C41-86C6-C63DE1CCF08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54CF569-76F9-4238-869C-8496708AA1A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5717B66-1B7D-45B2-8EBA-039B58512D1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D0553AA-5B51-4281-9F0E-98F0304CE76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D9B8A4D4-892D-4ED2-91D8-8FB76A627D23}"/>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ED3EA54-3AE4-48A8-A707-414082D1E0B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EF849F7-C38E-4C57-94AC-7456DA63C03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BD64A37-5BDF-404C-98E5-8818A478A5A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979E6A14-AB53-4924-B70D-33312F324CE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CAC9179-2CB3-4343-857F-2C11401F9F1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001B49B-D912-4CFD-ACED-12087BED9C5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1DA7EBF-7EB7-4FCC-BC67-62D63A4E7EB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A0AE23A-6147-482E-A64F-3F3D5CDAA38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3F5AEBF-4426-405F-BFBF-B789E578736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a:extLst>
            <a:ext uri="{FF2B5EF4-FFF2-40B4-BE49-F238E27FC236}">
              <a16:creationId xmlns:a16="http://schemas.microsoft.com/office/drawing/2014/main" id="{74136C9C-300C-4912-BEB3-D3B221560B7C}"/>
            </a:ext>
          </a:extLst>
        </xdr:cNvPr>
        <xdr:cNvCxnSpPr/>
      </xdr:nvCxnSpPr>
      <xdr:spPr>
        <a:xfrm flipV="1">
          <a:off x="9219565" y="9524985"/>
          <a:ext cx="0" cy="1278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5EBE9A2-530C-4D5F-8896-44791ED78EF3}"/>
            </a:ext>
          </a:extLst>
        </xdr:cNvPr>
        <xdr:cNvSpPr txBox="1"/>
      </xdr:nvSpPr>
      <xdr:spPr>
        <a:xfrm>
          <a:off x="9258300" y="1080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a:extLst>
            <a:ext uri="{FF2B5EF4-FFF2-40B4-BE49-F238E27FC236}">
              <a16:creationId xmlns:a16="http://schemas.microsoft.com/office/drawing/2014/main" id="{1CB5975C-FB34-468B-8293-1BBCB4339319}"/>
            </a:ext>
          </a:extLst>
        </xdr:cNvPr>
        <xdr:cNvCxnSpPr/>
      </xdr:nvCxnSpPr>
      <xdr:spPr>
        <a:xfrm>
          <a:off x="9154160" y="10803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C20D0E5-FB2B-4CDD-AAFE-4E2BB7A51E2D}"/>
            </a:ext>
          </a:extLst>
        </xdr:cNvPr>
        <xdr:cNvSpPr txBox="1"/>
      </xdr:nvSpPr>
      <xdr:spPr>
        <a:xfrm>
          <a:off x="9258300" y="9304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a:extLst>
            <a:ext uri="{FF2B5EF4-FFF2-40B4-BE49-F238E27FC236}">
              <a16:creationId xmlns:a16="http://schemas.microsoft.com/office/drawing/2014/main" id="{C5DCD6A6-43A3-4D52-BD96-FC3C5C533849}"/>
            </a:ext>
          </a:extLst>
        </xdr:cNvPr>
        <xdr:cNvCxnSpPr/>
      </xdr:nvCxnSpPr>
      <xdr:spPr>
        <a:xfrm>
          <a:off x="9154160" y="95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49582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E8E6599-F376-47AD-8498-D756026D9136}"/>
            </a:ext>
          </a:extLst>
        </xdr:cNvPr>
        <xdr:cNvSpPr txBox="1"/>
      </xdr:nvSpPr>
      <xdr:spPr>
        <a:xfrm>
          <a:off x="9258300" y="102756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a:extLst>
            <a:ext uri="{FF2B5EF4-FFF2-40B4-BE49-F238E27FC236}">
              <a16:creationId xmlns:a16="http://schemas.microsoft.com/office/drawing/2014/main" id="{6133AF57-406C-4AC7-95E2-8E342E4D3913}"/>
            </a:ext>
          </a:extLst>
        </xdr:cNvPr>
        <xdr:cNvSpPr/>
      </xdr:nvSpPr>
      <xdr:spPr>
        <a:xfrm>
          <a:off x="9192260" y="10420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a:extLst>
            <a:ext uri="{FF2B5EF4-FFF2-40B4-BE49-F238E27FC236}">
              <a16:creationId xmlns:a16="http://schemas.microsoft.com/office/drawing/2014/main" id="{D365AA69-25EA-42C7-946C-1B34322F8F11}"/>
            </a:ext>
          </a:extLst>
        </xdr:cNvPr>
        <xdr:cNvSpPr/>
      </xdr:nvSpPr>
      <xdr:spPr>
        <a:xfrm>
          <a:off x="8445500" y="1045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a:extLst>
            <a:ext uri="{FF2B5EF4-FFF2-40B4-BE49-F238E27FC236}">
              <a16:creationId xmlns:a16="http://schemas.microsoft.com/office/drawing/2014/main" id="{879FA320-42CA-42DD-9DBE-7396D482C7BE}"/>
            </a:ext>
          </a:extLst>
        </xdr:cNvPr>
        <xdr:cNvSpPr/>
      </xdr:nvSpPr>
      <xdr:spPr>
        <a:xfrm>
          <a:off x="7670800" y="10395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a:extLst>
            <a:ext uri="{FF2B5EF4-FFF2-40B4-BE49-F238E27FC236}">
              <a16:creationId xmlns:a16="http://schemas.microsoft.com/office/drawing/2014/main" id="{7A0D4508-A1F9-470A-9D36-1B1FAF25C470}"/>
            </a:ext>
          </a:extLst>
        </xdr:cNvPr>
        <xdr:cNvSpPr/>
      </xdr:nvSpPr>
      <xdr:spPr>
        <a:xfrm>
          <a:off x="6873240" y="104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a:extLst>
            <a:ext uri="{FF2B5EF4-FFF2-40B4-BE49-F238E27FC236}">
              <a16:creationId xmlns:a16="http://schemas.microsoft.com/office/drawing/2014/main" id="{D2051476-A43F-4AA4-88C0-0F4585A24A98}"/>
            </a:ext>
          </a:extLst>
        </xdr:cNvPr>
        <xdr:cNvSpPr/>
      </xdr:nvSpPr>
      <xdr:spPr>
        <a:xfrm>
          <a:off x="6098540" y="104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A0234A-5D95-45BA-817D-9A66C4717B5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CA943D-CE32-444B-A5A4-3258ED967AE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1B5EF6-88FC-4208-93A4-EB0F2830BF9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46D4326-9CE8-40F4-8BCE-A0A17A710D6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B4DD19-5641-4497-A292-436091F1CDF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149951</xdr:rowOff>
    </xdr:from>
    <xdr:to>
      <xdr:col>55</xdr:col>
      <xdr:colOff>50800</xdr:colOff>
      <xdr:row>64</xdr:row>
      <xdr:rowOff>80101</xdr:rowOff>
    </xdr:to>
    <xdr:sp macro="" textlink="">
      <xdr:nvSpPr>
        <xdr:cNvPr id="246" name="楕円 245">
          <a:extLst>
            <a:ext uri="{FF2B5EF4-FFF2-40B4-BE49-F238E27FC236}">
              <a16:creationId xmlns:a16="http://schemas.microsoft.com/office/drawing/2014/main" id="{E2740F45-C746-428C-8EF2-FAA06DD829BE}"/>
            </a:ext>
          </a:extLst>
        </xdr:cNvPr>
        <xdr:cNvSpPr/>
      </xdr:nvSpPr>
      <xdr:spPr>
        <a:xfrm>
          <a:off x="9192260" y="10711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64878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094C892-6B52-4690-8425-6F4E74B7A135}"/>
            </a:ext>
          </a:extLst>
        </xdr:cNvPr>
        <xdr:cNvSpPr txBox="1"/>
      </xdr:nvSpPr>
      <xdr:spPr>
        <a:xfrm>
          <a:off x="9258300" y="106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151271</xdr:rowOff>
    </xdr:from>
    <xdr:to>
      <xdr:col>50</xdr:col>
      <xdr:colOff>165100</xdr:colOff>
      <xdr:row>64</xdr:row>
      <xdr:rowOff>81421</xdr:rowOff>
    </xdr:to>
    <xdr:sp macro="" textlink="">
      <xdr:nvSpPr>
        <xdr:cNvPr id="248" name="楕円 247">
          <a:extLst>
            <a:ext uri="{FF2B5EF4-FFF2-40B4-BE49-F238E27FC236}">
              <a16:creationId xmlns:a16="http://schemas.microsoft.com/office/drawing/2014/main" id="{AFF97D58-A89F-4E98-B282-BF30E57698CC}"/>
            </a:ext>
          </a:extLst>
        </xdr:cNvPr>
        <xdr:cNvSpPr/>
      </xdr:nvSpPr>
      <xdr:spPr>
        <a:xfrm>
          <a:off x="8445500" y="10712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29301</xdr:rowOff>
    </xdr:from>
    <xdr:to>
      <xdr:col>55</xdr:col>
      <xdr:colOff>0</xdr:colOff>
      <xdr:row>64</xdr:row>
      <xdr:rowOff>30621</xdr:rowOff>
    </xdr:to>
    <xdr:cxnSp macro="">
      <xdr:nvCxnSpPr>
        <xdr:cNvPr id="249" name="直線コネクタ 248">
          <a:extLst>
            <a:ext uri="{FF2B5EF4-FFF2-40B4-BE49-F238E27FC236}">
              <a16:creationId xmlns:a16="http://schemas.microsoft.com/office/drawing/2014/main" id="{381A36C1-5903-437D-8730-98649F9378A4}"/>
            </a:ext>
          </a:extLst>
        </xdr:cNvPr>
        <xdr:cNvCxnSpPr/>
      </xdr:nvCxnSpPr>
      <xdr:spPr>
        <a:xfrm flipV="1">
          <a:off x="8496300" y="10758261"/>
          <a:ext cx="7239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152696</xdr:rowOff>
    </xdr:from>
    <xdr:to>
      <xdr:col>46</xdr:col>
      <xdr:colOff>38100</xdr:colOff>
      <xdr:row>64</xdr:row>
      <xdr:rowOff>82846</xdr:rowOff>
    </xdr:to>
    <xdr:sp macro="" textlink="">
      <xdr:nvSpPr>
        <xdr:cNvPr id="250" name="楕円 249">
          <a:extLst>
            <a:ext uri="{FF2B5EF4-FFF2-40B4-BE49-F238E27FC236}">
              <a16:creationId xmlns:a16="http://schemas.microsoft.com/office/drawing/2014/main" id="{43A851BF-067E-4ADC-9B6D-C72C852C6D67}"/>
            </a:ext>
          </a:extLst>
        </xdr:cNvPr>
        <xdr:cNvSpPr/>
      </xdr:nvSpPr>
      <xdr:spPr>
        <a:xfrm>
          <a:off x="7670800" y="10714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30621</xdr:rowOff>
    </xdr:from>
    <xdr:to>
      <xdr:col>50</xdr:col>
      <xdr:colOff>114300</xdr:colOff>
      <xdr:row>64</xdr:row>
      <xdr:rowOff>32046</xdr:rowOff>
    </xdr:to>
    <xdr:cxnSp macro="">
      <xdr:nvCxnSpPr>
        <xdr:cNvPr id="251" name="直線コネクタ 250">
          <a:extLst>
            <a:ext uri="{FF2B5EF4-FFF2-40B4-BE49-F238E27FC236}">
              <a16:creationId xmlns:a16="http://schemas.microsoft.com/office/drawing/2014/main" id="{ED9754D7-A9AE-47B0-9753-51AAF06BCF12}"/>
            </a:ext>
          </a:extLst>
        </xdr:cNvPr>
        <xdr:cNvCxnSpPr/>
      </xdr:nvCxnSpPr>
      <xdr:spPr>
        <a:xfrm flipV="1">
          <a:off x="7713980" y="10759581"/>
          <a:ext cx="78232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155690</xdr:rowOff>
    </xdr:from>
    <xdr:to>
      <xdr:col>41</xdr:col>
      <xdr:colOff>101600</xdr:colOff>
      <xdr:row>64</xdr:row>
      <xdr:rowOff>85840</xdr:rowOff>
    </xdr:to>
    <xdr:sp macro="" textlink="">
      <xdr:nvSpPr>
        <xdr:cNvPr id="252" name="楕円 251">
          <a:extLst>
            <a:ext uri="{FF2B5EF4-FFF2-40B4-BE49-F238E27FC236}">
              <a16:creationId xmlns:a16="http://schemas.microsoft.com/office/drawing/2014/main" id="{342EA045-5EBD-4D4A-8A2C-315590D11A16}"/>
            </a:ext>
          </a:extLst>
        </xdr:cNvPr>
        <xdr:cNvSpPr/>
      </xdr:nvSpPr>
      <xdr:spPr>
        <a:xfrm>
          <a:off x="6873240" y="10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32046</xdr:rowOff>
    </xdr:from>
    <xdr:to>
      <xdr:col>45</xdr:col>
      <xdr:colOff>177800</xdr:colOff>
      <xdr:row>64</xdr:row>
      <xdr:rowOff>35040</xdr:rowOff>
    </xdr:to>
    <xdr:cxnSp macro="">
      <xdr:nvCxnSpPr>
        <xdr:cNvPr id="253" name="直線コネクタ 252">
          <a:extLst>
            <a:ext uri="{FF2B5EF4-FFF2-40B4-BE49-F238E27FC236}">
              <a16:creationId xmlns:a16="http://schemas.microsoft.com/office/drawing/2014/main" id="{D917C8CE-4CD9-46D7-864A-0FCA569F0D52}"/>
            </a:ext>
          </a:extLst>
        </xdr:cNvPr>
        <xdr:cNvCxnSpPr/>
      </xdr:nvCxnSpPr>
      <xdr:spPr>
        <a:xfrm flipV="1">
          <a:off x="6924040" y="10761006"/>
          <a:ext cx="78994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156384</xdr:rowOff>
    </xdr:from>
    <xdr:to>
      <xdr:col>36</xdr:col>
      <xdr:colOff>165100</xdr:colOff>
      <xdr:row>64</xdr:row>
      <xdr:rowOff>86534</xdr:rowOff>
    </xdr:to>
    <xdr:sp macro="" textlink="">
      <xdr:nvSpPr>
        <xdr:cNvPr id="254" name="楕円 253">
          <a:extLst>
            <a:ext uri="{FF2B5EF4-FFF2-40B4-BE49-F238E27FC236}">
              <a16:creationId xmlns:a16="http://schemas.microsoft.com/office/drawing/2014/main" id="{251B7CB2-88DF-4375-ACDF-5A3BDB8B30C4}"/>
            </a:ext>
          </a:extLst>
        </xdr:cNvPr>
        <xdr:cNvSpPr/>
      </xdr:nvSpPr>
      <xdr:spPr>
        <a:xfrm>
          <a:off x="6098540" y="107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35040</xdr:rowOff>
    </xdr:from>
    <xdr:to>
      <xdr:col>41</xdr:col>
      <xdr:colOff>50800</xdr:colOff>
      <xdr:row>64</xdr:row>
      <xdr:rowOff>35734</xdr:rowOff>
    </xdr:to>
    <xdr:cxnSp macro="">
      <xdr:nvCxnSpPr>
        <xdr:cNvPr id="255" name="直線コネクタ 254">
          <a:extLst>
            <a:ext uri="{FF2B5EF4-FFF2-40B4-BE49-F238E27FC236}">
              <a16:creationId xmlns:a16="http://schemas.microsoft.com/office/drawing/2014/main" id="{8C9FE8DB-6095-4894-9848-4142677B8756}"/>
            </a:ext>
          </a:extLst>
        </xdr:cNvPr>
        <xdr:cNvCxnSpPr/>
      </xdr:nvCxnSpPr>
      <xdr:spPr>
        <a:xfrm flipV="1">
          <a:off x="6149340" y="10764000"/>
          <a:ext cx="774700" cy="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7274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7B46AFC-8942-4FB6-9FD0-259D5AF336AF}"/>
            </a:ext>
          </a:extLst>
        </xdr:cNvPr>
        <xdr:cNvSpPr txBox="1"/>
      </xdr:nvSpPr>
      <xdr:spPr>
        <a:xfrm>
          <a:off x="8214575" y="102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7CC6AC0-638A-4339-9F93-6A85B7126B93}"/>
            </a:ext>
          </a:extLst>
        </xdr:cNvPr>
        <xdr:cNvSpPr txBox="1"/>
      </xdr:nvSpPr>
      <xdr:spPr>
        <a:xfrm>
          <a:off x="7444955" y="101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135031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26E88D3-908F-4C69-9E3E-9295C14F6370}"/>
            </a:ext>
          </a:extLst>
        </xdr:cNvPr>
        <xdr:cNvSpPr txBox="1"/>
      </xdr:nvSpPr>
      <xdr:spPr>
        <a:xfrm>
          <a:off x="6670255" y="1019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B6B6F6E-45ED-4A3D-93B3-994DCD5030D7}"/>
            </a:ext>
          </a:extLst>
        </xdr:cNvPr>
        <xdr:cNvSpPr txBox="1"/>
      </xdr:nvSpPr>
      <xdr:spPr>
        <a:xfrm>
          <a:off x="5872695" y="101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72548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FE1DAEED-3651-4162-B74F-4404F29ECDBB}"/>
            </a:ext>
          </a:extLst>
        </xdr:cNvPr>
        <xdr:cNvSpPr txBox="1"/>
      </xdr:nvSpPr>
      <xdr:spPr>
        <a:xfrm>
          <a:off x="8239271" y="108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73973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83E52E1-2F8C-491B-815E-A3DF6206322B}"/>
            </a:ext>
          </a:extLst>
        </xdr:cNvPr>
        <xdr:cNvSpPr txBox="1"/>
      </xdr:nvSpPr>
      <xdr:spPr>
        <a:xfrm>
          <a:off x="7477271" y="108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76967</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F6D7369-169F-4A36-B31E-11DFA06B531A}"/>
            </a:ext>
          </a:extLst>
        </xdr:cNvPr>
        <xdr:cNvSpPr txBox="1"/>
      </xdr:nvSpPr>
      <xdr:spPr>
        <a:xfrm>
          <a:off x="6702571" y="108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77661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9FD3AEB7-4817-42FE-9712-28FE588308DA}"/>
            </a:ext>
          </a:extLst>
        </xdr:cNvPr>
        <xdr:cNvSpPr txBox="1"/>
      </xdr:nvSpPr>
      <xdr:spPr>
        <a:xfrm>
          <a:off x="5905011" y="108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264AA8C-0AA3-4E34-B3D0-A1E21B98CA2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CF752AA-D6EC-4AEB-97BA-D4F8C696A07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5E896DC-A35A-4753-B1C5-065AAF89CF0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3476025-5891-4DDC-9D7D-93F0BDEC744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5C98C9F-4BD0-4025-B3CC-B7D28AB7D6F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E0F6250-F8F9-463D-972A-C6DFCF22B10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94BC02-B568-4428-9546-556CEDC027B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0730BA9-ABCC-4568-9CCB-A39AE8B129D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66661B1-3DB5-4E45-AE05-B90912B998E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62E2BB8-EFFA-45BB-AC55-7C79531F3FD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9D06732-2D1E-42D3-9681-A788197CA6F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12DC993-4C3F-43FA-BC92-0AF2FC7E8E7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AF9A8E7-14E9-431A-AA37-1552D99E1A0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6B4B2A4-660D-4C3D-86C1-7F7AF76EBF9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2888CAC-5C86-4159-9377-4DBE4447A6A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8FFAB8C-90B5-4525-98E6-64517760D10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69CF0D3-2C9A-464A-8CB0-2531833C304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CF07D63-A568-4D3B-8073-5C1B96FBDB2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9A32D5A-DB5D-427B-9B13-7459C40FE6CA}"/>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C60B3FED-D279-4DCD-A448-40D8CA650E7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79928498-D63E-44A9-B1E5-94727D6A5775}"/>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C1C578B-FFDA-4124-B2CD-06F101F40EF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7A9862B-267D-4DD5-9C38-3401C8E3D4CC}"/>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01FDF44-379B-4D73-B5BA-1C1BC942C20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a:extLst>
            <a:ext uri="{FF2B5EF4-FFF2-40B4-BE49-F238E27FC236}">
              <a16:creationId xmlns:a16="http://schemas.microsoft.com/office/drawing/2014/main" id="{8815A356-FD36-4499-A95B-82870A4D92F8}"/>
            </a:ext>
          </a:extLst>
        </xdr:cNvPr>
        <xdr:cNvCxnSpPr/>
      </xdr:nvCxnSpPr>
      <xdr:spPr>
        <a:xfrm flipV="1">
          <a:off x="4086225" y="1323784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567785D-EEB2-4935-A0BE-CCA9D0E7D13F}"/>
            </a:ext>
          </a:extLst>
        </xdr:cNvPr>
        <xdr:cNvSpPr txBox="1"/>
      </xdr:nvSpPr>
      <xdr:spPr>
        <a:xfrm>
          <a:off x="4124960" y="1453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a:extLst>
            <a:ext uri="{FF2B5EF4-FFF2-40B4-BE49-F238E27FC236}">
              <a16:creationId xmlns:a16="http://schemas.microsoft.com/office/drawing/2014/main" id="{D3E77831-8CE5-4F2F-A444-CDBF7AF77A2F}"/>
            </a:ext>
          </a:extLst>
        </xdr:cNvPr>
        <xdr:cNvCxnSpPr/>
      </xdr:nvCxnSpPr>
      <xdr:spPr>
        <a:xfrm>
          <a:off x="4020820" y="1452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B00D2866-59BC-4748-95B8-60D2C77D1527}"/>
            </a:ext>
          </a:extLst>
        </xdr:cNvPr>
        <xdr:cNvSpPr txBox="1"/>
      </xdr:nvSpPr>
      <xdr:spPr>
        <a:xfrm>
          <a:off x="412496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a:extLst>
            <a:ext uri="{FF2B5EF4-FFF2-40B4-BE49-F238E27FC236}">
              <a16:creationId xmlns:a16="http://schemas.microsoft.com/office/drawing/2014/main" id="{FA847A9D-65D5-4140-8CC7-F40EB447E212}"/>
            </a:ext>
          </a:extLst>
        </xdr:cNvPr>
        <xdr:cNvCxnSpPr/>
      </xdr:nvCxnSpPr>
      <xdr:spPr>
        <a:xfrm>
          <a:off x="4020820" y="1323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26688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D7710E9-8C90-4AB4-9335-CE1AB402BB01}"/>
            </a:ext>
          </a:extLst>
        </xdr:cNvPr>
        <xdr:cNvSpPr txBox="1"/>
      </xdr:nvSpPr>
      <xdr:spPr>
        <a:xfrm>
          <a:off x="4124960" y="1394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a:extLst>
            <a:ext uri="{FF2B5EF4-FFF2-40B4-BE49-F238E27FC236}">
              <a16:creationId xmlns:a16="http://schemas.microsoft.com/office/drawing/2014/main" id="{DE31CB8A-1956-4645-9A2A-97D0D268E33C}"/>
            </a:ext>
          </a:extLst>
        </xdr:cNvPr>
        <xdr:cNvSpPr/>
      </xdr:nvSpPr>
      <xdr:spPr>
        <a:xfrm>
          <a:off x="4036060" y="139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a:extLst>
            <a:ext uri="{FF2B5EF4-FFF2-40B4-BE49-F238E27FC236}">
              <a16:creationId xmlns:a16="http://schemas.microsoft.com/office/drawing/2014/main" id="{DE1A1C10-8A8A-46AD-9CD6-EDA6C6261719}"/>
            </a:ext>
          </a:extLst>
        </xdr:cNvPr>
        <xdr:cNvSpPr/>
      </xdr:nvSpPr>
      <xdr:spPr>
        <a:xfrm>
          <a:off x="3312160" y="1393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a:extLst>
            <a:ext uri="{FF2B5EF4-FFF2-40B4-BE49-F238E27FC236}">
              <a16:creationId xmlns:a16="http://schemas.microsoft.com/office/drawing/2014/main" id="{E61DF0EC-9FF6-4D01-B682-E69B0763DF1B}"/>
            </a:ext>
          </a:extLst>
        </xdr:cNvPr>
        <xdr:cNvSpPr/>
      </xdr:nvSpPr>
      <xdr:spPr>
        <a:xfrm>
          <a:off x="251460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a:extLst>
            <a:ext uri="{FF2B5EF4-FFF2-40B4-BE49-F238E27FC236}">
              <a16:creationId xmlns:a16="http://schemas.microsoft.com/office/drawing/2014/main" id="{06EBDE9F-A162-4AD9-B292-62E382E6F0DA}"/>
            </a:ext>
          </a:extLst>
        </xdr:cNvPr>
        <xdr:cNvSpPr/>
      </xdr:nvSpPr>
      <xdr:spPr>
        <a:xfrm>
          <a:off x="17399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a:extLst>
            <a:ext uri="{FF2B5EF4-FFF2-40B4-BE49-F238E27FC236}">
              <a16:creationId xmlns:a16="http://schemas.microsoft.com/office/drawing/2014/main" id="{734010BC-685B-4EFE-9BBF-9AF73947CFE7}"/>
            </a:ext>
          </a:extLst>
        </xdr:cNvPr>
        <xdr:cNvSpPr/>
      </xdr:nvSpPr>
      <xdr:spPr>
        <a:xfrm>
          <a:off x="965200" y="139623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537DBC9-20FF-4C76-8853-EE67C71241E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D0773A-BC1A-44CC-87DB-A3D1FA0E576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8333BD-FDD1-4C5E-8F6B-280F0BEFE7F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BCC135-2138-4A09-A033-2C58416C8CA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14F6E29-E695-472D-8AF8-CC77B62315B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4" name="楕円 303">
          <a:extLst>
            <a:ext uri="{FF2B5EF4-FFF2-40B4-BE49-F238E27FC236}">
              <a16:creationId xmlns:a16="http://schemas.microsoft.com/office/drawing/2014/main" id="{AF98C637-CA81-4F67-987C-8A00A8FECB9F}"/>
            </a:ext>
          </a:extLst>
        </xdr:cNvPr>
        <xdr:cNvSpPr/>
      </xdr:nvSpPr>
      <xdr:spPr>
        <a:xfrm>
          <a:off x="4036060" y="13909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6FAE786-8ADD-4DFE-84A4-4E50772FF63C}"/>
            </a:ext>
          </a:extLst>
        </xdr:cNvPr>
        <xdr:cNvSpPr txBox="1"/>
      </xdr:nvSpPr>
      <xdr:spPr>
        <a:xfrm>
          <a:off x="4124960"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306" name="楕円 305">
          <a:extLst>
            <a:ext uri="{FF2B5EF4-FFF2-40B4-BE49-F238E27FC236}">
              <a16:creationId xmlns:a16="http://schemas.microsoft.com/office/drawing/2014/main" id="{FB825ECC-3661-487B-8522-D2AEE75359CF}"/>
            </a:ext>
          </a:extLst>
        </xdr:cNvPr>
        <xdr:cNvSpPr/>
      </xdr:nvSpPr>
      <xdr:spPr>
        <a:xfrm>
          <a:off x="331216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95250</xdr:rowOff>
    </xdr:to>
    <xdr:cxnSp macro="">
      <xdr:nvCxnSpPr>
        <xdr:cNvPr id="307" name="直線コネクタ 306">
          <a:extLst>
            <a:ext uri="{FF2B5EF4-FFF2-40B4-BE49-F238E27FC236}">
              <a16:creationId xmlns:a16="http://schemas.microsoft.com/office/drawing/2014/main" id="{30A8D5E8-0C19-484D-8FC2-9011413AE373}"/>
            </a:ext>
          </a:extLst>
        </xdr:cNvPr>
        <xdr:cNvCxnSpPr/>
      </xdr:nvCxnSpPr>
      <xdr:spPr>
        <a:xfrm flipV="1">
          <a:off x="3355340" y="13956031"/>
          <a:ext cx="7315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10161</xdr:rowOff>
    </xdr:from>
    <xdr:to>
      <xdr:col>15</xdr:col>
      <xdr:colOff>101600</xdr:colOff>
      <xdr:row>83</xdr:row>
      <xdr:rowOff>111761</xdr:rowOff>
    </xdr:to>
    <xdr:sp macro="" textlink="">
      <xdr:nvSpPr>
        <xdr:cNvPr id="308" name="楕円 307">
          <a:extLst>
            <a:ext uri="{FF2B5EF4-FFF2-40B4-BE49-F238E27FC236}">
              <a16:creationId xmlns:a16="http://schemas.microsoft.com/office/drawing/2014/main" id="{E43F16CF-9330-4F0C-A987-178E8F02D914}"/>
            </a:ext>
          </a:extLst>
        </xdr:cNvPr>
        <xdr:cNvSpPr/>
      </xdr:nvSpPr>
      <xdr:spPr>
        <a:xfrm>
          <a:off x="25146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95250</xdr:rowOff>
    </xdr:to>
    <xdr:cxnSp macro="">
      <xdr:nvCxnSpPr>
        <xdr:cNvPr id="309" name="直線コネクタ 308">
          <a:extLst>
            <a:ext uri="{FF2B5EF4-FFF2-40B4-BE49-F238E27FC236}">
              <a16:creationId xmlns:a16="http://schemas.microsoft.com/office/drawing/2014/main" id="{E3614E4D-94BF-43C7-A729-516CE309E849}"/>
            </a:ext>
          </a:extLst>
        </xdr:cNvPr>
        <xdr:cNvCxnSpPr/>
      </xdr:nvCxnSpPr>
      <xdr:spPr>
        <a:xfrm>
          <a:off x="2565400" y="13975081"/>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0" name="楕円 309">
          <a:extLst>
            <a:ext uri="{FF2B5EF4-FFF2-40B4-BE49-F238E27FC236}">
              <a16:creationId xmlns:a16="http://schemas.microsoft.com/office/drawing/2014/main" id="{B1DD046E-C235-4631-92FE-AE0C04001175}"/>
            </a:ext>
          </a:extLst>
        </xdr:cNvPr>
        <xdr:cNvSpPr/>
      </xdr:nvSpPr>
      <xdr:spPr>
        <a:xfrm>
          <a:off x="1739900" y="139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110489</xdr:rowOff>
    </xdr:to>
    <xdr:cxnSp macro="">
      <xdr:nvCxnSpPr>
        <xdr:cNvPr id="311" name="直線コネクタ 310">
          <a:extLst>
            <a:ext uri="{FF2B5EF4-FFF2-40B4-BE49-F238E27FC236}">
              <a16:creationId xmlns:a16="http://schemas.microsoft.com/office/drawing/2014/main" id="{01F03B8B-873A-43FF-97FD-B3647DD779C0}"/>
            </a:ext>
          </a:extLst>
        </xdr:cNvPr>
        <xdr:cNvCxnSpPr/>
      </xdr:nvCxnSpPr>
      <xdr:spPr>
        <a:xfrm flipV="1">
          <a:off x="1790700" y="13975081"/>
          <a:ext cx="7747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25400</xdr:rowOff>
    </xdr:from>
    <xdr:to>
      <xdr:col>6</xdr:col>
      <xdr:colOff>38100</xdr:colOff>
      <xdr:row>83</xdr:row>
      <xdr:rowOff>127000</xdr:rowOff>
    </xdr:to>
    <xdr:sp macro="" textlink="">
      <xdr:nvSpPr>
        <xdr:cNvPr id="312" name="楕円 311">
          <a:extLst>
            <a:ext uri="{FF2B5EF4-FFF2-40B4-BE49-F238E27FC236}">
              <a16:creationId xmlns:a16="http://schemas.microsoft.com/office/drawing/2014/main" id="{E58CA7D1-1DFD-444B-96EE-BA660EB4B2DC}"/>
            </a:ext>
          </a:extLst>
        </xdr:cNvPr>
        <xdr:cNvSpPr/>
      </xdr:nvSpPr>
      <xdr:spPr>
        <a:xfrm>
          <a:off x="965200" y="13939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76200</xdr:rowOff>
    </xdr:from>
    <xdr:to>
      <xdr:col>10</xdr:col>
      <xdr:colOff>114300</xdr:colOff>
      <xdr:row>83</xdr:row>
      <xdr:rowOff>110489</xdr:rowOff>
    </xdr:to>
    <xdr:cxnSp macro="">
      <xdr:nvCxnSpPr>
        <xdr:cNvPr id="313" name="直線コネクタ 312">
          <a:extLst>
            <a:ext uri="{FF2B5EF4-FFF2-40B4-BE49-F238E27FC236}">
              <a16:creationId xmlns:a16="http://schemas.microsoft.com/office/drawing/2014/main" id="{285CA4F2-3219-42A4-8F95-5FCE8D6F6F7A}"/>
            </a:ext>
          </a:extLst>
        </xdr:cNvPr>
        <xdr:cNvCxnSpPr/>
      </xdr:nvCxnSpPr>
      <xdr:spPr>
        <a:xfrm>
          <a:off x="1008380" y="1399032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a:extLst>
            <a:ext uri="{FF2B5EF4-FFF2-40B4-BE49-F238E27FC236}">
              <a16:creationId xmlns:a16="http://schemas.microsoft.com/office/drawing/2014/main" id="{5A3B645B-FE93-443D-A5C4-68E93A1D91D7}"/>
            </a:ext>
          </a:extLst>
        </xdr:cNvPr>
        <xdr:cNvSpPr txBox="1"/>
      </xdr:nvSpPr>
      <xdr:spPr>
        <a:xfrm>
          <a:off x="317056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aveValue【公営住宅】&#10;有形固定資産減価償却率">
          <a:extLst>
            <a:ext uri="{FF2B5EF4-FFF2-40B4-BE49-F238E27FC236}">
              <a16:creationId xmlns:a16="http://schemas.microsoft.com/office/drawing/2014/main" id="{768E9E3E-7D88-4665-BA7D-55BB1EBA0676}"/>
            </a:ext>
          </a:extLst>
        </xdr:cNvPr>
        <xdr:cNvSpPr txBox="1"/>
      </xdr:nvSpPr>
      <xdr:spPr>
        <a:xfrm>
          <a:off x="2385704" y="1403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D2B9530A-609B-4B3C-8D19-2C5FBD304AE3}"/>
            </a:ext>
          </a:extLst>
        </xdr:cNvPr>
        <xdr:cNvSpPr txBox="1"/>
      </xdr:nvSpPr>
      <xdr:spPr>
        <a:xfrm>
          <a:off x="161100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17" name="n_4aveValue【公営住宅】&#10;有形固定資産減価償却率">
          <a:extLst>
            <a:ext uri="{FF2B5EF4-FFF2-40B4-BE49-F238E27FC236}">
              <a16:creationId xmlns:a16="http://schemas.microsoft.com/office/drawing/2014/main" id="{A39573A7-FE45-4918-A45C-DAE621F5C977}"/>
            </a:ext>
          </a:extLst>
        </xdr:cNvPr>
        <xdr:cNvSpPr txBox="1"/>
      </xdr:nvSpPr>
      <xdr:spPr>
        <a:xfrm>
          <a:off x="836304" y="1405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318" name="n_1mainValue【公営住宅】&#10;有形固定資産減価償却率">
          <a:extLst>
            <a:ext uri="{FF2B5EF4-FFF2-40B4-BE49-F238E27FC236}">
              <a16:creationId xmlns:a16="http://schemas.microsoft.com/office/drawing/2014/main" id="{9D43D3F4-D4C2-4BC3-AA1F-28AD8F1F1238}"/>
            </a:ext>
          </a:extLst>
        </xdr:cNvPr>
        <xdr:cNvSpPr txBox="1"/>
      </xdr:nvSpPr>
      <xdr:spPr>
        <a:xfrm>
          <a:off x="317056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128288</xdr:rowOff>
    </xdr:from>
    <xdr:ext cx="405111" cy="259045"/>
    <xdr:sp macro="" textlink="">
      <xdr:nvSpPr>
        <xdr:cNvPr id="319" name="n_2mainValue【公営住宅】&#10;有形固定資産減価償却率">
          <a:extLst>
            <a:ext uri="{FF2B5EF4-FFF2-40B4-BE49-F238E27FC236}">
              <a16:creationId xmlns:a16="http://schemas.microsoft.com/office/drawing/2014/main" id="{36ED0492-77DB-48B3-9826-D834122547BD}"/>
            </a:ext>
          </a:extLst>
        </xdr:cNvPr>
        <xdr:cNvSpPr txBox="1"/>
      </xdr:nvSpPr>
      <xdr:spPr>
        <a:xfrm>
          <a:off x="23857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6366</xdr:rowOff>
    </xdr:from>
    <xdr:ext cx="405111" cy="259045"/>
    <xdr:sp macro="" textlink="">
      <xdr:nvSpPr>
        <xdr:cNvPr id="320" name="n_3mainValue【公営住宅】&#10;有形固定資産減価償却率">
          <a:extLst>
            <a:ext uri="{FF2B5EF4-FFF2-40B4-BE49-F238E27FC236}">
              <a16:creationId xmlns:a16="http://schemas.microsoft.com/office/drawing/2014/main" id="{28DD790F-B2FE-4EFF-B918-F615B241C85B}"/>
            </a:ext>
          </a:extLst>
        </xdr:cNvPr>
        <xdr:cNvSpPr txBox="1"/>
      </xdr:nvSpPr>
      <xdr:spPr>
        <a:xfrm>
          <a:off x="1611004" y="1375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143527</xdr:rowOff>
    </xdr:from>
    <xdr:ext cx="405111" cy="259045"/>
    <xdr:sp macro="" textlink="">
      <xdr:nvSpPr>
        <xdr:cNvPr id="321" name="n_4mainValue【公営住宅】&#10;有形固定資産減価償却率">
          <a:extLst>
            <a:ext uri="{FF2B5EF4-FFF2-40B4-BE49-F238E27FC236}">
              <a16:creationId xmlns:a16="http://schemas.microsoft.com/office/drawing/2014/main" id="{458624CC-73D7-473C-85DB-BE8C351AB220}"/>
            </a:ext>
          </a:extLst>
        </xdr:cNvPr>
        <xdr:cNvSpPr txBox="1"/>
      </xdr:nvSpPr>
      <xdr:spPr>
        <a:xfrm>
          <a:off x="836304" y="1372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346CA67-C4DA-4C02-85BC-51C489EAA5D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34133FB-E2DF-4AC1-A2F3-FE8E26B596E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85B1906-C725-4467-B76B-D3BDA03F741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131EFB1-8CB3-4DA6-9F86-0265C09D4A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F414557-576B-428A-900E-1CE9F107D44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B27E6F7-8749-437B-9BE7-CBCA78BA9A6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FC430D-2DB6-4416-882B-AF26D0C68BB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86D1AF5-5019-427F-B880-65CDECA8CCB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B04F9E2-BAA8-45A6-8EBB-A578338603A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78E256-B68D-460A-8CE3-9FD9114E052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46791FB-6989-4867-8DE3-4FF24F7F0E33}"/>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9ED4F57-2294-4A7F-9747-F31B7E49647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BC27B378-0287-454A-8215-EC41D77DBC8F}"/>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a:extLst>
            <a:ext uri="{FF2B5EF4-FFF2-40B4-BE49-F238E27FC236}">
              <a16:creationId xmlns:a16="http://schemas.microsoft.com/office/drawing/2014/main" id="{CE70576C-0542-41CF-A680-3ABCA6AB8E23}"/>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4BE7F067-3BD2-41EF-8318-B3E1E3F05C9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a:extLst>
            <a:ext uri="{FF2B5EF4-FFF2-40B4-BE49-F238E27FC236}">
              <a16:creationId xmlns:a16="http://schemas.microsoft.com/office/drawing/2014/main" id="{96488FD2-AC47-426B-BAA9-D7C703007C47}"/>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6A4D109-ADD7-4D02-8F77-DC784AA87B03}"/>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a:extLst>
            <a:ext uri="{FF2B5EF4-FFF2-40B4-BE49-F238E27FC236}">
              <a16:creationId xmlns:a16="http://schemas.microsoft.com/office/drawing/2014/main" id="{EFE3FB99-442A-4EFA-A318-9A4CB4DADA50}"/>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5C2F8BAF-36AD-43F6-B798-895218D8573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3E120D93-CD2D-4B2B-A499-0CDF8F42F25E}"/>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67191BC8-5291-49B1-9B57-52177071260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D99F916-791C-4C74-8619-6A1AE0E0F715}"/>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443CFE0-FA24-4CE5-A4BD-89D2CA7744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DB1CB713-CA15-43DF-A4CF-1954E9D500AB}"/>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F1B15FC-DB6F-4BAF-98CA-2B2B3F0054D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a:extLst>
            <a:ext uri="{FF2B5EF4-FFF2-40B4-BE49-F238E27FC236}">
              <a16:creationId xmlns:a16="http://schemas.microsoft.com/office/drawing/2014/main" id="{0F2E5CF3-CDF1-4927-BE64-72E5AFEDDCD5}"/>
            </a:ext>
          </a:extLst>
        </xdr:cNvPr>
        <xdr:cNvCxnSpPr/>
      </xdr:nvCxnSpPr>
      <xdr:spPr>
        <a:xfrm flipV="1">
          <a:off x="9219565" y="13140178"/>
          <a:ext cx="0" cy="1443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a:extLst>
            <a:ext uri="{FF2B5EF4-FFF2-40B4-BE49-F238E27FC236}">
              <a16:creationId xmlns:a16="http://schemas.microsoft.com/office/drawing/2014/main" id="{44E84B19-82A6-49CA-BA6A-DADCE8BE0037}"/>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a:extLst>
            <a:ext uri="{FF2B5EF4-FFF2-40B4-BE49-F238E27FC236}">
              <a16:creationId xmlns:a16="http://schemas.microsoft.com/office/drawing/2014/main" id="{3D5A682C-4D11-4ED1-86C0-D2A1F3EE5FD1}"/>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a:extLst>
            <a:ext uri="{FF2B5EF4-FFF2-40B4-BE49-F238E27FC236}">
              <a16:creationId xmlns:a16="http://schemas.microsoft.com/office/drawing/2014/main" id="{CEE453B5-2328-41D1-8393-62FCAE24ED33}"/>
            </a:ext>
          </a:extLst>
        </xdr:cNvPr>
        <xdr:cNvSpPr txBox="1"/>
      </xdr:nvSpPr>
      <xdr:spPr>
        <a:xfrm>
          <a:off x="9258300" y="129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a:extLst>
            <a:ext uri="{FF2B5EF4-FFF2-40B4-BE49-F238E27FC236}">
              <a16:creationId xmlns:a16="http://schemas.microsoft.com/office/drawing/2014/main" id="{F7573085-07D1-4A22-9BD1-4AAEEE9D73CA}"/>
            </a:ext>
          </a:extLst>
        </xdr:cNvPr>
        <xdr:cNvCxnSpPr/>
      </xdr:nvCxnSpPr>
      <xdr:spPr>
        <a:xfrm>
          <a:off x="9154160" y="13140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a:extLst>
            <a:ext uri="{FF2B5EF4-FFF2-40B4-BE49-F238E27FC236}">
              <a16:creationId xmlns:a16="http://schemas.microsoft.com/office/drawing/2014/main" id="{2B25F1FC-E73A-4B67-89A0-5F19C1F2987B}"/>
            </a:ext>
          </a:extLst>
        </xdr:cNvPr>
        <xdr:cNvSpPr txBox="1"/>
      </xdr:nvSpPr>
      <xdr:spPr>
        <a:xfrm>
          <a:off x="9258300" y="1432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a:extLst>
            <a:ext uri="{FF2B5EF4-FFF2-40B4-BE49-F238E27FC236}">
              <a16:creationId xmlns:a16="http://schemas.microsoft.com/office/drawing/2014/main" id="{F2FC21DA-821F-4122-8690-3C02626926E5}"/>
            </a:ext>
          </a:extLst>
        </xdr:cNvPr>
        <xdr:cNvSpPr/>
      </xdr:nvSpPr>
      <xdr:spPr>
        <a:xfrm>
          <a:off x="9192260" y="14471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a:extLst>
            <a:ext uri="{FF2B5EF4-FFF2-40B4-BE49-F238E27FC236}">
              <a16:creationId xmlns:a16="http://schemas.microsoft.com/office/drawing/2014/main" id="{2B6870DD-591F-46DA-A1DA-7A669FB298D0}"/>
            </a:ext>
          </a:extLst>
        </xdr:cNvPr>
        <xdr:cNvSpPr/>
      </xdr:nvSpPr>
      <xdr:spPr>
        <a:xfrm>
          <a:off x="8445500" y="1447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a:extLst>
            <a:ext uri="{FF2B5EF4-FFF2-40B4-BE49-F238E27FC236}">
              <a16:creationId xmlns:a16="http://schemas.microsoft.com/office/drawing/2014/main" id="{9143F8A2-1C35-435D-81AF-62EBE7C8A7FD}"/>
            </a:ext>
          </a:extLst>
        </xdr:cNvPr>
        <xdr:cNvSpPr/>
      </xdr:nvSpPr>
      <xdr:spPr>
        <a:xfrm>
          <a:off x="7670800" y="14441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a:extLst>
            <a:ext uri="{FF2B5EF4-FFF2-40B4-BE49-F238E27FC236}">
              <a16:creationId xmlns:a16="http://schemas.microsoft.com/office/drawing/2014/main" id="{63DDF48E-05F4-455D-8D3D-41F143822A65}"/>
            </a:ext>
          </a:extLst>
        </xdr:cNvPr>
        <xdr:cNvSpPr/>
      </xdr:nvSpPr>
      <xdr:spPr>
        <a:xfrm>
          <a:off x="6873240" y="1443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a:extLst>
            <a:ext uri="{FF2B5EF4-FFF2-40B4-BE49-F238E27FC236}">
              <a16:creationId xmlns:a16="http://schemas.microsoft.com/office/drawing/2014/main" id="{B39B1314-AEBF-4638-AEDA-2AF607AA427F}"/>
            </a:ext>
          </a:extLst>
        </xdr:cNvPr>
        <xdr:cNvSpPr/>
      </xdr:nvSpPr>
      <xdr:spPr>
        <a:xfrm>
          <a:off x="6098540" y="144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D28E621-31B4-4316-A5B3-34300C0070E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D7C9CA1-D149-40BD-8CDE-17E8AFE5E47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243F52C-CC22-4787-83EB-E51C4DF569B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5DB1043-1338-49B2-9059-A3579DE53EB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7428C48-41A4-4533-B3E3-4663FA04CA4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109373</xdr:rowOff>
    </xdr:from>
    <xdr:to>
      <xdr:col>55</xdr:col>
      <xdr:colOff>50800</xdr:colOff>
      <xdr:row>87</xdr:row>
      <xdr:rowOff>39523</xdr:rowOff>
    </xdr:to>
    <xdr:sp macro="" textlink="">
      <xdr:nvSpPr>
        <xdr:cNvPr id="363" name="楕円 362">
          <a:extLst>
            <a:ext uri="{FF2B5EF4-FFF2-40B4-BE49-F238E27FC236}">
              <a16:creationId xmlns:a16="http://schemas.microsoft.com/office/drawing/2014/main" id="{0C0A6D83-029A-409E-9BA6-7AA81BD63C6E}"/>
            </a:ext>
          </a:extLst>
        </xdr:cNvPr>
        <xdr:cNvSpPr/>
      </xdr:nvSpPr>
      <xdr:spPr>
        <a:xfrm>
          <a:off x="9192260" y="145264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33034</xdr:rowOff>
    </xdr:from>
    <xdr:ext cx="469744" cy="259045"/>
    <xdr:sp macro="" textlink="">
      <xdr:nvSpPr>
        <xdr:cNvPr id="364" name="【公営住宅】&#10;一人当たり面積該当値テキスト">
          <a:extLst>
            <a:ext uri="{FF2B5EF4-FFF2-40B4-BE49-F238E27FC236}">
              <a16:creationId xmlns:a16="http://schemas.microsoft.com/office/drawing/2014/main" id="{31CDE15C-D3E5-470C-8DD6-084388CE48A4}"/>
            </a:ext>
          </a:extLst>
        </xdr:cNvPr>
        <xdr:cNvSpPr txBox="1"/>
      </xdr:nvSpPr>
      <xdr:spPr>
        <a:xfrm>
          <a:off x="9258300" y="144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109438</xdr:rowOff>
    </xdr:from>
    <xdr:to>
      <xdr:col>50</xdr:col>
      <xdr:colOff>165100</xdr:colOff>
      <xdr:row>87</xdr:row>
      <xdr:rowOff>39588</xdr:rowOff>
    </xdr:to>
    <xdr:sp macro="" textlink="">
      <xdr:nvSpPr>
        <xdr:cNvPr id="365" name="楕円 364">
          <a:extLst>
            <a:ext uri="{FF2B5EF4-FFF2-40B4-BE49-F238E27FC236}">
              <a16:creationId xmlns:a16="http://schemas.microsoft.com/office/drawing/2014/main" id="{E8A301FE-3B42-40C5-8E2F-1B507A3FBFDF}"/>
            </a:ext>
          </a:extLst>
        </xdr:cNvPr>
        <xdr:cNvSpPr/>
      </xdr:nvSpPr>
      <xdr:spPr>
        <a:xfrm>
          <a:off x="8445500" y="14526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160173</xdr:rowOff>
    </xdr:from>
    <xdr:to>
      <xdr:col>55</xdr:col>
      <xdr:colOff>0</xdr:colOff>
      <xdr:row>86</xdr:row>
      <xdr:rowOff>160238</xdr:rowOff>
    </xdr:to>
    <xdr:cxnSp macro="">
      <xdr:nvCxnSpPr>
        <xdr:cNvPr id="366" name="直線コネクタ 365">
          <a:extLst>
            <a:ext uri="{FF2B5EF4-FFF2-40B4-BE49-F238E27FC236}">
              <a16:creationId xmlns:a16="http://schemas.microsoft.com/office/drawing/2014/main" id="{971C7C9C-7EA3-4B72-A135-86659CC7124C}"/>
            </a:ext>
          </a:extLst>
        </xdr:cNvPr>
        <xdr:cNvCxnSpPr/>
      </xdr:nvCxnSpPr>
      <xdr:spPr>
        <a:xfrm flipV="1">
          <a:off x="8496300" y="14577213"/>
          <a:ext cx="7239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109176</xdr:rowOff>
    </xdr:from>
    <xdr:to>
      <xdr:col>46</xdr:col>
      <xdr:colOff>38100</xdr:colOff>
      <xdr:row>87</xdr:row>
      <xdr:rowOff>39326</xdr:rowOff>
    </xdr:to>
    <xdr:sp macro="" textlink="">
      <xdr:nvSpPr>
        <xdr:cNvPr id="367" name="楕円 366">
          <a:extLst>
            <a:ext uri="{FF2B5EF4-FFF2-40B4-BE49-F238E27FC236}">
              <a16:creationId xmlns:a16="http://schemas.microsoft.com/office/drawing/2014/main" id="{D8EE9759-1F29-419E-B769-6F6136C06C77}"/>
            </a:ext>
          </a:extLst>
        </xdr:cNvPr>
        <xdr:cNvSpPr/>
      </xdr:nvSpPr>
      <xdr:spPr>
        <a:xfrm>
          <a:off x="7670800" y="145262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159976</xdr:rowOff>
    </xdr:from>
    <xdr:to>
      <xdr:col>50</xdr:col>
      <xdr:colOff>114300</xdr:colOff>
      <xdr:row>86</xdr:row>
      <xdr:rowOff>160238</xdr:rowOff>
    </xdr:to>
    <xdr:cxnSp macro="">
      <xdr:nvCxnSpPr>
        <xdr:cNvPr id="368" name="直線コネクタ 367">
          <a:extLst>
            <a:ext uri="{FF2B5EF4-FFF2-40B4-BE49-F238E27FC236}">
              <a16:creationId xmlns:a16="http://schemas.microsoft.com/office/drawing/2014/main" id="{8F3345CD-15C0-41BA-8B5F-0E27536FEDD3}"/>
            </a:ext>
          </a:extLst>
        </xdr:cNvPr>
        <xdr:cNvCxnSpPr/>
      </xdr:nvCxnSpPr>
      <xdr:spPr>
        <a:xfrm>
          <a:off x="7713980" y="14577016"/>
          <a:ext cx="78232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109046</xdr:rowOff>
    </xdr:from>
    <xdr:to>
      <xdr:col>41</xdr:col>
      <xdr:colOff>101600</xdr:colOff>
      <xdr:row>87</xdr:row>
      <xdr:rowOff>39196</xdr:rowOff>
    </xdr:to>
    <xdr:sp macro="" textlink="">
      <xdr:nvSpPr>
        <xdr:cNvPr id="369" name="楕円 368">
          <a:extLst>
            <a:ext uri="{FF2B5EF4-FFF2-40B4-BE49-F238E27FC236}">
              <a16:creationId xmlns:a16="http://schemas.microsoft.com/office/drawing/2014/main" id="{C0D1E90C-9E74-4A70-BE0B-8EE833A6DCFD}"/>
            </a:ext>
          </a:extLst>
        </xdr:cNvPr>
        <xdr:cNvSpPr/>
      </xdr:nvSpPr>
      <xdr:spPr>
        <a:xfrm>
          <a:off x="6873240" y="14526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159846</xdr:rowOff>
    </xdr:from>
    <xdr:to>
      <xdr:col>45</xdr:col>
      <xdr:colOff>177800</xdr:colOff>
      <xdr:row>86</xdr:row>
      <xdr:rowOff>159976</xdr:rowOff>
    </xdr:to>
    <xdr:cxnSp macro="">
      <xdr:nvCxnSpPr>
        <xdr:cNvPr id="370" name="直線コネクタ 369">
          <a:extLst>
            <a:ext uri="{FF2B5EF4-FFF2-40B4-BE49-F238E27FC236}">
              <a16:creationId xmlns:a16="http://schemas.microsoft.com/office/drawing/2014/main" id="{F5F3DBD3-0C5F-437E-A17E-615D0B7D0FD6}"/>
            </a:ext>
          </a:extLst>
        </xdr:cNvPr>
        <xdr:cNvCxnSpPr/>
      </xdr:nvCxnSpPr>
      <xdr:spPr>
        <a:xfrm>
          <a:off x="6924040" y="14576886"/>
          <a:ext cx="78994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109176</xdr:rowOff>
    </xdr:from>
    <xdr:to>
      <xdr:col>36</xdr:col>
      <xdr:colOff>165100</xdr:colOff>
      <xdr:row>87</xdr:row>
      <xdr:rowOff>39326</xdr:rowOff>
    </xdr:to>
    <xdr:sp macro="" textlink="">
      <xdr:nvSpPr>
        <xdr:cNvPr id="371" name="楕円 370">
          <a:extLst>
            <a:ext uri="{FF2B5EF4-FFF2-40B4-BE49-F238E27FC236}">
              <a16:creationId xmlns:a16="http://schemas.microsoft.com/office/drawing/2014/main" id="{E079E751-E3AA-4C47-ADA1-1BC816630C2E}"/>
            </a:ext>
          </a:extLst>
        </xdr:cNvPr>
        <xdr:cNvSpPr/>
      </xdr:nvSpPr>
      <xdr:spPr>
        <a:xfrm>
          <a:off x="6098540" y="14526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159846</xdr:rowOff>
    </xdr:from>
    <xdr:to>
      <xdr:col>41</xdr:col>
      <xdr:colOff>50800</xdr:colOff>
      <xdr:row>86</xdr:row>
      <xdr:rowOff>159976</xdr:rowOff>
    </xdr:to>
    <xdr:cxnSp macro="">
      <xdr:nvCxnSpPr>
        <xdr:cNvPr id="372" name="直線コネクタ 371">
          <a:extLst>
            <a:ext uri="{FF2B5EF4-FFF2-40B4-BE49-F238E27FC236}">
              <a16:creationId xmlns:a16="http://schemas.microsoft.com/office/drawing/2014/main" id="{22368D23-DA5F-40A6-8FF0-6B3BDE7CD600}"/>
            </a:ext>
          </a:extLst>
        </xdr:cNvPr>
        <xdr:cNvCxnSpPr/>
      </xdr:nvCxnSpPr>
      <xdr:spPr>
        <a:xfrm flipV="1">
          <a:off x="6149340" y="14576886"/>
          <a:ext cx="7747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a:extLst>
            <a:ext uri="{FF2B5EF4-FFF2-40B4-BE49-F238E27FC236}">
              <a16:creationId xmlns:a16="http://schemas.microsoft.com/office/drawing/2014/main" id="{F0FAA9A9-7D27-4783-AE25-637B1EBF057F}"/>
            </a:ext>
          </a:extLst>
        </xdr:cNvPr>
        <xdr:cNvSpPr txBox="1"/>
      </xdr:nvSpPr>
      <xdr:spPr>
        <a:xfrm>
          <a:off x="8271587" y="142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a:extLst>
            <a:ext uri="{FF2B5EF4-FFF2-40B4-BE49-F238E27FC236}">
              <a16:creationId xmlns:a16="http://schemas.microsoft.com/office/drawing/2014/main" id="{2F5E4BF6-4EA8-468D-8357-043639D68930}"/>
            </a:ext>
          </a:extLst>
        </xdr:cNvPr>
        <xdr:cNvSpPr txBox="1"/>
      </xdr:nvSpPr>
      <xdr:spPr>
        <a:xfrm>
          <a:off x="7509587" y="1422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a:extLst>
            <a:ext uri="{FF2B5EF4-FFF2-40B4-BE49-F238E27FC236}">
              <a16:creationId xmlns:a16="http://schemas.microsoft.com/office/drawing/2014/main" id="{884C3FB8-C765-4B1C-B0BA-A27E59561181}"/>
            </a:ext>
          </a:extLst>
        </xdr:cNvPr>
        <xdr:cNvSpPr txBox="1"/>
      </xdr:nvSpPr>
      <xdr:spPr>
        <a:xfrm>
          <a:off x="6712027" y="142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a:extLst>
            <a:ext uri="{FF2B5EF4-FFF2-40B4-BE49-F238E27FC236}">
              <a16:creationId xmlns:a16="http://schemas.microsoft.com/office/drawing/2014/main" id="{02A52F29-567A-4303-915E-2D2A6E6B6CA3}"/>
            </a:ext>
          </a:extLst>
        </xdr:cNvPr>
        <xdr:cNvSpPr txBox="1"/>
      </xdr:nvSpPr>
      <xdr:spPr>
        <a:xfrm>
          <a:off x="5937327" y="14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30715</xdr:rowOff>
    </xdr:from>
    <xdr:ext cx="469744" cy="259045"/>
    <xdr:sp macro="" textlink="">
      <xdr:nvSpPr>
        <xdr:cNvPr id="377" name="n_1mainValue【公営住宅】&#10;一人当たり面積">
          <a:extLst>
            <a:ext uri="{FF2B5EF4-FFF2-40B4-BE49-F238E27FC236}">
              <a16:creationId xmlns:a16="http://schemas.microsoft.com/office/drawing/2014/main" id="{D1A76B79-EDBA-48F5-B961-6E69F16AD024}"/>
            </a:ext>
          </a:extLst>
        </xdr:cNvPr>
        <xdr:cNvSpPr txBox="1"/>
      </xdr:nvSpPr>
      <xdr:spPr>
        <a:xfrm>
          <a:off x="8271587" y="1461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30453</xdr:rowOff>
    </xdr:from>
    <xdr:ext cx="469744" cy="259045"/>
    <xdr:sp macro="" textlink="">
      <xdr:nvSpPr>
        <xdr:cNvPr id="378" name="n_2mainValue【公営住宅】&#10;一人当たり面積">
          <a:extLst>
            <a:ext uri="{FF2B5EF4-FFF2-40B4-BE49-F238E27FC236}">
              <a16:creationId xmlns:a16="http://schemas.microsoft.com/office/drawing/2014/main" id="{9AA6C290-6D3C-4CC6-950A-686585746584}"/>
            </a:ext>
          </a:extLst>
        </xdr:cNvPr>
        <xdr:cNvSpPr txBox="1"/>
      </xdr:nvSpPr>
      <xdr:spPr>
        <a:xfrm>
          <a:off x="7509587" y="14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30323</xdr:rowOff>
    </xdr:from>
    <xdr:ext cx="469744" cy="259045"/>
    <xdr:sp macro="" textlink="">
      <xdr:nvSpPr>
        <xdr:cNvPr id="379" name="n_3mainValue【公営住宅】&#10;一人当たり面積">
          <a:extLst>
            <a:ext uri="{FF2B5EF4-FFF2-40B4-BE49-F238E27FC236}">
              <a16:creationId xmlns:a16="http://schemas.microsoft.com/office/drawing/2014/main" id="{B5F7213F-3C1C-41B1-B523-2ADF2EEFFFCA}"/>
            </a:ext>
          </a:extLst>
        </xdr:cNvPr>
        <xdr:cNvSpPr txBox="1"/>
      </xdr:nvSpPr>
      <xdr:spPr>
        <a:xfrm>
          <a:off x="6712027" y="14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30453</xdr:rowOff>
    </xdr:from>
    <xdr:ext cx="469744" cy="259045"/>
    <xdr:sp macro="" textlink="">
      <xdr:nvSpPr>
        <xdr:cNvPr id="380" name="n_4mainValue【公営住宅】&#10;一人当たり面積">
          <a:extLst>
            <a:ext uri="{FF2B5EF4-FFF2-40B4-BE49-F238E27FC236}">
              <a16:creationId xmlns:a16="http://schemas.microsoft.com/office/drawing/2014/main" id="{C0970856-DDA9-4077-9366-ACF63568B0F0}"/>
            </a:ext>
          </a:extLst>
        </xdr:cNvPr>
        <xdr:cNvSpPr txBox="1"/>
      </xdr:nvSpPr>
      <xdr:spPr>
        <a:xfrm>
          <a:off x="5937327" y="14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A29F6A3-CCE8-4B0D-BADF-276E55C99D3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FCCF412-A4AA-4BAB-A4BE-99AC8B40634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1C2B220-24CF-44F9-9224-377FF5C22AE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1859545-325A-4FBA-91F0-89F01B95381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4203248-72E0-418D-8DB3-7671741AE33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F131614-0ADA-4954-A77F-C764740F83A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C73E193-BEF6-4679-B86C-15DDA7C8023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FEC9347-1392-46C5-BF0A-5ADDEFCFC9E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8D5677E7-41EF-440A-BB26-7CA38819786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FDD3DE10-CD3B-40BE-A88C-C175088E8A2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D6F03B5-B886-400E-A871-A217F458865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5DD9002D-BFA2-42CA-BCEF-BD07EC4F9C1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F33FB9FD-1B72-48C3-9A5F-B023FDCA958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55D0374F-FCAA-4103-9890-0365B55AF08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783DA937-97EC-43EC-8C66-4162B378458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D5BF37DE-1F27-40EE-93C3-241F4F70E9F2}"/>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AB6F151E-6F80-4BFB-ACDB-ADEAB6ECA6B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2BB652A8-493B-4F10-AA3D-9C9B7F52DF0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D96790F0-E0B1-468B-9D18-0F28DEF784C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57FF03D7-9BF8-4D18-8BA6-DCA65B5B43F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14611B1-8723-4187-B983-B60F67A9421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358F83DD-AAF2-4506-A287-148B5414B1B2}"/>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6EB5E19C-7A6A-4BB9-9942-43F96393D741}"/>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5F43DA3F-1761-4E5C-BD34-A34A166B059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1E6DDF18-5C55-4744-962D-BF84C395962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id="{DBD2D4BF-7763-48B4-99C9-A08A234A86B4}"/>
            </a:ext>
          </a:extLst>
        </xdr:cNvPr>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a:extLst>
            <a:ext uri="{FF2B5EF4-FFF2-40B4-BE49-F238E27FC236}">
              <a16:creationId xmlns:a16="http://schemas.microsoft.com/office/drawing/2014/main" id="{279BDEED-B563-4C6D-9E0F-87491B59D8A3}"/>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id="{51CFC387-8B64-4FE0-8257-26CD38A33C3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2DC4C873-075A-4AE0-A2EA-C6ED740FDFDB}"/>
            </a:ext>
          </a:extLst>
        </xdr:cNvPr>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a:extLst>
            <a:ext uri="{FF2B5EF4-FFF2-40B4-BE49-F238E27FC236}">
              <a16:creationId xmlns:a16="http://schemas.microsoft.com/office/drawing/2014/main" id="{11D3490E-81B8-4344-AB83-0446C06C539C}"/>
            </a:ext>
          </a:extLst>
        </xdr:cNvPr>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BE49A27B-BD3F-4293-9E8F-706B6FEDB408}"/>
            </a:ext>
          </a:extLst>
        </xdr:cNvPr>
        <xdr:cNvSpPr txBox="1"/>
      </xdr:nvSpPr>
      <xdr:spPr>
        <a:xfrm>
          <a:off x="4124960" y="17712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a:extLst>
            <a:ext uri="{FF2B5EF4-FFF2-40B4-BE49-F238E27FC236}">
              <a16:creationId xmlns:a16="http://schemas.microsoft.com/office/drawing/2014/main" id="{E7BDA579-6AD7-4A9C-998E-5ADE3C3B3B6B}"/>
            </a:ext>
          </a:extLst>
        </xdr:cNvPr>
        <xdr:cNvSpPr/>
      </xdr:nvSpPr>
      <xdr:spPr>
        <a:xfrm>
          <a:off x="4036060" y="1773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a:extLst>
            <a:ext uri="{FF2B5EF4-FFF2-40B4-BE49-F238E27FC236}">
              <a16:creationId xmlns:a16="http://schemas.microsoft.com/office/drawing/2014/main" id="{686F637C-72FE-4443-84D8-C413CFC6BB5E}"/>
            </a:ext>
          </a:extLst>
        </xdr:cNvPr>
        <xdr:cNvSpPr/>
      </xdr:nvSpPr>
      <xdr:spPr>
        <a:xfrm>
          <a:off x="331216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a:extLst>
            <a:ext uri="{FF2B5EF4-FFF2-40B4-BE49-F238E27FC236}">
              <a16:creationId xmlns:a16="http://schemas.microsoft.com/office/drawing/2014/main" id="{D88DAABF-5BBB-4C0B-B171-B759FD41F918}"/>
            </a:ext>
          </a:extLst>
        </xdr:cNvPr>
        <xdr:cNvSpPr/>
      </xdr:nvSpPr>
      <xdr:spPr>
        <a:xfrm>
          <a:off x="2514600" y="17714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a:extLst>
            <a:ext uri="{FF2B5EF4-FFF2-40B4-BE49-F238E27FC236}">
              <a16:creationId xmlns:a16="http://schemas.microsoft.com/office/drawing/2014/main" id="{6DE2CCF0-59B6-430B-88BC-7E4F867A3DBE}"/>
            </a:ext>
          </a:extLst>
        </xdr:cNvPr>
        <xdr:cNvSpPr/>
      </xdr:nvSpPr>
      <xdr:spPr>
        <a:xfrm>
          <a:off x="173990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a:extLst>
            <a:ext uri="{FF2B5EF4-FFF2-40B4-BE49-F238E27FC236}">
              <a16:creationId xmlns:a16="http://schemas.microsoft.com/office/drawing/2014/main" id="{7AF7F757-F972-4570-85D8-4C1DE98017EF}"/>
            </a:ext>
          </a:extLst>
        </xdr:cNvPr>
        <xdr:cNvSpPr/>
      </xdr:nvSpPr>
      <xdr:spPr>
        <a:xfrm>
          <a:off x="965200" y="17630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5518881-F2C4-4045-AF23-11DB3D85BE3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B9A5AB4-48FE-47C9-BD5B-89FE2070C44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84B3128-65FB-4D03-93D7-CD7243B9FB8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07F1B0F-85B1-4BD7-830B-72801CC81A9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E5651099-C04D-4BCD-8998-AF5941DBD19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22" name="楕円 421">
          <a:extLst>
            <a:ext uri="{FF2B5EF4-FFF2-40B4-BE49-F238E27FC236}">
              <a16:creationId xmlns:a16="http://schemas.microsoft.com/office/drawing/2014/main" id="{6A842534-351A-4B80-8C70-D645037D2592}"/>
            </a:ext>
          </a:extLst>
        </xdr:cNvPr>
        <xdr:cNvSpPr/>
      </xdr:nvSpPr>
      <xdr:spPr>
        <a:xfrm>
          <a:off x="403606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125021</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3F518B49-6996-42E3-8C56-7418683AEC02}"/>
            </a:ext>
          </a:extLst>
        </xdr:cNvPr>
        <xdr:cNvSpPr txBox="1"/>
      </xdr:nvSpPr>
      <xdr:spPr>
        <a:xfrm>
          <a:off x="4124960" y="1739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4" name="楕円 423">
          <a:extLst>
            <a:ext uri="{FF2B5EF4-FFF2-40B4-BE49-F238E27FC236}">
              <a16:creationId xmlns:a16="http://schemas.microsoft.com/office/drawing/2014/main" id="{1D54FF2E-7E2B-4F2D-BFAF-E1A5CEBF5FAA}"/>
            </a:ext>
          </a:extLst>
        </xdr:cNvPr>
        <xdr:cNvSpPr/>
      </xdr:nvSpPr>
      <xdr:spPr>
        <a:xfrm>
          <a:off x="3312160" y="17513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152944</xdr:rowOff>
    </xdr:to>
    <xdr:cxnSp macro="">
      <xdr:nvCxnSpPr>
        <xdr:cNvPr id="425" name="直線コネクタ 424">
          <a:extLst>
            <a:ext uri="{FF2B5EF4-FFF2-40B4-BE49-F238E27FC236}">
              <a16:creationId xmlns:a16="http://schemas.microsoft.com/office/drawing/2014/main" id="{F0BE9A52-56EA-4D6A-BED8-7E326D65574B}"/>
            </a:ext>
          </a:extLst>
        </xdr:cNvPr>
        <xdr:cNvCxnSpPr/>
      </xdr:nvCxnSpPr>
      <xdr:spPr>
        <a:xfrm>
          <a:off x="3355340" y="1756464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26" name="楕円 425">
          <a:extLst>
            <a:ext uri="{FF2B5EF4-FFF2-40B4-BE49-F238E27FC236}">
              <a16:creationId xmlns:a16="http://schemas.microsoft.com/office/drawing/2014/main" id="{06D8D0A7-7237-4CAE-932A-A1639CBE1DE1}"/>
            </a:ext>
          </a:extLst>
        </xdr:cNvPr>
        <xdr:cNvSpPr/>
      </xdr:nvSpPr>
      <xdr:spPr>
        <a:xfrm>
          <a:off x="251460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130084</xdr:rowOff>
    </xdr:to>
    <xdr:cxnSp macro="">
      <xdr:nvCxnSpPr>
        <xdr:cNvPr id="427" name="直線コネクタ 426">
          <a:extLst>
            <a:ext uri="{FF2B5EF4-FFF2-40B4-BE49-F238E27FC236}">
              <a16:creationId xmlns:a16="http://schemas.microsoft.com/office/drawing/2014/main" id="{5137E431-A3EE-4ABB-9E28-90F09149C948}"/>
            </a:ext>
          </a:extLst>
        </xdr:cNvPr>
        <xdr:cNvCxnSpPr/>
      </xdr:nvCxnSpPr>
      <xdr:spPr>
        <a:xfrm>
          <a:off x="2565400" y="17533621"/>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28" name="楕円 427">
          <a:extLst>
            <a:ext uri="{FF2B5EF4-FFF2-40B4-BE49-F238E27FC236}">
              <a16:creationId xmlns:a16="http://schemas.microsoft.com/office/drawing/2014/main" id="{99DA4AA5-1773-4FA5-8331-69C01A94A514}"/>
            </a:ext>
          </a:extLst>
        </xdr:cNvPr>
        <xdr:cNvSpPr/>
      </xdr:nvSpPr>
      <xdr:spPr>
        <a:xfrm>
          <a:off x="1739900" y="174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66402</xdr:rowOff>
    </xdr:from>
    <xdr:to>
      <xdr:col>15</xdr:col>
      <xdr:colOff>50800</xdr:colOff>
      <xdr:row>104</xdr:row>
      <xdr:rowOff>99061</xdr:rowOff>
    </xdr:to>
    <xdr:cxnSp macro="">
      <xdr:nvCxnSpPr>
        <xdr:cNvPr id="429" name="直線コネクタ 428">
          <a:extLst>
            <a:ext uri="{FF2B5EF4-FFF2-40B4-BE49-F238E27FC236}">
              <a16:creationId xmlns:a16="http://schemas.microsoft.com/office/drawing/2014/main" id="{D42C8EE4-B36E-48BD-8572-4BE44E533565}"/>
            </a:ext>
          </a:extLst>
        </xdr:cNvPr>
        <xdr:cNvCxnSpPr/>
      </xdr:nvCxnSpPr>
      <xdr:spPr>
        <a:xfrm>
          <a:off x="1790700" y="1750096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156029</xdr:rowOff>
    </xdr:from>
    <xdr:to>
      <xdr:col>6</xdr:col>
      <xdr:colOff>38100</xdr:colOff>
      <xdr:row>104</xdr:row>
      <xdr:rowOff>86179</xdr:rowOff>
    </xdr:to>
    <xdr:sp macro="" textlink="">
      <xdr:nvSpPr>
        <xdr:cNvPr id="430" name="楕円 429">
          <a:extLst>
            <a:ext uri="{FF2B5EF4-FFF2-40B4-BE49-F238E27FC236}">
              <a16:creationId xmlns:a16="http://schemas.microsoft.com/office/drawing/2014/main" id="{A61738B8-3BA5-4020-9573-5599C1D47661}"/>
            </a:ext>
          </a:extLst>
        </xdr:cNvPr>
        <xdr:cNvSpPr/>
      </xdr:nvSpPr>
      <xdr:spPr>
        <a:xfrm>
          <a:off x="965200" y="17422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35379</xdr:rowOff>
    </xdr:from>
    <xdr:to>
      <xdr:col>10</xdr:col>
      <xdr:colOff>114300</xdr:colOff>
      <xdr:row>104</xdr:row>
      <xdr:rowOff>66402</xdr:rowOff>
    </xdr:to>
    <xdr:cxnSp macro="">
      <xdr:nvCxnSpPr>
        <xdr:cNvPr id="431" name="直線コネクタ 430">
          <a:extLst>
            <a:ext uri="{FF2B5EF4-FFF2-40B4-BE49-F238E27FC236}">
              <a16:creationId xmlns:a16="http://schemas.microsoft.com/office/drawing/2014/main" id="{AB5F3528-77B2-448A-A68E-F1BFDB3A1FCF}"/>
            </a:ext>
          </a:extLst>
        </xdr:cNvPr>
        <xdr:cNvCxnSpPr/>
      </xdr:nvCxnSpPr>
      <xdr:spPr>
        <a:xfrm>
          <a:off x="1008380" y="17469939"/>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a:extLst>
            <a:ext uri="{FF2B5EF4-FFF2-40B4-BE49-F238E27FC236}">
              <a16:creationId xmlns:a16="http://schemas.microsoft.com/office/drawing/2014/main" id="{839B7143-6DA1-42D2-96BA-419AC89B7C36}"/>
            </a:ext>
          </a:extLst>
        </xdr:cNvPr>
        <xdr:cNvSpPr txBox="1"/>
      </xdr:nvSpPr>
      <xdr:spPr>
        <a:xfrm>
          <a:off x="317056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a:extLst>
            <a:ext uri="{FF2B5EF4-FFF2-40B4-BE49-F238E27FC236}">
              <a16:creationId xmlns:a16="http://schemas.microsoft.com/office/drawing/2014/main" id="{BB63F423-0CDE-4603-A63A-E6785B08810A}"/>
            </a:ext>
          </a:extLst>
        </xdr:cNvPr>
        <xdr:cNvSpPr txBox="1"/>
      </xdr:nvSpPr>
      <xdr:spPr>
        <a:xfrm>
          <a:off x="238570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a:extLst>
            <a:ext uri="{FF2B5EF4-FFF2-40B4-BE49-F238E27FC236}">
              <a16:creationId xmlns:a16="http://schemas.microsoft.com/office/drawing/2014/main" id="{35FC6853-D047-47C7-8539-72D040B5EDF1}"/>
            </a:ext>
          </a:extLst>
        </xdr:cNvPr>
        <xdr:cNvSpPr txBox="1"/>
      </xdr:nvSpPr>
      <xdr:spPr>
        <a:xfrm>
          <a:off x="161100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a:extLst>
            <a:ext uri="{FF2B5EF4-FFF2-40B4-BE49-F238E27FC236}">
              <a16:creationId xmlns:a16="http://schemas.microsoft.com/office/drawing/2014/main" id="{46ECD7E7-2CBF-48F4-8F14-9579ED32A7CB}"/>
            </a:ext>
          </a:extLst>
        </xdr:cNvPr>
        <xdr:cNvSpPr txBox="1"/>
      </xdr:nvSpPr>
      <xdr:spPr>
        <a:xfrm>
          <a:off x="83630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6" name="n_1mainValue【港湾・漁港】&#10;有形固定資産減価償却率">
          <a:extLst>
            <a:ext uri="{FF2B5EF4-FFF2-40B4-BE49-F238E27FC236}">
              <a16:creationId xmlns:a16="http://schemas.microsoft.com/office/drawing/2014/main" id="{5769ED8E-5E0A-4B5C-9423-11047810F030}"/>
            </a:ext>
          </a:extLst>
        </xdr:cNvPr>
        <xdr:cNvSpPr txBox="1"/>
      </xdr:nvSpPr>
      <xdr:spPr>
        <a:xfrm>
          <a:off x="317056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7" name="n_2mainValue【港湾・漁港】&#10;有形固定資産減価償却率">
          <a:extLst>
            <a:ext uri="{FF2B5EF4-FFF2-40B4-BE49-F238E27FC236}">
              <a16:creationId xmlns:a16="http://schemas.microsoft.com/office/drawing/2014/main" id="{23B2EA2D-1E0F-4587-8740-217EAD39746F}"/>
            </a:ext>
          </a:extLst>
        </xdr:cNvPr>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8" name="n_3mainValue【港湾・漁港】&#10;有形固定資産減価償却率">
          <a:extLst>
            <a:ext uri="{FF2B5EF4-FFF2-40B4-BE49-F238E27FC236}">
              <a16:creationId xmlns:a16="http://schemas.microsoft.com/office/drawing/2014/main" id="{02A38BD0-B48C-46D5-8FDE-7C7B31DE18B7}"/>
            </a:ext>
          </a:extLst>
        </xdr:cNvPr>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102706</xdr:rowOff>
    </xdr:from>
    <xdr:ext cx="405111" cy="259045"/>
    <xdr:sp macro="" textlink="">
      <xdr:nvSpPr>
        <xdr:cNvPr id="439" name="n_4mainValue【港湾・漁港】&#10;有形固定資産減価償却率">
          <a:extLst>
            <a:ext uri="{FF2B5EF4-FFF2-40B4-BE49-F238E27FC236}">
              <a16:creationId xmlns:a16="http://schemas.microsoft.com/office/drawing/2014/main" id="{58FA35C9-316A-46B6-B403-4D40D7448F09}"/>
            </a:ext>
          </a:extLst>
        </xdr:cNvPr>
        <xdr:cNvSpPr txBox="1"/>
      </xdr:nvSpPr>
      <xdr:spPr>
        <a:xfrm>
          <a:off x="83630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C798B5D4-48FC-4A69-A1A2-F76849C717F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608C4F02-15FD-4790-A350-F7EEAC1C794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5D982398-9A9C-4CD4-9B39-E0C935302634}"/>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9DB99C3-7B0B-4D5E-B565-9D74A1F953B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4FF8A469-D563-4B97-8184-B9D5133E250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06E5E87-D37B-4CDF-8693-0FF8F2176EF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135A263F-DE77-49C7-A107-6FA137FE526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440842C7-B16B-47D1-AC6D-28739487132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4A95D55D-0F8F-4787-9524-9DA5A2C6F6C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774856B0-1535-4AF2-9934-B2B65C9AE67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AD1CAD4E-2E1C-459B-9E08-1EEAD89F969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4189F08C-3EF7-4C66-9BCC-D8684D8F9374}"/>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8B88D5D2-63D8-478A-AC13-16FA7913F0E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a:extLst>
            <a:ext uri="{FF2B5EF4-FFF2-40B4-BE49-F238E27FC236}">
              <a16:creationId xmlns:a16="http://schemas.microsoft.com/office/drawing/2014/main" id="{10E787E4-443C-4710-A627-DC14ED7A7B67}"/>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A919844E-9D39-4561-8766-C2DB661C79C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a:extLst>
            <a:ext uri="{FF2B5EF4-FFF2-40B4-BE49-F238E27FC236}">
              <a16:creationId xmlns:a16="http://schemas.microsoft.com/office/drawing/2014/main" id="{329F1FB3-C300-4636-AC84-A5CF0DFC5A06}"/>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9290539B-D97D-47A7-9E86-4DEA5FA5952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a:extLst>
            <a:ext uri="{FF2B5EF4-FFF2-40B4-BE49-F238E27FC236}">
              <a16:creationId xmlns:a16="http://schemas.microsoft.com/office/drawing/2014/main" id="{775CCDFD-43BC-45E4-8048-3535D067F251}"/>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81250A77-690A-495B-B2AB-4BFAC005DC1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a:extLst>
            <a:ext uri="{FF2B5EF4-FFF2-40B4-BE49-F238E27FC236}">
              <a16:creationId xmlns:a16="http://schemas.microsoft.com/office/drawing/2014/main" id="{DA1C5DF9-ACD0-4638-A635-6A3210AA0EFF}"/>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383A8A5-0392-4D5C-A4DA-7801FA0A988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a:extLst>
            <a:ext uri="{FF2B5EF4-FFF2-40B4-BE49-F238E27FC236}">
              <a16:creationId xmlns:a16="http://schemas.microsoft.com/office/drawing/2014/main" id="{9C79CC3F-5E23-4DB2-82A3-7E0DD93B44DE}"/>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7EC95C45-34FC-478E-9569-DE8B3368866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a:extLst>
            <a:ext uri="{FF2B5EF4-FFF2-40B4-BE49-F238E27FC236}">
              <a16:creationId xmlns:a16="http://schemas.microsoft.com/office/drawing/2014/main" id="{03668C45-55CC-4B64-8E2F-61432DD805E8}"/>
            </a:ext>
          </a:extLst>
        </xdr:cNvPr>
        <xdr:cNvCxnSpPr/>
      </xdr:nvCxnSpPr>
      <xdr:spPr>
        <a:xfrm flipV="1">
          <a:off x="9219565" y="16837809"/>
          <a:ext cx="0" cy="141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a:extLst>
            <a:ext uri="{FF2B5EF4-FFF2-40B4-BE49-F238E27FC236}">
              <a16:creationId xmlns:a16="http://schemas.microsoft.com/office/drawing/2014/main" id="{3CB70BFC-56EC-4AD7-B22C-8FA6F9ACABB5}"/>
            </a:ext>
          </a:extLst>
        </xdr:cNvPr>
        <xdr:cNvSpPr txBox="1"/>
      </xdr:nvSpPr>
      <xdr:spPr>
        <a:xfrm>
          <a:off x="9258300" y="18261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a:extLst>
            <a:ext uri="{FF2B5EF4-FFF2-40B4-BE49-F238E27FC236}">
              <a16:creationId xmlns:a16="http://schemas.microsoft.com/office/drawing/2014/main" id="{55CDF680-3376-4AB8-A763-5B5B7F61EB64}"/>
            </a:ext>
          </a:extLst>
        </xdr:cNvPr>
        <xdr:cNvCxnSpPr/>
      </xdr:nvCxnSpPr>
      <xdr:spPr>
        <a:xfrm>
          <a:off x="9154160" y="18257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B5CE156C-7331-4CEC-8DC9-99990F00C488}"/>
            </a:ext>
          </a:extLst>
        </xdr:cNvPr>
        <xdr:cNvSpPr txBox="1"/>
      </xdr:nvSpPr>
      <xdr:spPr>
        <a:xfrm>
          <a:off x="9258300" y="1661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a:extLst>
            <a:ext uri="{FF2B5EF4-FFF2-40B4-BE49-F238E27FC236}">
              <a16:creationId xmlns:a16="http://schemas.microsoft.com/office/drawing/2014/main" id="{41E0CB96-3FAD-4136-B19E-476581D51B95}"/>
            </a:ext>
          </a:extLst>
        </xdr:cNvPr>
        <xdr:cNvCxnSpPr/>
      </xdr:nvCxnSpPr>
      <xdr:spPr>
        <a:xfrm>
          <a:off x="9154160" y="16837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31484</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E62A3E6C-2FEC-4AD8-885D-B4BC9AE0DCC3}"/>
            </a:ext>
          </a:extLst>
        </xdr:cNvPr>
        <xdr:cNvSpPr txBox="1"/>
      </xdr:nvSpPr>
      <xdr:spPr>
        <a:xfrm>
          <a:off x="9258300" y="17801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a:extLst>
            <a:ext uri="{FF2B5EF4-FFF2-40B4-BE49-F238E27FC236}">
              <a16:creationId xmlns:a16="http://schemas.microsoft.com/office/drawing/2014/main" id="{14CF51CC-D4F1-4545-B765-4EA9A4641C93}"/>
            </a:ext>
          </a:extLst>
        </xdr:cNvPr>
        <xdr:cNvSpPr/>
      </xdr:nvSpPr>
      <xdr:spPr>
        <a:xfrm>
          <a:off x="9192260" y="17946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a:extLst>
            <a:ext uri="{FF2B5EF4-FFF2-40B4-BE49-F238E27FC236}">
              <a16:creationId xmlns:a16="http://schemas.microsoft.com/office/drawing/2014/main" id="{99FCE517-0CF1-4E2B-AB1C-E988E4850B5B}"/>
            </a:ext>
          </a:extLst>
        </xdr:cNvPr>
        <xdr:cNvSpPr/>
      </xdr:nvSpPr>
      <xdr:spPr>
        <a:xfrm>
          <a:off x="8445500" y="1798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a:extLst>
            <a:ext uri="{FF2B5EF4-FFF2-40B4-BE49-F238E27FC236}">
              <a16:creationId xmlns:a16="http://schemas.microsoft.com/office/drawing/2014/main" id="{5E921064-B3AA-45E0-839B-F5B65F96CD26}"/>
            </a:ext>
          </a:extLst>
        </xdr:cNvPr>
        <xdr:cNvSpPr/>
      </xdr:nvSpPr>
      <xdr:spPr>
        <a:xfrm>
          <a:off x="7670800" y="17940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a:extLst>
            <a:ext uri="{FF2B5EF4-FFF2-40B4-BE49-F238E27FC236}">
              <a16:creationId xmlns:a16="http://schemas.microsoft.com/office/drawing/2014/main" id="{A2440F78-0021-4796-9E62-7DA7017237CF}"/>
            </a:ext>
          </a:extLst>
        </xdr:cNvPr>
        <xdr:cNvSpPr/>
      </xdr:nvSpPr>
      <xdr:spPr>
        <a:xfrm>
          <a:off x="6873240" y="1798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a:extLst>
            <a:ext uri="{FF2B5EF4-FFF2-40B4-BE49-F238E27FC236}">
              <a16:creationId xmlns:a16="http://schemas.microsoft.com/office/drawing/2014/main" id="{4122434F-87D9-493F-8AF6-F5826B66EA22}"/>
            </a:ext>
          </a:extLst>
        </xdr:cNvPr>
        <xdr:cNvSpPr/>
      </xdr:nvSpPr>
      <xdr:spPr>
        <a:xfrm>
          <a:off x="6098540" y="17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68CEB4-5721-4E82-A52C-A784A6A10D7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C949F5C-B965-4960-8248-0860C9FD4D5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DF761A2-671C-4F16-A71A-6035D2F7392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ED24BEF-F892-428D-B1D3-41DFB1BBE45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E517657-B912-4D06-88D0-E5AF4F6673C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6080</xdr:rowOff>
    </xdr:from>
    <xdr:to>
      <xdr:col>55</xdr:col>
      <xdr:colOff>50800</xdr:colOff>
      <xdr:row>108</xdr:row>
      <xdr:rowOff>107680</xdr:rowOff>
    </xdr:to>
    <xdr:sp macro="" textlink="">
      <xdr:nvSpPr>
        <xdr:cNvPr id="479" name="楕円 478">
          <a:extLst>
            <a:ext uri="{FF2B5EF4-FFF2-40B4-BE49-F238E27FC236}">
              <a16:creationId xmlns:a16="http://schemas.microsoft.com/office/drawing/2014/main" id="{C24A6B3D-686F-43C7-85A6-1E7D4512DBA9}"/>
            </a:ext>
          </a:extLst>
        </xdr:cNvPr>
        <xdr:cNvSpPr/>
      </xdr:nvSpPr>
      <xdr:spPr>
        <a:xfrm>
          <a:off x="9192260" y="18111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92457</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01AB6F22-D365-46F6-8B15-4FE198E6DC0C}"/>
            </a:ext>
          </a:extLst>
        </xdr:cNvPr>
        <xdr:cNvSpPr txBox="1"/>
      </xdr:nvSpPr>
      <xdr:spPr>
        <a:xfrm>
          <a:off x="9258300" y="18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8293</xdr:rowOff>
    </xdr:from>
    <xdr:to>
      <xdr:col>50</xdr:col>
      <xdr:colOff>165100</xdr:colOff>
      <xdr:row>108</xdr:row>
      <xdr:rowOff>109893</xdr:rowOff>
    </xdr:to>
    <xdr:sp macro="" textlink="">
      <xdr:nvSpPr>
        <xdr:cNvPr id="481" name="楕円 480">
          <a:extLst>
            <a:ext uri="{FF2B5EF4-FFF2-40B4-BE49-F238E27FC236}">
              <a16:creationId xmlns:a16="http://schemas.microsoft.com/office/drawing/2014/main" id="{30948524-0318-4120-823C-9EEB8F570F22}"/>
            </a:ext>
          </a:extLst>
        </xdr:cNvPr>
        <xdr:cNvSpPr/>
      </xdr:nvSpPr>
      <xdr:spPr>
        <a:xfrm>
          <a:off x="8445500" y="181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56880</xdr:rowOff>
    </xdr:from>
    <xdr:to>
      <xdr:col>55</xdr:col>
      <xdr:colOff>0</xdr:colOff>
      <xdr:row>108</xdr:row>
      <xdr:rowOff>59093</xdr:rowOff>
    </xdr:to>
    <xdr:cxnSp macro="">
      <xdr:nvCxnSpPr>
        <xdr:cNvPr id="482" name="直線コネクタ 481">
          <a:extLst>
            <a:ext uri="{FF2B5EF4-FFF2-40B4-BE49-F238E27FC236}">
              <a16:creationId xmlns:a16="http://schemas.microsoft.com/office/drawing/2014/main" id="{DBC7F2DA-7718-4E3D-A418-EE039FB6F247}"/>
            </a:ext>
          </a:extLst>
        </xdr:cNvPr>
        <xdr:cNvCxnSpPr/>
      </xdr:nvCxnSpPr>
      <xdr:spPr>
        <a:xfrm flipV="1">
          <a:off x="8496300" y="18162000"/>
          <a:ext cx="723900" cy="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8975</xdr:rowOff>
    </xdr:from>
    <xdr:to>
      <xdr:col>46</xdr:col>
      <xdr:colOff>38100</xdr:colOff>
      <xdr:row>108</xdr:row>
      <xdr:rowOff>110575</xdr:rowOff>
    </xdr:to>
    <xdr:sp macro="" textlink="">
      <xdr:nvSpPr>
        <xdr:cNvPr id="483" name="楕円 482">
          <a:extLst>
            <a:ext uri="{FF2B5EF4-FFF2-40B4-BE49-F238E27FC236}">
              <a16:creationId xmlns:a16="http://schemas.microsoft.com/office/drawing/2014/main" id="{F9CEE04F-DADC-4878-B688-AFDC3465F976}"/>
            </a:ext>
          </a:extLst>
        </xdr:cNvPr>
        <xdr:cNvSpPr/>
      </xdr:nvSpPr>
      <xdr:spPr>
        <a:xfrm>
          <a:off x="7670800" y="18114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59093</xdr:rowOff>
    </xdr:from>
    <xdr:to>
      <xdr:col>50</xdr:col>
      <xdr:colOff>114300</xdr:colOff>
      <xdr:row>108</xdr:row>
      <xdr:rowOff>59775</xdr:rowOff>
    </xdr:to>
    <xdr:cxnSp macro="">
      <xdr:nvCxnSpPr>
        <xdr:cNvPr id="484" name="直線コネクタ 483">
          <a:extLst>
            <a:ext uri="{FF2B5EF4-FFF2-40B4-BE49-F238E27FC236}">
              <a16:creationId xmlns:a16="http://schemas.microsoft.com/office/drawing/2014/main" id="{FF0DF413-32DE-4A37-A647-AC7437FF9427}"/>
            </a:ext>
          </a:extLst>
        </xdr:cNvPr>
        <xdr:cNvCxnSpPr/>
      </xdr:nvCxnSpPr>
      <xdr:spPr>
        <a:xfrm flipV="1">
          <a:off x="7713980" y="18164213"/>
          <a:ext cx="78232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9840</xdr:rowOff>
    </xdr:from>
    <xdr:to>
      <xdr:col>41</xdr:col>
      <xdr:colOff>101600</xdr:colOff>
      <xdr:row>108</xdr:row>
      <xdr:rowOff>111440</xdr:rowOff>
    </xdr:to>
    <xdr:sp macro="" textlink="">
      <xdr:nvSpPr>
        <xdr:cNvPr id="485" name="楕円 484">
          <a:extLst>
            <a:ext uri="{FF2B5EF4-FFF2-40B4-BE49-F238E27FC236}">
              <a16:creationId xmlns:a16="http://schemas.microsoft.com/office/drawing/2014/main" id="{CFB9239A-8A35-49AC-B447-E8063F5CEC37}"/>
            </a:ext>
          </a:extLst>
        </xdr:cNvPr>
        <xdr:cNvSpPr/>
      </xdr:nvSpPr>
      <xdr:spPr>
        <a:xfrm>
          <a:off x="6873240" y="181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59775</xdr:rowOff>
    </xdr:from>
    <xdr:to>
      <xdr:col>45</xdr:col>
      <xdr:colOff>177800</xdr:colOff>
      <xdr:row>108</xdr:row>
      <xdr:rowOff>60640</xdr:rowOff>
    </xdr:to>
    <xdr:cxnSp macro="">
      <xdr:nvCxnSpPr>
        <xdr:cNvPr id="486" name="直線コネクタ 485">
          <a:extLst>
            <a:ext uri="{FF2B5EF4-FFF2-40B4-BE49-F238E27FC236}">
              <a16:creationId xmlns:a16="http://schemas.microsoft.com/office/drawing/2014/main" id="{E5D0A794-9A13-47DE-8B10-BE0C343EF87B}"/>
            </a:ext>
          </a:extLst>
        </xdr:cNvPr>
        <xdr:cNvCxnSpPr/>
      </xdr:nvCxnSpPr>
      <xdr:spPr>
        <a:xfrm flipV="1">
          <a:off x="6924040" y="18164895"/>
          <a:ext cx="78994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11046</xdr:rowOff>
    </xdr:from>
    <xdr:to>
      <xdr:col>36</xdr:col>
      <xdr:colOff>165100</xdr:colOff>
      <xdr:row>108</xdr:row>
      <xdr:rowOff>112646</xdr:rowOff>
    </xdr:to>
    <xdr:sp macro="" textlink="">
      <xdr:nvSpPr>
        <xdr:cNvPr id="487" name="楕円 486">
          <a:extLst>
            <a:ext uri="{FF2B5EF4-FFF2-40B4-BE49-F238E27FC236}">
              <a16:creationId xmlns:a16="http://schemas.microsoft.com/office/drawing/2014/main" id="{39736E18-94E5-4DD7-A4E9-6BE44A237E6D}"/>
            </a:ext>
          </a:extLst>
        </xdr:cNvPr>
        <xdr:cNvSpPr/>
      </xdr:nvSpPr>
      <xdr:spPr>
        <a:xfrm>
          <a:off x="6098540" y="181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60640</xdr:rowOff>
    </xdr:from>
    <xdr:to>
      <xdr:col>41</xdr:col>
      <xdr:colOff>50800</xdr:colOff>
      <xdr:row>108</xdr:row>
      <xdr:rowOff>61846</xdr:rowOff>
    </xdr:to>
    <xdr:cxnSp macro="">
      <xdr:nvCxnSpPr>
        <xdr:cNvPr id="488" name="直線コネクタ 487">
          <a:extLst>
            <a:ext uri="{FF2B5EF4-FFF2-40B4-BE49-F238E27FC236}">
              <a16:creationId xmlns:a16="http://schemas.microsoft.com/office/drawing/2014/main" id="{3BEDE70F-689B-4539-9FA5-E8577D2DE642}"/>
            </a:ext>
          </a:extLst>
        </xdr:cNvPr>
        <xdr:cNvCxnSpPr/>
      </xdr:nvCxnSpPr>
      <xdr:spPr>
        <a:xfrm flipV="1">
          <a:off x="6149340" y="18165760"/>
          <a:ext cx="7747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165357</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DC0DCE40-7479-48BF-8EF1-68281F5D9B5F}"/>
            </a:ext>
          </a:extLst>
        </xdr:cNvPr>
        <xdr:cNvSpPr txBox="1"/>
      </xdr:nvSpPr>
      <xdr:spPr>
        <a:xfrm>
          <a:off x="8214575" y="1776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116843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C3D67C29-4061-4A30-BEB9-8229082F693F}"/>
            </a:ext>
          </a:extLst>
        </xdr:cNvPr>
        <xdr:cNvSpPr txBox="1"/>
      </xdr:nvSpPr>
      <xdr:spPr>
        <a:xfrm>
          <a:off x="7444955" y="177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161154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BD94BF56-DA2F-42A7-AF52-85244837859C}"/>
            </a:ext>
          </a:extLst>
        </xdr:cNvPr>
        <xdr:cNvSpPr txBox="1"/>
      </xdr:nvSpPr>
      <xdr:spPr>
        <a:xfrm>
          <a:off x="6670255" y="177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134228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8267BC44-35E2-41A2-8863-A003DD02EADE}"/>
            </a:ext>
          </a:extLst>
        </xdr:cNvPr>
        <xdr:cNvSpPr txBox="1"/>
      </xdr:nvSpPr>
      <xdr:spPr>
        <a:xfrm>
          <a:off x="5872695" y="1773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101020</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C4C9C958-4DF8-4AC5-B6F0-A88A4FDC218D}"/>
            </a:ext>
          </a:extLst>
        </xdr:cNvPr>
        <xdr:cNvSpPr txBox="1"/>
      </xdr:nvSpPr>
      <xdr:spPr>
        <a:xfrm>
          <a:off x="8239271" y="182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101702</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6CEE57A5-3D15-4F8A-A739-14970686AE18}"/>
            </a:ext>
          </a:extLst>
        </xdr:cNvPr>
        <xdr:cNvSpPr txBox="1"/>
      </xdr:nvSpPr>
      <xdr:spPr>
        <a:xfrm>
          <a:off x="7477271" y="182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102567</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1977B38D-277B-4E3A-A807-797C54726BD5}"/>
            </a:ext>
          </a:extLst>
        </xdr:cNvPr>
        <xdr:cNvSpPr txBox="1"/>
      </xdr:nvSpPr>
      <xdr:spPr>
        <a:xfrm>
          <a:off x="6702571" y="182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103773</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61EC81F7-4839-47BE-99B5-528E179A40BE}"/>
            </a:ext>
          </a:extLst>
        </xdr:cNvPr>
        <xdr:cNvSpPr txBox="1"/>
      </xdr:nvSpPr>
      <xdr:spPr>
        <a:xfrm>
          <a:off x="5905011" y="182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E1BB2FB9-564B-49B4-B293-CD034A26A12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19673AFF-6ABA-479D-AFD7-90568F355CC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BA32416-C861-47E1-B986-0459889D320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568F6902-5318-4A90-8282-B4E86858E4E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DFC1D4C9-550C-4FE1-AF54-BCE104FD522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33AB43D7-DF9A-4C2F-8740-88918965FA3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35F34567-E3DD-4A92-942B-D5790622D33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28AE8697-9579-4CDB-A0CE-7CD96F73398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85A2BE43-AED2-45A7-A4A3-E981C9072C7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1DC921F2-E461-4532-B51B-9319797FAC8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5CD0AC48-D9FD-4EC5-B65A-BF4990C7C7D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a:extLst>
            <a:ext uri="{FF2B5EF4-FFF2-40B4-BE49-F238E27FC236}">
              <a16:creationId xmlns:a16="http://schemas.microsoft.com/office/drawing/2014/main" id="{D43B306A-3D49-4014-8DF6-79FD8D12F92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a:extLst>
            <a:ext uri="{FF2B5EF4-FFF2-40B4-BE49-F238E27FC236}">
              <a16:creationId xmlns:a16="http://schemas.microsoft.com/office/drawing/2014/main" id="{BB2A6447-AAF0-4EC8-9657-5B0BFB3AA23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a:extLst>
            <a:ext uri="{FF2B5EF4-FFF2-40B4-BE49-F238E27FC236}">
              <a16:creationId xmlns:a16="http://schemas.microsoft.com/office/drawing/2014/main" id="{18FA959E-454C-4B35-B821-366683702E9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a:extLst>
            <a:ext uri="{FF2B5EF4-FFF2-40B4-BE49-F238E27FC236}">
              <a16:creationId xmlns:a16="http://schemas.microsoft.com/office/drawing/2014/main" id="{C9DD40D3-88D9-4386-BB2D-1D80516B590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a:extLst>
            <a:ext uri="{FF2B5EF4-FFF2-40B4-BE49-F238E27FC236}">
              <a16:creationId xmlns:a16="http://schemas.microsoft.com/office/drawing/2014/main" id="{DF921AE3-C064-4CD4-8B13-8EE156EC431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a:extLst>
            <a:ext uri="{FF2B5EF4-FFF2-40B4-BE49-F238E27FC236}">
              <a16:creationId xmlns:a16="http://schemas.microsoft.com/office/drawing/2014/main" id="{1B005269-198C-441B-A4AC-FA9DC86F701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a:extLst>
            <a:ext uri="{FF2B5EF4-FFF2-40B4-BE49-F238E27FC236}">
              <a16:creationId xmlns:a16="http://schemas.microsoft.com/office/drawing/2014/main" id="{693AE9DE-8464-4932-8090-D0B325E153C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a:extLst>
            <a:ext uri="{FF2B5EF4-FFF2-40B4-BE49-F238E27FC236}">
              <a16:creationId xmlns:a16="http://schemas.microsoft.com/office/drawing/2014/main" id="{8A2FE4B8-8918-4613-948A-BAE4F925DDA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a:extLst>
            <a:ext uri="{FF2B5EF4-FFF2-40B4-BE49-F238E27FC236}">
              <a16:creationId xmlns:a16="http://schemas.microsoft.com/office/drawing/2014/main" id="{650FD7BA-CE17-490B-9A92-8925609C157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a:extLst>
            <a:ext uri="{FF2B5EF4-FFF2-40B4-BE49-F238E27FC236}">
              <a16:creationId xmlns:a16="http://schemas.microsoft.com/office/drawing/2014/main" id="{CAA5F1F6-13CA-413A-ADEC-2DCA2FE0990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a:extLst>
            <a:ext uri="{FF2B5EF4-FFF2-40B4-BE49-F238E27FC236}">
              <a16:creationId xmlns:a16="http://schemas.microsoft.com/office/drawing/2014/main" id="{DC0C4549-8BEE-4C32-AF8C-EFADA882DA0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a:extLst>
            <a:ext uri="{FF2B5EF4-FFF2-40B4-BE49-F238E27FC236}">
              <a16:creationId xmlns:a16="http://schemas.microsoft.com/office/drawing/2014/main" id="{140B29EA-4F48-4A66-82B4-CD30F0A3F31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2C2B3C99-E289-4580-A36A-40E7D6B6E76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a:extLst>
            <a:ext uri="{FF2B5EF4-FFF2-40B4-BE49-F238E27FC236}">
              <a16:creationId xmlns:a16="http://schemas.microsoft.com/office/drawing/2014/main" id="{6AC86561-2987-43DA-923C-6DF4E468C23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a:extLst>
            <a:ext uri="{FF2B5EF4-FFF2-40B4-BE49-F238E27FC236}">
              <a16:creationId xmlns:a16="http://schemas.microsoft.com/office/drawing/2014/main" id="{D7783D6D-B766-4E81-90DD-4B0807811639}"/>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a:extLst>
            <a:ext uri="{FF2B5EF4-FFF2-40B4-BE49-F238E27FC236}">
              <a16:creationId xmlns:a16="http://schemas.microsoft.com/office/drawing/2014/main" id="{9EB9572D-521C-4A7D-86FE-41C69C3024AC}"/>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a:extLst>
            <a:ext uri="{FF2B5EF4-FFF2-40B4-BE49-F238E27FC236}">
              <a16:creationId xmlns:a16="http://schemas.microsoft.com/office/drawing/2014/main" id="{7497B5CD-372D-40A1-8E1E-AF52B4CC78D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a:extLst>
            <a:ext uri="{FF2B5EF4-FFF2-40B4-BE49-F238E27FC236}">
              <a16:creationId xmlns:a16="http://schemas.microsoft.com/office/drawing/2014/main" id="{71EC1EDF-DC0C-4D86-A917-681F150E6769}"/>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a:extLst>
            <a:ext uri="{FF2B5EF4-FFF2-40B4-BE49-F238E27FC236}">
              <a16:creationId xmlns:a16="http://schemas.microsoft.com/office/drawing/2014/main" id="{88AE7094-840E-44D7-9BE1-6596698A2372}"/>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43378</xdr:rowOff>
    </xdr:from>
    <xdr:ext cx="405111" cy="259045"/>
    <xdr:sp macro="" textlink="">
      <xdr:nvSpPr>
        <xdr:cNvPr id="527" name="【認定こども園・幼稚園・保育所】&#10;有形固定資産減価償却率平均値テキスト">
          <a:extLst>
            <a:ext uri="{FF2B5EF4-FFF2-40B4-BE49-F238E27FC236}">
              <a16:creationId xmlns:a16="http://schemas.microsoft.com/office/drawing/2014/main" id="{5C946F67-C196-4E5A-B5BA-4629C337DB64}"/>
            </a:ext>
          </a:extLst>
        </xdr:cNvPr>
        <xdr:cNvSpPr txBox="1"/>
      </xdr:nvSpPr>
      <xdr:spPr>
        <a:xfrm>
          <a:off x="1441450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a:extLst>
            <a:ext uri="{FF2B5EF4-FFF2-40B4-BE49-F238E27FC236}">
              <a16:creationId xmlns:a16="http://schemas.microsoft.com/office/drawing/2014/main" id="{501E4FBD-DDFF-43F0-A810-E399FACAE19B}"/>
            </a:ext>
          </a:extLst>
        </xdr:cNvPr>
        <xdr:cNvSpPr/>
      </xdr:nvSpPr>
      <xdr:spPr>
        <a:xfrm>
          <a:off x="14325600" y="6390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a:extLst>
            <a:ext uri="{FF2B5EF4-FFF2-40B4-BE49-F238E27FC236}">
              <a16:creationId xmlns:a16="http://schemas.microsoft.com/office/drawing/2014/main" id="{51825CF9-8C75-4BE2-A1DD-0D234713B5F6}"/>
            </a:ext>
          </a:extLst>
        </xdr:cNvPr>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a:extLst>
            <a:ext uri="{FF2B5EF4-FFF2-40B4-BE49-F238E27FC236}">
              <a16:creationId xmlns:a16="http://schemas.microsoft.com/office/drawing/2014/main" id="{B70CF56F-EEDD-42D0-9E27-49FC37F85297}"/>
            </a:ext>
          </a:extLst>
        </xdr:cNvPr>
        <xdr:cNvSpPr/>
      </xdr:nvSpPr>
      <xdr:spPr>
        <a:xfrm>
          <a:off x="12804140" y="6332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a:extLst>
            <a:ext uri="{FF2B5EF4-FFF2-40B4-BE49-F238E27FC236}">
              <a16:creationId xmlns:a16="http://schemas.microsoft.com/office/drawing/2014/main" id="{79D5D6A8-45EA-4A3F-B1B8-05B721469981}"/>
            </a:ext>
          </a:extLst>
        </xdr:cNvPr>
        <xdr:cNvSpPr/>
      </xdr:nvSpPr>
      <xdr:spPr>
        <a:xfrm>
          <a:off x="12029440" y="6350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a:extLst>
            <a:ext uri="{FF2B5EF4-FFF2-40B4-BE49-F238E27FC236}">
              <a16:creationId xmlns:a16="http://schemas.microsoft.com/office/drawing/2014/main" id="{F940F1B3-403A-468A-B70D-2F4C7FAE52B9}"/>
            </a:ext>
          </a:extLst>
        </xdr:cNvPr>
        <xdr:cNvSpPr/>
      </xdr:nvSpPr>
      <xdr:spPr>
        <a:xfrm>
          <a:off x="11231880" y="633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49CC46C-1404-4961-BCB6-7A98A9A52DD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727025A-ECD1-470E-AA2C-E9DB8F66F33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5B21FBC-7A38-4EAF-9E86-16352544CE7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799A957A-615C-47DD-8A92-5CA21D49D69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B98598F-97F6-4921-A767-D10E10BB15F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38" name="楕円 537">
          <a:extLst>
            <a:ext uri="{FF2B5EF4-FFF2-40B4-BE49-F238E27FC236}">
              <a16:creationId xmlns:a16="http://schemas.microsoft.com/office/drawing/2014/main" id="{509EB0B1-EA75-4343-AD35-55008F293BEF}"/>
            </a:ext>
          </a:extLst>
        </xdr:cNvPr>
        <xdr:cNvSpPr/>
      </xdr:nvSpPr>
      <xdr:spPr>
        <a:xfrm>
          <a:off x="14325600" y="6444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52812</xdr:rowOff>
    </xdr:from>
    <xdr:ext cx="405111" cy="259045"/>
    <xdr:sp macro="" textlink="">
      <xdr:nvSpPr>
        <xdr:cNvPr id="539" name="【認定こども園・幼稚園・保育所】&#10;有形固定資産減価償却率該当値テキスト">
          <a:extLst>
            <a:ext uri="{FF2B5EF4-FFF2-40B4-BE49-F238E27FC236}">
              <a16:creationId xmlns:a16="http://schemas.microsoft.com/office/drawing/2014/main" id="{C35242B3-EB64-4495-BD65-BBC7144966F4}"/>
            </a:ext>
          </a:extLst>
        </xdr:cNvPr>
        <xdr:cNvSpPr txBox="1"/>
      </xdr:nvSpPr>
      <xdr:spPr>
        <a:xfrm>
          <a:off x="14414500"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540" name="楕円 539">
          <a:extLst>
            <a:ext uri="{FF2B5EF4-FFF2-40B4-BE49-F238E27FC236}">
              <a16:creationId xmlns:a16="http://schemas.microsoft.com/office/drawing/2014/main" id="{A5BA7A89-F3DB-4A4C-B24F-4910699AB081}"/>
            </a:ext>
          </a:extLst>
        </xdr:cNvPr>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125185</xdr:rowOff>
    </xdr:to>
    <xdr:cxnSp macro="">
      <xdr:nvCxnSpPr>
        <xdr:cNvPr id="541" name="直線コネクタ 540">
          <a:extLst>
            <a:ext uri="{FF2B5EF4-FFF2-40B4-BE49-F238E27FC236}">
              <a16:creationId xmlns:a16="http://schemas.microsoft.com/office/drawing/2014/main" id="{AB197D56-4DC7-4679-9436-44BFC8EA343A}"/>
            </a:ext>
          </a:extLst>
        </xdr:cNvPr>
        <xdr:cNvCxnSpPr/>
      </xdr:nvCxnSpPr>
      <xdr:spPr>
        <a:xfrm>
          <a:off x="13629640" y="6446520"/>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542" name="楕円 541">
          <a:extLst>
            <a:ext uri="{FF2B5EF4-FFF2-40B4-BE49-F238E27FC236}">
              <a16:creationId xmlns:a16="http://schemas.microsoft.com/office/drawing/2014/main" id="{2C8F6F7C-882A-4D16-9EE3-B243F4DE9756}"/>
            </a:ext>
          </a:extLst>
        </xdr:cNvPr>
        <xdr:cNvSpPr/>
      </xdr:nvSpPr>
      <xdr:spPr>
        <a:xfrm>
          <a:off x="12804140" y="6348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76200</xdr:rowOff>
    </xdr:to>
    <xdr:cxnSp macro="">
      <xdr:nvCxnSpPr>
        <xdr:cNvPr id="543" name="直線コネクタ 542">
          <a:extLst>
            <a:ext uri="{FF2B5EF4-FFF2-40B4-BE49-F238E27FC236}">
              <a16:creationId xmlns:a16="http://schemas.microsoft.com/office/drawing/2014/main" id="{11A4C80E-BF4E-4732-A6B9-5C31AD4782CC}"/>
            </a:ext>
          </a:extLst>
        </xdr:cNvPr>
        <xdr:cNvCxnSpPr/>
      </xdr:nvCxnSpPr>
      <xdr:spPr>
        <a:xfrm>
          <a:off x="12854940" y="6395901"/>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544" name="楕円 543">
          <a:extLst>
            <a:ext uri="{FF2B5EF4-FFF2-40B4-BE49-F238E27FC236}">
              <a16:creationId xmlns:a16="http://schemas.microsoft.com/office/drawing/2014/main" id="{6E2B1CD9-6F68-4C6E-A00A-888C7E85FA4B}"/>
            </a:ext>
          </a:extLst>
        </xdr:cNvPr>
        <xdr:cNvSpPr/>
      </xdr:nvSpPr>
      <xdr:spPr>
        <a:xfrm>
          <a:off x="12029440" y="63015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38</xdr:row>
      <xdr:rowOff>25581</xdr:rowOff>
    </xdr:to>
    <xdr:cxnSp macro="">
      <xdr:nvCxnSpPr>
        <xdr:cNvPr id="545" name="直線コネクタ 544">
          <a:extLst>
            <a:ext uri="{FF2B5EF4-FFF2-40B4-BE49-F238E27FC236}">
              <a16:creationId xmlns:a16="http://schemas.microsoft.com/office/drawing/2014/main" id="{8771AF11-0FE5-4743-A3A7-F908918A3B82}"/>
            </a:ext>
          </a:extLst>
        </xdr:cNvPr>
        <xdr:cNvCxnSpPr/>
      </xdr:nvCxnSpPr>
      <xdr:spPr>
        <a:xfrm>
          <a:off x="12072620" y="6352358"/>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546" name="楕円 545">
          <a:extLst>
            <a:ext uri="{FF2B5EF4-FFF2-40B4-BE49-F238E27FC236}">
              <a16:creationId xmlns:a16="http://schemas.microsoft.com/office/drawing/2014/main" id="{0096C6F2-DD22-4318-B433-855C0AE59740}"/>
            </a:ext>
          </a:extLst>
        </xdr:cNvPr>
        <xdr:cNvSpPr/>
      </xdr:nvSpPr>
      <xdr:spPr>
        <a:xfrm>
          <a:off x="11231880" y="62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103958</xdr:rowOff>
    </xdr:from>
    <xdr:to>
      <xdr:col>71</xdr:col>
      <xdr:colOff>177800</xdr:colOff>
      <xdr:row>37</xdr:row>
      <xdr:rowOff>149678</xdr:rowOff>
    </xdr:to>
    <xdr:cxnSp macro="">
      <xdr:nvCxnSpPr>
        <xdr:cNvPr id="547" name="直線コネクタ 546">
          <a:extLst>
            <a:ext uri="{FF2B5EF4-FFF2-40B4-BE49-F238E27FC236}">
              <a16:creationId xmlns:a16="http://schemas.microsoft.com/office/drawing/2014/main" id="{E2F7C57F-3225-4EF0-A1B8-2B2BC6DF9C29}"/>
            </a:ext>
          </a:extLst>
        </xdr:cNvPr>
        <xdr:cNvCxnSpPr/>
      </xdr:nvCxnSpPr>
      <xdr:spPr>
        <a:xfrm>
          <a:off x="11282680" y="6306638"/>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8" name="n_1aveValue【認定こども園・幼稚園・保育所】&#10;有形固定資産減価償却率">
          <a:extLst>
            <a:ext uri="{FF2B5EF4-FFF2-40B4-BE49-F238E27FC236}">
              <a16:creationId xmlns:a16="http://schemas.microsoft.com/office/drawing/2014/main" id="{3FBCB819-A348-4E97-955D-A285116F8D45}"/>
            </a:ext>
          </a:extLst>
        </xdr:cNvPr>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76580</xdr:rowOff>
    </xdr:from>
    <xdr:ext cx="405111" cy="259045"/>
    <xdr:sp macro="" textlink="">
      <xdr:nvSpPr>
        <xdr:cNvPr id="549" name="n_2aveValue【認定こども園・幼稚園・保育所】&#10;有形固定資産減価償却率">
          <a:extLst>
            <a:ext uri="{FF2B5EF4-FFF2-40B4-BE49-F238E27FC236}">
              <a16:creationId xmlns:a16="http://schemas.microsoft.com/office/drawing/2014/main" id="{CFA67F11-687E-461A-987D-B67DBE51A9FB}"/>
            </a:ext>
          </a:extLst>
        </xdr:cNvPr>
        <xdr:cNvSpPr txBox="1"/>
      </xdr:nvSpPr>
      <xdr:spPr>
        <a:xfrm>
          <a:off x="126752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a:extLst>
            <a:ext uri="{FF2B5EF4-FFF2-40B4-BE49-F238E27FC236}">
              <a16:creationId xmlns:a16="http://schemas.microsoft.com/office/drawing/2014/main" id="{5FDB4D35-978D-467E-9E8A-7A5D0ED5850B}"/>
            </a:ext>
          </a:extLst>
        </xdr:cNvPr>
        <xdr:cNvSpPr txBox="1"/>
      </xdr:nvSpPr>
      <xdr:spPr>
        <a:xfrm>
          <a:off x="11900544" y="64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a:extLst>
            <a:ext uri="{FF2B5EF4-FFF2-40B4-BE49-F238E27FC236}">
              <a16:creationId xmlns:a16="http://schemas.microsoft.com/office/drawing/2014/main" id="{77C3C06C-514F-4189-AA03-D37CB6C7B513}"/>
            </a:ext>
          </a:extLst>
        </xdr:cNvPr>
        <xdr:cNvSpPr txBox="1"/>
      </xdr:nvSpPr>
      <xdr:spPr>
        <a:xfrm>
          <a:off x="11102984"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552" name="n_1mainValue【認定こども園・幼稚園・保育所】&#10;有形固定資産減価償却率">
          <a:extLst>
            <a:ext uri="{FF2B5EF4-FFF2-40B4-BE49-F238E27FC236}">
              <a16:creationId xmlns:a16="http://schemas.microsoft.com/office/drawing/2014/main" id="{C4B6A68E-5023-4473-8F2D-A80D356FBA07}"/>
            </a:ext>
          </a:extLst>
        </xdr:cNvPr>
        <xdr:cNvSpPr txBox="1"/>
      </xdr:nvSpPr>
      <xdr:spPr>
        <a:xfrm>
          <a:off x="134372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553" name="n_2mainValue【認定こども園・幼稚園・保育所】&#10;有形固定資産減価償却率">
          <a:extLst>
            <a:ext uri="{FF2B5EF4-FFF2-40B4-BE49-F238E27FC236}">
              <a16:creationId xmlns:a16="http://schemas.microsoft.com/office/drawing/2014/main" id="{15C1F751-07DC-4B75-A816-F8E5D0D62FDA}"/>
            </a:ext>
          </a:extLst>
        </xdr:cNvPr>
        <xdr:cNvSpPr txBox="1"/>
      </xdr:nvSpPr>
      <xdr:spPr>
        <a:xfrm>
          <a:off x="12675244"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554" name="n_3mainValue【認定こども園・幼稚園・保育所】&#10;有形固定資産減価償却率">
          <a:extLst>
            <a:ext uri="{FF2B5EF4-FFF2-40B4-BE49-F238E27FC236}">
              <a16:creationId xmlns:a16="http://schemas.microsoft.com/office/drawing/2014/main" id="{88321076-998A-4234-AC6F-F54EBF0C8CA1}"/>
            </a:ext>
          </a:extLst>
        </xdr:cNvPr>
        <xdr:cNvSpPr txBox="1"/>
      </xdr:nvSpPr>
      <xdr:spPr>
        <a:xfrm>
          <a:off x="1190054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555" name="n_4mainValue【認定こども園・幼稚園・保育所】&#10;有形固定資産減価償却率">
          <a:extLst>
            <a:ext uri="{FF2B5EF4-FFF2-40B4-BE49-F238E27FC236}">
              <a16:creationId xmlns:a16="http://schemas.microsoft.com/office/drawing/2014/main" id="{699F4125-1C61-48ED-9196-C69BC2FC40C3}"/>
            </a:ext>
          </a:extLst>
        </xdr:cNvPr>
        <xdr:cNvSpPr txBox="1"/>
      </xdr:nvSpPr>
      <xdr:spPr>
        <a:xfrm>
          <a:off x="1110298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530BECC1-FBB0-4E2B-83F1-6A97DD760F1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20BCD12A-10A9-45C3-824C-3B3F405187D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C319D8F4-8A4A-403D-AE3D-5BDE7126F1F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43458D3D-EE06-4A7A-BD89-44CB20CC9BA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F0E54446-B53F-49DE-B85D-568441231CE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EDA5D74D-72B8-43DB-B5F8-D1E91F7498B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1D23EC97-BB5A-4DCB-B1CC-BA9E4FDAFC9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CD59A2C7-E669-4309-B5DA-7B58556F22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42CDE4E4-4D8B-4063-8F68-8E974C790D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C28F12E4-FF7B-402D-A438-26F65BC7706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a:extLst>
            <a:ext uri="{FF2B5EF4-FFF2-40B4-BE49-F238E27FC236}">
              <a16:creationId xmlns:a16="http://schemas.microsoft.com/office/drawing/2014/main" id="{7569B300-47CD-47FF-A171-7104E7254AE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a:extLst>
            <a:ext uri="{FF2B5EF4-FFF2-40B4-BE49-F238E27FC236}">
              <a16:creationId xmlns:a16="http://schemas.microsoft.com/office/drawing/2014/main" id="{5B86E894-6120-46A2-93AB-C6232A09E77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a:extLst>
            <a:ext uri="{FF2B5EF4-FFF2-40B4-BE49-F238E27FC236}">
              <a16:creationId xmlns:a16="http://schemas.microsoft.com/office/drawing/2014/main" id="{C42A640D-1FE3-4595-9E84-6150D19C26F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a:extLst>
            <a:ext uri="{FF2B5EF4-FFF2-40B4-BE49-F238E27FC236}">
              <a16:creationId xmlns:a16="http://schemas.microsoft.com/office/drawing/2014/main" id="{A242A82B-276D-4167-846A-3F390CAD0059}"/>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a:extLst>
            <a:ext uri="{FF2B5EF4-FFF2-40B4-BE49-F238E27FC236}">
              <a16:creationId xmlns:a16="http://schemas.microsoft.com/office/drawing/2014/main" id="{F9CB191B-F12A-4AB4-8960-86EB262E352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a:extLst>
            <a:ext uri="{FF2B5EF4-FFF2-40B4-BE49-F238E27FC236}">
              <a16:creationId xmlns:a16="http://schemas.microsoft.com/office/drawing/2014/main" id="{7B261EE1-5DB0-449E-978C-7DE433842E9F}"/>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a:extLst>
            <a:ext uri="{FF2B5EF4-FFF2-40B4-BE49-F238E27FC236}">
              <a16:creationId xmlns:a16="http://schemas.microsoft.com/office/drawing/2014/main" id="{61A8D537-83AA-4318-ABCC-2A4C3381501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a:extLst>
            <a:ext uri="{FF2B5EF4-FFF2-40B4-BE49-F238E27FC236}">
              <a16:creationId xmlns:a16="http://schemas.microsoft.com/office/drawing/2014/main" id="{51822862-F1D6-41E6-832B-74DB500111F1}"/>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0CA18C8-E034-4675-BA06-BEE2B174F5B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F1C6EBD3-672C-42B6-84C0-774E56F9CBE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B80257C6-8DA9-457E-97FD-1E3BFA09FB4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a:extLst>
            <a:ext uri="{FF2B5EF4-FFF2-40B4-BE49-F238E27FC236}">
              <a16:creationId xmlns:a16="http://schemas.microsoft.com/office/drawing/2014/main" id="{0E5BEAA9-8DA7-44CF-B015-2D5C5C2B2957}"/>
            </a:ext>
          </a:extLst>
        </xdr:cNvPr>
        <xdr:cNvCxnSpPr/>
      </xdr:nvCxnSpPr>
      <xdr:spPr>
        <a:xfrm flipV="1">
          <a:off x="19509104" y="5855970"/>
          <a:ext cx="0" cy="1132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E9F9D921-6242-4B05-8A03-1BAF95BC8BB4}"/>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a:extLst>
            <a:ext uri="{FF2B5EF4-FFF2-40B4-BE49-F238E27FC236}">
              <a16:creationId xmlns:a16="http://schemas.microsoft.com/office/drawing/2014/main" id="{678DC99B-84A9-4E47-82D4-8EB9FB9BA5E9}"/>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EC747078-6FAC-4954-94A5-EAFA6ED9A802}"/>
            </a:ext>
          </a:extLst>
        </xdr:cNvPr>
        <xdr:cNvSpPr txBox="1"/>
      </xdr:nvSpPr>
      <xdr:spPr>
        <a:xfrm>
          <a:off x="1954784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a:extLst>
            <a:ext uri="{FF2B5EF4-FFF2-40B4-BE49-F238E27FC236}">
              <a16:creationId xmlns:a16="http://schemas.microsoft.com/office/drawing/2014/main" id="{FC89DCB7-95E7-478C-8EBA-4F0D5ED7A375}"/>
            </a:ext>
          </a:extLst>
        </xdr:cNvPr>
        <xdr:cNvCxnSpPr/>
      </xdr:nvCxnSpPr>
      <xdr:spPr>
        <a:xfrm>
          <a:off x="19443700" y="5855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42689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483FBF74-AF84-4D5F-B39B-56FEE41D459B}"/>
            </a:ext>
          </a:extLst>
        </xdr:cNvPr>
        <xdr:cNvSpPr txBox="1"/>
      </xdr:nvSpPr>
      <xdr:spPr>
        <a:xfrm>
          <a:off x="19547840" y="658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a:extLst>
            <a:ext uri="{FF2B5EF4-FFF2-40B4-BE49-F238E27FC236}">
              <a16:creationId xmlns:a16="http://schemas.microsoft.com/office/drawing/2014/main" id="{784F8477-7235-42C0-8F18-DCDAB29241E6}"/>
            </a:ext>
          </a:extLst>
        </xdr:cNvPr>
        <xdr:cNvSpPr/>
      </xdr:nvSpPr>
      <xdr:spPr>
        <a:xfrm>
          <a:off x="1945894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a:extLst>
            <a:ext uri="{FF2B5EF4-FFF2-40B4-BE49-F238E27FC236}">
              <a16:creationId xmlns:a16="http://schemas.microsoft.com/office/drawing/2014/main" id="{797A0A3C-5041-4874-BFFE-2E1E1C6F5E7E}"/>
            </a:ext>
          </a:extLst>
        </xdr:cNvPr>
        <xdr:cNvSpPr/>
      </xdr:nvSpPr>
      <xdr:spPr>
        <a:xfrm>
          <a:off x="18735040" y="66136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a:extLst>
            <a:ext uri="{FF2B5EF4-FFF2-40B4-BE49-F238E27FC236}">
              <a16:creationId xmlns:a16="http://schemas.microsoft.com/office/drawing/2014/main" id="{CF17C6E3-FC4E-4A47-8C3D-F43353F7E99A}"/>
            </a:ext>
          </a:extLst>
        </xdr:cNvPr>
        <xdr:cNvSpPr/>
      </xdr:nvSpPr>
      <xdr:spPr>
        <a:xfrm>
          <a:off x="1793748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a:extLst>
            <a:ext uri="{FF2B5EF4-FFF2-40B4-BE49-F238E27FC236}">
              <a16:creationId xmlns:a16="http://schemas.microsoft.com/office/drawing/2014/main" id="{E154E851-A05F-41F3-87CC-543454E2A6A7}"/>
            </a:ext>
          </a:extLst>
        </xdr:cNvPr>
        <xdr:cNvSpPr/>
      </xdr:nvSpPr>
      <xdr:spPr>
        <a:xfrm>
          <a:off x="1716278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a:extLst>
            <a:ext uri="{FF2B5EF4-FFF2-40B4-BE49-F238E27FC236}">
              <a16:creationId xmlns:a16="http://schemas.microsoft.com/office/drawing/2014/main" id="{ED9A567B-734C-42DD-873F-DFFB034D26F8}"/>
            </a:ext>
          </a:extLst>
        </xdr:cNvPr>
        <xdr:cNvSpPr/>
      </xdr:nvSpPr>
      <xdr:spPr>
        <a:xfrm>
          <a:off x="1638808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550C195-2CE3-487C-96E9-B8CE3714E1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5435E8B-718D-4555-B4C9-7603B21C30E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2B05D75-9589-4967-9AD8-06C985CCA77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A99FD64-B342-4B87-9CBB-89B4BACD18E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D7612FB-2A2C-4BDA-87D4-D68C002729D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593" name="楕円 592">
          <a:extLst>
            <a:ext uri="{FF2B5EF4-FFF2-40B4-BE49-F238E27FC236}">
              <a16:creationId xmlns:a16="http://schemas.microsoft.com/office/drawing/2014/main" id="{C9B7BBE1-B873-43A1-AE87-44CD3E8423A0}"/>
            </a:ext>
          </a:extLst>
        </xdr:cNvPr>
        <xdr:cNvSpPr/>
      </xdr:nvSpPr>
      <xdr:spPr>
        <a:xfrm>
          <a:off x="19458940" y="6537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5ADD517F-518F-4B3D-84AB-91796FFCBD06}"/>
            </a:ext>
          </a:extLst>
        </xdr:cNvPr>
        <xdr:cNvSpPr txBox="1"/>
      </xdr:nvSpPr>
      <xdr:spPr>
        <a:xfrm>
          <a:off x="19547840"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595" name="楕円 594">
          <a:extLst>
            <a:ext uri="{FF2B5EF4-FFF2-40B4-BE49-F238E27FC236}">
              <a16:creationId xmlns:a16="http://schemas.microsoft.com/office/drawing/2014/main" id="{E40CC0F9-0DFD-4A0C-8A88-43A368BF9228}"/>
            </a:ext>
          </a:extLst>
        </xdr:cNvPr>
        <xdr:cNvSpPr/>
      </xdr:nvSpPr>
      <xdr:spPr>
        <a:xfrm>
          <a:off x="187350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53340</xdr:rowOff>
    </xdr:to>
    <xdr:cxnSp macro="">
      <xdr:nvCxnSpPr>
        <xdr:cNvPr id="596" name="直線コネクタ 595">
          <a:extLst>
            <a:ext uri="{FF2B5EF4-FFF2-40B4-BE49-F238E27FC236}">
              <a16:creationId xmlns:a16="http://schemas.microsoft.com/office/drawing/2014/main" id="{2F91C18F-978E-4015-A6E0-213E63418195}"/>
            </a:ext>
          </a:extLst>
        </xdr:cNvPr>
        <xdr:cNvCxnSpPr/>
      </xdr:nvCxnSpPr>
      <xdr:spPr>
        <a:xfrm flipV="1">
          <a:off x="18778220" y="658444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169418</xdr:rowOff>
    </xdr:from>
    <xdr:to>
      <xdr:col>107</xdr:col>
      <xdr:colOff>101600</xdr:colOff>
      <xdr:row>39</xdr:row>
      <xdr:rowOff>99568</xdr:rowOff>
    </xdr:to>
    <xdr:sp macro="" textlink="">
      <xdr:nvSpPr>
        <xdr:cNvPr id="597" name="楕円 596">
          <a:extLst>
            <a:ext uri="{FF2B5EF4-FFF2-40B4-BE49-F238E27FC236}">
              <a16:creationId xmlns:a16="http://schemas.microsoft.com/office/drawing/2014/main" id="{400E3E30-919E-480C-AFA8-90279ED6B81A}"/>
            </a:ext>
          </a:extLst>
        </xdr:cNvPr>
        <xdr:cNvSpPr/>
      </xdr:nvSpPr>
      <xdr:spPr>
        <a:xfrm>
          <a:off x="17937480" y="65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53340</xdr:rowOff>
    </xdr:to>
    <xdr:cxnSp macro="">
      <xdr:nvCxnSpPr>
        <xdr:cNvPr id="598" name="直線コネクタ 597">
          <a:extLst>
            <a:ext uri="{FF2B5EF4-FFF2-40B4-BE49-F238E27FC236}">
              <a16:creationId xmlns:a16="http://schemas.microsoft.com/office/drawing/2014/main" id="{C8A9E021-A784-4B58-B3FB-5F00944D9D63}"/>
            </a:ext>
          </a:extLst>
        </xdr:cNvPr>
        <xdr:cNvCxnSpPr/>
      </xdr:nvCxnSpPr>
      <xdr:spPr>
        <a:xfrm>
          <a:off x="17988280" y="658672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99" name="楕円 598">
          <a:extLst>
            <a:ext uri="{FF2B5EF4-FFF2-40B4-BE49-F238E27FC236}">
              <a16:creationId xmlns:a16="http://schemas.microsoft.com/office/drawing/2014/main" id="{99C7E6E6-25E9-4F79-8ED4-6B3B925F9523}"/>
            </a:ext>
          </a:extLst>
        </xdr:cNvPr>
        <xdr:cNvSpPr/>
      </xdr:nvSpPr>
      <xdr:spPr>
        <a:xfrm>
          <a:off x="1716278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48768</xdr:rowOff>
    </xdr:from>
    <xdr:to>
      <xdr:col>107</xdr:col>
      <xdr:colOff>50800</xdr:colOff>
      <xdr:row>39</xdr:row>
      <xdr:rowOff>64770</xdr:rowOff>
    </xdr:to>
    <xdr:cxnSp macro="">
      <xdr:nvCxnSpPr>
        <xdr:cNvPr id="600" name="直線コネクタ 599">
          <a:extLst>
            <a:ext uri="{FF2B5EF4-FFF2-40B4-BE49-F238E27FC236}">
              <a16:creationId xmlns:a16="http://schemas.microsoft.com/office/drawing/2014/main" id="{5107BD21-1CE8-4E64-B321-B1EF83B55371}"/>
            </a:ext>
          </a:extLst>
        </xdr:cNvPr>
        <xdr:cNvCxnSpPr/>
      </xdr:nvCxnSpPr>
      <xdr:spPr>
        <a:xfrm flipV="1">
          <a:off x="17213580" y="658672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601" name="楕円 600">
          <a:extLst>
            <a:ext uri="{FF2B5EF4-FFF2-40B4-BE49-F238E27FC236}">
              <a16:creationId xmlns:a16="http://schemas.microsoft.com/office/drawing/2014/main" id="{BC2830FB-1B50-439B-92D4-36EBEFB1CF0C}"/>
            </a:ext>
          </a:extLst>
        </xdr:cNvPr>
        <xdr:cNvSpPr/>
      </xdr:nvSpPr>
      <xdr:spPr>
        <a:xfrm>
          <a:off x="16388080" y="6556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69342</xdr:rowOff>
    </xdr:to>
    <xdr:cxnSp macro="">
      <xdr:nvCxnSpPr>
        <xdr:cNvPr id="602" name="直線コネクタ 601">
          <a:extLst>
            <a:ext uri="{FF2B5EF4-FFF2-40B4-BE49-F238E27FC236}">
              <a16:creationId xmlns:a16="http://schemas.microsoft.com/office/drawing/2014/main" id="{597729E5-D8C2-4ADD-8880-E7204F0C416E}"/>
            </a:ext>
          </a:extLst>
        </xdr:cNvPr>
        <xdr:cNvCxnSpPr/>
      </xdr:nvCxnSpPr>
      <xdr:spPr>
        <a:xfrm flipV="1">
          <a:off x="16431260" y="660273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168419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B79BF382-5B25-4723-B6E4-0D81ECA9A56E}"/>
            </a:ext>
          </a:extLst>
        </xdr:cNvPr>
        <xdr:cNvSpPr txBox="1"/>
      </xdr:nvSpPr>
      <xdr:spPr>
        <a:xfrm>
          <a:off x="18561127" y="670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138701</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8FB63B80-FFFB-4F77-9555-4EE276CC0655}"/>
            </a:ext>
          </a:extLst>
        </xdr:cNvPr>
        <xdr:cNvSpPr txBox="1"/>
      </xdr:nvSpPr>
      <xdr:spPr>
        <a:xfrm>
          <a:off x="1777626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13F9635C-4FA6-48D1-A6F3-D9DB20C42D0A}"/>
            </a:ext>
          </a:extLst>
        </xdr:cNvPr>
        <xdr:cNvSpPr txBox="1"/>
      </xdr:nvSpPr>
      <xdr:spPr>
        <a:xfrm>
          <a:off x="1700156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12971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AB093DB0-380A-48D5-BA76-C53350B7F692}"/>
            </a:ext>
          </a:extLst>
        </xdr:cNvPr>
        <xdr:cNvSpPr txBox="1"/>
      </xdr:nvSpPr>
      <xdr:spPr>
        <a:xfrm>
          <a:off x="162268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8FFD0EBE-EC1E-4BB6-A71E-E70C51F886BC}"/>
            </a:ext>
          </a:extLst>
        </xdr:cNvPr>
        <xdr:cNvSpPr txBox="1"/>
      </xdr:nvSpPr>
      <xdr:spPr>
        <a:xfrm>
          <a:off x="185611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116095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39716A4A-5AE3-4132-B820-ADC7B9122365}"/>
            </a:ext>
          </a:extLst>
        </xdr:cNvPr>
        <xdr:cNvSpPr txBox="1"/>
      </xdr:nvSpPr>
      <xdr:spPr>
        <a:xfrm>
          <a:off x="17776267"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E10E105B-E030-4028-8F23-9F6B60FA7D75}"/>
            </a:ext>
          </a:extLst>
        </xdr:cNvPr>
        <xdr:cNvSpPr txBox="1"/>
      </xdr:nvSpPr>
      <xdr:spPr>
        <a:xfrm>
          <a:off x="170015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46FEDDA-DA24-4C44-B90D-AF521F8BD8C8}"/>
            </a:ext>
          </a:extLst>
        </xdr:cNvPr>
        <xdr:cNvSpPr txBox="1"/>
      </xdr:nvSpPr>
      <xdr:spPr>
        <a:xfrm>
          <a:off x="162268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B0AE6967-B50D-4F73-BD46-3D94E56DB4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F57F7C9-5A6F-4AB5-8DC5-DF19EE1D426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721F33B-6E79-4B02-9CC8-A82446717BC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AAFC023-2A8A-4E6D-803E-301F5F16451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315D1EC-8749-4F47-84C3-ADAF1ECEC3D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4B64460-6A3B-45C5-A95F-73ED7698092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6F5D47D-C0E4-4045-94F8-84DDD6C7021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2EB2910-7E95-45A2-80EE-06CB3E24F55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4F39DC5-2CE4-4742-AAB8-56D5259DF82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9D17792A-184D-4324-8792-A6AC85D0B2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3C9C3E34-07B7-4B86-AD2E-9B35F5925EA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97C149CC-BB92-4EE4-95C7-4AB4DAB2DD5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CA4A7992-3904-4F8E-A720-8A25D2C1759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AC5A0358-757A-49D8-8529-397EC04C377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777AFE2-BEAF-4969-9913-C05631818FE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924EA04-E0A3-4AB5-997C-4DDF60EC5F4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A68442E1-3372-4559-B313-98F5C66B012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43A3F813-D216-4A4C-A92A-261ACCA8D4E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659994B4-F11F-45AD-8163-A70EA8DF069F}"/>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650197C2-CFC7-4C36-8A22-4497E559F86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7CAEE02E-3865-4080-A114-01D3685C428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5E2192BB-F6AD-4E2E-BA7C-47FA164094A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2A26E027-4378-4BBE-AAEB-E269E82829A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AD2C1660-BF31-4601-896F-9707737C2C2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a:extLst>
            <a:ext uri="{FF2B5EF4-FFF2-40B4-BE49-F238E27FC236}">
              <a16:creationId xmlns:a16="http://schemas.microsoft.com/office/drawing/2014/main" id="{1161F954-E613-4D79-9C9C-2AFFDF8B14FA}"/>
            </a:ext>
          </a:extLst>
        </xdr:cNvPr>
        <xdr:cNvCxnSpPr/>
      </xdr:nvCxnSpPr>
      <xdr:spPr>
        <a:xfrm flipV="1">
          <a:off x="14375764" y="938022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31D39B32-D221-43DB-BD72-B22CA74EC9F1}"/>
            </a:ext>
          </a:extLst>
        </xdr:cNvPr>
        <xdr:cNvSpPr txBox="1"/>
      </xdr:nvSpPr>
      <xdr:spPr>
        <a:xfrm>
          <a:off x="144145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a:extLst>
            <a:ext uri="{FF2B5EF4-FFF2-40B4-BE49-F238E27FC236}">
              <a16:creationId xmlns:a16="http://schemas.microsoft.com/office/drawing/2014/main" id="{D23BA2CA-996A-4BCC-9CAF-BCC91051DEC7}"/>
            </a:ext>
          </a:extLst>
        </xdr:cNvPr>
        <xdr:cNvCxnSpPr/>
      </xdr:nvCxnSpPr>
      <xdr:spPr>
        <a:xfrm>
          <a:off x="142875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F6A6FD95-434F-49DD-BC05-933B9D2D784A}"/>
            </a:ext>
          </a:extLst>
        </xdr:cNvPr>
        <xdr:cNvSpPr txBox="1"/>
      </xdr:nvSpPr>
      <xdr:spPr>
        <a:xfrm>
          <a:off x="14414500"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a:extLst>
            <a:ext uri="{FF2B5EF4-FFF2-40B4-BE49-F238E27FC236}">
              <a16:creationId xmlns:a16="http://schemas.microsoft.com/office/drawing/2014/main" id="{33CA396E-CE8C-419A-BD06-BFB8BBD4AFD9}"/>
            </a:ext>
          </a:extLst>
        </xdr:cNvPr>
        <xdr:cNvCxnSpPr/>
      </xdr:nvCxnSpPr>
      <xdr:spPr>
        <a:xfrm>
          <a:off x="1428750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12F6094-36A0-45BD-8EB6-75485A756A43}"/>
            </a:ext>
          </a:extLst>
        </xdr:cNvPr>
        <xdr:cNvSpPr txBox="1"/>
      </xdr:nvSpPr>
      <xdr:spPr>
        <a:xfrm>
          <a:off x="14414500" y="10018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a:extLst>
            <a:ext uri="{FF2B5EF4-FFF2-40B4-BE49-F238E27FC236}">
              <a16:creationId xmlns:a16="http://schemas.microsoft.com/office/drawing/2014/main" id="{77993104-CC0E-49C8-B188-6A0562EBB05F}"/>
            </a:ext>
          </a:extLst>
        </xdr:cNvPr>
        <xdr:cNvSpPr/>
      </xdr:nvSpPr>
      <xdr:spPr>
        <a:xfrm>
          <a:off x="14325600" y="100399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a:extLst>
            <a:ext uri="{FF2B5EF4-FFF2-40B4-BE49-F238E27FC236}">
              <a16:creationId xmlns:a16="http://schemas.microsoft.com/office/drawing/2014/main" id="{0F8BD1B7-8FF4-41CF-B46F-7200F38DA4A3}"/>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a:extLst>
            <a:ext uri="{FF2B5EF4-FFF2-40B4-BE49-F238E27FC236}">
              <a16:creationId xmlns:a16="http://schemas.microsoft.com/office/drawing/2014/main" id="{0B301F2C-B131-4902-844C-B5FC0D7555DD}"/>
            </a:ext>
          </a:extLst>
        </xdr:cNvPr>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a:extLst>
            <a:ext uri="{FF2B5EF4-FFF2-40B4-BE49-F238E27FC236}">
              <a16:creationId xmlns:a16="http://schemas.microsoft.com/office/drawing/2014/main" id="{89557216-8A43-4392-A761-464F5A4944D0}"/>
            </a:ext>
          </a:extLst>
        </xdr:cNvPr>
        <xdr:cNvSpPr/>
      </xdr:nvSpPr>
      <xdr:spPr>
        <a:xfrm>
          <a:off x="12029440" y="1005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a:extLst>
            <a:ext uri="{FF2B5EF4-FFF2-40B4-BE49-F238E27FC236}">
              <a16:creationId xmlns:a16="http://schemas.microsoft.com/office/drawing/2014/main" id="{C33BBB95-C02F-4252-8E87-A5386A67C1A7}"/>
            </a:ext>
          </a:extLst>
        </xdr:cNvPr>
        <xdr:cNvSpPr/>
      </xdr:nvSpPr>
      <xdr:spPr>
        <a:xfrm>
          <a:off x="1123188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36BA7FC-672A-4145-8C4B-D04D78F2E5C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5088935-0039-4913-B0F3-A93DF19840D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B5EC7E9-D8B7-4A04-8DE3-91E3597ADE4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B141115-A3C7-4D45-B958-233F00FB8E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E2350DC-B670-440D-B083-B05F8E862BB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651" name="楕円 650">
          <a:extLst>
            <a:ext uri="{FF2B5EF4-FFF2-40B4-BE49-F238E27FC236}">
              <a16:creationId xmlns:a16="http://schemas.microsoft.com/office/drawing/2014/main" id="{3421A88C-F77E-496E-80FF-857978444884}"/>
            </a:ext>
          </a:extLst>
        </xdr:cNvPr>
        <xdr:cNvSpPr/>
      </xdr:nvSpPr>
      <xdr:spPr>
        <a:xfrm>
          <a:off x="14325600" y="1001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E59F19AC-2AA7-464A-9D3F-342A386D9E31}"/>
            </a:ext>
          </a:extLst>
        </xdr:cNvPr>
        <xdr:cNvSpPr txBox="1"/>
      </xdr:nvSpPr>
      <xdr:spPr>
        <a:xfrm>
          <a:off x="144145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3" name="楕円 652">
          <a:extLst>
            <a:ext uri="{FF2B5EF4-FFF2-40B4-BE49-F238E27FC236}">
              <a16:creationId xmlns:a16="http://schemas.microsoft.com/office/drawing/2014/main" id="{2E3087EE-6174-490C-AB58-E192BFCD5435}"/>
            </a:ext>
          </a:extLst>
        </xdr:cNvPr>
        <xdr:cNvSpPr/>
      </xdr:nvSpPr>
      <xdr:spPr>
        <a:xfrm>
          <a:off x="13578840" y="998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0</xdr:rowOff>
    </xdr:to>
    <xdr:cxnSp macro="">
      <xdr:nvCxnSpPr>
        <xdr:cNvPr id="654" name="直線コネクタ 653">
          <a:extLst>
            <a:ext uri="{FF2B5EF4-FFF2-40B4-BE49-F238E27FC236}">
              <a16:creationId xmlns:a16="http://schemas.microsoft.com/office/drawing/2014/main" id="{945FBE72-33E5-49E6-B754-49ABD8AF8293}"/>
            </a:ext>
          </a:extLst>
        </xdr:cNvPr>
        <xdr:cNvCxnSpPr/>
      </xdr:nvCxnSpPr>
      <xdr:spPr>
        <a:xfrm>
          <a:off x="13629640" y="1003554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5" name="楕円 654">
          <a:extLst>
            <a:ext uri="{FF2B5EF4-FFF2-40B4-BE49-F238E27FC236}">
              <a16:creationId xmlns:a16="http://schemas.microsoft.com/office/drawing/2014/main" id="{47F6DDF2-8ACC-4C9C-B500-16C2233ED028}"/>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144780</xdr:rowOff>
    </xdr:to>
    <xdr:cxnSp macro="">
      <xdr:nvCxnSpPr>
        <xdr:cNvPr id="656" name="直線コネクタ 655">
          <a:extLst>
            <a:ext uri="{FF2B5EF4-FFF2-40B4-BE49-F238E27FC236}">
              <a16:creationId xmlns:a16="http://schemas.microsoft.com/office/drawing/2014/main" id="{00168BAD-B75B-4BDF-8C8D-9DFA52ED5370}"/>
            </a:ext>
          </a:extLst>
        </xdr:cNvPr>
        <xdr:cNvCxnSpPr/>
      </xdr:nvCxnSpPr>
      <xdr:spPr>
        <a:xfrm>
          <a:off x="12854940" y="100279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657" name="楕円 656">
          <a:extLst>
            <a:ext uri="{FF2B5EF4-FFF2-40B4-BE49-F238E27FC236}">
              <a16:creationId xmlns:a16="http://schemas.microsoft.com/office/drawing/2014/main" id="{FD6D7FD8-D784-498E-8E15-DE956E8D672C}"/>
            </a:ext>
          </a:extLst>
        </xdr:cNvPr>
        <xdr:cNvSpPr/>
      </xdr:nvSpPr>
      <xdr:spPr>
        <a:xfrm>
          <a:off x="12029440" y="99599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137160</xdr:rowOff>
    </xdr:to>
    <xdr:cxnSp macro="">
      <xdr:nvCxnSpPr>
        <xdr:cNvPr id="658" name="直線コネクタ 657">
          <a:extLst>
            <a:ext uri="{FF2B5EF4-FFF2-40B4-BE49-F238E27FC236}">
              <a16:creationId xmlns:a16="http://schemas.microsoft.com/office/drawing/2014/main" id="{416E3C20-2400-4DB3-B714-82AF17F7DDF6}"/>
            </a:ext>
          </a:extLst>
        </xdr:cNvPr>
        <xdr:cNvCxnSpPr/>
      </xdr:nvCxnSpPr>
      <xdr:spPr>
        <a:xfrm>
          <a:off x="12072620" y="1001077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46355</xdr:rowOff>
    </xdr:from>
    <xdr:to>
      <xdr:col>67</xdr:col>
      <xdr:colOff>101600</xdr:colOff>
      <xdr:row>59</xdr:row>
      <xdr:rowOff>147955</xdr:rowOff>
    </xdr:to>
    <xdr:sp macro="" textlink="">
      <xdr:nvSpPr>
        <xdr:cNvPr id="659" name="楕円 658">
          <a:extLst>
            <a:ext uri="{FF2B5EF4-FFF2-40B4-BE49-F238E27FC236}">
              <a16:creationId xmlns:a16="http://schemas.microsoft.com/office/drawing/2014/main" id="{D862B735-EC81-4DC7-AE49-D50D6626B0D7}"/>
            </a:ext>
          </a:extLst>
        </xdr:cNvPr>
        <xdr:cNvSpPr/>
      </xdr:nvSpPr>
      <xdr:spPr>
        <a:xfrm>
          <a:off x="1123188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97155</xdr:rowOff>
    </xdr:from>
    <xdr:to>
      <xdr:col>71</xdr:col>
      <xdr:colOff>177800</xdr:colOff>
      <xdr:row>59</xdr:row>
      <xdr:rowOff>120015</xdr:rowOff>
    </xdr:to>
    <xdr:cxnSp macro="">
      <xdr:nvCxnSpPr>
        <xdr:cNvPr id="660" name="直線コネクタ 659">
          <a:extLst>
            <a:ext uri="{FF2B5EF4-FFF2-40B4-BE49-F238E27FC236}">
              <a16:creationId xmlns:a16="http://schemas.microsoft.com/office/drawing/2014/main" id="{6B69D9F2-3A02-4275-87CC-237E6A54C22A}"/>
            </a:ext>
          </a:extLst>
        </xdr:cNvPr>
        <xdr:cNvCxnSpPr/>
      </xdr:nvCxnSpPr>
      <xdr:spPr>
        <a:xfrm>
          <a:off x="11282680" y="998791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a:extLst>
            <a:ext uri="{FF2B5EF4-FFF2-40B4-BE49-F238E27FC236}">
              <a16:creationId xmlns:a16="http://schemas.microsoft.com/office/drawing/2014/main" id="{3020D33E-B89B-4D30-8CEF-F5FEFF0B4AE5}"/>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a:extLst>
            <a:ext uri="{FF2B5EF4-FFF2-40B4-BE49-F238E27FC236}">
              <a16:creationId xmlns:a16="http://schemas.microsoft.com/office/drawing/2014/main" id="{AD81A8BB-DA2C-4102-9B57-8CB97AC4D96B}"/>
            </a:ext>
          </a:extLst>
        </xdr:cNvPr>
        <xdr:cNvSpPr txBox="1"/>
      </xdr:nvSpPr>
      <xdr:spPr>
        <a:xfrm>
          <a:off x="1267524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a:extLst>
            <a:ext uri="{FF2B5EF4-FFF2-40B4-BE49-F238E27FC236}">
              <a16:creationId xmlns:a16="http://schemas.microsoft.com/office/drawing/2014/main" id="{C733CC04-1951-41F2-AB09-3F9D9C7A9717}"/>
            </a:ext>
          </a:extLst>
        </xdr:cNvPr>
        <xdr:cNvSpPr txBox="1"/>
      </xdr:nvSpPr>
      <xdr:spPr>
        <a:xfrm>
          <a:off x="119005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a:extLst>
            <a:ext uri="{FF2B5EF4-FFF2-40B4-BE49-F238E27FC236}">
              <a16:creationId xmlns:a16="http://schemas.microsoft.com/office/drawing/2014/main" id="{16285EF6-4C0F-4B01-B5FA-9389333372EA}"/>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665" name="n_1mainValue【学校施設】&#10;有形固定資産減価償却率">
          <a:extLst>
            <a:ext uri="{FF2B5EF4-FFF2-40B4-BE49-F238E27FC236}">
              <a16:creationId xmlns:a16="http://schemas.microsoft.com/office/drawing/2014/main" id="{5298366C-FB7D-4C37-8B25-9FCE9C08980E}"/>
            </a:ext>
          </a:extLst>
        </xdr:cNvPr>
        <xdr:cNvSpPr txBox="1"/>
      </xdr:nvSpPr>
      <xdr:spPr>
        <a:xfrm>
          <a:off x="134372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6" name="n_2mainValue【学校施設】&#10;有形固定資産減価償却率">
          <a:extLst>
            <a:ext uri="{FF2B5EF4-FFF2-40B4-BE49-F238E27FC236}">
              <a16:creationId xmlns:a16="http://schemas.microsoft.com/office/drawing/2014/main" id="{B1AB2918-8222-4623-AA4E-44F581AA9D1E}"/>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667" name="n_3mainValue【学校施設】&#10;有形固定資産減価償却率">
          <a:extLst>
            <a:ext uri="{FF2B5EF4-FFF2-40B4-BE49-F238E27FC236}">
              <a16:creationId xmlns:a16="http://schemas.microsoft.com/office/drawing/2014/main" id="{602D3F96-6AB6-47A0-A3BB-2865E8503F9E}"/>
            </a:ext>
          </a:extLst>
        </xdr:cNvPr>
        <xdr:cNvSpPr txBox="1"/>
      </xdr:nvSpPr>
      <xdr:spPr>
        <a:xfrm>
          <a:off x="119005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68" name="n_4mainValue【学校施設】&#10;有形固定資産減価償却率">
          <a:extLst>
            <a:ext uri="{FF2B5EF4-FFF2-40B4-BE49-F238E27FC236}">
              <a16:creationId xmlns:a16="http://schemas.microsoft.com/office/drawing/2014/main" id="{4AB43C41-0DB1-4929-A3D4-F3A3940E1D6A}"/>
            </a:ext>
          </a:extLst>
        </xdr:cNvPr>
        <xdr:cNvSpPr txBox="1"/>
      </xdr:nvSpPr>
      <xdr:spPr>
        <a:xfrm>
          <a:off x="1110298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9FA2E0FB-D3FB-46DA-A47D-C769E316738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42E181C-03CE-4CD0-8D5C-5E4D010E61A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FB93E81-13BD-4ABE-974E-53BA2D15E4F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E9ADBB6-DF7F-4A3B-9F19-52D55E7E955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118F57C-9086-4A62-8727-B129BA4D920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8E7DFAD-569D-4303-8C8E-4F08BC95C67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88EA623-A1A2-40E7-A270-30175E3BA47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AD17EC9B-0EF8-40F7-83E3-441387B4241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1651365-91B3-48FD-95F4-FCB43A3BC5A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63E0D936-A0E8-45B1-AAD5-C437FDBE89A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FC72EF51-42F9-43CE-B176-6E8E0E8B0558}"/>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6A9B5748-92BE-4873-84DE-B8CD6721BBC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590321F5-8FCB-4705-96FC-E4A2DEE951A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260B3800-F327-4F18-A9CE-766FC4CBD9B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E60FF73F-0BA0-4089-A4F8-AB0CB0D70FA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BEB7611C-EA2A-4B3F-BFF1-AD2001F7D04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E5D346EF-0D1D-4BDD-8424-985C246122DA}"/>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C6A72046-C0E2-4F20-B0B7-448168EE213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36F1D664-4499-4C5E-83B8-E4C227DC862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F21F0048-32AD-4BF7-96C8-DCA92E54C2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7B973C37-B6CE-4666-9F0C-179F82FC47AF}"/>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24C436AD-31E9-4E9E-9FB4-BC0E5C1E005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B80F4C6B-90D2-4F5B-BF2F-E766E0D0938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E44D4AD8-47DD-4630-87C9-5B053C570E6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D913D05-9A56-4E05-9E86-6E54013D263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03CA59A8-381F-413C-B7FC-36399F8B8C2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a:extLst>
            <a:ext uri="{FF2B5EF4-FFF2-40B4-BE49-F238E27FC236}">
              <a16:creationId xmlns:a16="http://schemas.microsoft.com/office/drawing/2014/main" id="{692A5C45-4955-479E-BE5E-C4031CA10806}"/>
            </a:ext>
          </a:extLst>
        </xdr:cNvPr>
        <xdr:cNvCxnSpPr/>
      </xdr:nvCxnSpPr>
      <xdr:spPr>
        <a:xfrm flipV="1">
          <a:off x="19509104" y="9245999"/>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a:extLst>
            <a:ext uri="{FF2B5EF4-FFF2-40B4-BE49-F238E27FC236}">
              <a16:creationId xmlns:a16="http://schemas.microsoft.com/office/drawing/2014/main" id="{B4F56030-973B-47BE-B085-3BB0867615AB}"/>
            </a:ext>
          </a:extLst>
        </xdr:cNvPr>
        <xdr:cNvSpPr txBox="1"/>
      </xdr:nvSpPr>
      <xdr:spPr>
        <a:xfrm>
          <a:off x="19547840" y="1083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a:extLst>
            <a:ext uri="{FF2B5EF4-FFF2-40B4-BE49-F238E27FC236}">
              <a16:creationId xmlns:a16="http://schemas.microsoft.com/office/drawing/2014/main" id="{AF3204D9-2AD7-4391-8F02-7E984AE41B8F}"/>
            </a:ext>
          </a:extLst>
        </xdr:cNvPr>
        <xdr:cNvCxnSpPr/>
      </xdr:nvCxnSpPr>
      <xdr:spPr>
        <a:xfrm>
          <a:off x="1944370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a:extLst>
            <a:ext uri="{FF2B5EF4-FFF2-40B4-BE49-F238E27FC236}">
              <a16:creationId xmlns:a16="http://schemas.microsoft.com/office/drawing/2014/main" id="{B3589B78-D447-44FC-BA35-0B7F50DCDC85}"/>
            </a:ext>
          </a:extLst>
        </xdr:cNvPr>
        <xdr:cNvSpPr txBox="1"/>
      </xdr:nvSpPr>
      <xdr:spPr>
        <a:xfrm>
          <a:off x="19547840" y="902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a:extLst>
            <a:ext uri="{FF2B5EF4-FFF2-40B4-BE49-F238E27FC236}">
              <a16:creationId xmlns:a16="http://schemas.microsoft.com/office/drawing/2014/main" id="{7C760149-0252-4B06-AE98-719859627209}"/>
            </a:ext>
          </a:extLst>
        </xdr:cNvPr>
        <xdr:cNvCxnSpPr/>
      </xdr:nvCxnSpPr>
      <xdr:spPr>
        <a:xfrm>
          <a:off x="19443700" y="9245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a:extLst>
            <a:ext uri="{FF2B5EF4-FFF2-40B4-BE49-F238E27FC236}">
              <a16:creationId xmlns:a16="http://schemas.microsoft.com/office/drawing/2014/main" id="{795E0261-40B1-4CF9-954A-33E384845ECA}"/>
            </a:ext>
          </a:extLst>
        </xdr:cNvPr>
        <xdr:cNvSpPr txBox="1"/>
      </xdr:nvSpPr>
      <xdr:spPr>
        <a:xfrm>
          <a:off x="19547840" y="103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a:extLst>
            <a:ext uri="{FF2B5EF4-FFF2-40B4-BE49-F238E27FC236}">
              <a16:creationId xmlns:a16="http://schemas.microsoft.com/office/drawing/2014/main" id="{85FA6B8F-B474-4E3A-9369-F54A6F36D380}"/>
            </a:ext>
          </a:extLst>
        </xdr:cNvPr>
        <xdr:cNvSpPr/>
      </xdr:nvSpPr>
      <xdr:spPr>
        <a:xfrm>
          <a:off x="19458940" y="1050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a:extLst>
            <a:ext uri="{FF2B5EF4-FFF2-40B4-BE49-F238E27FC236}">
              <a16:creationId xmlns:a16="http://schemas.microsoft.com/office/drawing/2014/main" id="{82921EB0-F1B5-470A-AEFF-5BD2B023E376}"/>
            </a:ext>
          </a:extLst>
        </xdr:cNvPr>
        <xdr:cNvSpPr/>
      </xdr:nvSpPr>
      <xdr:spPr>
        <a:xfrm>
          <a:off x="18735040" y="105221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a:extLst>
            <a:ext uri="{FF2B5EF4-FFF2-40B4-BE49-F238E27FC236}">
              <a16:creationId xmlns:a16="http://schemas.microsoft.com/office/drawing/2014/main" id="{0B33825C-9335-4197-817D-C4E067CE5814}"/>
            </a:ext>
          </a:extLst>
        </xdr:cNvPr>
        <xdr:cNvSpPr/>
      </xdr:nvSpPr>
      <xdr:spPr>
        <a:xfrm>
          <a:off x="17937480" y="10490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a:extLst>
            <a:ext uri="{FF2B5EF4-FFF2-40B4-BE49-F238E27FC236}">
              <a16:creationId xmlns:a16="http://schemas.microsoft.com/office/drawing/2014/main" id="{509F581E-8438-497B-A73C-58445F35B9CB}"/>
            </a:ext>
          </a:extLst>
        </xdr:cNvPr>
        <xdr:cNvSpPr/>
      </xdr:nvSpPr>
      <xdr:spPr>
        <a:xfrm>
          <a:off x="17162780" y="10522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a:extLst>
            <a:ext uri="{FF2B5EF4-FFF2-40B4-BE49-F238E27FC236}">
              <a16:creationId xmlns:a16="http://schemas.microsoft.com/office/drawing/2014/main" id="{19562BE8-EB9F-42D6-AD9A-164E1401C7A1}"/>
            </a:ext>
          </a:extLst>
        </xdr:cNvPr>
        <xdr:cNvSpPr/>
      </xdr:nvSpPr>
      <xdr:spPr>
        <a:xfrm>
          <a:off x="16388080" y="1051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3F36D0F-E2D0-460D-BEA9-CE0BBA89893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6245BB3-4DFD-450B-A521-7D97018033D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6BD8CB-A33C-4105-ADF4-71ED6A63603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FF6D211-18AD-41D1-A743-446BDC648DC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F1E55816-E361-496A-A2DF-C87E37BD319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92239</xdr:rowOff>
    </xdr:from>
    <xdr:to>
      <xdr:col>116</xdr:col>
      <xdr:colOff>114300</xdr:colOff>
      <xdr:row>64</xdr:row>
      <xdr:rowOff>22389</xdr:rowOff>
    </xdr:to>
    <xdr:sp macro="" textlink="">
      <xdr:nvSpPr>
        <xdr:cNvPr id="711" name="楕円 710">
          <a:extLst>
            <a:ext uri="{FF2B5EF4-FFF2-40B4-BE49-F238E27FC236}">
              <a16:creationId xmlns:a16="http://schemas.microsoft.com/office/drawing/2014/main" id="{3403FBDE-DC78-4DB4-ADAA-7C5DEDE026BF}"/>
            </a:ext>
          </a:extLst>
        </xdr:cNvPr>
        <xdr:cNvSpPr/>
      </xdr:nvSpPr>
      <xdr:spPr>
        <a:xfrm>
          <a:off x="19458940" y="10653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70666</xdr:rowOff>
    </xdr:from>
    <xdr:ext cx="469744" cy="259045"/>
    <xdr:sp macro="" textlink="">
      <xdr:nvSpPr>
        <xdr:cNvPr id="712" name="【学校施設】&#10;一人当たり面積該当値テキスト">
          <a:extLst>
            <a:ext uri="{FF2B5EF4-FFF2-40B4-BE49-F238E27FC236}">
              <a16:creationId xmlns:a16="http://schemas.microsoft.com/office/drawing/2014/main" id="{FDB55714-B1C7-4E43-AFE4-3EAF4CF23975}"/>
            </a:ext>
          </a:extLst>
        </xdr:cNvPr>
        <xdr:cNvSpPr txBox="1"/>
      </xdr:nvSpPr>
      <xdr:spPr>
        <a:xfrm>
          <a:off x="19547840" y="1063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98116</xdr:rowOff>
    </xdr:from>
    <xdr:to>
      <xdr:col>112</xdr:col>
      <xdr:colOff>38100</xdr:colOff>
      <xdr:row>64</xdr:row>
      <xdr:rowOff>28266</xdr:rowOff>
    </xdr:to>
    <xdr:sp macro="" textlink="">
      <xdr:nvSpPr>
        <xdr:cNvPr id="713" name="楕円 712">
          <a:extLst>
            <a:ext uri="{FF2B5EF4-FFF2-40B4-BE49-F238E27FC236}">
              <a16:creationId xmlns:a16="http://schemas.microsoft.com/office/drawing/2014/main" id="{990497A2-BE74-47BD-AEB8-E26C17C2FFB6}"/>
            </a:ext>
          </a:extLst>
        </xdr:cNvPr>
        <xdr:cNvSpPr/>
      </xdr:nvSpPr>
      <xdr:spPr>
        <a:xfrm>
          <a:off x="18735040" y="1065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143039</xdr:rowOff>
    </xdr:from>
    <xdr:to>
      <xdr:col>116</xdr:col>
      <xdr:colOff>63500</xdr:colOff>
      <xdr:row>63</xdr:row>
      <xdr:rowOff>148916</xdr:rowOff>
    </xdr:to>
    <xdr:cxnSp macro="">
      <xdr:nvCxnSpPr>
        <xdr:cNvPr id="714" name="直線コネクタ 713">
          <a:extLst>
            <a:ext uri="{FF2B5EF4-FFF2-40B4-BE49-F238E27FC236}">
              <a16:creationId xmlns:a16="http://schemas.microsoft.com/office/drawing/2014/main" id="{F538D566-AE49-4206-BBD6-02326CEDCEC4}"/>
            </a:ext>
          </a:extLst>
        </xdr:cNvPr>
        <xdr:cNvCxnSpPr/>
      </xdr:nvCxnSpPr>
      <xdr:spPr>
        <a:xfrm flipV="1">
          <a:off x="18778220" y="10704359"/>
          <a:ext cx="73152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54683</xdr:rowOff>
    </xdr:from>
    <xdr:to>
      <xdr:col>107</xdr:col>
      <xdr:colOff>101600</xdr:colOff>
      <xdr:row>63</xdr:row>
      <xdr:rowOff>156283</xdr:rowOff>
    </xdr:to>
    <xdr:sp macro="" textlink="">
      <xdr:nvSpPr>
        <xdr:cNvPr id="715" name="楕円 714">
          <a:extLst>
            <a:ext uri="{FF2B5EF4-FFF2-40B4-BE49-F238E27FC236}">
              <a16:creationId xmlns:a16="http://schemas.microsoft.com/office/drawing/2014/main" id="{0ACC3CA9-79ED-4A28-8760-5E090E570F15}"/>
            </a:ext>
          </a:extLst>
        </xdr:cNvPr>
        <xdr:cNvSpPr/>
      </xdr:nvSpPr>
      <xdr:spPr>
        <a:xfrm>
          <a:off x="17937480" y="106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105483</xdr:rowOff>
    </xdr:from>
    <xdr:to>
      <xdr:col>111</xdr:col>
      <xdr:colOff>177800</xdr:colOff>
      <xdr:row>63</xdr:row>
      <xdr:rowOff>148916</xdr:rowOff>
    </xdr:to>
    <xdr:cxnSp macro="">
      <xdr:nvCxnSpPr>
        <xdr:cNvPr id="716" name="直線コネクタ 715">
          <a:extLst>
            <a:ext uri="{FF2B5EF4-FFF2-40B4-BE49-F238E27FC236}">
              <a16:creationId xmlns:a16="http://schemas.microsoft.com/office/drawing/2014/main" id="{831C98A5-2ADA-47A2-B355-373F845E67F7}"/>
            </a:ext>
          </a:extLst>
        </xdr:cNvPr>
        <xdr:cNvCxnSpPr/>
      </xdr:nvCxnSpPr>
      <xdr:spPr>
        <a:xfrm>
          <a:off x="17988280" y="10666803"/>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57622</xdr:rowOff>
    </xdr:from>
    <xdr:to>
      <xdr:col>102</xdr:col>
      <xdr:colOff>165100</xdr:colOff>
      <xdr:row>63</xdr:row>
      <xdr:rowOff>159222</xdr:rowOff>
    </xdr:to>
    <xdr:sp macro="" textlink="">
      <xdr:nvSpPr>
        <xdr:cNvPr id="717" name="楕円 716">
          <a:extLst>
            <a:ext uri="{FF2B5EF4-FFF2-40B4-BE49-F238E27FC236}">
              <a16:creationId xmlns:a16="http://schemas.microsoft.com/office/drawing/2014/main" id="{DFB11CA3-E3F0-4BF8-AB10-7D6E35F69AEC}"/>
            </a:ext>
          </a:extLst>
        </xdr:cNvPr>
        <xdr:cNvSpPr/>
      </xdr:nvSpPr>
      <xdr:spPr>
        <a:xfrm>
          <a:off x="17162780" y="1061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105483</xdr:rowOff>
    </xdr:from>
    <xdr:to>
      <xdr:col>107</xdr:col>
      <xdr:colOff>50800</xdr:colOff>
      <xdr:row>63</xdr:row>
      <xdr:rowOff>108422</xdr:rowOff>
    </xdr:to>
    <xdr:cxnSp macro="">
      <xdr:nvCxnSpPr>
        <xdr:cNvPr id="718" name="直線コネクタ 717">
          <a:extLst>
            <a:ext uri="{FF2B5EF4-FFF2-40B4-BE49-F238E27FC236}">
              <a16:creationId xmlns:a16="http://schemas.microsoft.com/office/drawing/2014/main" id="{6F66ED70-9D67-41ED-9BCE-22CE4EB56ADA}"/>
            </a:ext>
          </a:extLst>
        </xdr:cNvPr>
        <xdr:cNvCxnSpPr/>
      </xdr:nvCxnSpPr>
      <xdr:spPr>
        <a:xfrm flipV="1">
          <a:off x="17213580" y="10666803"/>
          <a:ext cx="7747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64480</xdr:rowOff>
    </xdr:from>
    <xdr:to>
      <xdr:col>98</xdr:col>
      <xdr:colOff>38100</xdr:colOff>
      <xdr:row>63</xdr:row>
      <xdr:rowOff>166080</xdr:rowOff>
    </xdr:to>
    <xdr:sp macro="" textlink="">
      <xdr:nvSpPr>
        <xdr:cNvPr id="719" name="楕円 718">
          <a:extLst>
            <a:ext uri="{FF2B5EF4-FFF2-40B4-BE49-F238E27FC236}">
              <a16:creationId xmlns:a16="http://schemas.microsoft.com/office/drawing/2014/main" id="{D54779A8-3CAA-4D62-A207-6B9AC66E3EFF}"/>
            </a:ext>
          </a:extLst>
        </xdr:cNvPr>
        <xdr:cNvSpPr/>
      </xdr:nvSpPr>
      <xdr:spPr>
        <a:xfrm>
          <a:off x="16388080" y="10625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108422</xdr:rowOff>
    </xdr:from>
    <xdr:to>
      <xdr:col>102</xdr:col>
      <xdr:colOff>114300</xdr:colOff>
      <xdr:row>63</xdr:row>
      <xdr:rowOff>115280</xdr:rowOff>
    </xdr:to>
    <xdr:cxnSp macro="">
      <xdr:nvCxnSpPr>
        <xdr:cNvPr id="720" name="直線コネクタ 719">
          <a:extLst>
            <a:ext uri="{FF2B5EF4-FFF2-40B4-BE49-F238E27FC236}">
              <a16:creationId xmlns:a16="http://schemas.microsoft.com/office/drawing/2014/main" id="{F83A9554-84C1-43EF-8336-69CAF7080852}"/>
            </a:ext>
          </a:extLst>
        </xdr:cNvPr>
        <xdr:cNvCxnSpPr/>
      </xdr:nvCxnSpPr>
      <xdr:spPr>
        <a:xfrm flipV="1">
          <a:off x="16431260" y="10669742"/>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a:extLst>
            <a:ext uri="{FF2B5EF4-FFF2-40B4-BE49-F238E27FC236}">
              <a16:creationId xmlns:a16="http://schemas.microsoft.com/office/drawing/2014/main" id="{D9EA4E73-0B6D-4430-9C78-B3B77CB52747}"/>
            </a:ext>
          </a:extLst>
        </xdr:cNvPr>
        <xdr:cNvSpPr txBox="1"/>
      </xdr:nvSpPr>
      <xdr:spPr>
        <a:xfrm>
          <a:off x="1856112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a:extLst>
            <a:ext uri="{FF2B5EF4-FFF2-40B4-BE49-F238E27FC236}">
              <a16:creationId xmlns:a16="http://schemas.microsoft.com/office/drawing/2014/main" id="{494FB820-DFCA-4F9E-9767-EB8211512C58}"/>
            </a:ext>
          </a:extLst>
        </xdr:cNvPr>
        <xdr:cNvSpPr txBox="1"/>
      </xdr:nvSpPr>
      <xdr:spPr>
        <a:xfrm>
          <a:off x="17776267" y="102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a:extLst>
            <a:ext uri="{FF2B5EF4-FFF2-40B4-BE49-F238E27FC236}">
              <a16:creationId xmlns:a16="http://schemas.microsoft.com/office/drawing/2014/main" id="{468C0677-33F6-40CF-AD9B-C68E3C0EADAD}"/>
            </a:ext>
          </a:extLst>
        </xdr:cNvPr>
        <xdr:cNvSpPr txBox="1"/>
      </xdr:nvSpPr>
      <xdr:spPr>
        <a:xfrm>
          <a:off x="17001567" y="1030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a:extLst>
            <a:ext uri="{FF2B5EF4-FFF2-40B4-BE49-F238E27FC236}">
              <a16:creationId xmlns:a16="http://schemas.microsoft.com/office/drawing/2014/main" id="{B2E93733-AC4F-4CE5-8D3A-4C1D793D2DF9}"/>
            </a:ext>
          </a:extLst>
        </xdr:cNvPr>
        <xdr:cNvSpPr txBox="1"/>
      </xdr:nvSpPr>
      <xdr:spPr>
        <a:xfrm>
          <a:off x="16226867" y="102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19393</xdr:rowOff>
    </xdr:from>
    <xdr:ext cx="469744" cy="259045"/>
    <xdr:sp macro="" textlink="">
      <xdr:nvSpPr>
        <xdr:cNvPr id="725" name="n_1mainValue【学校施設】&#10;一人当たり面積">
          <a:extLst>
            <a:ext uri="{FF2B5EF4-FFF2-40B4-BE49-F238E27FC236}">
              <a16:creationId xmlns:a16="http://schemas.microsoft.com/office/drawing/2014/main" id="{EF1F647B-78D3-41B1-ACDB-DA667CA1C2B8}"/>
            </a:ext>
          </a:extLst>
        </xdr:cNvPr>
        <xdr:cNvSpPr txBox="1"/>
      </xdr:nvSpPr>
      <xdr:spPr>
        <a:xfrm>
          <a:off x="18561127" y="10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147410</xdr:rowOff>
    </xdr:from>
    <xdr:ext cx="469744" cy="259045"/>
    <xdr:sp macro="" textlink="">
      <xdr:nvSpPr>
        <xdr:cNvPr id="726" name="n_2mainValue【学校施設】&#10;一人当たり面積">
          <a:extLst>
            <a:ext uri="{FF2B5EF4-FFF2-40B4-BE49-F238E27FC236}">
              <a16:creationId xmlns:a16="http://schemas.microsoft.com/office/drawing/2014/main" id="{5DA98BCD-C75F-4F3F-A5C5-2E24ECD634CE}"/>
            </a:ext>
          </a:extLst>
        </xdr:cNvPr>
        <xdr:cNvSpPr txBox="1"/>
      </xdr:nvSpPr>
      <xdr:spPr>
        <a:xfrm>
          <a:off x="17776267" y="1070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150349</xdr:rowOff>
    </xdr:from>
    <xdr:ext cx="469744" cy="259045"/>
    <xdr:sp macro="" textlink="">
      <xdr:nvSpPr>
        <xdr:cNvPr id="727" name="n_3mainValue【学校施設】&#10;一人当たり面積">
          <a:extLst>
            <a:ext uri="{FF2B5EF4-FFF2-40B4-BE49-F238E27FC236}">
              <a16:creationId xmlns:a16="http://schemas.microsoft.com/office/drawing/2014/main" id="{8C708EE9-07CB-40BF-A69F-0C136D428F51}"/>
            </a:ext>
          </a:extLst>
        </xdr:cNvPr>
        <xdr:cNvSpPr txBox="1"/>
      </xdr:nvSpPr>
      <xdr:spPr>
        <a:xfrm>
          <a:off x="1700156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157207</xdr:rowOff>
    </xdr:from>
    <xdr:ext cx="469744" cy="259045"/>
    <xdr:sp macro="" textlink="">
      <xdr:nvSpPr>
        <xdr:cNvPr id="728" name="n_4mainValue【学校施設】&#10;一人当たり面積">
          <a:extLst>
            <a:ext uri="{FF2B5EF4-FFF2-40B4-BE49-F238E27FC236}">
              <a16:creationId xmlns:a16="http://schemas.microsoft.com/office/drawing/2014/main" id="{8C95F9DA-E255-4A94-8B39-D8EF270EA5B3}"/>
            </a:ext>
          </a:extLst>
        </xdr:cNvPr>
        <xdr:cNvSpPr txBox="1"/>
      </xdr:nvSpPr>
      <xdr:spPr>
        <a:xfrm>
          <a:off x="16226867" y="1071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B5D547CF-F0C0-4DF3-83D3-E1F0E649B72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A4790633-684D-44A7-8F2E-DCE79FE16EA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36F1200A-0A14-475D-A6AC-52426F12AEA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74B5DF9-111B-4507-AA8A-2100C36F9A9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EA7D8F2E-EC14-467D-B5E2-B8EAD72675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ED906CBF-9D40-4891-853B-555317765E4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F9E7E45B-60A5-496F-BD6E-D80803FDC4D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6F719B9F-A6D3-4A21-9497-C4A92A5B7D4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1D2EDBA2-98CE-44CD-B6DF-DEDD84D95CF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3B71149C-ECBD-4439-9C96-435B2DA6F5B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6D1ECCE4-173F-4E51-B0D4-C80802A9273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D6F40B7A-656A-4CFE-8AFC-560D9F4D84D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1F4882D8-3CCA-4F31-A29C-BF06454A9FF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782DD653-2856-4F1D-AC9B-ABE8140B76C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537FB116-E629-42DD-B121-63B04FB5E7E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9044F7C4-A7E6-4C3D-BEC3-19D8F1D45B7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15C896EC-8DF4-486A-B467-C4FE2163258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FB6D6164-A614-4E5F-8477-5403288B560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BD9776C5-2678-4AFD-A573-3CB06B96BC0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31A5C46D-C65C-4F5C-A5CB-75D85E75010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C9078456-7DFA-4C26-BFEB-D16CF2DFD56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94D57BF4-BDF7-4A45-B0F3-5C7F0A01D1B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CAC994AF-6043-4F5C-B07B-07C7C71E33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9FF52A5F-2EB6-4A16-B155-A2970FEE243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1BDD0C54-52DF-42EF-8B04-BE5415168FC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1B1AEDA9-1596-4718-93B3-2C5941509BF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FD6BF588-0A47-4A0F-8070-F2F839AE7C6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6" name="直線コネクタ 755">
          <a:extLst>
            <a:ext uri="{FF2B5EF4-FFF2-40B4-BE49-F238E27FC236}">
              <a16:creationId xmlns:a16="http://schemas.microsoft.com/office/drawing/2014/main" id="{86F32901-AAE1-4560-B0E3-245A96E41A1C}"/>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3EEC0EAF-43B1-4CA3-8045-FCDFC702A92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8" name="直線コネクタ 757">
          <a:extLst>
            <a:ext uri="{FF2B5EF4-FFF2-40B4-BE49-F238E27FC236}">
              <a16:creationId xmlns:a16="http://schemas.microsoft.com/office/drawing/2014/main" id="{01B454D2-CE51-4C2D-9CA0-8C61E9946793}"/>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9" name="テキスト ボックス 758">
          <a:extLst>
            <a:ext uri="{FF2B5EF4-FFF2-40B4-BE49-F238E27FC236}">
              <a16:creationId xmlns:a16="http://schemas.microsoft.com/office/drawing/2014/main" id="{2065C1E8-F412-4CC8-82ED-90844710A253}"/>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0" name="直線コネクタ 759">
          <a:extLst>
            <a:ext uri="{FF2B5EF4-FFF2-40B4-BE49-F238E27FC236}">
              <a16:creationId xmlns:a16="http://schemas.microsoft.com/office/drawing/2014/main" id="{B4BA53A7-B4AE-41AA-A900-712D43E2D046}"/>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1" name="テキスト ボックス 760">
          <a:extLst>
            <a:ext uri="{FF2B5EF4-FFF2-40B4-BE49-F238E27FC236}">
              <a16:creationId xmlns:a16="http://schemas.microsoft.com/office/drawing/2014/main" id="{0B48F935-EEAE-42EE-98B5-014F1DB293B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2" name="直線コネクタ 761">
          <a:extLst>
            <a:ext uri="{FF2B5EF4-FFF2-40B4-BE49-F238E27FC236}">
              <a16:creationId xmlns:a16="http://schemas.microsoft.com/office/drawing/2014/main" id="{E4199953-3D8E-4EDB-A65C-F0633C81C463}"/>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3" name="テキスト ボックス 762">
          <a:extLst>
            <a:ext uri="{FF2B5EF4-FFF2-40B4-BE49-F238E27FC236}">
              <a16:creationId xmlns:a16="http://schemas.microsoft.com/office/drawing/2014/main" id="{F8DBC279-4D5F-4701-8621-1822012AC8B2}"/>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11C1E194-4697-4C98-9254-D326E4F9854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5" name="テキスト ボックス 764">
          <a:extLst>
            <a:ext uri="{FF2B5EF4-FFF2-40B4-BE49-F238E27FC236}">
              <a16:creationId xmlns:a16="http://schemas.microsoft.com/office/drawing/2014/main" id="{A9FFEB06-7E02-4994-8125-D4C10F3EFD2B}"/>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E6A06C1-6E24-4334-AC24-ED3A0DA4D73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767" name="直線コネクタ 766">
          <a:extLst>
            <a:ext uri="{FF2B5EF4-FFF2-40B4-BE49-F238E27FC236}">
              <a16:creationId xmlns:a16="http://schemas.microsoft.com/office/drawing/2014/main" id="{15AF1D32-045F-415D-B7D5-9AD946988B6F}"/>
            </a:ext>
          </a:extLst>
        </xdr:cNvPr>
        <xdr:cNvCxnSpPr/>
      </xdr:nvCxnSpPr>
      <xdr:spPr>
        <a:xfrm flipV="1">
          <a:off x="14375764" y="16879063"/>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768" name="【公民館】&#10;有形固定資産減価償却率最小値テキスト">
          <a:extLst>
            <a:ext uri="{FF2B5EF4-FFF2-40B4-BE49-F238E27FC236}">
              <a16:creationId xmlns:a16="http://schemas.microsoft.com/office/drawing/2014/main" id="{D0AD9DBF-CA47-428A-A16D-4A4C56555FA5}"/>
            </a:ext>
          </a:extLst>
        </xdr:cNvPr>
        <xdr:cNvSpPr txBox="1"/>
      </xdr:nvSpPr>
      <xdr:spPr>
        <a:xfrm>
          <a:off x="14414500" y="18155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769" name="直線コネクタ 768">
          <a:extLst>
            <a:ext uri="{FF2B5EF4-FFF2-40B4-BE49-F238E27FC236}">
              <a16:creationId xmlns:a16="http://schemas.microsoft.com/office/drawing/2014/main" id="{64E13686-5B89-44E4-ADDC-AFEE63098F7D}"/>
            </a:ext>
          </a:extLst>
        </xdr:cNvPr>
        <xdr:cNvCxnSpPr/>
      </xdr:nvCxnSpPr>
      <xdr:spPr>
        <a:xfrm>
          <a:off x="14287500" y="18151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770" name="【公民館】&#10;有形固定資産減価償却率最大値テキスト">
          <a:extLst>
            <a:ext uri="{FF2B5EF4-FFF2-40B4-BE49-F238E27FC236}">
              <a16:creationId xmlns:a16="http://schemas.microsoft.com/office/drawing/2014/main" id="{BD04F621-7FA4-479E-812D-B98F277C04B5}"/>
            </a:ext>
          </a:extLst>
        </xdr:cNvPr>
        <xdr:cNvSpPr txBox="1"/>
      </xdr:nvSpPr>
      <xdr:spPr>
        <a:xfrm>
          <a:off x="14414500" y="16658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771" name="直線コネクタ 770">
          <a:extLst>
            <a:ext uri="{FF2B5EF4-FFF2-40B4-BE49-F238E27FC236}">
              <a16:creationId xmlns:a16="http://schemas.microsoft.com/office/drawing/2014/main" id="{F10F21C4-401D-4F16-ACFD-282F1BAA2050}"/>
            </a:ext>
          </a:extLst>
        </xdr:cNvPr>
        <xdr:cNvCxnSpPr/>
      </xdr:nvCxnSpPr>
      <xdr:spPr>
        <a:xfrm>
          <a:off x="142875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45990</xdr:rowOff>
    </xdr:from>
    <xdr:ext cx="405111" cy="259045"/>
    <xdr:sp macro="" textlink="">
      <xdr:nvSpPr>
        <xdr:cNvPr id="772" name="【公民館】&#10;有形固定資産減価償却率平均値テキスト">
          <a:extLst>
            <a:ext uri="{FF2B5EF4-FFF2-40B4-BE49-F238E27FC236}">
              <a16:creationId xmlns:a16="http://schemas.microsoft.com/office/drawing/2014/main" id="{367CB222-FAC3-422F-AF1D-73ADB98ED278}"/>
            </a:ext>
          </a:extLst>
        </xdr:cNvPr>
        <xdr:cNvSpPr txBox="1"/>
      </xdr:nvSpPr>
      <xdr:spPr>
        <a:xfrm>
          <a:off x="14414500" y="173129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773" name="フローチャート: 判断 772">
          <a:extLst>
            <a:ext uri="{FF2B5EF4-FFF2-40B4-BE49-F238E27FC236}">
              <a16:creationId xmlns:a16="http://schemas.microsoft.com/office/drawing/2014/main" id="{53F93F61-A5B0-4CA3-9EC9-A5C56B154463}"/>
            </a:ext>
          </a:extLst>
        </xdr:cNvPr>
        <xdr:cNvSpPr/>
      </xdr:nvSpPr>
      <xdr:spPr>
        <a:xfrm>
          <a:off x="14325600" y="174576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774" name="フローチャート: 判断 773">
          <a:extLst>
            <a:ext uri="{FF2B5EF4-FFF2-40B4-BE49-F238E27FC236}">
              <a16:creationId xmlns:a16="http://schemas.microsoft.com/office/drawing/2014/main" id="{AD60F7A3-8A3D-47A1-B5E0-57E8B8FE0CA1}"/>
            </a:ext>
          </a:extLst>
        </xdr:cNvPr>
        <xdr:cNvSpPr/>
      </xdr:nvSpPr>
      <xdr:spPr>
        <a:xfrm>
          <a:off x="135788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775" name="フローチャート: 判断 774">
          <a:extLst>
            <a:ext uri="{FF2B5EF4-FFF2-40B4-BE49-F238E27FC236}">
              <a16:creationId xmlns:a16="http://schemas.microsoft.com/office/drawing/2014/main" id="{B472786E-3AA3-4170-BF54-1961D68FB2B6}"/>
            </a:ext>
          </a:extLst>
        </xdr:cNvPr>
        <xdr:cNvSpPr/>
      </xdr:nvSpPr>
      <xdr:spPr>
        <a:xfrm>
          <a:off x="12804140" y="1744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76" name="フローチャート: 判断 775">
          <a:extLst>
            <a:ext uri="{FF2B5EF4-FFF2-40B4-BE49-F238E27FC236}">
              <a16:creationId xmlns:a16="http://schemas.microsoft.com/office/drawing/2014/main" id="{AD191068-174C-482F-8AFF-59130FBBCAB0}"/>
            </a:ext>
          </a:extLst>
        </xdr:cNvPr>
        <xdr:cNvSpPr/>
      </xdr:nvSpPr>
      <xdr:spPr>
        <a:xfrm>
          <a:off x="12029440" y="1740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777" name="フローチャート: 判断 776">
          <a:extLst>
            <a:ext uri="{FF2B5EF4-FFF2-40B4-BE49-F238E27FC236}">
              <a16:creationId xmlns:a16="http://schemas.microsoft.com/office/drawing/2014/main" id="{6818CBDC-C0CA-4F1A-9411-5DE3A06B289E}"/>
            </a:ext>
          </a:extLst>
        </xdr:cNvPr>
        <xdr:cNvSpPr/>
      </xdr:nvSpPr>
      <xdr:spPr>
        <a:xfrm>
          <a:off x="11231880" y="17379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B4D76E0-0A5A-43A6-8964-F9A8EC02184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2A8CA6E-6D1E-4589-83D6-C82EDD0F6E2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8A1BE6B-EF0A-4E0A-B117-CB6AE7FCD5D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CEC27FD-FB83-449A-B0F1-5E2088097A1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883CAE7-6B8A-440E-B186-7E06EC90987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34544</xdr:rowOff>
    </xdr:from>
    <xdr:to>
      <xdr:col>85</xdr:col>
      <xdr:colOff>177800</xdr:colOff>
      <xdr:row>105</xdr:row>
      <xdr:rowOff>136144</xdr:rowOff>
    </xdr:to>
    <xdr:sp macro="" textlink="">
      <xdr:nvSpPr>
        <xdr:cNvPr id="783" name="楕円 782">
          <a:extLst>
            <a:ext uri="{FF2B5EF4-FFF2-40B4-BE49-F238E27FC236}">
              <a16:creationId xmlns:a16="http://schemas.microsoft.com/office/drawing/2014/main" id="{E26CECBD-E7E9-4A2D-9D2C-1826F10CF1E0}"/>
            </a:ext>
          </a:extLst>
        </xdr:cNvPr>
        <xdr:cNvSpPr/>
      </xdr:nvSpPr>
      <xdr:spPr>
        <a:xfrm>
          <a:off x="14325600" y="1763674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12971</xdr:rowOff>
    </xdr:from>
    <xdr:ext cx="405111" cy="259045"/>
    <xdr:sp macro="" textlink="">
      <xdr:nvSpPr>
        <xdr:cNvPr id="784" name="【公民館】&#10;有形固定資産減価償却率該当値テキスト">
          <a:extLst>
            <a:ext uri="{FF2B5EF4-FFF2-40B4-BE49-F238E27FC236}">
              <a16:creationId xmlns:a16="http://schemas.microsoft.com/office/drawing/2014/main" id="{56F850FF-9429-447D-8B46-BE7EA8A13BEF}"/>
            </a:ext>
          </a:extLst>
        </xdr:cNvPr>
        <xdr:cNvSpPr txBox="1"/>
      </xdr:nvSpPr>
      <xdr:spPr>
        <a:xfrm>
          <a:off x="14414500"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18542</xdr:rowOff>
    </xdr:from>
    <xdr:to>
      <xdr:col>81</xdr:col>
      <xdr:colOff>101600</xdr:colOff>
      <xdr:row>105</xdr:row>
      <xdr:rowOff>120142</xdr:rowOff>
    </xdr:to>
    <xdr:sp macro="" textlink="">
      <xdr:nvSpPr>
        <xdr:cNvPr id="785" name="楕円 784">
          <a:extLst>
            <a:ext uri="{FF2B5EF4-FFF2-40B4-BE49-F238E27FC236}">
              <a16:creationId xmlns:a16="http://schemas.microsoft.com/office/drawing/2014/main" id="{1BF11C1F-A7AC-46B6-8062-F1D394C148A6}"/>
            </a:ext>
          </a:extLst>
        </xdr:cNvPr>
        <xdr:cNvSpPr/>
      </xdr:nvSpPr>
      <xdr:spPr>
        <a:xfrm>
          <a:off x="1357884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69342</xdr:rowOff>
    </xdr:from>
    <xdr:to>
      <xdr:col>85</xdr:col>
      <xdr:colOff>127000</xdr:colOff>
      <xdr:row>105</xdr:row>
      <xdr:rowOff>85344</xdr:rowOff>
    </xdr:to>
    <xdr:cxnSp macro="">
      <xdr:nvCxnSpPr>
        <xdr:cNvPr id="786" name="直線コネクタ 785">
          <a:extLst>
            <a:ext uri="{FF2B5EF4-FFF2-40B4-BE49-F238E27FC236}">
              <a16:creationId xmlns:a16="http://schemas.microsoft.com/office/drawing/2014/main" id="{70CA4BAD-890C-4864-B441-E7871EC930B5}"/>
            </a:ext>
          </a:extLst>
        </xdr:cNvPr>
        <xdr:cNvCxnSpPr/>
      </xdr:nvCxnSpPr>
      <xdr:spPr>
        <a:xfrm>
          <a:off x="13629640" y="17671542"/>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98552</xdr:rowOff>
    </xdr:from>
    <xdr:to>
      <xdr:col>76</xdr:col>
      <xdr:colOff>165100</xdr:colOff>
      <xdr:row>106</xdr:row>
      <xdr:rowOff>28702</xdr:rowOff>
    </xdr:to>
    <xdr:sp macro="" textlink="">
      <xdr:nvSpPr>
        <xdr:cNvPr id="787" name="楕円 786">
          <a:extLst>
            <a:ext uri="{FF2B5EF4-FFF2-40B4-BE49-F238E27FC236}">
              <a16:creationId xmlns:a16="http://schemas.microsoft.com/office/drawing/2014/main" id="{A1666EBB-4324-4BF3-B718-AF0B7376AF30}"/>
            </a:ext>
          </a:extLst>
        </xdr:cNvPr>
        <xdr:cNvSpPr/>
      </xdr:nvSpPr>
      <xdr:spPr>
        <a:xfrm>
          <a:off x="12804140" y="17700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69342</xdr:rowOff>
    </xdr:from>
    <xdr:to>
      <xdr:col>81</xdr:col>
      <xdr:colOff>50800</xdr:colOff>
      <xdr:row>105</xdr:row>
      <xdr:rowOff>149352</xdr:rowOff>
    </xdr:to>
    <xdr:cxnSp macro="">
      <xdr:nvCxnSpPr>
        <xdr:cNvPr id="788" name="直線コネクタ 787">
          <a:extLst>
            <a:ext uri="{FF2B5EF4-FFF2-40B4-BE49-F238E27FC236}">
              <a16:creationId xmlns:a16="http://schemas.microsoft.com/office/drawing/2014/main" id="{BBBFA4DB-D1A6-40FB-AD07-E125E919B5D1}"/>
            </a:ext>
          </a:extLst>
        </xdr:cNvPr>
        <xdr:cNvCxnSpPr/>
      </xdr:nvCxnSpPr>
      <xdr:spPr>
        <a:xfrm flipV="1">
          <a:off x="12854940" y="17671542"/>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57404</xdr:rowOff>
    </xdr:from>
    <xdr:to>
      <xdr:col>72</xdr:col>
      <xdr:colOff>38100</xdr:colOff>
      <xdr:row>105</xdr:row>
      <xdr:rowOff>159004</xdr:rowOff>
    </xdr:to>
    <xdr:sp macro="" textlink="">
      <xdr:nvSpPr>
        <xdr:cNvPr id="789" name="楕円 788">
          <a:extLst>
            <a:ext uri="{FF2B5EF4-FFF2-40B4-BE49-F238E27FC236}">
              <a16:creationId xmlns:a16="http://schemas.microsoft.com/office/drawing/2014/main" id="{5B5D728D-3B80-4B07-BF7A-12D6C8D6C881}"/>
            </a:ext>
          </a:extLst>
        </xdr:cNvPr>
        <xdr:cNvSpPr/>
      </xdr:nvSpPr>
      <xdr:spPr>
        <a:xfrm>
          <a:off x="12029440" y="176596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108204</xdr:rowOff>
    </xdr:from>
    <xdr:to>
      <xdr:col>76</xdr:col>
      <xdr:colOff>114300</xdr:colOff>
      <xdr:row>105</xdr:row>
      <xdr:rowOff>149352</xdr:rowOff>
    </xdr:to>
    <xdr:cxnSp macro="">
      <xdr:nvCxnSpPr>
        <xdr:cNvPr id="790" name="直線コネクタ 789">
          <a:extLst>
            <a:ext uri="{FF2B5EF4-FFF2-40B4-BE49-F238E27FC236}">
              <a16:creationId xmlns:a16="http://schemas.microsoft.com/office/drawing/2014/main" id="{AB8B6AF5-3971-42A3-83F0-34728D5E215E}"/>
            </a:ext>
          </a:extLst>
        </xdr:cNvPr>
        <xdr:cNvCxnSpPr/>
      </xdr:nvCxnSpPr>
      <xdr:spPr>
        <a:xfrm>
          <a:off x="12072620" y="1771040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xdr:rowOff>
    </xdr:from>
    <xdr:to>
      <xdr:col>67</xdr:col>
      <xdr:colOff>101600</xdr:colOff>
      <xdr:row>105</xdr:row>
      <xdr:rowOff>117856</xdr:rowOff>
    </xdr:to>
    <xdr:sp macro="" textlink="">
      <xdr:nvSpPr>
        <xdr:cNvPr id="791" name="楕円 790">
          <a:extLst>
            <a:ext uri="{FF2B5EF4-FFF2-40B4-BE49-F238E27FC236}">
              <a16:creationId xmlns:a16="http://schemas.microsoft.com/office/drawing/2014/main" id="{FAC1B691-5B08-441F-8781-DC7CB3114524}"/>
            </a:ext>
          </a:extLst>
        </xdr:cNvPr>
        <xdr:cNvSpPr/>
      </xdr:nvSpPr>
      <xdr:spPr>
        <a:xfrm>
          <a:off x="1123188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67056</xdr:rowOff>
    </xdr:from>
    <xdr:to>
      <xdr:col>71</xdr:col>
      <xdr:colOff>177800</xdr:colOff>
      <xdr:row>105</xdr:row>
      <xdr:rowOff>108204</xdr:rowOff>
    </xdr:to>
    <xdr:cxnSp macro="">
      <xdr:nvCxnSpPr>
        <xdr:cNvPr id="792" name="直線コネクタ 791">
          <a:extLst>
            <a:ext uri="{FF2B5EF4-FFF2-40B4-BE49-F238E27FC236}">
              <a16:creationId xmlns:a16="http://schemas.microsoft.com/office/drawing/2014/main" id="{23543D9E-691A-49C2-A522-E0E287DAD325}"/>
            </a:ext>
          </a:extLst>
        </xdr:cNvPr>
        <xdr:cNvCxnSpPr/>
      </xdr:nvCxnSpPr>
      <xdr:spPr>
        <a:xfrm>
          <a:off x="11282680" y="17669256"/>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145814</xdr:rowOff>
    </xdr:from>
    <xdr:ext cx="405111" cy="259045"/>
    <xdr:sp macro="" textlink="">
      <xdr:nvSpPr>
        <xdr:cNvPr id="793" name="n_1aveValue【公民館】&#10;有形固定資産減価償却率">
          <a:extLst>
            <a:ext uri="{FF2B5EF4-FFF2-40B4-BE49-F238E27FC236}">
              <a16:creationId xmlns:a16="http://schemas.microsoft.com/office/drawing/2014/main" id="{CFF8C263-F9CE-4809-BD38-7268D24ADC52}"/>
            </a:ext>
          </a:extLst>
        </xdr:cNvPr>
        <xdr:cNvSpPr txBox="1"/>
      </xdr:nvSpPr>
      <xdr:spPr>
        <a:xfrm>
          <a:off x="13437244" y="1724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127525</xdr:rowOff>
    </xdr:from>
    <xdr:ext cx="405111" cy="259045"/>
    <xdr:sp macro="" textlink="">
      <xdr:nvSpPr>
        <xdr:cNvPr id="794" name="n_2aveValue【公民館】&#10;有形固定資産減価償却率">
          <a:extLst>
            <a:ext uri="{FF2B5EF4-FFF2-40B4-BE49-F238E27FC236}">
              <a16:creationId xmlns:a16="http://schemas.microsoft.com/office/drawing/2014/main" id="{CC93FD1E-A232-491C-9EFC-F384D4D63F8F}"/>
            </a:ext>
          </a:extLst>
        </xdr:cNvPr>
        <xdr:cNvSpPr txBox="1"/>
      </xdr:nvSpPr>
      <xdr:spPr>
        <a:xfrm>
          <a:off x="126752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95" name="n_3aveValue【公民館】&#10;有形固定資産減価償却率">
          <a:extLst>
            <a:ext uri="{FF2B5EF4-FFF2-40B4-BE49-F238E27FC236}">
              <a16:creationId xmlns:a16="http://schemas.microsoft.com/office/drawing/2014/main" id="{E3ECA2A6-D5BE-4C7C-A046-5EB25C61741D}"/>
            </a:ext>
          </a:extLst>
        </xdr:cNvPr>
        <xdr:cNvSpPr txBox="1"/>
      </xdr:nvSpPr>
      <xdr:spPr>
        <a:xfrm>
          <a:off x="119005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58945</xdr:rowOff>
    </xdr:from>
    <xdr:ext cx="405111" cy="259045"/>
    <xdr:sp macro="" textlink="">
      <xdr:nvSpPr>
        <xdr:cNvPr id="796" name="n_4aveValue【公民館】&#10;有形固定資産減価償却率">
          <a:extLst>
            <a:ext uri="{FF2B5EF4-FFF2-40B4-BE49-F238E27FC236}">
              <a16:creationId xmlns:a16="http://schemas.microsoft.com/office/drawing/2014/main" id="{F3CB05DA-5F88-4D0C-A3D6-9DCBB8F33FF1}"/>
            </a:ext>
          </a:extLst>
        </xdr:cNvPr>
        <xdr:cNvSpPr txBox="1"/>
      </xdr:nvSpPr>
      <xdr:spPr>
        <a:xfrm>
          <a:off x="1110298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111269</xdr:rowOff>
    </xdr:from>
    <xdr:ext cx="405111" cy="259045"/>
    <xdr:sp macro="" textlink="">
      <xdr:nvSpPr>
        <xdr:cNvPr id="797" name="n_1mainValue【公民館】&#10;有形固定資産減価償却率">
          <a:extLst>
            <a:ext uri="{FF2B5EF4-FFF2-40B4-BE49-F238E27FC236}">
              <a16:creationId xmlns:a16="http://schemas.microsoft.com/office/drawing/2014/main" id="{C6C3458F-B5CC-4EBA-A1B4-8564FD1B68EA}"/>
            </a:ext>
          </a:extLst>
        </xdr:cNvPr>
        <xdr:cNvSpPr txBox="1"/>
      </xdr:nvSpPr>
      <xdr:spPr>
        <a:xfrm>
          <a:off x="134372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19829</xdr:rowOff>
    </xdr:from>
    <xdr:ext cx="405111" cy="259045"/>
    <xdr:sp macro="" textlink="">
      <xdr:nvSpPr>
        <xdr:cNvPr id="798" name="n_2mainValue【公民館】&#10;有形固定資産減価償却率">
          <a:extLst>
            <a:ext uri="{FF2B5EF4-FFF2-40B4-BE49-F238E27FC236}">
              <a16:creationId xmlns:a16="http://schemas.microsoft.com/office/drawing/2014/main" id="{B8AB0D24-26F1-4140-BB28-29901266770D}"/>
            </a:ext>
          </a:extLst>
        </xdr:cNvPr>
        <xdr:cNvSpPr txBox="1"/>
      </xdr:nvSpPr>
      <xdr:spPr>
        <a:xfrm>
          <a:off x="12675244" y="1778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150131</xdr:rowOff>
    </xdr:from>
    <xdr:ext cx="405111" cy="259045"/>
    <xdr:sp macro="" textlink="">
      <xdr:nvSpPr>
        <xdr:cNvPr id="799" name="n_3mainValue【公民館】&#10;有形固定資産減価償却率">
          <a:extLst>
            <a:ext uri="{FF2B5EF4-FFF2-40B4-BE49-F238E27FC236}">
              <a16:creationId xmlns:a16="http://schemas.microsoft.com/office/drawing/2014/main" id="{BE944DDE-843E-4465-BF10-88CBEC49435C}"/>
            </a:ext>
          </a:extLst>
        </xdr:cNvPr>
        <xdr:cNvSpPr txBox="1"/>
      </xdr:nvSpPr>
      <xdr:spPr>
        <a:xfrm>
          <a:off x="119005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108983</xdr:rowOff>
    </xdr:from>
    <xdr:ext cx="405111" cy="259045"/>
    <xdr:sp macro="" textlink="">
      <xdr:nvSpPr>
        <xdr:cNvPr id="800" name="n_4mainValue【公民館】&#10;有形固定資産減価償却率">
          <a:extLst>
            <a:ext uri="{FF2B5EF4-FFF2-40B4-BE49-F238E27FC236}">
              <a16:creationId xmlns:a16="http://schemas.microsoft.com/office/drawing/2014/main" id="{90AABA01-F1FF-4E0F-B91E-B0483A6EB940}"/>
            </a:ext>
          </a:extLst>
        </xdr:cNvPr>
        <xdr:cNvSpPr txBox="1"/>
      </xdr:nvSpPr>
      <xdr:spPr>
        <a:xfrm>
          <a:off x="1110298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3B176314-712C-4F02-8514-166DFCAD382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15C8E206-E124-43D7-9B91-5C51FB1A6D5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96370F07-3CD7-40E8-9468-6070188A02A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6E9862B1-857D-4742-A4E9-FBF89876B85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D3867631-BF9A-46C0-842A-181B85E46F7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86BD95AB-8D50-47C2-AF5E-A1A31265D7E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678B9DD1-EB41-47F5-9788-9648641FB2C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A95B7682-FF44-42A2-9287-51B35BC1061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2A304C2A-D5C4-4AD1-A757-DB077AB7D4D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8DA1DCC-15C0-410B-A514-08F368A87C3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1" name="直線コネクタ 810">
          <a:extLst>
            <a:ext uri="{FF2B5EF4-FFF2-40B4-BE49-F238E27FC236}">
              <a16:creationId xmlns:a16="http://schemas.microsoft.com/office/drawing/2014/main" id="{B5942512-5850-4BC6-9436-DD2AE2BD0B58}"/>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2" name="テキスト ボックス 811">
          <a:extLst>
            <a:ext uri="{FF2B5EF4-FFF2-40B4-BE49-F238E27FC236}">
              <a16:creationId xmlns:a16="http://schemas.microsoft.com/office/drawing/2014/main" id="{9D64FA4C-4C40-47B8-BCE2-473CC5ED535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3" name="直線コネクタ 812">
          <a:extLst>
            <a:ext uri="{FF2B5EF4-FFF2-40B4-BE49-F238E27FC236}">
              <a16:creationId xmlns:a16="http://schemas.microsoft.com/office/drawing/2014/main" id="{99F570D1-4DDE-4E82-B5E9-C0398ED44446}"/>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4" name="テキスト ボックス 813">
          <a:extLst>
            <a:ext uri="{FF2B5EF4-FFF2-40B4-BE49-F238E27FC236}">
              <a16:creationId xmlns:a16="http://schemas.microsoft.com/office/drawing/2014/main" id="{79A23AC2-1370-40E5-B3B2-02C99547BF99}"/>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5" name="直線コネクタ 814">
          <a:extLst>
            <a:ext uri="{FF2B5EF4-FFF2-40B4-BE49-F238E27FC236}">
              <a16:creationId xmlns:a16="http://schemas.microsoft.com/office/drawing/2014/main" id="{F542BC9F-3FA1-4A3D-9162-F2AFF6F5298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6" name="テキスト ボックス 815">
          <a:extLst>
            <a:ext uri="{FF2B5EF4-FFF2-40B4-BE49-F238E27FC236}">
              <a16:creationId xmlns:a16="http://schemas.microsoft.com/office/drawing/2014/main" id="{49D5E4AF-F61C-44CB-B5F5-79B34E7B9C3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7" name="直線コネクタ 816">
          <a:extLst>
            <a:ext uri="{FF2B5EF4-FFF2-40B4-BE49-F238E27FC236}">
              <a16:creationId xmlns:a16="http://schemas.microsoft.com/office/drawing/2014/main" id="{43851385-3174-4D8D-B314-3FEA1EC6B5A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8" name="テキスト ボックス 817">
          <a:extLst>
            <a:ext uri="{FF2B5EF4-FFF2-40B4-BE49-F238E27FC236}">
              <a16:creationId xmlns:a16="http://schemas.microsoft.com/office/drawing/2014/main" id="{83602E02-777D-4464-8820-D0F613608CE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48116F6-CCC9-44CA-BC8E-7C69BA2460A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659B19CE-9B18-4BCA-8100-A7E0BD82196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4D808DF0-5B7E-48D2-95A3-80921C1843A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22" name="直線コネクタ 821">
          <a:extLst>
            <a:ext uri="{FF2B5EF4-FFF2-40B4-BE49-F238E27FC236}">
              <a16:creationId xmlns:a16="http://schemas.microsoft.com/office/drawing/2014/main" id="{158C6437-BF03-4302-AAFD-7A4ECD027590}"/>
            </a:ext>
          </a:extLst>
        </xdr:cNvPr>
        <xdr:cNvCxnSpPr/>
      </xdr:nvCxnSpPr>
      <xdr:spPr>
        <a:xfrm flipV="1">
          <a:off x="19509104" y="16879063"/>
          <a:ext cx="0" cy="124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3" name="【公民館】&#10;一人当たり面積最小値テキスト">
          <a:extLst>
            <a:ext uri="{FF2B5EF4-FFF2-40B4-BE49-F238E27FC236}">
              <a16:creationId xmlns:a16="http://schemas.microsoft.com/office/drawing/2014/main" id="{809292CE-91C8-4918-8060-57AD0BE87826}"/>
            </a:ext>
          </a:extLst>
        </xdr:cNvPr>
        <xdr:cNvSpPr txBox="1"/>
      </xdr:nvSpPr>
      <xdr:spPr>
        <a:xfrm>
          <a:off x="19547840" y="18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24" name="直線コネクタ 823">
          <a:extLst>
            <a:ext uri="{FF2B5EF4-FFF2-40B4-BE49-F238E27FC236}">
              <a16:creationId xmlns:a16="http://schemas.microsoft.com/office/drawing/2014/main" id="{CFEE3921-CBFF-436F-B18C-6DE2E7B34BE7}"/>
            </a:ext>
          </a:extLst>
        </xdr:cNvPr>
        <xdr:cNvCxnSpPr/>
      </xdr:nvCxnSpPr>
      <xdr:spPr>
        <a:xfrm>
          <a:off x="19443700" y="18119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25" name="【公民館】&#10;一人当たり面積最大値テキスト">
          <a:extLst>
            <a:ext uri="{FF2B5EF4-FFF2-40B4-BE49-F238E27FC236}">
              <a16:creationId xmlns:a16="http://schemas.microsoft.com/office/drawing/2014/main" id="{48D02661-1BA4-4B09-AFF9-922295A33C33}"/>
            </a:ext>
          </a:extLst>
        </xdr:cNvPr>
        <xdr:cNvSpPr txBox="1"/>
      </xdr:nvSpPr>
      <xdr:spPr>
        <a:xfrm>
          <a:off x="19547840" y="166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26" name="直線コネクタ 825">
          <a:extLst>
            <a:ext uri="{FF2B5EF4-FFF2-40B4-BE49-F238E27FC236}">
              <a16:creationId xmlns:a16="http://schemas.microsoft.com/office/drawing/2014/main" id="{F59A1CD9-7E18-42CF-969C-B7EA1321E0A0}"/>
            </a:ext>
          </a:extLst>
        </xdr:cNvPr>
        <xdr:cNvCxnSpPr/>
      </xdr:nvCxnSpPr>
      <xdr:spPr>
        <a:xfrm>
          <a:off x="19443700" y="16879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27" name="【公民館】&#10;一人当たり面積平均値テキスト">
          <a:extLst>
            <a:ext uri="{FF2B5EF4-FFF2-40B4-BE49-F238E27FC236}">
              <a16:creationId xmlns:a16="http://schemas.microsoft.com/office/drawing/2014/main" id="{B7B63E5E-2844-4AF8-89FB-B935858C83F9}"/>
            </a:ext>
          </a:extLst>
        </xdr:cNvPr>
        <xdr:cNvSpPr txBox="1"/>
      </xdr:nvSpPr>
      <xdr:spPr>
        <a:xfrm>
          <a:off x="19547840" y="1757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828" name="フローチャート: 判断 827">
          <a:extLst>
            <a:ext uri="{FF2B5EF4-FFF2-40B4-BE49-F238E27FC236}">
              <a16:creationId xmlns:a16="http://schemas.microsoft.com/office/drawing/2014/main" id="{8BB5BFDA-4953-4060-983F-BC4917BD7730}"/>
            </a:ext>
          </a:extLst>
        </xdr:cNvPr>
        <xdr:cNvSpPr/>
      </xdr:nvSpPr>
      <xdr:spPr>
        <a:xfrm>
          <a:off x="1945894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829" name="フローチャート: 判断 828">
          <a:extLst>
            <a:ext uri="{FF2B5EF4-FFF2-40B4-BE49-F238E27FC236}">
              <a16:creationId xmlns:a16="http://schemas.microsoft.com/office/drawing/2014/main" id="{EADF9C4D-0DAE-4D55-AED2-C49F13760532}"/>
            </a:ext>
          </a:extLst>
        </xdr:cNvPr>
        <xdr:cNvSpPr/>
      </xdr:nvSpPr>
      <xdr:spPr>
        <a:xfrm>
          <a:off x="18735040" y="17725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830" name="フローチャート: 判断 829">
          <a:extLst>
            <a:ext uri="{FF2B5EF4-FFF2-40B4-BE49-F238E27FC236}">
              <a16:creationId xmlns:a16="http://schemas.microsoft.com/office/drawing/2014/main" id="{E1CF8487-1C8C-46CF-800E-A9BF75094D26}"/>
            </a:ext>
          </a:extLst>
        </xdr:cNvPr>
        <xdr:cNvSpPr/>
      </xdr:nvSpPr>
      <xdr:spPr>
        <a:xfrm>
          <a:off x="179374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831" name="フローチャート: 判断 830">
          <a:extLst>
            <a:ext uri="{FF2B5EF4-FFF2-40B4-BE49-F238E27FC236}">
              <a16:creationId xmlns:a16="http://schemas.microsoft.com/office/drawing/2014/main" id="{1FDF5BD1-68E7-4A66-9CF2-3FF596411656}"/>
            </a:ext>
          </a:extLst>
        </xdr:cNvPr>
        <xdr:cNvSpPr/>
      </xdr:nvSpPr>
      <xdr:spPr>
        <a:xfrm>
          <a:off x="171627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832" name="フローチャート: 判断 831">
          <a:extLst>
            <a:ext uri="{FF2B5EF4-FFF2-40B4-BE49-F238E27FC236}">
              <a16:creationId xmlns:a16="http://schemas.microsoft.com/office/drawing/2014/main" id="{0DD29BEC-2D40-4459-9E41-8E8CA790D11A}"/>
            </a:ext>
          </a:extLst>
        </xdr:cNvPr>
        <xdr:cNvSpPr/>
      </xdr:nvSpPr>
      <xdr:spPr>
        <a:xfrm>
          <a:off x="1638808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C04B86F-1879-4104-B503-609B78F7689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D2B2182-680E-4102-B596-FFD5AC4AC90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5440F9B6-328A-40F8-8DD4-0F488971ADB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313F808-E8DD-4A4D-A0CB-7D7C9C6EB4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F9D3716-406E-4928-A193-444951B2F38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838" name="楕円 837">
          <a:extLst>
            <a:ext uri="{FF2B5EF4-FFF2-40B4-BE49-F238E27FC236}">
              <a16:creationId xmlns:a16="http://schemas.microsoft.com/office/drawing/2014/main" id="{7BFF8013-0ED9-4153-94A2-A115435824F1}"/>
            </a:ext>
          </a:extLst>
        </xdr:cNvPr>
        <xdr:cNvSpPr/>
      </xdr:nvSpPr>
      <xdr:spPr>
        <a:xfrm>
          <a:off x="19458940" y="1787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839" name="【公民館】&#10;一人当たり面積該当値テキスト">
          <a:extLst>
            <a:ext uri="{FF2B5EF4-FFF2-40B4-BE49-F238E27FC236}">
              <a16:creationId xmlns:a16="http://schemas.microsoft.com/office/drawing/2014/main" id="{58FC8F80-BC36-4B82-8156-18B5FC8D06E7}"/>
            </a:ext>
          </a:extLst>
        </xdr:cNvPr>
        <xdr:cNvSpPr txBox="1"/>
      </xdr:nvSpPr>
      <xdr:spPr>
        <a:xfrm>
          <a:off x="19547840" y="178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840" name="楕円 839">
          <a:extLst>
            <a:ext uri="{FF2B5EF4-FFF2-40B4-BE49-F238E27FC236}">
              <a16:creationId xmlns:a16="http://schemas.microsoft.com/office/drawing/2014/main" id="{382848AE-C15D-43D2-942F-409DE066D183}"/>
            </a:ext>
          </a:extLst>
        </xdr:cNvPr>
        <xdr:cNvSpPr/>
      </xdr:nvSpPr>
      <xdr:spPr>
        <a:xfrm>
          <a:off x="1873504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156211</xdr:rowOff>
    </xdr:to>
    <xdr:cxnSp macro="">
      <xdr:nvCxnSpPr>
        <xdr:cNvPr id="841" name="直線コネクタ 840">
          <a:extLst>
            <a:ext uri="{FF2B5EF4-FFF2-40B4-BE49-F238E27FC236}">
              <a16:creationId xmlns:a16="http://schemas.microsoft.com/office/drawing/2014/main" id="{B4AAA11A-78F9-43EA-9EF4-EECC81DE449A}"/>
            </a:ext>
          </a:extLst>
        </xdr:cNvPr>
        <xdr:cNvCxnSpPr/>
      </xdr:nvCxnSpPr>
      <xdr:spPr>
        <a:xfrm flipV="1">
          <a:off x="18778220" y="17921477"/>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107696</xdr:rowOff>
    </xdr:from>
    <xdr:to>
      <xdr:col>107</xdr:col>
      <xdr:colOff>101600</xdr:colOff>
      <xdr:row>107</xdr:row>
      <xdr:rowOff>37846</xdr:rowOff>
    </xdr:to>
    <xdr:sp macro="" textlink="">
      <xdr:nvSpPr>
        <xdr:cNvPr id="842" name="楕円 841">
          <a:extLst>
            <a:ext uri="{FF2B5EF4-FFF2-40B4-BE49-F238E27FC236}">
              <a16:creationId xmlns:a16="http://schemas.microsoft.com/office/drawing/2014/main" id="{452E9BDB-3ACC-4319-84A8-3F2329149883}"/>
            </a:ext>
          </a:extLst>
        </xdr:cNvPr>
        <xdr:cNvSpPr/>
      </xdr:nvSpPr>
      <xdr:spPr>
        <a:xfrm>
          <a:off x="1793748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158496</xdr:rowOff>
    </xdr:to>
    <xdr:cxnSp macro="">
      <xdr:nvCxnSpPr>
        <xdr:cNvPr id="843" name="直線コネクタ 842">
          <a:extLst>
            <a:ext uri="{FF2B5EF4-FFF2-40B4-BE49-F238E27FC236}">
              <a16:creationId xmlns:a16="http://schemas.microsoft.com/office/drawing/2014/main" id="{DE6370EE-4D13-4C6A-879B-B879869BFB0F}"/>
            </a:ext>
          </a:extLst>
        </xdr:cNvPr>
        <xdr:cNvCxnSpPr/>
      </xdr:nvCxnSpPr>
      <xdr:spPr>
        <a:xfrm flipV="1">
          <a:off x="17988280" y="17926051"/>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109982</xdr:rowOff>
    </xdr:from>
    <xdr:to>
      <xdr:col>102</xdr:col>
      <xdr:colOff>165100</xdr:colOff>
      <xdr:row>107</xdr:row>
      <xdr:rowOff>40132</xdr:rowOff>
    </xdr:to>
    <xdr:sp macro="" textlink="">
      <xdr:nvSpPr>
        <xdr:cNvPr id="844" name="楕円 843">
          <a:extLst>
            <a:ext uri="{FF2B5EF4-FFF2-40B4-BE49-F238E27FC236}">
              <a16:creationId xmlns:a16="http://schemas.microsoft.com/office/drawing/2014/main" id="{51541E2E-F430-4110-A790-A65D406963AE}"/>
            </a:ext>
          </a:extLst>
        </xdr:cNvPr>
        <xdr:cNvSpPr/>
      </xdr:nvSpPr>
      <xdr:spPr>
        <a:xfrm>
          <a:off x="17162780" y="17879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158496</xdr:rowOff>
    </xdr:from>
    <xdr:to>
      <xdr:col>107</xdr:col>
      <xdr:colOff>50800</xdr:colOff>
      <xdr:row>106</xdr:row>
      <xdr:rowOff>160782</xdr:rowOff>
    </xdr:to>
    <xdr:cxnSp macro="">
      <xdr:nvCxnSpPr>
        <xdr:cNvPr id="845" name="直線コネクタ 844">
          <a:extLst>
            <a:ext uri="{FF2B5EF4-FFF2-40B4-BE49-F238E27FC236}">
              <a16:creationId xmlns:a16="http://schemas.microsoft.com/office/drawing/2014/main" id="{B653A4D4-5ABD-4F5E-8438-DC9A6C95DA5F}"/>
            </a:ext>
          </a:extLst>
        </xdr:cNvPr>
        <xdr:cNvCxnSpPr/>
      </xdr:nvCxnSpPr>
      <xdr:spPr>
        <a:xfrm flipV="1">
          <a:off x="17213580" y="1792833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46" name="楕円 845">
          <a:extLst>
            <a:ext uri="{FF2B5EF4-FFF2-40B4-BE49-F238E27FC236}">
              <a16:creationId xmlns:a16="http://schemas.microsoft.com/office/drawing/2014/main" id="{55C33506-C976-4D7A-934E-E8D999E7AED2}"/>
            </a:ext>
          </a:extLst>
        </xdr:cNvPr>
        <xdr:cNvSpPr/>
      </xdr:nvSpPr>
      <xdr:spPr>
        <a:xfrm>
          <a:off x="16388080" y="17884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160782</xdr:rowOff>
    </xdr:from>
    <xdr:to>
      <xdr:col>102</xdr:col>
      <xdr:colOff>114300</xdr:colOff>
      <xdr:row>106</xdr:row>
      <xdr:rowOff>165354</xdr:rowOff>
    </xdr:to>
    <xdr:cxnSp macro="">
      <xdr:nvCxnSpPr>
        <xdr:cNvPr id="847" name="直線コネクタ 846">
          <a:extLst>
            <a:ext uri="{FF2B5EF4-FFF2-40B4-BE49-F238E27FC236}">
              <a16:creationId xmlns:a16="http://schemas.microsoft.com/office/drawing/2014/main" id="{335E765D-385E-4CB6-B387-1C6E4D395EA9}"/>
            </a:ext>
          </a:extLst>
        </xdr:cNvPr>
        <xdr:cNvCxnSpPr/>
      </xdr:nvCxnSpPr>
      <xdr:spPr>
        <a:xfrm flipV="1">
          <a:off x="16431260" y="1793062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848" name="n_1aveValue【公民館】&#10;一人当たり面積">
          <a:extLst>
            <a:ext uri="{FF2B5EF4-FFF2-40B4-BE49-F238E27FC236}">
              <a16:creationId xmlns:a16="http://schemas.microsoft.com/office/drawing/2014/main" id="{6127552D-31C4-4B58-8821-54934F6819E7}"/>
            </a:ext>
          </a:extLst>
        </xdr:cNvPr>
        <xdr:cNvSpPr txBox="1"/>
      </xdr:nvSpPr>
      <xdr:spPr>
        <a:xfrm>
          <a:off x="1856112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849" name="n_2aveValue【公民館】&#10;一人当たり面積">
          <a:extLst>
            <a:ext uri="{FF2B5EF4-FFF2-40B4-BE49-F238E27FC236}">
              <a16:creationId xmlns:a16="http://schemas.microsoft.com/office/drawing/2014/main" id="{E81289C6-D5AB-4671-AFE4-94861293A039}"/>
            </a:ext>
          </a:extLst>
        </xdr:cNvPr>
        <xdr:cNvSpPr txBox="1"/>
      </xdr:nvSpPr>
      <xdr:spPr>
        <a:xfrm>
          <a:off x="177762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50" name="n_3aveValue【公民館】&#10;一人当たり面積">
          <a:extLst>
            <a:ext uri="{FF2B5EF4-FFF2-40B4-BE49-F238E27FC236}">
              <a16:creationId xmlns:a16="http://schemas.microsoft.com/office/drawing/2014/main" id="{155C17A2-F4FA-42D6-B74D-2C0CB670EA69}"/>
            </a:ext>
          </a:extLst>
        </xdr:cNvPr>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851" name="n_4aveValue【公民館】&#10;一人当たり面積">
          <a:extLst>
            <a:ext uri="{FF2B5EF4-FFF2-40B4-BE49-F238E27FC236}">
              <a16:creationId xmlns:a16="http://schemas.microsoft.com/office/drawing/2014/main" id="{7C9E52A6-8A0B-47A3-ACF5-157AB702A80C}"/>
            </a:ext>
          </a:extLst>
        </xdr:cNvPr>
        <xdr:cNvSpPr txBox="1"/>
      </xdr:nvSpPr>
      <xdr:spPr>
        <a:xfrm>
          <a:off x="1622686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852" name="n_1mainValue【公民館】&#10;一人当たり面積">
          <a:extLst>
            <a:ext uri="{FF2B5EF4-FFF2-40B4-BE49-F238E27FC236}">
              <a16:creationId xmlns:a16="http://schemas.microsoft.com/office/drawing/2014/main" id="{05AE84B0-B5B7-4CDA-9B13-81A84A8B598D}"/>
            </a:ext>
          </a:extLst>
        </xdr:cNvPr>
        <xdr:cNvSpPr txBox="1"/>
      </xdr:nvSpPr>
      <xdr:spPr>
        <a:xfrm>
          <a:off x="185611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28973</xdr:rowOff>
    </xdr:from>
    <xdr:ext cx="469744" cy="259045"/>
    <xdr:sp macro="" textlink="">
      <xdr:nvSpPr>
        <xdr:cNvPr id="853" name="n_2mainValue【公民館】&#10;一人当たり面積">
          <a:extLst>
            <a:ext uri="{FF2B5EF4-FFF2-40B4-BE49-F238E27FC236}">
              <a16:creationId xmlns:a16="http://schemas.microsoft.com/office/drawing/2014/main" id="{4F857836-DB67-42E2-9000-4E6A805B0310}"/>
            </a:ext>
          </a:extLst>
        </xdr:cNvPr>
        <xdr:cNvSpPr txBox="1"/>
      </xdr:nvSpPr>
      <xdr:spPr>
        <a:xfrm>
          <a:off x="1777626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31259</xdr:rowOff>
    </xdr:from>
    <xdr:ext cx="469744" cy="259045"/>
    <xdr:sp macro="" textlink="">
      <xdr:nvSpPr>
        <xdr:cNvPr id="854" name="n_3mainValue【公民館】&#10;一人当たり面積">
          <a:extLst>
            <a:ext uri="{FF2B5EF4-FFF2-40B4-BE49-F238E27FC236}">
              <a16:creationId xmlns:a16="http://schemas.microsoft.com/office/drawing/2014/main" id="{467D54DB-3E2A-44E0-AA8D-C8682FDC43E6}"/>
            </a:ext>
          </a:extLst>
        </xdr:cNvPr>
        <xdr:cNvSpPr txBox="1"/>
      </xdr:nvSpPr>
      <xdr:spPr>
        <a:xfrm>
          <a:off x="17001567" y="179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855" name="n_4mainValue【公民館】&#10;一人当たり面積">
          <a:extLst>
            <a:ext uri="{FF2B5EF4-FFF2-40B4-BE49-F238E27FC236}">
              <a16:creationId xmlns:a16="http://schemas.microsoft.com/office/drawing/2014/main" id="{3D960650-0E7B-4424-A7B0-8E4B42D7DB17}"/>
            </a:ext>
          </a:extLst>
        </xdr:cNvPr>
        <xdr:cNvSpPr txBox="1"/>
      </xdr:nvSpPr>
      <xdr:spPr>
        <a:xfrm>
          <a:off x="16226867" y="179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71FF08B-D2A4-40EF-A2C2-26587D030BD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B07E5B32-8015-4491-84DD-9D01108E70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3133E591-F6B7-4A52-82B1-906F08ECB1C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・類似団体と比較して特に有形固定資産減価償却率が高い施設は、図書館、一般廃棄物処理施設、体育館・プール、福祉施設であり、反対に低い施設は、橋りょう・トンネル、消防施設である。</a:t>
          </a:r>
          <a:endParaRPr lang="ja-JP" altLang="ja-JP">
            <a:effectLst/>
          </a:endParaRPr>
        </a:p>
        <a:p>
          <a:r>
            <a:rPr kumimoji="1" lang="ja-JP" altLang="ja-JP" sz="1100">
              <a:solidFill>
                <a:schemeClr val="dk1"/>
              </a:solidFill>
              <a:effectLst/>
              <a:latin typeface="+mn-lt"/>
              <a:ea typeface="+mn-ea"/>
              <a:cs typeface="+mn-cs"/>
            </a:rPr>
            <a:t>　減価償却率の高い施設のうち、一般廃棄物処理施設については、個別施設計画に基づき施設の基幹的設備改修事業を実施しているところである。その他の施設については、部分的な修繕等により施設維持を行っている。</a:t>
          </a:r>
          <a:endParaRPr lang="ja-JP" altLang="ja-JP">
            <a:effectLst/>
          </a:endParaRPr>
        </a:p>
        <a:p>
          <a:r>
            <a:rPr kumimoji="1" lang="ja-JP" altLang="ja-JP" sz="1100">
              <a:solidFill>
                <a:schemeClr val="dk1"/>
              </a:solidFill>
              <a:effectLst/>
              <a:latin typeface="+mn-lt"/>
              <a:ea typeface="+mn-ea"/>
              <a:cs typeface="+mn-cs"/>
            </a:rPr>
            <a:t>・学校施設は再編により統廃合の検討を進めているところであり、また、認定こども園・幼稚園・保育所についても施設の利用者数などを踏まえ、今後の在り方を検討しているところである。</a:t>
          </a:r>
          <a:endParaRPr lang="ja-JP" altLang="ja-JP">
            <a:effectLst/>
          </a:endParaRPr>
        </a:p>
        <a:p>
          <a:r>
            <a:rPr kumimoji="1" lang="ja-JP" altLang="ja-JP" sz="1100">
              <a:solidFill>
                <a:schemeClr val="dk1"/>
              </a:solidFill>
              <a:effectLst/>
              <a:latin typeface="+mn-lt"/>
              <a:ea typeface="+mn-ea"/>
              <a:cs typeface="+mn-cs"/>
            </a:rPr>
            <a:t>・引き続き公共施設等総合管理計画及び個別施設計画に基づき、施設の統廃合や老朽化対策に取り組み、人口に併せた適正規模での維持管理に努める。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BA4158-2042-48B3-BB9A-627B526F82D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8A6A0E-556F-4776-B31C-AC539D8825B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7D96EC-3F34-424B-9211-BF650C79BD0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FD0A37-AB3F-4670-B036-AA882ACCCB2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千葉県館山市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AD45AC-BAB5-4A60-9EC9-05E2109FB47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233852-D190-47F2-ADDD-D503659C04F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535747-1E37-4800-BB43-298E3F455AD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C6E173-B336-456B-A27F-ACB545A15E1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D8B767-DE8A-4977-9E9C-AF8D355177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35169F-AEA5-413B-97D2-8D98ED62B44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44,677
44,156
110.05
23,584,305
22,721,033
736,013
11,509,725
18,925,921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F5ABC9-B462-4F4F-8AB4-E3608270576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60FCBF-329E-4B87-B2F9-DB7BFB4D2B8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EB744C-7D96-49E9-A3D0-A4EDB579935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EF0D3A-DCEE-4495-B4D7-41CC0EBC846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72596B-6502-46FB-870A-24DF8173114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376A42-0AE8-40EC-A41E-EC5AD6265D1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B5DF2E-A64C-4AA3-BAEF-D4A38A1D7EB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2B966E-7D22-4A1D-9E25-B56385507AF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A9FBEE-954A-45C2-88FC-D5CB84751E1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FD0ECA-B084-4FE0-9B9A-D10189E4E05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053142-2114-467C-AEBE-CB300CEE909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B2326B-55F0-4981-9D0D-2E63CDBD3E8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3DD216-44DA-4359-BD4F-93D3A100AE5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1780DC-2902-4229-89DA-8E3167F8904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249D94-9FAC-4FCB-A100-BD483CB1B73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4A82ED-D365-44EA-A62C-7C3D0F21368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BEB19-79F7-4661-846C-64EA89312A4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440948-A025-404F-8737-0D185686018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91731B-B5F6-4482-B258-0D43503AA1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796F05-39BA-4718-8449-4586C8A4246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1FBB23-0D4D-4E4B-A71E-FFA7CBF56A0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2795E3-626F-4312-BFF3-8D7D1D30E8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54F480-EB43-4B18-AC3D-5A260C9EC6A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A35BCB-45AC-45A9-B73E-0D036516E1E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9ABFA7-073B-4FBC-B54C-B108D36A7B6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F65C12-65D4-4165-A593-C975D40A6BF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87FBCA-06FB-4D37-857E-8711D49CF08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1B4764-B802-4C86-B0A4-E72594EC5A1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01CE0E-D582-4E5E-B9E5-006DE24FE3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FB4272-29FE-4333-AB52-7619832B260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42B09C7-DB6F-4FAE-94DE-BD9936C727C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B729E8-49F4-4AA6-8FB1-45019DC8568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497BBD-49D3-49D1-B471-2567F19C922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40A088B-AD28-46B5-A616-EFA3F3386B7A}"/>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23451F9-46D7-45E4-8BA2-0C362AA0CE0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FA32C8D-7E96-4245-B317-840C06D7F1B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CEB8D3-BD94-4F3F-9B68-AA55B8FDAA1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E244E65-3735-4063-A3E8-83CDDF0D9B5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F9F251-091F-45C5-AC47-C3CF315D770D}"/>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22314E2-7794-468A-A11B-32E9B1224BB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2A8CD93-B58E-4F95-9914-9D28C843272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2AD0E6A-67CD-4B8B-907A-1991A1DED11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0BBFCE0-0FBC-401C-BBE2-AB3EBFEC60B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6BE7CD7-631A-47F5-9293-39C8BF5BFA4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DC386E-AAF9-431B-A0DC-32821A26220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0AFC5EA-A97A-4B22-BBF6-9A0D89CA01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2AA95713-E909-4918-9465-7881C6A86014}"/>
            </a:ext>
          </a:extLst>
        </xdr:cNvPr>
        <xdr:cNvCxnSpPr/>
      </xdr:nvCxnSpPr>
      <xdr:spPr>
        <a:xfrm flipV="1">
          <a:off x="4086225" y="5595257"/>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8B4F03C7-5BF4-403F-8ECA-54AB8D4327B7}"/>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C1F0A31E-934E-456B-9B79-EB81E1BFF64A}"/>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a:extLst>
            <a:ext uri="{FF2B5EF4-FFF2-40B4-BE49-F238E27FC236}">
              <a16:creationId xmlns:a16="http://schemas.microsoft.com/office/drawing/2014/main" id="{566F0991-CAA0-4755-B042-2B1F4C769B83}"/>
            </a:ext>
          </a:extLst>
        </xdr:cNvPr>
        <xdr:cNvSpPr txBox="1"/>
      </xdr:nvSpPr>
      <xdr:spPr>
        <a:xfrm>
          <a:off x="4124960" y="53742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a:extLst>
            <a:ext uri="{FF2B5EF4-FFF2-40B4-BE49-F238E27FC236}">
              <a16:creationId xmlns:a16="http://schemas.microsoft.com/office/drawing/2014/main" id="{A5BBC821-7062-4DAE-A704-C92FC1744360}"/>
            </a:ext>
          </a:extLst>
        </xdr:cNvPr>
        <xdr:cNvCxnSpPr/>
      </xdr:nvCxnSpPr>
      <xdr:spPr>
        <a:xfrm>
          <a:off x="4020820" y="5595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C7D9B9F0-B9A8-4D29-9AD4-420BD3625B78}"/>
            </a:ext>
          </a:extLst>
        </xdr:cNvPr>
        <xdr:cNvSpPr txBox="1"/>
      </xdr:nvSpPr>
      <xdr:spPr>
        <a:xfrm>
          <a:off x="4124960" y="6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a:extLst>
            <a:ext uri="{FF2B5EF4-FFF2-40B4-BE49-F238E27FC236}">
              <a16:creationId xmlns:a16="http://schemas.microsoft.com/office/drawing/2014/main" id="{E339DF20-FCCF-4922-B9F0-5E29E0D982F1}"/>
            </a:ext>
          </a:extLst>
        </xdr:cNvPr>
        <xdr:cNvSpPr/>
      </xdr:nvSpPr>
      <xdr:spPr>
        <a:xfrm>
          <a:off x="403606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a:extLst>
            <a:ext uri="{FF2B5EF4-FFF2-40B4-BE49-F238E27FC236}">
              <a16:creationId xmlns:a16="http://schemas.microsoft.com/office/drawing/2014/main" id="{44716DC0-E91C-4DA9-AF95-34B6802AA20C}"/>
            </a:ext>
          </a:extLst>
        </xdr:cNvPr>
        <xdr:cNvSpPr/>
      </xdr:nvSpPr>
      <xdr:spPr>
        <a:xfrm>
          <a:off x="33121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a:extLst>
            <a:ext uri="{FF2B5EF4-FFF2-40B4-BE49-F238E27FC236}">
              <a16:creationId xmlns:a16="http://schemas.microsoft.com/office/drawing/2014/main" id="{ECB015F4-6BDA-4D3A-A55A-0D247B934DAB}"/>
            </a:ext>
          </a:extLst>
        </xdr:cNvPr>
        <xdr:cNvSpPr/>
      </xdr:nvSpPr>
      <xdr:spPr>
        <a:xfrm>
          <a:off x="2514600" y="662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a:extLst>
            <a:ext uri="{FF2B5EF4-FFF2-40B4-BE49-F238E27FC236}">
              <a16:creationId xmlns:a16="http://schemas.microsoft.com/office/drawing/2014/main" id="{89383488-B221-491E-BB0B-5BFB1A99FA99}"/>
            </a:ext>
          </a:extLst>
        </xdr:cNvPr>
        <xdr:cNvSpPr/>
      </xdr:nvSpPr>
      <xdr:spPr>
        <a:xfrm>
          <a:off x="17399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a:extLst>
            <a:ext uri="{FF2B5EF4-FFF2-40B4-BE49-F238E27FC236}">
              <a16:creationId xmlns:a16="http://schemas.microsoft.com/office/drawing/2014/main" id="{CF2C64DC-D78D-42E3-A6D9-25F11EE0E758}"/>
            </a:ext>
          </a:extLst>
        </xdr:cNvPr>
        <xdr:cNvSpPr/>
      </xdr:nvSpPr>
      <xdr:spPr>
        <a:xfrm>
          <a:off x="96520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68B3A2-21C1-4910-B7A5-D2B7AE69C31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6CDD0F-21BE-4B7A-AF2C-8FCB2548577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634201-706A-4139-8B43-C672521ED35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E2610F2-D4F4-4CEA-847A-63A34ABBA5D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54F7057-4C8F-4073-8AEA-C78328CA925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17235</xdr:rowOff>
    </xdr:from>
    <xdr:to>
      <xdr:col>24</xdr:col>
      <xdr:colOff>114300</xdr:colOff>
      <xdr:row>42</xdr:row>
      <xdr:rowOff>118835</xdr:rowOff>
    </xdr:to>
    <xdr:sp macro="" textlink="">
      <xdr:nvSpPr>
        <xdr:cNvPr id="74" name="楕円 73">
          <a:extLst>
            <a:ext uri="{FF2B5EF4-FFF2-40B4-BE49-F238E27FC236}">
              <a16:creationId xmlns:a16="http://schemas.microsoft.com/office/drawing/2014/main" id="{26F4C658-800D-4B83-87F2-4574AA2D8D5D}"/>
            </a:ext>
          </a:extLst>
        </xdr:cNvPr>
        <xdr:cNvSpPr/>
      </xdr:nvSpPr>
      <xdr:spPr>
        <a:xfrm>
          <a:off x="4036060" y="70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103612</xdr:rowOff>
    </xdr:from>
    <xdr:ext cx="405111" cy="259045"/>
    <xdr:sp macro="" textlink="">
      <xdr:nvSpPr>
        <xdr:cNvPr id="75" name="【図書館】&#10;有形固定資産減価償却率該当値テキスト">
          <a:extLst>
            <a:ext uri="{FF2B5EF4-FFF2-40B4-BE49-F238E27FC236}">
              <a16:creationId xmlns:a16="http://schemas.microsoft.com/office/drawing/2014/main" id="{E2BC0102-25C7-4927-B77A-2FE0CC165E35}"/>
            </a:ext>
          </a:extLst>
        </xdr:cNvPr>
        <xdr:cNvSpPr txBox="1"/>
      </xdr:nvSpPr>
      <xdr:spPr>
        <a:xfrm>
          <a:off x="4124960" y="6976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167459</xdr:rowOff>
    </xdr:from>
    <xdr:to>
      <xdr:col>20</xdr:col>
      <xdr:colOff>38100</xdr:colOff>
      <xdr:row>42</xdr:row>
      <xdr:rowOff>97609</xdr:rowOff>
    </xdr:to>
    <xdr:sp macro="" textlink="">
      <xdr:nvSpPr>
        <xdr:cNvPr id="76" name="楕円 75">
          <a:extLst>
            <a:ext uri="{FF2B5EF4-FFF2-40B4-BE49-F238E27FC236}">
              <a16:creationId xmlns:a16="http://schemas.microsoft.com/office/drawing/2014/main" id="{7273143F-AE08-48CE-8182-8DC4C8762724}"/>
            </a:ext>
          </a:extLst>
        </xdr:cNvPr>
        <xdr:cNvSpPr/>
      </xdr:nvSpPr>
      <xdr:spPr>
        <a:xfrm>
          <a:off x="3312160" y="7040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46809</xdr:rowOff>
    </xdr:from>
    <xdr:to>
      <xdr:col>24</xdr:col>
      <xdr:colOff>63500</xdr:colOff>
      <xdr:row>42</xdr:row>
      <xdr:rowOff>68035</xdr:rowOff>
    </xdr:to>
    <xdr:cxnSp macro="">
      <xdr:nvCxnSpPr>
        <xdr:cNvPr id="77" name="直線コネクタ 76">
          <a:extLst>
            <a:ext uri="{FF2B5EF4-FFF2-40B4-BE49-F238E27FC236}">
              <a16:creationId xmlns:a16="http://schemas.microsoft.com/office/drawing/2014/main" id="{B435E663-C06D-40F9-A3BA-CD7ACB50EADD}"/>
            </a:ext>
          </a:extLst>
        </xdr:cNvPr>
        <xdr:cNvCxnSpPr/>
      </xdr:nvCxnSpPr>
      <xdr:spPr>
        <a:xfrm>
          <a:off x="3355340" y="7087689"/>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129903</xdr:rowOff>
    </xdr:from>
    <xdr:to>
      <xdr:col>15</xdr:col>
      <xdr:colOff>101600</xdr:colOff>
      <xdr:row>42</xdr:row>
      <xdr:rowOff>60053</xdr:rowOff>
    </xdr:to>
    <xdr:sp macro="" textlink="">
      <xdr:nvSpPr>
        <xdr:cNvPr id="78" name="楕円 77">
          <a:extLst>
            <a:ext uri="{FF2B5EF4-FFF2-40B4-BE49-F238E27FC236}">
              <a16:creationId xmlns:a16="http://schemas.microsoft.com/office/drawing/2014/main" id="{6E84C122-6767-4C76-9488-D4F1EAEF2ED7}"/>
            </a:ext>
          </a:extLst>
        </xdr:cNvPr>
        <xdr:cNvSpPr/>
      </xdr:nvSpPr>
      <xdr:spPr>
        <a:xfrm>
          <a:off x="2514600" y="7003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9253</xdr:rowOff>
    </xdr:from>
    <xdr:to>
      <xdr:col>19</xdr:col>
      <xdr:colOff>177800</xdr:colOff>
      <xdr:row>42</xdr:row>
      <xdr:rowOff>46809</xdr:rowOff>
    </xdr:to>
    <xdr:cxnSp macro="">
      <xdr:nvCxnSpPr>
        <xdr:cNvPr id="79" name="直線コネクタ 78">
          <a:extLst>
            <a:ext uri="{FF2B5EF4-FFF2-40B4-BE49-F238E27FC236}">
              <a16:creationId xmlns:a16="http://schemas.microsoft.com/office/drawing/2014/main" id="{7DDFEBEA-C245-423E-B695-FE584F612387}"/>
            </a:ext>
          </a:extLst>
        </xdr:cNvPr>
        <xdr:cNvCxnSpPr/>
      </xdr:nvCxnSpPr>
      <xdr:spPr>
        <a:xfrm>
          <a:off x="2565400" y="705013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92347</xdr:rowOff>
    </xdr:from>
    <xdr:to>
      <xdr:col>10</xdr:col>
      <xdr:colOff>165100</xdr:colOff>
      <xdr:row>42</xdr:row>
      <xdr:rowOff>22497</xdr:rowOff>
    </xdr:to>
    <xdr:sp macro="" textlink="">
      <xdr:nvSpPr>
        <xdr:cNvPr id="80" name="楕円 79">
          <a:extLst>
            <a:ext uri="{FF2B5EF4-FFF2-40B4-BE49-F238E27FC236}">
              <a16:creationId xmlns:a16="http://schemas.microsoft.com/office/drawing/2014/main" id="{C4486E08-7E50-4D8B-8E6B-E9BF92D0FEF2}"/>
            </a:ext>
          </a:extLst>
        </xdr:cNvPr>
        <xdr:cNvSpPr/>
      </xdr:nvSpPr>
      <xdr:spPr>
        <a:xfrm>
          <a:off x="1739900" y="6965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143147</xdr:rowOff>
    </xdr:from>
    <xdr:to>
      <xdr:col>15</xdr:col>
      <xdr:colOff>50800</xdr:colOff>
      <xdr:row>42</xdr:row>
      <xdr:rowOff>9253</xdr:rowOff>
    </xdr:to>
    <xdr:cxnSp macro="">
      <xdr:nvCxnSpPr>
        <xdr:cNvPr id="81" name="直線コネクタ 80">
          <a:extLst>
            <a:ext uri="{FF2B5EF4-FFF2-40B4-BE49-F238E27FC236}">
              <a16:creationId xmlns:a16="http://schemas.microsoft.com/office/drawing/2014/main" id="{9A88B460-3EF0-4A3D-8550-26EC9CD46EC6}"/>
            </a:ext>
          </a:extLst>
        </xdr:cNvPr>
        <xdr:cNvCxnSpPr/>
      </xdr:nvCxnSpPr>
      <xdr:spPr>
        <a:xfrm>
          <a:off x="1790700" y="7016387"/>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56424</xdr:rowOff>
    </xdr:from>
    <xdr:to>
      <xdr:col>6</xdr:col>
      <xdr:colOff>38100</xdr:colOff>
      <xdr:row>41</xdr:row>
      <xdr:rowOff>158024</xdr:rowOff>
    </xdr:to>
    <xdr:sp macro="" textlink="">
      <xdr:nvSpPr>
        <xdr:cNvPr id="82" name="楕円 81">
          <a:extLst>
            <a:ext uri="{FF2B5EF4-FFF2-40B4-BE49-F238E27FC236}">
              <a16:creationId xmlns:a16="http://schemas.microsoft.com/office/drawing/2014/main" id="{1858607C-2822-4476-BCD0-2DD66D3070DC}"/>
            </a:ext>
          </a:extLst>
        </xdr:cNvPr>
        <xdr:cNvSpPr/>
      </xdr:nvSpPr>
      <xdr:spPr>
        <a:xfrm>
          <a:off x="965200" y="6929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107224</xdr:rowOff>
    </xdr:from>
    <xdr:to>
      <xdr:col>10</xdr:col>
      <xdr:colOff>114300</xdr:colOff>
      <xdr:row>41</xdr:row>
      <xdr:rowOff>143147</xdr:rowOff>
    </xdr:to>
    <xdr:cxnSp macro="">
      <xdr:nvCxnSpPr>
        <xdr:cNvPr id="83" name="直線コネクタ 82">
          <a:extLst>
            <a:ext uri="{FF2B5EF4-FFF2-40B4-BE49-F238E27FC236}">
              <a16:creationId xmlns:a16="http://schemas.microsoft.com/office/drawing/2014/main" id="{2B2C393D-CFED-4691-A4D6-456A2ED965AC}"/>
            </a:ext>
          </a:extLst>
        </xdr:cNvPr>
        <xdr:cNvCxnSpPr/>
      </xdr:nvCxnSpPr>
      <xdr:spPr>
        <a:xfrm>
          <a:off x="1008380" y="698046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id="{D9211683-91E1-434A-97D0-2AFB13E171FF}"/>
            </a:ext>
          </a:extLst>
        </xdr:cNvPr>
        <xdr:cNvSpPr txBox="1"/>
      </xdr:nvSpPr>
      <xdr:spPr>
        <a:xfrm>
          <a:off x="317056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1DC31597-B882-414D-9EA8-096F5FD8DB22}"/>
            </a:ext>
          </a:extLst>
        </xdr:cNvPr>
        <xdr:cNvSpPr txBox="1"/>
      </xdr:nvSpPr>
      <xdr:spPr>
        <a:xfrm>
          <a:off x="2385704" y="640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124E5BE0-84F2-430B-9C7C-96400EFB6FE8}"/>
            </a:ext>
          </a:extLst>
        </xdr:cNvPr>
        <xdr:cNvSpPr txBox="1"/>
      </xdr:nvSpPr>
      <xdr:spPr>
        <a:xfrm>
          <a:off x="161100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502C9548-A55E-4759-A533-B1DDDD5BCEC7}"/>
            </a:ext>
          </a:extLst>
        </xdr:cNvPr>
        <xdr:cNvSpPr txBox="1"/>
      </xdr:nvSpPr>
      <xdr:spPr>
        <a:xfrm>
          <a:off x="83630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77533E5B-ADF5-478A-B20E-BE50B33129A0}"/>
            </a:ext>
          </a:extLst>
        </xdr:cNvPr>
        <xdr:cNvSpPr txBox="1"/>
      </xdr:nvSpPr>
      <xdr:spPr>
        <a:xfrm>
          <a:off x="3170564" y="712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21F0DD4A-951C-4891-849C-A9A21AC1F5DC}"/>
            </a:ext>
          </a:extLst>
        </xdr:cNvPr>
        <xdr:cNvSpPr txBox="1"/>
      </xdr:nvSpPr>
      <xdr:spPr>
        <a:xfrm>
          <a:off x="238570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D8610FE5-DFBB-4BD1-A4DE-34225ECA61B1}"/>
            </a:ext>
          </a:extLst>
        </xdr:cNvPr>
        <xdr:cNvSpPr txBox="1"/>
      </xdr:nvSpPr>
      <xdr:spPr>
        <a:xfrm>
          <a:off x="161100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E3404B48-C498-42A2-A2BD-DCB04661430C}"/>
            </a:ext>
          </a:extLst>
        </xdr:cNvPr>
        <xdr:cNvSpPr txBox="1"/>
      </xdr:nvSpPr>
      <xdr:spPr>
        <a:xfrm>
          <a:off x="836304" y="70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CD9D28-E983-4FFD-8557-75A256F4FFE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0AAE3DC-C13F-444E-AB1A-C853B073EAF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331161E-71CD-469E-A4EB-DE5D58152C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6F73266-0E54-4E90-8199-5A326C0AF24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A7BDB45-52E3-43B4-91FC-8B28BC53AEA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AA6A475-5B57-4F8B-8C0B-347D3A63047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1D55B74-DB0F-4F98-A71E-DF7AB96525D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00DF563-5CD0-48AA-881C-D30C62CECBA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B380C99-90B3-4E2E-B8F3-F999FB08375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48C5A13-9360-468D-BC1C-EC4780EF46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02220C8-BECA-4668-A400-E552455C88E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B239162-6437-4EC5-952A-9FD9FEC2953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7C03CB2-E3F9-4C62-A842-380FB716003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0CBB62F-42E6-40DB-944F-8A228DA61CC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E356FCC-DAFE-4243-8EB8-EC6D834A61A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1A86C29-DC9C-4C90-ABA3-3FEABEC11B2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BE3001D-AFFA-4BC7-BF23-3C0A4EDDDC1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6F7D9A7-307C-4832-85D0-F086832E083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428D1B5-DCF7-4E2D-A3A9-8C0E3D92730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0BE2B05-1840-4727-892D-9FB2727858B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4710B64-A2E9-4F47-9C8E-89CF4480804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FD7B060-03CC-4694-A96C-0F3D20D459F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1FCCD9-58AC-497F-81A2-94D1B4C0F46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A2421C07-144F-4F6F-A3EA-FE48D9F8D315}"/>
            </a:ext>
          </a:extLst>
        </xdr:cNvPr>
        <xdr:cNvCxnSpPr/>
      </xdr:nvCxnSpPr>
      <xdr:spPr>
        <a:xfrm flipV="1">
          <a:off x="9219565" y="55168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59FE4DD6-8B47-45AC-8282-3474E68DE377}"/>
            </a:ext>
          </a:extLst>
        </xdr:cNvPr>
        <xdr:cNvSpPr txBox="1"/>
      </xdr:nvSpPr>
      <xdr:spPr>
        <a:xfrm>
          <a:off x="92583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CB3B4791-86D7-4196-956D-A5050D9D0D5E}"/>
            </a:ext>
          </a:extLst>
        </xdr:cNvPr>
        <xdr:cNvCxnSpPr/>
      </xdr:nvCxnSpPr>
      <xdr:spPr>
        <a:xfrm>
          <a:off x="9154160" y="696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F5ADB731-5148-4D5D-8289-4BC4429A4F13}"/>
            </a:ext>
          </a:extLst>
        </xdr:cNvPr>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092566D1-C097-4E4B-856C-C0C77A428AE2}"/>
            </a:ext>
          </a:extLst>
        </xdr:cNvPr>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20" name="【図書館】&#10;一人当たり面積平均値テキスト">
          <a:extLst>
            <a:ext uri="{FF2B5EF4-FFF2-40B4-BE49-F238E27FC236}">
              <a16:creationId xmlns:a16="http://schemas.microsoft.com/office/drawing/2014/main" id="{A8428119-B413-4AFD-9909-17B928B1C4EA}"/>
            </a:ext>
          </a:extLst>
        </xdr:cNvPr>
        <xdr:cNvSpPr txBox="1"/>
      </xdr:nvSpPr>
      <xdr:spPr>
        <a:xfrm>
          <a:off x="9258300" y="626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a:extLst>
            <a:ext uri="{FF2B5EF4-FFF2-40B4-BE49-F238E27FC236}">
              <a16:creationId xmlns:a16="http://schemas.microsoft.com/office/drawing/2014/main" id="{4E64A1E2-E936-4CE0-A092-9C3C826A05FF}"/>
            </a:ext>
          </a:extLst>
        </xdr:cNvPr>
        <xdr:cNvSpPr/>
      </xdr:nvSpPr>
      <xdr:spPr>
        <a:xfrm>
          <a:off x="9192260" y="6408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a:extLst>
            <a:ext uri="{FF2B5EF4-FFF2-40B4-BE49-F238E27FC236}">
              <a16:creationId xmlns:a16="http://schemas.microsoft.com/office/drawing/2014/main" id="{58B87D36-6D62-4E83-826F-68D5E4E3FFF7}"/>
            </a:ext>
          </a:extLst>
        </xdr:cNvPr>
        <xdr:cNvSpPr/>
      </xdr:nvSpPr>
      <xdr:spPr>
        <a:xfrm>
          <a:off x="8445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a:extLst>
            <a:ext uri="{FF2B5EF4-FFF2-40B4-BE49-F238E27FC236}">
              <a16:creationId xmlns:a16="http://schemas.microsoft.com/office/drawing/2014/main" id="{094EF43C-748E-45E3-8233-588B82EF6311}"/>
            </a:ext>
          </a:extLst>
        </xdr:cNvPr>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a:extLst>
            <a:ext uri="{FF2B5EF4-FFF2-40B4-BE49-F238E27FC236}">
              <a16:creationId xmlns:a16="http://schemas.microsoft.com/office/drawing/2014/main" id="{14B8945B-8112-4CE2-959B-F094EB2D72FD}"/>
            </a:ext>
          </a:extLst>
        </xdr:cNvPr>
        <xdr:cNvSpPr/>
      </xdr:nvSpPr>
      <xdr:spPr>
        <a:xfrm>
          <a:off x="687324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FA59C9DB-4068-41E2-A457-45A6B8E75BD7}"/>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E6B630-537B-4D9B-806D-59CAA7B84DD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38AD32-7DBF-4D9E-870C-FEF1B0CEE53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D767FE-EAB1-464B-AFB5-FFE7B116D4B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3DDF4A-E227-4863-8636-EE40766538D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FD79B55-25D3-4F09-BFE9-7E401EF858B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31" name="楕円 130">
          <a:extLst>
            <a:ext uri="{FF2B5EF4-FFF2-40B4-BE49-F238E27FC236}">
              <a16:creationId xmlns:a16="http://schemas.microsoft.com/office/drawing/2014/main" id="{D8ADD852-D6A2-46B6-983E-BC43C34F3C24}"/>
            </a:ext>
          </a:extLst>
        </xdr:cNvPr>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96227343-9C72-402C-BE7F-F99E899DC1FE}"/>
            </a:ext>
          </a:extLst>
        </xdr:cNvPr>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33" name="楕円 132">
          <a:extLst>
            <a:ext uri="{FF2B5EF4-FFF2-40B4-BE49-F238E27FC236}">
              <a16:creationId xmlns:a16="http://schemas.microsoft.com/office/drawing/2014/main" id="{5B0DBFB1-C77D-40BB-8C7C-880FF070F63C}"/>
            </a:ext>
          </a:extLst>
        </xdr:cNvPr>
        <xdr:cNvSpPr/>
      </xdr:nvSpPr>
      <xdr:spPr>
        <a:xfrm>
          <a:off x="844550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34" name="直線コネクタ 133">
          <a:extLst>
            <a:ext uri="{FF2B5EF4-FFF2-40B4-BE49-F238E27FC236}">
              <a16:creationId xmlns:a16="http://schemas.microsoft.com/office/drawing/2014/main" id="{F1366B7D-6B80-4E96-B2AB-33B6ED13552E}"/>
            </a:ext>
          </a:extLst>
        </xdr:cNvPr>
        <xdr:cNvCxnSpPr/>
      </xdr:nvCxnSpPr>
      <xdr:spPr>
        <a:xfrm flipV="1">
          <a:off x="8496300" y="68326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5" name="楕円 134">
          <a:extLst>
            <a:ext uri="{FF2B5EF4-FFF2-40B4-BE49-F238E27FC236}">
              <a16:creationId xmlns:a16="http://schemas.microsoft.com/office/drawing/2014/main" id="{FB103A99-B776-47D2-B06C-DE1CDD1AA1DF}"/>
            </a:ext>
          </a:extLst>
        </xdr:cNvPr>
        <xdr:cNvSpPr/>
      </xdr:nvSpPr>
      <xdr:spPr>
        <a:xfrm>
          <a:off x="7670800" y="6794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6" name="直線コネクタ 135">
          <a:extLst>
            <a:ext uri="{FF2B5EF4-FFF2-40B4-BE49-F238E27FC236}">
              <a16:creationId xmlns:a16="http://schemas.microsoft.com/office/drawing/2014/main" id="{555C505E-E9A6-49EF-ABE8-ECBECE76A82D}"/>
            </a:ext>
          </a:extLst>
        </xdr:cNvPr>
        <xdr:cNvCxnSpPr/>
      </xdr:nvCxnSpPr>
      <xdr:spPr>
        <a:xfrm>
          <a:off x="7713980" y="68453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7" name="楕円 136">
          <a:extLst>
            <a:ext uri="{FF2B5EF4-FFF2-40B4-BE49-F238E27FC236}">
              <a16:creationId xmlns:a16="http://schemas.microsoft.com/office/drawing/2014/main" id="{B501FE86-6309-4B7F-B1AE-FEBE26F3B473}"/>
            </a:ext>
          </a:extLst>
        </xdr:cNvPr>
        <xdr:cNvSpPr/>
      </xdr:nvSpPr>
      <xdr:spPr>
        <a:xfrm>
          <a:off x="68732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139700</xdr:rowOff>
    </xdr:from>
    <xdr:to>
      <xdr:col>45</xdr:col>
      <xdr:colOff>177800</xdr:colOff>
      <xdr:row>40</xdr:row>
      <xdr:rowOff>139700</xdr:rowOff>
    </xdr:to>
    <xdr:cxnSp macro="">
      <xdr:nvCxnSpPr>
        <xdr:cNvPr id="138" name="直線コネクタ 137">
          <a:extLst>
            <a:ext uri="{FF2B5EF4-FFF2-40B4-BE49-F238E27FC236}">
              <a16:creationId xmlns:a16="http://schemas.microsoft.com/office/drawing/2014/main" id="{15793794-D6F8-4ABF-9AE4-3823E0726395}"/>
            </a:ext>
          </a:extLst>
        </xdr:cNvPr>
        <xdr:cNvCxnSpPr/>
      </xdr:nvCxnSpPr>
      <xdr:spPr>
        <a:xfrm>
          <a:off x="6924040" y="6845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9" name="楕円 138">
          <a:extLst>
            <a:ext uri="{FF2B5EF4-FFF2-40B4-BE49-F238E27FC236}">
              <a16:creationId xmlns:a16="http://schemas.microsoft.com/office/drawing/2014/main" id="{718AD507-B698-456D-9C08-28EE31DE99C6}"/>
            </a:ext>
          </a:extLst>
        </xdr:cNvPr>
        <xdr:cNvSpPr/>
      </xdr:nvSpPr>
      <xdr:spPr>
        <a:xfrm>
          <a:off x="6098540" y="6794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40" name="直線コネクタ 139">
          <a:extLst>
            <a:ext uri="{FF2B5EF4-FFF2-40B4-BE49-F238E27FC236}">
              <a16:creationId xmlns:a16="http://schemas.microsoft.com/office/drawing/2014/main" id="{34E8E510-A1F9-4096-8213-DF4185182A3A}"/>
            </a:ext>
          </a:extLst>
        </xdr:cNvPr>
        <xdr:cNvCxnSpPr/>
      </xdr:nvCxnSpPr>
      <xdr:spPr>
        <a:xfrm>
          <a:off x="6149340" y="68453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41" name="n_1aveValue【図書館】&#10;一人当たり面積">
          <a:extLst>
            <a:ext uri="{FF2B5EF4-FFF2-40B4-BE49-F238E27FC236}">
              <a16:creationId xmlns:a16="http://schemas.microsoft.com/office/drawing/2014/main" id="{48A2A099-F75B-4336-91C2-B69CA7C0B9FB}"/>
            </a:ext>
          </a:extLst>
        </xdr:cNvPr>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42" name="n_2aveValue【図書館】&#10;一人当たり面積">
          <a:extLst>
            <a:ext uri="{FF2B5EF4-FFF2-40B4-BE49-F238E27FC236}">
              <a16:creationId xmlns:a16="http://schemas.microsoft.com/office/drawing/2014/main" id="{110780A1-0925-40A9-A32B-3A0611B16AB2}"/>
            </a:ext>
          </a:extLst>
        </xdr:cNvPr>
        <xdr:cNvSpPr txBox="1"/>
      </xdr:nvSpPr>
      <xdr:spPr>
        <a:xfrm>
          <a:off x="750958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3" name="n_3aveValue【図書館】&#10;一人当たり面積">
          <a:extLst>
            <a:ext uri="{FF2B5EF4-FFF2-40B4-BE49-F238E27FC236}">
              <a16:creationId xmlns:a16="http://schemas.microsoft.com/office/drawing/2014/main" id="{878E1756-4DD4-43A5-B8DD-1834100EAD5C}"/>
            </a:ext>
          </a:extLst>
        </xdr:cNvPr>
        <xdr:cNvSpPr txBox="1"/>
      </xdr:nvSpPr>
      <xdr:spPr>
        <a:xfrm>
          <a:off x="6712027"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A7E38FF5-72F0-47BF-BC53-C3B999AD75A0}"/>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45" name="n_1mainValue【図書館】&#10;一人当たり面積">
          <a:extLst>
            <a:ext uri="{FF2B5EF4-FFF2-40B4-BE49-F238E27FC236}">
              <a16:creationId xmlns:a16="http://schemas.microsoft.com/office/drawing/2014/main" id="{C048A63B-484C-4275-AC48-9F6BD8BAF9C2}"/>
            </a:ext>
          </a:extLst>
        </xdr:cNvPr>
        <xdr:cNvSpPr txBox="1"/>
      </xdr:nvSpPr>
      <xdr:spPr>
        <a:xfrm>
          <a:off x="8271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46" name="n_2mainValue【図書館】&#10;一人当たり面積">
          <a:extLst>
            <a:ext uri="{FF2B5EF4-FFF2-40B4-BE49-F238E27FC236}">
              <a16:creationId xmlns:a16="http://schemas.microsoft.com/office/drawing/2014/main" id="{08FE68DF-C4CE-45CE-896A-ED9A3CCB139E}"/>
            </a:ext>
          </a:extLst>
        </xdr:cNvPr>
        <xdr:cNvSpPr txBox="1"/>
      </xdr:nvSpPr>
      <xdr:spPr>
        <a:xfrm>
          <a:off x="750958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47" name="n_3mainValue【図書館】&#10;一人当たり面積">
          <a:extLst>
            <a:ext uri="{FF2B5EF4-FFF2-40B4-BE49-F238E27FC236}">
              <a16:creationId xmlns:a16="http://schemas.microsoft.com/office/drawing/2014/main" id="{F71A1D8C-2E88-49CF-B0ED-BB4724994374}"/>
            </a:ext>
          </a:extLst>
        </xdr:cNvPr>
        <xdr:cNvSpPr txBox="1"/>
      </xdr:nvSpPr>
      <xdr:spPr>
        <a:xfrm>
          <a:off x="67120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8" name="n_4mainValue【図書館】&#10;一人当たり面積">
          <a:extLst>
            <a:ext uri="{FF2B5EF4-FFF2-40B4-BE49-F238E27FC236}">
              <a16:creationId xmlns:a16="http://schemas.microsoft.com/office/drawing/2014/main" id="{435F9141-A73D-4472-A952-7BC2580262C1}"/>
            </a:ext>
          </a:extLst>
        </xdr:cNvPr>
        <xdr:cNvSpPr txBox="1"/>
      </xdr:nvSpPr>
      <xdr:spPr>
        <a:xfrm>
          <a:off x="5937327" y="688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4C82135-942B-4671-A1EA-F32632E57F1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9C9B1D3-1A77-413A-B8BA-626F3DFB0C0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8F6B8D9-6540-4454-B114-0DE972C882F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DD9482B-BA36-423B-9AC3-1E641BBE5E4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DE9955E-A560-4800-9125-F5B5C428388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D05A5D0-9ACF-4957-A4CA-4A995A64459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59D8A6F-66B6-41ED-B327-678F2646621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1CF1261-2E32-469B-B912-CECD891E45F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2968BFD-9C14-419C-86A1-0C2D4CDD3E4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07F383E-91F8-487B-98B8-63264F0B264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5469D06-EF9F-4A0D-A6F0-5F2686CA660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F0FCE6F-502A-40F0-A967-9925D232115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27D0955-4328-40B9-AA33-4A2CC304119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EFB750C-8E15-4469-808B-9108C61464F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1A7CC71-7013-4FF0-834F-89C1691E806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765614D8-8B4A-49DA-BF79-CB2734BD3EB6}"/>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A7479641-3D9B-42E0-910C-5BFE53824E4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AEDBB6A-37CC-439C-A88B-264134A6D157}"/>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A0BF0FD-2AE5-4A98-A348-F165DB45588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899D43A-5169-434A-978E-BCA4609E42A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F9C0A783-8396-4EB3-AC58-120E956B217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BE4C7B0-DAF9-4F8D-94C5-913E930D3C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981A7BC-B327-4113-98FD-875E9F344EF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9742978-917B-4D65-85E2-B86C3A90DC0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ED6B441-0A30-43D1-AE4C-151DC6BAE557}"/>
            </a:ext>
          </a:extLst>
        </xdr:cNvPr>
        <xdr:cNvCxnSpPr/>
      </xdr:nvCxnSpPr>
      <xdr:spPr>
        <a:xfrm flipV="1">
          <a:off x="4086225" y="938212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6779D140-96E8-435E-8EDB-DC3CC092691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1D190F3-E89A-49F1-A648-402593326B8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CD21C32-E1AC-4AC6-92E4-E83D35D88234}"/>
            </a:ext>
          </a:extLst>
        </xdr:cNvPr>
        <xdr:cNvSpPr txBox="1"/>
      </xdr:nvSpPr>
      <xdr:spPr>
        <a:xfrm>
          <a:off x="4124960" y="916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a:extLst>
            <a:ext uri="{FF2B5EF4-FFF2-40B4-BE49-F238E27FC236}">
              <a16:creationId xmlns:a16="http://schemas.microsoft.com/office/drawing/2014/main" id="{08036491-E7DB-4540-899A-8A7F57B8AE3C}"/>
            </a:ext>
          </a:extLst>
        </xdr:cNvPr>
        <xdr:cNvCxnSpPr/>
      </xdr:nvCxnSpPr>
      <xdr:spPr>
        <a:xfrm>
          <a:off x="4020820" y="9382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F806FDE-A1B7-4DAB-97DB-02A2A7F47175}"/>
            </a:ext>
          </a:extLst>
        </xdr:cNvPr>
        <xdr:cNvSpPr txBox="1"/>
      </xdr:nvSpPr>
      <xdr:spPr>
        <a:xfrm>
          <a:off x="4124960" y="997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a:extLst>
            <a:ext uri="{FF2B5EF4-FFF2-40B4-BE49-F238E27FC236}">
              <a16:creationId xmlns:a16="http://schemas.microsoft.com/office/drawing/2014/main" id="{6B431CB9-0A92-4EDC-92C9-1D8735DA144B}"/>
            </a:ext>
          </a:extLst>
        </xdr:cNvPr>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a:extLst>
            <a:ext uri="{FF2B5EF4-FFF2-40B4-BE49-F238E27FC236}">
              <a16:creationId xmlns:a16="http://schemas.microsoft.com/office/drawing/2014/main" id="{41D680B3-2FBF-461C-8864-ADC43CDA09F5}"/>
            </a:ext>
          </a:extLst>
        </xdr:cNvPr>
        <xdr:cNvSpPr/>
      </xdr:nvSpPr>
      <xdr:spPr>
        <a:xfrm>
          <a:off x="3312160" y="10106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a:extLst>
            <a:ext uri="{FF2B5EF4-FFF2-40B4-BE49-F238E27FC236}">
              <a16:creationId xmlns:a16="http://schemas.microsoft.com/office/drawing/2014/main" id="{9192EC47-50CD-4A4B-865E-A36332F345E0}"/>
            </a:ext>
          </a:extLst>
        </xdr:cNvPr>
        <xdr:cNvSpPr/>
      </xdr:nvSpPr>
      <xdr:spPr>
        <a:xfrm>
          <a:off x="251460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81D47123-AA4A-4E83-A6E1-D3556F33422C}"/>
            </a:ext>
          </a:extLst>
        </xdr:cNvPr>
        <xdr:cNvSpPr/>
      </xdr:nvSpPr>
      <xdr:spPr>
        <a:xfrm>
          <a:off x="17399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21BC1459-BE37-4889-8C5D-9304CEA88A0D}"/>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DE020A-936B-4CF3-A5D6-EE16A0FB9B5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D4F0D99-235C-4039-9254-B200262F2AB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DEDDE3-4AE6-49E1-BF7D-6EA1010EB7C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762A1E-C6F2-40C6-96BC-C058EB6B621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38BFFA-0567-4B5C-9CCE-3ACFB61E34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95885</xdr:rowOff>
    </xdr:from>
    <xdr:to>
      <xdr:col>24</xdr:col>
      <xdr:colOff>114300</xdr:colOff>
      <xdr:row>64</xdr:row>
      <xdr:rowOff>26035</xdr:rowOff>
    </xdr:to>
    <xdr:sp macro="" textlink="">
      <xdr:nvSpPr>
        <xdr:cNvPr id="189" name="楕円 188">
          <a:extLst>
            <a:ext uri="{FF2B5EF4-FFF2-40B4-BE49-F238E27FC236}">
              <a16:creationId xmlns:a16="http://schemas.microsoft.com/office/drawing/2014/main" id="{3E4E2BFF-1D01-4F46-8A67-63BB812DC7F8}"/>
            </a:ext>
          </a:extLst>
        </xdr:cNvPr>
        <xdr:cNvSpPr/>
      </xdr:nvSpPr>
      <xdr:spPr>
        <a:xfrm>
          <a:off x="4036060" y="1065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10812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999D90C1-EF25-4E7A-859E-458620A4B51E}"/>
            </a:ext>
          </a:extLst>
        </xdr:cNvPr>
        <xdr:cNvSpPr txBox="1"/>
      </xdr:nvSpPr>
      <xdr:spPr>
        <a:xfrm>
          <a:off x="4124960" y="1057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84455</xdr:rowOff>
    </xdr:from>
    <xdr:to>
      <xdr:col>20</xdr:col>
      <xdr:colOff>38100</xdr:colOff>
      <xdr:row>64</xdr:row>
      <xdr:rowOff>14605</xdr:rowOff>
    </xdr:to>
    <xdr:sp macro="" textlink="">
      <xdr:nvSpPr>
        <xdr:cNvPr id="191" name="楕円 190">
          <a:extLst>
            <a:ext uri="{FF2B5EF4-FFF2-40B4-BE49-F238E27FC236}">
              <a16:creationId xmlns:a16="http://schemas.microsoft.com/office/drawing/2014/main" id="{082B988E-9AEF-4AC0-9DAD-F88DBAB4FFF6}"/>
            </a:ext>
          </a:extLst>
        </xdr:cNvPr>
        <xdr:cNvSpPr/>
      </xdr:nvSpPr>
      <xdr:spPr>
        <a:xfrm>
          <a:off x="3312160" y="10645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135255</xdr:rowOff>
    </xdr:from>
    <xdr:to>
      <xdr:col>24</xdr:col>
      <xdr:colOff>63500</xdr:colOff>
      <xdr:row>63</xdr:row>
      <xdr:rowOff>146685</xdr:rowOff>
    </xdr:to>
    <xdr:cxnSp macro="">
      <xdr:nvCxnSpPr>
        <xdr:cNvPr id="192" name="直線コネクタ 191">
          <a:extLst>
            <a:ext uri="{FF2B5EF4-FFF2-40B4-BE49-F238E27FC236}">
              <a16:creationId xmlns:a16="http://schemas.microsoft.com/office/drawing/2014/main" id="{CE82B98E-21FE-4E5C-B8C4-DCDFC1E1ECC7}"/>
            </a:ext>
          </a:extLst>
        </xdr:cNvPr>
        <xdr:cNvCxnSpPr/>
      </xdr:nvCxnSpPr>
      <xdr:spPr>
        <a:xfrm>
          <a:off x="3355340" y="1069657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71120</xdr:rowOff>
    </xdr:from>
    <xdr:to>
      <xdr:col>15</xdr:col>
      <xdr:colOff>101600</xdr:colOff>
      <xdr:row>64</xdr:row>
      <xdr:rowOff>1270</xdr:rowOff>
    </xdr:to>
    <xdr:sp macro="" textlink="">
      <xdr:nvSpPr>
        <xdr:cNvPr id="193" name="楕円 192">
          <a:extLst>
            <a:ext uri="{FF2B5EF4-FFF2-40B4-BE49-F238E27FC236}">
              <a16:creationId xmlns:a16="http://schemas.microsoft.com/office/drawing/2014/main" id="{00A202A8-688F-4DC3-966C-D9DE0271BEA6}"/>
            </a:ext>
          </a:extLst>
        </xdr:cNvPr>
        <xdr:cNvSpPr/>
      </xdr:nvSpPr>
      <xdr:spPr>
        <a:xfrm>
          <a:off x="2514600" y="1063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121920</xdr:rowOff>
    </xdr:from>
    <xdr:to>
      <xdr:col>19</xdr:col>
      <xdr:colOff>177800</xdr:colOff>
      <xdr:row>63</xdr:row>
      <xdr:rowOff>135255</xdr:rowOff>
    </xdr:to>
    <xdr:cxnSp macro="">
      <xdr:nvCxnSpPr>
        <xdr:cNvPr id="194" name="直線コネクタ 193">
          <a:extLst>
            <a:ext uri="{FF2B5EF4-FFF2-40B4-BE49-F238E27FC236}">
              <a16:creationId xmlns:a16="http://schemas.microsoft.com/office/drawing/2014/main" id="{3F81AD55-B4E4-438B-807A-5A923E4FBD20}"/>
            </a:ext>
          </a:extLst>
        </xdr:cNvPr>
        <xdr:cNvCxnSpPr/>
      </xdr:nvCxnSpPr>
      <xdr:spPr>
        <a:xfrm>
          <a:off x="2565400" y="1068324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95" name="楕円 194">
          <a:extLst>
            <a:ext uri="{FF2B5EF4-FFF2-40B4-BE49-F238E27FC236}">
              <a16:creationId xmlns:a16="http://schemas.microsoft.com/office/drawing/2014/main" id="{846B8978-C244-4CAC-98F7-552C67961A14}"/>
            </a:ext>
          </a:extLst>
        </xdr:cNvPr>
        <xdr:cNvSpPr/>
      </xdr:nvSpPr>
      <xdr:spPr>
        <a:xfrm>
          <a:off x="1739900" y="10645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121920</xdr:rowOff>
    </xdr:from>
    <xdr:to>
      <xdr:col>15</xdr:col>
      <xdr:colOff>50800</xdr:colOff>
      <xdr:row>63</xdr:row>
      <xdr:rowOff>135255</xdr:rowOff>
    </xdr:to>
    <xdr:cxnSp macro="">
      <xdr:nvCxnSpPr>
        <xdr:cNvPr id="196" name="直線コネクタ 195">
          <a:extLst>
            <a:ext uri="{FF2B5EF4-FFF2-40B4-BE49-F238E27FC236}">
              <a16:creationId xmlns:a16="http://schemas.microsoft.com/office/drawing/2014/main" id="{FC7343A5-02EA-47BC-8652-DC4D9EB14F4D}"/>
            </a:ext>
          </a:extLst>
        </xdr:cNvPr>
        <xdr:cNvCxnSpPr/>
      </xdr:nvCxnSpPr>
      <xdr:spPr>
        <a:xfrm flipV="1">
          <a:off x="1790700" y="1068324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61595</xdr:rowOff>
    </xdr:from>
    <xdr:to>
      <xdr:col>6</xdr:col>
      <xdr:colOff>38100</xdr:colOff>
      <xdr:row>63</xdr:row>
      <xdr:rowOff>163195</xdr:rowOff>
    </xdr:to>
    <xdr:sp macro="" textlink="">
      <xdr:nvSpPr>
        <xdr:cNvPr id="197" name="楕円 196">
          <a:extLst>
            <a:ext uri="{FF2B5EF4-FFF2-40B4-BE49-F238E27FC236}">
              <a16:creationId xmlns:a16="http://schemas.microsoft.com/office/drawing/2014/main" id="{25415BE6-5691-459F-AA73-AFED9D995250}"/>
            </a:ext>
          </a:extLst>
        </xdr:cNvPr>
        <xdr:cNvSpPr/>
      </xdr:nvSpPr>
      <xdr:spPr>
        <a:xfrm>
          <a:off x="965200" y="1062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112395</xdr:rowOff>
    </xdr:from>
    <xdr:to>
      <xdr:col>10</xdr:col>
      <xdr:colOff>114300</xdr:colOff>
      <xdr:row>63</xdr:row>
      <xdr:rowOff>135255</xdr:rowOff>
    </xdr:to>
    <xdr:cxnSp macro="">
      <xdr:nvCxnSpPr>
        <xdr:cNvPr id="198" name="直線コネクタ 197">
          <a:extLst>
            <a:ext uri="{FF2B5EF4-FFF2-40B4-BE49-F238E27FC236}">
              <a16:creationId xmlns:a16="http://schemas.microsoft.com/office/drawing/2014/main" id="{5B3BBC93-D59D-4AAB-A790-F1F79651347E}"/>
            </a:ext>
          </a:extLst>
        </xdr:cNvPr>
        <xdr:cNvCxnSpPr/>
      </xdr:nvCxnSpPr>
      <xdr:spPr>
        <a:xfrm>
          <a:off x="1008380" y="1067371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a:extLst>
            <a:ext uri="{FF2B5EF4-FFF2-40B4-BE49-F238E27FC236}">
              <a16:creationId xmlns:a16="http://schemas.microsoft.com/office/drawing/2014/main" id="{B6A9297F-475E-4CFF-A2BB-FC6AC1067D56}"/>
            </a:ext>
          </a:extLst>
        </xdr:cNvPr>
        <xdr:cNvSpPr txBox="1"/>
      </xdr:nvSpPr>
      <xdr:spPr>
        <a:xfrm>
          <a:off x="317056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a:extLst>
            <a:ext uri="{FF2B5EF4-FFF2-40B4-BE49-F238E27FC236}">
              <a16:creationId xmlns:a16="http://schemas.microsoft.com/office/drawing/2014/main" id="{7EBAD955-918A-4E5F-B47F-6E1C10C07620}"/>
            </a:ext>
          </a:extLst>
        </xdr:cNvPr>
        <xdr:cNvSpPr txBox="1"/>
      </xdr:nvSpPr>
      <xdr:spPr>
        <a:xfrm>
          <a:off x="238570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8E4AC444-F68C-44DE-B922-A73B55D15549}"/>
            </a:ext>
          </a:extLst>
        </xdr:cNvPr>
        <xdr:cNvSpPr txBox="1"/>
      </xdr:nvSpPr>
      <xdr:spPr>
        <a:xfrm>
          <a:off x="16110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B2547586-3A68-4740-9095-E12E95FA74E3}"/>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5732</xdr:rowOff>
    </xdr:from>
    <xdr:ext cx="405111" cy="259045"/>
    <xdr:sp macro="" textlink="">
      <xdr:nvSpPr>
        <xdr:cNvPr id="203" name="n_1mainValue【体育館・プール】&#10;有形固定資産減価償却率">
          <a:extLst>
            <a:ext uri="{FF2B5EF4-FFF2-40B4-BE49-F238E27FC236}">
              <a16:creationId xmlns:a16="http://schemas.microsoft.com/office/drawing/2014/main" id="{679944A5-055B-4520-AFC8-52D64D26521C}"/>
            </a:ext>
          </a:extLst>
        </xdr:cNvPr>
        <xdr:cNvSpPr txBox="1"/>
      </xdr:nvSpPr>
      <xdr:spPr>
        <a:xfrm>
          <a:off x="317056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163847</xdr:rowOff>
    </xdr:from>
    <xdr:ext cx="405111" cy="259045"/>
    <xdr:sp macro="" textlink="">
      <xdr:nvSpPr>
        <xdr:cNvPr id="204" name="n_2mainValue【体育館・プール】&#10;有形固定資産減価償却率">
          <a:extLst>
            <a:ext uri="{FF2B5EF4-FFF2-40B4-BE49-F238E27FC236}">
              <a16:creationId xmlns:a16="http://schemas.microsoft.com/office/drawing/2014/main" id="{3E9817FE-D6A6-4542-886F-B3315380BC7C}"/>
            </a:ext>
          </a:extLst>
        </xdr:cNvPr>
        <xdr:cNvSpPr txBox="1"/>
      </xdr:nvSpPr>
      <xdr:spPr>
        <a:xfrm>
          <a:off x="238570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205" name="n_3mainValue【体育館・プール】&#10;有形固定資産減価償却率">
          <a:extLst>
            <a:ext uri="{FF2B5EF4-FFF2-40B4-BE49-F238E27FC236}">
              <a16:creationId xmlns:a16="http://schemas.microsoft.com/office/drawing/2014/main" id="{9074F780-157A-419B-98E4-64AB4AD28959}"/>
            </a:ext>
          </a:extLst>
        </xdr:cNvPr>
        <xdr:cNvSpPr txBox="1"/>
      </xdr:nvSpPr>
      <xdr:spPr>
        <a:xfrm>
          <a:off x="161100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154322</xdr:rowOff>
    </xdr:from>
    <xdr:ext cx="405111" cy="259045"/>
    <xdr:sp macro="" textlink="">
      <xdr:nvSpPr>
        <xdr:cNvPr id="206" name="n_4mainValue【体育館・プール】&#10;有形固定資産減価償却率">
          <a:extLst>
            <a:ext uri="{FF2B5EF4-FFF2-40B4-BE49-F238E27FC236}">
              <a16:creationId xmlns:a16="http://schemas.microsoft.com/office/drawing/2014/main" id="{B9B18C93-4D7A-45E3-BDC8-9ACA4062D4C4}"/>
            </a:ext>
          </a:extLst>
        </xdr:cNvPr>
        <xdr:cNvSpPr txBox="1"/>
      </xdr:nvSpPr>
      <xdr:spPr>
        <a:xfrm>
          <a:off x="83630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2D06D2-82AF-42BA-A6E4-FEECAB12EA4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FA18507-155B-4AE6-AAAB-F160F1805C8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7AC0250-8433-4469-82A5-950BBBD895E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FF5A15E-FDCD-4519-A02B-3765DDB3674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DC90666-1820-48CC-87A5-C2F911FC20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C115180-0B82-4D45-BA8A-F01F679C497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623F561-BB6D-4018-A6D7-304652B82B7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4065105-2559-4917-B4A2-8AC60392011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639AF1-251F-4505-90D0-4215C9BDE62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AAB606D-9915-48B1-8B57-6BF6131AE70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043AF18-EE5F-4C39-A821-4AB5BC9FA31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CB3A5492-57DA-40C1-A709-CE89DA25809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5865327-0C46-4AB3-B692-A20E847F90C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F3E3CC19-2232-4283-896B-6F92AE4BB8A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2FD896B-3429-4F10-ABE5-EBB0461A377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23662A50-898E-4B63-9D03-296AFDDA28A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C34D91D-D202-44D3-974D-9B59DC97B5D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410498D3-F3B4-49E2-AF9F-5E477DA3A23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D03833D-A905-44A6-8334-73D7B69D9F8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E0D1705-D5BB-4859-9A86-B1D2842F511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F94D209-FE93-4DBF-A8CF-A1B5B83383B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9D57195-4165-4AC2-9074-07A84826E61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B66B252-CE09-4133-B34D-B424ED51892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9B3C2D1C-9A6B-466A-B76A-54E7B6631F0C}"/>
            </a:ext>
          </a:extLst>
        </xdr:cNvPr>
        <xdr:cNvCxnSpPr/>
      </xdr:nvCxnSpPr>
      <xdr:spPr>
        <a:xfrm flipV="1">
          <a:off x="9219565" y="932434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745CEA59-E53D-4264-9C88-B650878E6D45}"/>
            </a:ext>
          </a:extLst>
        </xdr:cNvPr>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A3D67AE5-0287-442B-AF67-1AE876E21C38}"/>
            </a:ext>
          </a:extLst>
        </xdr:cNvPr>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a:extLst>
            <a:ext uri="{FF2B5EF4-FFF2-40B4-BE49-F238E27FC236}">
              <a16:creationId xmlns:a16="http://schemas.microsoft.com/office/drawing/2014/main" id="{60646E32-D742-47C7-873F-1993BB8A6EBE}"/>
            </a:ext>
          </a:extLst>
        </xdr:cNvPr>
        <xdr:cNvSpPr txBox="1"/>
      </xdr:nvSpPr>
      <xdr:spPr>
        <a:xfrm>
          <a:off x="9258300" y="910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a:extLst>
            <a:ext uri="{FF2B5EF4-FFF2-40B4-BE49-F238E27FC236}">
              <a16:creationId xmlns:a16="http://schemas.microsoft.com/office/drawing/2014/main" id="{93573FB8-02B0-4E6B-A17F-2CD4C8091E78}"/>
            </a:ext>
          </a:extLst>
        </xdr:cNvPr>
        <xdr:cNvCxnSpPr/>
      </xdr:nvCxnSpPr>
      <xdr:spPr>
        <a:xfrm>
          <a:off x="9154160" y="9324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a:extLst>
            <a:ext uri="{FF2B5EF4-FFF2-40B4-BE49-F238E27FC236}">
              <a16:creationId xmlns:a16="http://schemas.microsoft.com/office/drawing/2014/main" id="{3224990E-DC3D-49C4-AF35-8FC929466209}"/>
            </a:ext>
          </a:extLst>
        </xdr:cNvPr>
        <xdr:cNvSpPr txBox="1"/>
      </xdr:nvSpPr>
      <xdr:spPr>
        <a:xfrm>
          <a:off x="92583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a:extLst>
            <a:ext uri="{FF2B5EF4-FFF2-40B4-BE49-F238E27FC236}">
              <a16:creationId xmlns:a16="http://schemas.microsoft.com/office/drawing/2014/main" id="{9BC0977D-33F9-49C6-B81E-BDA2FA5C2512}"/>
            </a:ext>
          </a:extLst>
        </xdr:cNvPr>
        <xdr:cNvSpPr/>
      </xdr:nvSpPr>
      <xdr:spPr>
        <a:xfrm>
          <a:off x="9192260" y="10412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a:extLst>
            <a:ext uri="{FF2B5EF4-FFF2-40B4-BE49-F238E27FC236}">
              <a16:creationId xmlns:a16="http://schemas.microsoft.com/office/drawing/2014/main" id="{86333A15-4F55-4E4A-B193-A3CBE0499B95}"/>
            </a:ext>
          </a:extLst>
        </xdr:cNvPr>
        <xdr:cNvSpPr/>
      </xdr:nvSpPr>
      <xdr:spPr>
        <a:xfrm>
          <a:off x="844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a:extLst>
            <a:ext uri="{FF2B5EF4-FFF2-40B4-BE49-F238E27FC236}">
              <a16:creationId xmlns:a16="http://schemas.microsoft.com/office/drawing/2014/main" id="{E9970EC9-B3D8-4C75-9521-A99D1EB45FA0}"/>
            </a:ext>
          </a:extLst>
        </xdr:cNvPr>
        <xdr:cNvSpPr/>
      </xdr:nvSpPr>
      <xdr:spPr>
        <a:xfrm>
          <a:off x="7670800" y="10382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a:extLst>
            <a:ext uri="{FF2B5EF4-FFF2-40B4-BE49-F238E27FC236}">
              <a16:creationId xmlns:a16="http://schemas.microsoft.com/office/drawing/2014/main" id="{CA032C73-5240-4157-9675-2852B0BB5644}"/>
            </a:ext>
          </a:extLst>
        </xdr:cNvPr>
        <xdr:cNvSpPr/>
      </xdr:nvSpPr>
      <xdr:spPr>
        <a:xfrm>
          <a:off x="68732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a:extLst>
            <a:ext uri="{FF2B5EF4-FFF2-40B4-BE49-F238E27FC236}">
              <a16:creationId xmlns:a16="http://schemas.microsoft.com/office/drawing/2014/main" id="{260DA9E9-9E98-45A3-95BB-6673785315FD}"/>
            </a:ext>
          </a:extLst>
        </xdr:cNvPr>
        <xdr:cNvSpPr/>
      </xdr:nvSpPr>
      <xdr:spPr>
        <a:xfrm>
          <a:off x="609854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4C37016-33EF-4F2A-83DC-E8F624F0846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3FB5CB6-8EFE-44DC-8F0A-D173FF4B284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F59AF10-70CA-4103-909B-3FC7C54A6F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EC52BB-4165-4082-8A1B-677334A6857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31A9E5-53CE-4C91-B07A-CAD18727B28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97790</xdr:rowOff>
    </xdr:from>
    <xdr:to>
      <xdr:col>55</xdr:col>
      <xdr:colOff>50800</xdr:colOff>
      <xdr:row>64</xdr:row>
      <xdr:rowOff>27940</xdr:rowOff>
    </xdr:to>
    <xdr:sp macro="" textlink="">
      <xdr:nvSpPr>
        <xdr:cNvPr id="246" name="楕円 245">
          <a:extLst>
            <a:ext uri="{FF2B5EF4-FFF2-40B4-BE49-F238E27FC236}">
              <a16:creationId xmlns:a16="http://schemas.microsoft.com/office/drawing/2014/main" id="{08F8419A-44BF-4E17-AEBD-BA9412E3DEA2}"/>
            </a:ext>
          </a:extLst>
        </xdr:cNvPr>
        <xdr:cNvSpPr/>
      </xdr:nvSpPr>
      <xdr:spPr>
        <a:xfrm>
          <a:off x="9192260" y="1065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12717</xdr:rowOff>
    </xdr:from>
    <xdr:ext cx="469744" cy="259045"/>
    <xdr:sp macro="" textlink="">
      <xdr:nvSpPr>
        <xdr:cNvPr id="247" name="【体育館・プール】&#10;一人当たり面積該当値テキスト">
          <a:extLst>
            <a:ext uri="{FF2B5EF4-FFF2-40B4-BE49-F238E27FC236}">
              <a16:creationId xmlns:a16="http://schemas.microsoft.com/office/drawing/2014/main" id="{3D7F44A4-EDFD-40C5-BB7D-A0EBF8FFBB54}"/>
            </a:ext>
          </a:extLst>
        </xdr:cNvPr>
        <xdr:cNvSpPr txBox="1"/>
      </xdr:nvSpPr>
      <xdr:spPr>
        <a:xfrm>
          <a:off x="9258300"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99060</xdr:rowOff>
    </xdr:from>
    <xdr:to>
      <xdr:col>50</xdr:col>
      <xdr:colOff>165100</xdr:colOff>
      <xdr:row>64</xdr:row>
      <xdr:rowOff>29210</xdr:rowOff>
    </xdr:to>
    <xdr:sp macro="" textlink="">
      <xdr:nvSpPr>
        <xdr:cNvPr id="248" name="楕円 247">
          <a:extLst>
            <a:ext uri="{FF2B5EF4-FFF2-40B4-BE49-F238E27FC236}">
              <a16:creationId xmlns:a16="http://schemas.microsoft.com/office/drawing/2014/main" id="{3FC41F94-AA4F-4111-BB9A-D94EDD9C9CEC}"/>
            </a:ext>
          </a:extLst>
        </xdr:cNvPr>
        <xdr:cNvSpPr/>
      </xdr:nvSpPr>
      <xdr:spPr>
        <a:xfrm>
          <a:off x="8445500" y="1066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149860</xdr:rowOff>
    </xdr:to>
    <xdr:cxnSp macro="">
      <xdr:nvCxnSpPr>
        <xdr:cNvPr id="249" name="直線コネクタ 248">
          <a:extLst>
            <a:ext uri="{FF2B5EF4-FFF2-40B4-BE49-F238E27FC236}">
              <a16:creationId xmlns:a16="http://schemas.microsoft.com/office/drawing/2014/main" id="{AF4E4076-076E-4479-8C78-02B8B5CD9AF5}"/>
            </a:ext>
          </a:extLst>
        </xdr:cNvPr>
        <xdr:cNvCxnSpPr/>
      </xdr:nvCxnSpPr>
      <xdr:spPr>
        <a:xfrm flipV="1">
          <a:off x="8496300" y="10709910"/>
          <a:ext cx="7239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100330</xdr:rowOff>
    </xdr:from>
    <xdr:to>
      <xdr:col>46</xdr:col>
      <xdr:colOff>38100</xdr:colOff>
      <xdr:row>64</xdr:row>
      <xdr:rowOff>30480</xdr:rowOff>
    </xdr:to>
    <xdr:sp macro="" textlink="">
      <xdr:nvSpPr>
        <xdr:cNvPr id="250" name="楕円 249">
          <a:extLst>
            <a:ext uri="{FF2B5EF4-FFF2-40B4-BE49-F238E27FC236}">
              <a16:creationId xmlns:a16="http://schemas.microsoft.com/office/drawing/2014/main" id="{23A09941-972E-402E-9309-D4562B41B210}"/>
            </a:ext>
          </a:extLst>
        </xdr:cNvPr>
        <xdr:cNvSpPr/>
      </xdr:nvSpPr>
      <xdr:spPr>
        <a:xfrm>
          <a:off x="7670800" y="10661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149860</xdr:rowOff>
    </xdr:from>
    <xdr:to>
      <xdr:col>50</xdr:col>
      <xdr:colOff>114300</xdr:colOff>
      <xdr:row>63</xdr:row>
      <xdr:rowOff>151130</xdr:rowOff>
    </xdr:to>
    <xdr:cxnSp macro="">
      <xdr:nvCxnSpPr>
        <xdr:cNvPr id="251" name="直線コネクタ 250">
          <a:extLst>
            <a:ext uri="{FF2B5EF4-FFF2-40B4-BE49-F238E27FC236}">
              <a16:creationId xmlns:a16="http://schemas.microsoft.com/office/drawing/2014/main" id="{EB209805-9672-4712-B8AF-EEA453404D20}"/>
            </a:ext>
          </a:extLst>
        </xdr:cNvPr>
        <xdr:cNvCxnSpPr/>
      </xdr:nvCxnSpPr>
      <xdr:spPr>
        <a:xfrm flipV="1">
          <a:off x="7713980" y="10711180"/>
          <a:ext cx="7823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100330</xdr:rowOff>
    </xdr:from>
    <xdr:to>
      <xdr:col>41</xdr:col>
      <xdr:colOff>101600</xdr:colOff>
      <xdr:row>64</xdr:row>
      <xdr:rowOff>30480</xdr:rowOff>
    </xdr:to>
    <xdr:sp macro="" textlink="">
      <xdr:nvSpPr>
        <xdr:cNvPr id="252" name="楕円 251">
          <a:extLst>
            <a:ext uri="{FF2B5EF4-FFF2-40B4-BE49-F238E27FC236}">
              <a16:creationId xmlns:a16="http://schemas.microsoft.com/office/drawing/2014/main" id="{25C2FD0B-B3C3-4FDC-876A-2515FE05950D}"/>
            </a:ext>
          </a:extLst>
        </xdr:cNvPr>
        <xdr:cNvSpPr/>
      </xdr:nvSpPr>
      <xdr:spPr>
        <a:xfrm>
          <a:off x="6873240" y="10661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151130</xdr:rowOff>
    </xdr:from>
    <xdr:to>
      <xdr:col>45</xdr:col>
      <xdr:colOff>177800</xdr:colOff>
      <xdr:row>63</xdr:row>
      <xdr:rowOff>151130</xdr:rowOff>
    </xdr:to>
    <xdr:cxnSp macro="">
      <xdr:nvCxnSpPr>
        <xdr:cNvPr id="253" name="直線コネクタ 252">
          <a:extLst>
            <a:ext uri="{FF2B5EF4-FFF2-40B4-BE49-F238E27FC236}">
              <a16:creationId xmlns:a16="http://schemas.microsoft.com/office/drawing/2014/main" id="{F2875689-6B1A-4EF3-BF23-FD71B572BBF9}"/>
            </a:ext>
          </a:extLst>
        </xdr:cNvPr>
        <xdr:cNvCxnSpPr/>
      </xdr:nvCxnSpPr>
      <xdr:spPr>
        <a:xfrm>
          <a:off x="6924040" y="10712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114300</xdr:rowOff>
    </xdr:from>
    <xdr:to>
      <xdr:col>36</xdr:col>
      <xdr:colOff>165100</xdr:colOff>
      <xdr:row>64</xdr:row>
      <xdr:rowOff>44450</xdr:rowOff>
    </xdr:to>
    <xdr:sp macro="" textlink="">
      <xdr:nvSpPr>
        <xdr:cNvPr id="254" name="楕円 253">
          <a:extLst>
            <a:ext uri="{FF2B5EF4-FFF2-40B4-BE49-F238E27FC236}">
              <a16:creationId xmlns:a16="http://schemas.microsoft.com/office/drawing/2014/main" id="{B30CA1B2-AF0C-4EB3-B3F0-324D910C84C0}"/>
            </a:ext>
          </a:extLst>
        </xdr:cNvPr>
        <xdr:cNvSpPr/>
      </xdr:nvSpPr>
      <xdr:spPr>
        <a:xfrm>
          <a:off x="6098540" y="1067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151130</xdr:rowOff>
    </xdr:from>
    <xdr:to>
      <xdr:col>41</xdr:col>
      <xdr:colOff>50800</xdr:colOff>
      <xdr:row>63</xdr:row>
      <xdr:rowOff>165100</xdr:rowOff>
    </xdr:to>
    <xdr:cxnSp macro="">
      <xdr:nvCxnSpPr>
        <xdr:cNvPr id="255" name="直線コネクタ 254">
          <a:extLst>
            <a:ext uri="{FF2B5EF4-FFF2-40B4-BE49-F238E27FC236}">
              <a16:creationId xmlns:a16="http://schemas.microsoft.com/office/drawing/2014/main" id="{8439D17A-AA0D-416C-AAA8-3DD3C1022E42}"/>
            </a:ext>
          </a:extLst>
        </xdr:cNvPr>
        <xdr:cNvCxnSpPr/>
      </xdr:nvCxnSpPr>
      <xdr:spPr>
        <a:xfrm flipV="1">
          <a:off x="6149340" y="10712450"/>
          <a:ext cx="7747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a:extLst>
            <a:ext uri="{FF2B5EF4-FFF2-40B4-BE49-F238E27FC236}">
              <a16:creationId xmlns:a16="http://schemas.microsoft.com/office/drawing/2014/main" id="{F5576B7E-62DE-490F-9B2D-9BAA2A4259B2}"/>
            </a:ext>
          </a:extLst>
        </xdr:cNvPr>
        <xdr:cNvSpPr txBox="1"/>
      </xdr:nvSpPr>
      <xdr:spPr>
        <a:xfrm>
          <a:off x="827158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a:extLst>
            <a:ext uri="{FF2B5EF4-FFF2-40B4-BE49-F238E27FC236}">
              <a16:creationId xmlns:a16="http://schemas.microsoft.com/office/drawing/2014/main" id="{2F8651FC-AB09-4111-BD12-B9128B73C566}"/>
            </a:ext>
          </a:extLst>
        </xdr:cNvPr>
        <xdr:cNvSpPr txBox="1"/>
      </xdr:nvSpPr>
      <xdr:spPr>
        <a:xfrm>
          <a:off x="7509587" y="101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a:extLst>
            <a:ext uri="{FF2B5EF4-FFF2-40B4-BE49-F238E27FC236}">
              <a16:creationId xmlns:a16="http://schemas.microsoft.com/office/drawing/2014/main" id="{26FC6DF7-DD2A-4504-A047-75FE609F5E8D}"/>
            </a:ext>
          </a:extLst>
        </xdr:cNvPr>
        <xdr:cNvSpPr txBox="1"/>
      </xdr:nvSpPr>
      <xdr:spPr>
        <a:xfrm>
          <a:off x="67120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a:extLst>
            <a:ext uri="{FF2B5EF4-FFF2-40B4-BE49-F238E27FC236}">
              <a16:creationId xmlns:a16="http://schemas.microsoft.com/office/drawing/2014/main" id="{74E9195E-5359-48EA-967D-C848E603F983}"/>
            </a:ext>
          </a:extLst>
        </xdr:cNvPr>
        <xdr:cNvSpPr txBox="1"/>
      </xdr:nvSpPr>
      <xdr:spPr>
        <a:xfrm>
          <a:off x="59373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20337</xdr:rowOff>
    </xdr:from>
    <xdr:ext cx="469744" cy="259045"/>
    <xdr:sp macro="" textlink="">
      <xdr:nvSpPr>
        <xdr:cNvPr id="260" name="n_1mainValue【体育館・プール】&#10;一人当たり面積">
          <a:extLst>
            <a:ext uri="{FF2B5EF4-FFF2-40B4-BE49-F238E27FC236}">
              <a16:creationId xmlns:a16="http://schemas.microsoft.com/office/drawing/2014/main" id="{252B7DB7-7B6B-4F1D-B5E1-87A53772FEC5}"/>
            </a:ext>
          </a:extLst>
        </xdr:cNvPr>
        <xdr:cNvSpPr txBox="1"/>
      </xdr:nvSpPr>
      <xdr:spPr>
        <a:xfrm>
          <a:off x="827158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21607</xdr:rowOff>
    </xdr:from>
    <xdr:ext cx="469744" cy="259045"/>
    <xdr:sp macro="" textlink="">
      <xdr:nvSpPr>
        <xdr:cNvPr id="261" name="n_2mainValue【体育館・プール】&#10;一人当たり面積">
          <a:extLst>
            <a:ext uri="{FF2B5EF4-FFF2-40B4-BE49-F238E27FC236}">
              <a16:creationId xmlns:a16="http://schemas.microsoft.com/office/drawing/2014/main" id="{22312E67-5DB2-4E19-A74C-7FE61D783D22}"/>
            </a:ext>
          </a:extLst>
        </xdr:cNvPr>
        <xdr:cNvSpPr txBox="1"/>
      </xdr:nvSpPr>
      <xdr:spPr>
        <a:xfrm>
          <a:off x="750958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21607</xdr:rowOff>
    </xdr:from>
    <xdr:ext cx="469744" cy="259045"/>
    <xdr:sp macro="" textlink="">
      <xdr:nvSpPr>
        <xdr:cNvPr id="262" name="n_3mainValue【体育館・プール】&#10;一人当たり面積">
          <a:extLst>
            <a:ext uri="{FF2B5EF4-FFF2-40B4-BE49-F238E27FC236}">
              <a16:creationId xmlns:a16="http://schemas.microsoft.com/office/drawing/2014/main" id="{E1863F9B-F09D-4717-B3A1-577CD889EFB7}"/>
            </a:ext>
          </a:extLst>
        </xdr:cNvPr>
        <xdr:cNvSpPr txBox="1"/>
      </xdr:nvSpPr>
      <xdr:spPr>
        <a:xfrm>
          <a:off x="67120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35577</xdr:rowOff>
    </xdr:from>
    <xdr:ext cx="469744" cy="259045"/>
    <xdr:sp macro="" textlink="">
      <xdr:nvSpPr>
        <xdr:cNvPr id="263" name="n_4mainValue【体育館・プール】&#10;一人当たり面積">
          <a:extLst>
            <a:ext uri="{FF2B5EF4-FFF2-40B4-BE49-F238E27FC236}">
              <a16:creationId xmlns:a16="http://schemas.microsoft.com/office/drawing/2014/main" id="{3FDA4FA9-39EC-45AB-B4B0-24A9D3E254CF}"/>
            </a:ext>
          </a:extLst>
        </xdr:cNvPr>
        <xdr:cNvSpPr txBox="1"/>
      </xdr:nvSpPr>
      <xdr:spPr>
        <a:xfrm>
          <a:off x="59373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8EB4D827-C27C-47EF-A00D-306E897FF7F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EBCBD15-460D-49C2-BB23-92C3055887C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D759EF8-7059-482B-80CE-95CC2F9DA55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F8AD236-885A-41D8-8E5C-6F0E8D0AF9F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D566403-806C-47E0-B794-BC416E863C0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5D88B9D-04B6-4E40-A7EF-655200C7EEB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BC13A23-7179-4C6B-A908-0BA2289EE1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DF48E90-E9C5-4E6F-82C7-EB4D627CB0F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531CF36-76F0-4711-84AB-189BA3B44F3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422ECFE-B5B0-45E1-A669-11F164346C9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204C3B6-91BF-4DC1-8E93-B131FA47208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6E2010E0-02C2-4E5A-9F74-871338AC25D5}"/>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9AB23A0-5055-47F5-A65A-26695B3251D1}"/>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2078AF70-4455-4A2C-B5A2-7582126D6708}"/>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32816456-EABA-464C-8DEB-0FA8EBDB31BA}"/>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C6BD70CC-5664-4B61-B5BD-4E5730ECF36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70527375-9ED4-4572-98A6-BE9508761DDC}"/>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606BA7FB-E00A-4F55-82D2-789EBF3047E9}"/>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1E5F1582-C7C5-4C46-9CFC-2A089B6DE55B}"/>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74D2BE1-BC8B-4823-961C-C21BF3355CA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94EDE782-1873-497D-893D-331B6550AB18}"/>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AEAAAC8-2E70-443A-8FA3-FC280236184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a:extLst>
            <a:ext uri="{FF2B5EF4-FFF2-40B4-BE49-F238E27FC236}">
              <a16:creationId xmlns:a16="http://schemas.microsoft.com/office/drawing/2014/main" id="{2F8D12F7-4681-416A-9551-FF2DC1FF9756}"/>
            </a:ext>
          </a:extLst>
        </xdr:cNvPr>
        <xdr:cNvCxnSpPr/>
      </xdr:nvCxnSpPr>
      <xdr:spPr>
        <a:xfrm flipV="1">
          <a:off x="4086225" y="13012674"/>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28501EBC-A957-4F1A-9FD8-5C71232303E9}"/>
            </a:ext>
          </a:extLst>
        </xdr:cNvPr>
        <xdr:cNvSpPr txBox="1"/>
      </xdr:nvSpPr>
      <xdr:spPr>
        <a:xfrm>
          <a:off x="4124960" y="1439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a:extLst>
            <a:ext uri="{FF2B5EF4-FFF2-40B4-BE49-F238E27FC236}">
              <a16:creationId xmlns:a16="http://schemas.microsoft.com/office/drawing/2014/main" id="{F5CCE2D2-FC55-40A2-9766-79003481E6FE}"/>
            </a:ext>
          </a:extLst>
        </xdr:cNvPr>
        <xdr:cNvCxnSpPr/>
      </xdr:nvCxnSpPr>
      <xdr:spPr>
        <a:xfrm>
          <a:off x="402082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C00E4CA-B397-425D-A36F-7B5374F3A4CD}"/>
            </a:ext>
          </a:extLst>
        </xdr:cNvPr>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a:extLst>
            <a:ext uri="{FF2B5EF4-FFF2-40B4-BE49-F238E27FC236}">
              <a16:creationId xmlns:a16="http://schemas.microsoft.com/office/drawing/2014/main" id="{6E95617B-AEE5-4B8E-97AB-E09B60F7D719}"/>
            </a:ext>
          </a:extLst>
        </xdr:cNvPr>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3800784-1FBF-4F5D-AACB-9622796E5FA6}"/>
            </a:ext>
          </a:extLst>
        </xdr:cNvPr>
        <xdr:cNvSpPr txBox="1"/>
      </xdr:nvSpPr>
      <xdr:spPr>
        <a:xfrm>
          <a:off x="4124960" y="1343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a:extLst>
            <a:ext uri="{FF2B5EF4-FFF2-40B4-BE49-F238E27FC236}">
              <a16:creationId xmlns:a16="http://schemas.microsoft.com/office/drawing/2014/main" id="{22060747-E78D-46EC-9B3F-617F3E30702D}"/>
            </a:ext>
          </a:extLst>
        </xdr:cNvPr>
        <xdr:cNvSpPr/>
      </xdr:nvSpPr>
      <xdr:spPr>
        <a:xfrm>
          <a:off x="4036060" y="1357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a:extLst>
            <a:ext uri="{FF2B5EF4-FFF2-40B4-BE49-F238E27FC236}">
              <a16:creationId xmlns:a16="http://schemas.microsoft.com/office/drawing/2014/main" id="{42FE49BB-E9B4-4489-A462-F000BD471983}"/>
            </a:ext>
          </a:extLst>
        </xdr:cNvPr>
        <xdr:cNvSpPr/>
      </xdr:nvSpPr>
      <xdr:spPr>
        <a:xfrm>
          <a:off x="3312160" y="13542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a:extLst>
            <a:ext uri="{FF2B5EF4-FFF2-40B4-BE49-F238E27FC236}">
              <a16:creationId xmlns:a16="http://schemas.microsoft.com/office/drawing/2014/main" id="{0528EEAA-3852-4006-BBAA-2D73B054FBAB}"/>
            </a:ext>
          </a:extLst>
        </xdr:cNvPr>
        <xdr:cNvSpPr/>
      </xdr:nvSpPr>
      <xdr:spPr>
        <a:xfrm>
          <a:off x="2514600" y="13496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a:extLst>
            <a:ext uri="{FF2B5EF4-FFF2-40B4-BE49-F238E27FC236}">
              <a16:creationId xmlns:a16="http://schemas.microsoft.com/office/drawing/2014/main" id="{07841919-0C37-423C-8490-7DE995AEC824}"/>
            </a:ext>
          </a:extLst>
        </xdr:cNvPr>
        <xdr:cNvSpPr/>
      </xdr:nvSpPr>
      <xdr:spPr>
        <a:xfrm>
          <a:off x="1739900" y="134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a:extLst>
            <a:ext uri="{FF2B5EF4-FFF2-40B4-BE49-F238E27FC236}">
              <a16:creationId xmlns:a16="http://schemas.microsoft.com/office/drawing/2014/main" id="{A71AA3F7-9FB4-4E4F-B484-EFC4F08D8D09}"/>
            </a:ext>
          </a:extLst>
        </xdr:cNvPr>
        <xdr:cNvSpPr/>
      </xdr:nvSpPr>
      <xdr:spPr>
        <a:xfrm>
          <a:off x="965200" y="13455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8A08EC6-9BB2-4294-8EEF-E3CE7B997E0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14034D-FBB2-403E-9D85-89F6B64D258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4904E09-A19C-4CE6-8ACC-6C91A9668A9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EA92D7E-0E83-4FB1-A3FD-466D5A442B3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2C75400-D46A-4917-B1FD-FF5EADC3C90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94742</xdr:rowOff>
    </xdr:from>
    <xdr:to>
      <xdr:col>24</xdr:col>
      <xdr:colOff>114300</xdr:colOff>
      <xdr:row>86</xdr:row>
      <xdr:rowOff>24892</xdr:rowOff>
    </xdr:to>
    <xdr:sp macro="" textlink="">
      <xdr:nvSpPr>
        <xdr:cNvPr id="302" name="楕円 301">
          <a:extLst>
            <a:ext uri="{FF2B5EF4-FFF2-40B4-BE49-F238E27FC236}">
              <a16:creationId xmlns:a16="http://schemas.microsoft.com/office/drawing/2014/main" id="{01436247-560F-48EB-B2C3-4D0F5452D296}"/>
            </a:ext>
          </a:extLst>
        </xdr:cNvPr>
        <xdr:cNvSpPr/>
      </xdr:nvSpPr>
      <xdr:spPr>
        <a:xfrm>
          <a:off x="4036060" y="14344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9669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9A9E8DD0-41E9-48CD-961B-5EE0043823ED}"/>
            </a:ext>
          </a:extLst>
        </xdr:cNvPr>
        <xdr:cNvSpPr txBox="1"/>
      </xdr:nvSpPr>
      <xdr:spPr>
        <a:xfrm>
          <a:off x="4124960" y="1425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83313</xdr:rowOff>
    </xdr:from>
    <xdr:to>
      <xdr:col>20</xdr:col>
      <xdr:colOff>38100</xdr:colOff>
      <xdr:row>86</xdr:row>
      <xdr:rowOff>13463</xdr:rowOff>
    </xdr:to>
    <xdr:sp macro="" textlink="">
      <xdr:nvSpPr>
        <xdr:cNvPr id="304" name="楕円 303">
          <a:extLst>
            <a:ext uri="{FF2B5EF4-FFF2-40B4-BE49-F238E27FC236}">
              <a16:creationId xmlns:a16="http://schemas.microsoft.com/office/drawing/2014/main" id="{61D8A6EC-AC48-4287-BEA3-67E5430D8771}"/>
            </a:ext>
          </a:extLst>
        </xdr:cNvPr>
        <xdr:cNvSpPr/>
      </xdr:nvSpPr>
      <xdr:spPr>
        <a:xfrm>
          <a:off x="3312160" y="14332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134113</xdr:rowOff>
    </xdr:from>
    <xdr:to>
      <xdr:col>24</xdr:col>
      <xdr:colOff>63500</xdr:colOff>
      <xdr:row>85</xdr:row>
      <xdr:rowOff>145542</xdr:rowOff>
    </xdr:to>
    <xdr:cxnSp macro="">
      <xdr:nvCxnSpPr>
        <xdr:cNvPr id="305" name="直線コネクタ 304">
          <a:extLst>
            <a:ext uri="{FF2B5EF4-FFF2-40B4-BE49-F238E27FC236}">
              <a16:creationId xmlns:a16="http://schemas.microsoft.com/office/drawing/2014/main" id="{921274E6-13BA-42B3-8A9D-3AC243CC0790}"/>
            </a:ext>
          </a:extLst>
        </xdr:cNvPr>
        <xdr:cNvCxnSpPr/>
      </xdr:nvCxnSpPr>
      <xdr:spPr>
        <a:xfrm>
          <a:off x="3355340" y="14383513"/>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74168</xdr:rowOff>
    </xdr:from>
    <xdr:to>
      <xdr:col>15</xdr:col>
      <xdr:colOff>101600</xdr:colOff>
      <xdr:row>86</xdr:row>
      <xdr:rowOff>4318</xdr:rowOff>
    </xdr:to>
    <xdr:sp macro="" textlink="">
      <xdr:nvSpPr>
        <xdr:cNvPr id="306" name="楕円 305">
          <a:extLst>
            <a:ext uri="{FF2B5EF4-FFF2-40B4-BE49-F238E27FC236}">
              <a16:creationId xmlns:a16="http://schemas.microsoft.com/office/drawing/2014/main" id="{5C59116B-2354-4565-A8E4-ABFE4BED63EE}"/>
            </a:ext>
          </a:extLst>
        </xdr:cNvPr>
        <xdr:cNvSpPr/>
      </xdr:nvSpPr>
      <xdr:spPr>
        <a:xfrm>
          <a:off x="2514600" y="14323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124968</xdr:rowOff>
    </xdr:from>
    <xdr:to>
      <xdr:col>19</xdr:col>
      <xdr:colOff>177800</xdr:colOff>
      <xdr:row>85</xdr:row>
      <xdr:rowOff>134113</xdr:rowOff>
    </xdr:to>
    <xdr:cxnSp macro="">
      <xdr:nvCxnSpPr>
        <xdr:cNvPr id="307" name="直線コネクタ 306">
          <a:extLst>
            <a:ext uri="{FF2B5EF4-FFF2-40B4-BE49-F238E27FC236}">
              <a16:creationId xmlns:a16="http://schemas.microsoft.com/office/drawing/2014/main" id="{EAEA02CD-768B-41A2-806C-D28B91552D01}"/>
            </a:ext>
          </a:extLst>
        </xdr:cNvPr>
        <xdr:cNvCxnSpPr/>
      </xdr:nvCxnSpPr>
      <xdr:spPr>
        <a:xfrm>
          <a:off x="2565400" y="14374368"/>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xdr:rowOff>
    </xdr:from>
    <xdr:to>
      <xdr:col>10</xdr:col>
      <xdr:colOff>165100</xdr:colOff>
      <xdr:row>85</xdr:row>
      <xdr:rowOff>114046</xdr:rowOff>
    </xdr:to>
    <xdr:sp macro="" textlink="">
      <xdr:nvSpPr>
        <xdr:cNvPr id="308" name="楕円 307">
          <a:extLst>
            <a:ext uri="{FF2B5EF4-FFF2-40B4-BE49-F238E27FC236}">
              <a16:creationId xmlns:a16="http://schemas.microsoft.com/office/drawing/2014/main" id="{737392E8-47C3-4CEF-B164-C584391E2684}"/>
            </a:ext>
          </a:extLst>
        </xdr:cNvPr>
        <xdr:cNvSpPr/>
      </xdr:nvSpPr>
      <xdr:spPr>
        <a:xfrm>
          <a:off x="173990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63246</xdr:rowOff>
    </xdr:from>
    <xdr:to>
      <xdr:col>15</xdr:col>
      <xdr:colOff>50800</xdr:colOff>
      <xdr:row>85</xdr:row>
      <xdr:rowOff>124968</xdr:rowOff>
    </xdr:to>
    <xdr:cxnSp macro="">
      <xdr:nvCxnSpPr>
        <xdr:cNvPr id="309" name="直線コネクタ 308">
          <a:extLst>
            <a:ext uri="{FF2B5EF4-FFF2-40B4-BE49-F238E27FC236}">
              <a16:creationId xmlns:a16="http://schemas.microsoft.com/office/drawing/2014/main" id="{A9F8BA89-2DB8-427A-888E-AAFD8C53062F}"/>
            </a:ext>
          </a:extLst>
        </xdr:cNvPr>
        <xdr:cNvCxnSpPr/>
      </xdr:nvCxnSpPr>
      <xdr:spPr>
        <a:xfrm>
          <a:off x="1790700" y="14312646"/>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124461</xdr:rowOff>
    </xdr:from>
    <xdr:to>
      <xdr:col>6</xdr:col>
      <xdr:colOff>38100</xdr:colOff>
      <xdr:row>85</xdr:row>
      <xdr:rowOff>54611</xdr:rowOff>
    </xdr:to>
    <xdr:sp macro="" textlink="">
      <xdr:nvSpPr>
        <xdr:cNvPr id="310" name="楕円 309">
          <a:extLst>
            <a:ext uri="{FF2B5EF4-FFF2-40B4-BE49-F238E27FC236}">
              <a16:creationId xmlns:a16="http://schemas.microsoft.com/office/drawing/2014/main" id="{50E4F88C-21EB-4B53-A860-E2B740ECA312}"/>
            </a:ext>
          </a:extLst>
        </xdr:cNvPr>
        <xdr:cNvSpPr/>
      </xdr:nvSpPr>
      <xdr:spPr>
        <a:xfrm>
          <a:off x="96520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3811</xdr:rowOff>
    </xdr:from>
    <xdr:to>
      <xdr:col>10</xdr:col>
      <xdr:colOff>114300</xdr:colOff>
      <xdr:row>85</xdr:row>
      <xdr:rowOff>63246</xdr:rowOff>
    </xdr:to>
    <xdr:cxnSp macro="">
      <xdr:nvCxnSpPr>
        <xdr:cNvPr id="311" name="直線コネクタ 310">
          <a:extLst>
            <a:ext uri="{FF2B5EF4-FFF2-40B4-BE49-F238E27FC236}">
              <a16:creationId xmlns:a16="http://schemas.microsoft.com/office/drawing/2014/main" id="{83746306-2C74-474B-B641-29C45710A36E}"/>
            </a:ext>
          </a:extLst>
        </xdr:cNvPr>
        <xdr:cNvCxnSpPr/>
      </xdr:nvCxnSpPr>
      <xdr:spPr>
        <a:xfrm>
          <a:off x="1008380" y="14253211"/>
          <a:ext cx="78232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a:extLst>
            <a:ext uri="{FF2B5EF4-FFF2-40B4-BE49-F238E27FC236}">
              <a16:creationId xmlns:a16="http://schemas.microsoft.com/office/drawing/2014/main" id="{BB6E0EE8-8ADA-4262-9F0F-7DF5994BD139}"/>
            </a:ext>
          </a:extLst>
        </xdr:cNvPr>
        <xdr:cNvSpPr txBox="1"/>
      </xdr:nvSpPr>
      <xdr:spPr>
        <a:xfrm>
          <a:off x="3170564"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a:extLst>
            <a:ext uri="{FF2B5EF4-FFF2-40B4-BE49-F238E27FC236}">
              <a16:creationId xmlns:a16="http://schemas.microsoft.com/office/drawing/2014/main" id="{D012EBF0-E378-4FB5-8784-ED5A479FC99E}"/>
            </a:ext>
          </a:extLst>
        </xdr:cNvPr>
        <xdr:cNvSpPr txBox="1"/>
      </xdr:nvSpPr>
      <xdr:spPr>
        <a:xfrm>
          <a:off x="2385704" y="1327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a:extLst>
            <a:ext uri="{FF2B5EF4-FFF2-40B4-BE49-F238E27FC236}">
              <a16:creationId xmlns:a16="http://schemas.microsoft.com/office/drawing/2014/main" id="{DBB91BAA-3C41-46FD-9183-81DC3D489D3A}"/>
            </a:ext>
          </a:extLst>
        </xdr:cNvPr>
        <xdr:cNvSpPr txBox="1"/>
      </xdr:nvSpPr>
      <xdr:spPr>
        <a:xfrm>
          <a:off x="1611004" y="132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a:extLst>
            <a:ext uri="{FF2B5EF4-FFF2-40B4-BE49-F238E27FC236}">
              <a16:creationId xmlns:a16="http://schemas.microsoft.com/office/drawing/2014/main" id="{8464714E-0F3B-48EB-84FC-1B9893F105D3}"/>
            </a:ext>
          </a:extLst>
        </xdr:cNvPr>
        <xdr:cNvSpPr txBox="1"/>
      </xdr:nvSpPr>
      <xdr:spPr>
        <a:xfrm>
          <a:off x="8363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4590</xdr:rowOff>
    </xdr:from>
    <xdr:ext cx="405111" cy="259045"/>
    <xdr:sp macro="" textlink="">
      <xdr:nvSpPr>
        <xdr:cNvPr id="316" name="n_1mainValue【福祉施設】&#10;有形固定資産減価償却率">
          <a:extLst>
            <a:ext uri="{FF2B5EF4-FFF2-40B4-BE49-F238E27FC236}">
              <a16:creationId xmlns:a16="http://schemas.microsoft.com/office/drawing/2014/main" id="{19D0484A-F9A4-4C0E-A930-7D40754BFE02}"/>
            </a:ext>
          </a:extLst>
        </xdr:cNvPr>
        <xdr:cNvSpPr txBox="1"/>
      </xdr:nvSpPr>
      <xdr:spPr>
        <a:xfrm>
          <a:off x="3170564" y="1442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166895</xdr:rowOff>
    </xdr:from>
    <xdr:ext cx="405111" cy="259045"/>
    <xdr:sp macro="" textlink="">
      <xdr:nvSpPr>
        <xdr:cNvPr id="317" name="n_2mainValue【福祉施設】&#10;有形固定資産減価償却率">
          <a:extLst>
            <a:ext uri="{FF2B5EF4-FFF2-40B4-BE49-F238E27FC236}">
              <a16:creationId xmlns:a16="http://schemas.microsoft.com/office/drawing/2014/main" id="{A5DF72AB-11BB-498D-BD01-0B81E4000959}"/>
            </a:ext>
          </a:extLst>
        </xdr:cNvPr>
        <xdr:cNvSpPr txBox="1"/>
      </xdr:nvSpPr>
      <xdr:spPr>
        <a:xfrm>
          <a:off x="2385704" y="14416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105173</xdr:rowOff>
    </xdr:from>
    <xdr:ext cx="405111" cy="259045"/>
    <xdr:sp macro="" textlink="">
      <xdr:nvSpPr>
        <xdr:cNvPr id="318" name="n_3mainValue【福祉施設】&#10;有形固定資産減価償却率">
          <a:extLst>
            <a:ext uri="{FF2B5EF4-FFF2-40B4-BE49-F238E27FC236}">
              <a16:creationId xmlns:a16="http://schemas.microsoft.com/office/drawing/2014/main" id="{43631B47-B83C-48EE-A396-F7169274A3A2}"/>
            </a:ext>
          </a:extLst>
        </xdr:cNvPr>
        <xdr:cNvSpPr txBox="1"/>
      </xdr:nvSpPr>
      <xdr:spPr>
        <a:xfrm>
          <a:off x="1611004" y="14354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45738</xdr:rowOff>
    </xdr:from>
    <xdr:ext cx="405111" cy="259045"/>
    <xdr:sp macro="" textlink="">
      <xdr:nvSpPr>
        <xdr:cNvPr id="319" name="n_4mainValue【福祉施設】&#10;有形固定資産減価償却率">
          <a:extLst>
            <a:ext uri="{FF2B5EF4-FFF2-40B4-BE49-F238E27FC236}">
              <a16:creationId xmlns:a16="http://schemas.microsoft.com/office/drawing/2014/main" id="{40FA474A-30A7-451A-AF44-3B9A9EC3F03A}"/>
            </a:ext>
          </a:extLst>
        </xdr:cNvPr>
        <xdr:cNvSpPr txBox="1"/>
      </xdr:nvSpPr>
      <xdr:spPr>
        <a:xfrm>
          <a:off x="83630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F2BEC8B-5181-4DE8-8FAB-D0894A3F074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C5EA9B2-31FC-4A68-B772-EA6F5F420D0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B1E3477-EFCD-480E-8884-002212453AB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549E1B9-756C-4B70-ADE6-2950D19B629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835AB81-7F4B-4C1A-97A8-D1BF8AA2775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CE7830D9-1FBD-4465-ADE7-27A66B1FD14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A9E20BC-D3D6-4963-B9A6-D7EA7CA9350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138FE03-068D-485E-A4FB-F51925E98ED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80AD044-C641-4610-A420-502E476073C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C618FCB-1840-4B72-90A2-7814267F897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A9F753CF-D6CB-4F7E-AD6A-8F8F9B8DE53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AE2E9AA8-1D25-44A7-8B36-27C32BA12CF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9DD88684-658F-470E-859E-6419C2E21C7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38D9890-C428-426A-9B1F-618B1DC35D4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A73B74E4-F148-4E3E-B3E1-03A4DF8905F8}"/>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5460AC37-18AB-4D4B-9336-4A22FF0CDDF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4E0AA058-DC11-4CFA-AC05-6F7618CE628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DA84AB4B-0666-4E8C-9C65-8B3CC593A678}"/>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F224AEC6-E08C-4AF7-B2F8-EED81A2028D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73406419-2F74-4E90-BC41-16B7AA310E12}"/>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6A74BB1B-58E9-4C7C-A4B4-DA1F9857614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1DA47B46-DD2B-4FC7-8E05-A02187747A9E}"/>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14C219B-2F83-4FDD-854B-6DE1EE24ACD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361629D-D265-45A8-9638-083FB17827C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BB082E32-0BC4-4ECF-A537-6F5508C828D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a:extLst>
            <a:ext uri="{FF2B5EF4-FFF2-40B4-BE49-F238E27FC236}">
              <a16:creationId xmlns:a16="http://schemas.microsoft.com/office/drawing/2014/main" id="{4409C233-A69E-4D7D-9F90-1E4A92D231F6}"/>
            </a:ext>
          </a:extLst>
        </xdr:cNvPr>
        <xdr:cNvCxnSpPr/>
      </xdr:nvCxnSpPr>
      <xdr:spPr>
        <a:xfrm flipV="1">
          <a:off x="9219565" y="1314885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a:extLst>
            <a:ext uri="{FF2B5EF4-FFF2-40B4-BE49-F238E27FC236}">
              <a16:creationId xmlns:a16="http://schemas.microsoft.com/office/drawing/2014/main" id="{59E53685-393D-4EA0-8BC0-9939DDE0FC11}"/>
            </a:ext>
          </a:extLst>
        </xdr:cNvPr>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a:extLst>
            <a:ext uri="{FF2B5EF4-FFF2-40B4-BE49-F238E27FC236}">
              <a16:creationId xmlns:a16="http://schemas.microsoft.com/office/drawing/2014/main" id="{7A0C7945-BC55-4CD3-8529-A2924BED508B}"/>
            </a:ext>
          </a:extLst>
        </xdr:cNvPr>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a:extLst>
            <a:ext uri="{FF2B5EF4-FFF2-40B4-BE49-F238E27FC236}">
              <a16:creationId xmlns:a16="http://schemas.microsoft.com/office/drawing/2014/main" id="{6682895E-5103-4A2E-9EAD-8FFEA4AB874D}"/>
            </a:ext>
          </a:extLst>
        </xdr:cNvPr>
        <xdr:cNvSpPr txBox="1"/>
      </xdr:nvSpPr>
      <xdr:spPr>
        <a:xfrm>
          <a:off x="9258300" y="129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a:extLst>
            <a:ext uri="{FF2B5EF4-FFF2-40B4-BE49-F238E27FC236}">
              <a16:creationId xmlns:a16="http://schemas.microsoft.com/office/drawing/2014/main" id="{43F24073-ECE7-4756-A295-1805583C1B33}"/>
            </a:ext>
          </a:extLst>
        </xdr:cNvPr>
        <xdr:cNvCxnSpPr/>
      </xdr:nvCxnSpPr>
      <xdr:spPr>
        <a:xfrm>
          <a:off x="9154160" y="13148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a:extLst>
            <a:ext uri="{FF2B5EF4-FFF2-40B4-BE49-F238E27FC236}">
              <a16:creationId xmlns:a16="http://schemas.microsoft.com/office/drawing/2014/main" id="{C60B9E2F-D78C-4E6F-93A3-1B78B5ED5FD9}"/>
            </a:ext>
          </a:extLst>
        </xdr:cNvPr>
        <xdr:cNvSpPr txBox="1"/>
      </xdr:nvSpPr>
      <xdr:spPr>
        <a:xfrm>
          <a:off x="9258300" y="14231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a:extLst>
            <a:ext uri="{FF2B5EF4-FFF2-40B4-BE49-F238E27FC236}">
              <a16:creationId xmlns:a16="http://schemas.microsoft.com/office/drawing/2014/main" id="{2F826EF6-8540-4725-825B-2DCCCF7A3EE0}"/>
            </a:ext>
          </a:extLst>
        </xdr:cNvPr>
        <xdr:cNvSpPr/>
      </xdr:nvSpPr>
      <xdr:spPr>
        <a:xfrm>
          <a:off x="9192260" y="14376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a:extLst>
            <a:ext uri="{FF2B5EF4-FFF2-40B4-BE49-F238E27FC236}">
              <a16:creationId xmlns:a16="http://schemas.microsoft.com/office/drawing/2014/main" id="{B7AD9477-D539-4413-A704-7B794A612F75}"/>
            </a:ext>
          </a:extLst>
        </xdr:cNvPr>
        <xdr:cNvSpPr/>
      </xdr:nvSpPr>
      <xdr:spPr>
        <a:xfrm>
          <a:off x="8445500" y="14380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a:extLst>
            <a:ext uri="{FF2B5EF4-FFF2-40B4-BE49-F238E27FC236}">
              <a16:creationId xmlns:a16="http://schemas.microsoft.com/office/drawing/2014/main" id="{6E9E0D8C-CC74-4698-85B0-EB10E2F9B331}"/>
            </a:ext>
          </a:extLst>
        </xdr:cNvPr>
        <xdr:cNvSpPr/>
      </xdr:nvSpPr>
      <xdr:spPr>
        <a:xfrm>
          <a:off x="7670800" y="1441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a:extLst>
            <a:ext uri="{FF2B5EF4-FFF2-40B4-BE49-F238E27FC236}">
              <a16:creationId xmlns:a16="http://schemas.microsoft.com/office/drawing/2014/main" id="{474162E0-86E0-432F-9A5D-4E2A145D3B60}"/>
            </a:ext>
          </a:extLst>
        </xdr:cNvPr>
        <xdr:cNvSpPr/>
      </xdr:nvSpPr>
      <xdr:spPr>
        <a:xfrm>
          <a:off x="6873240" y="144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a:extLst>
            <a:ext uri="{FF2B5EF4-FFF2-40B4-BE49-F238E27FC236}">
              <a16:creationId xmlns:a16="http://schemas.microsoft.com/office/drawing/2014/main" id="{DE1A5AE3-A2B4-4C51-8975-05B939810E62}"/>
            </a:ext>
          </a:extLst>
        </xdr:cNvPr>
        <xdr:cNvSpPr/>
      </xdr:nvSpPr>
      <xdr:spPr>
        <a:xfrm>
          <a:off x="6098540" y="144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6877F32-CB5A-4476-A303-82141AC3729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EC15DF8-6952-439C-9485-46EBEF16574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9A25114-40E2-4C24-8F76-34913D89EBD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576BF8A-BA66-4EEE-9981-C9976DE80BE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E474C6-FA26-41D0-BF70-760D707676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95069</xdr:rowOff>
    </xdr:from>
    <xdr:to>
      <xdr:col>55</xdr:col>
      <xdr:colOff>50800</xdr:colOff>
      <xdr:row>87</xdr:row>
      <xdr:rowOff>25219</xdr:rowOff>
    </xdr:to>
    <xdr:sp macro="" textlink="">
      <xdr:nvSpPr>
        <xdr:cNvPr id="361" name="楕円 360">
          <a:extLst>
            <a:ext uri="{FF2B5EF4-FFF2-40B4-BE49-F238E27FC236}">
              <a16:creationId xmlns:a16="http://schemas.microsoft.com/office/drawing/2014/main" id="{6D5953F1-0FFA-421F-BA66-15A21805FBA0}"/>
            </a:ext>
          </a:extLst>
        </xdr:cNvPr>
        <xdr:cNvSpPr/>
      </xdr:nvSpPr>
      <xdr:spPr>
        <a:xfrm>
          <a:off x="9192260" y="14512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9996</xdr:rowOff>
    </xdr:from>
    <xdr:ext cx="469744" cy="259045"/>
    <xdr:sp macro="" textlink="">
      <xdr:nvSpPr>
        <xdr:cNvPr id="362" name="【福祉施設】&#10;一人当たり面積該当値テキスト">
          <a:extLst>
            <a:ext uri="{FF2B5EF4-FFF2-40B4-BE49-F238E27FC236}">
              <a16:creationId xmlns:a16="http://schemas.microsoft.com/office/drawing/2014/main" id="{AB35D39E-B67D-4801-B38B-BAC29B4BAA57}"/>
            </a:ext>
          </a:extLst>
        </xdr:cNvPr>
        <xdr:cNvSpPr txBox="1"/>
      </xdr:nvSpPr>
      <xdr:spPr>
        <a:xfrm>
          <a:off x="9258300" y="1442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95069</xdr:rowOff>
    </xdr:from>
    <xdr:to>
      <xdr:col>50</xdr:col>
      <xdr:colOff>165100</xdr:colOff>
      <xdr:row>87</xdr:row>
      <xdr:rowOff>25219</xdr:rowOff>
    </xdr:to>
    <xdr:sp macro="" textlink="">
      <xdr:nvSpPr>
        <xdr:cNvPr id="363" name="楕円 362">
          <a:extLst>
            <a:ext uri="{FF2B5EF4-FFF2-40B4-BE49-F238E27FC236}">
              <a16:creationId xmlns:a16="http://schemas.microsoft.com/office/drawing/2014/main" id="{45EEE7B0-DCD4-42EE-9E38-78E9645C8119}"/>
            </a:ext>
          </a:extLst>
        </xdr:cNvPr>
        <xdr:cNvSpPr/>
      </xdr:nvSpPr>
      <xdr:spPr>
        <a:xfrm>
          <a:off x="8445500" y="14512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145869</xdr:rowOff>
    </xdr:from>
    <xdr:to>
      <xdr:col>55</xdr:col>
      <xdr:colOff>0</xdr:colOff>
      <xdr:row>86</xdr:row>
      <xdr:rowOff>145869</xdr:rowOff>
    </xdr:to>
    <xdr:cxnSp macro="">
      <xdr:nvCxnSpPr>
        <xdr:cNvPr id="364" name="直線コネクタ 363">
          <a:extLst>
            <a:ext uri="{FF2B5EF4-FFF2-40B4-BE49-F238E27FC236}">
              <a16:creationId xmlns:a16="http://schemas.microsoft.com/office/drawing/2014/main" id="{9DFCA22E-244F-4171-A74E-F8360D4D1587}"/>
            </a:ext>
          </a:extLst>
        </xdr:cNvPr>
        <xdr:cNvCxnSpPr/>
      </xdr:nvCxnSpPr>
      <xdr:spPr>
        <a:xfrm>
          <a:off x="8496300" y="1456290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95069</xdr:rowOff>
    </xdr:from>
    <xdr:to>
      <xdr:col>46</xdr:col>
      <xdr:colOff>38100</xdr:colOff>
      <xdr:row>87</xdr:row>
      <xdr:rowOff>25219</xdr:rowOff>
    </xdr:to>
    <xdr:sp macro="" textlink="">
      <xdr:nvSpPr>
        <xdr:cNvPr id="365" name="楕円 364">
          <a:extLst>
            <a:ext uri="{FF2B5EF4-FFF2-40B4-BE49-F238E27FC236}">
              <a16:creationId xmlns:a16="http://schemas.microsoft.com/office/drawing/2014/main" id="{D3CC463A-BF8B-4C6D-BFC4-AD0EBD409B55}"/>
            </a:ext>
          </a:extLst>
        </xdr:cNvPr>
        <xdr:cNvSpPr/>
      </xdr:nvSpPr>
      <xdr:spPr>
        <a:xfrm>
          <a:off x="7670800" y="14512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145869</xdr:rowOff>
    </xdr:from>
    <xdr:to>
      <xdr:col>50</xdr:col>
      <xdr:colOff>114300</xdr:colOff>
      <xdr:row>86</xdr:row>
      <xdr:rowOff>145869</xdr:rowOff>
    </xdr:to>
    <xdr:cxnSp macro="">
      <xdr:nvCxnSpPr>
        <xdr:cNvPr id="366" name="直線コネクタ 365">
          <a:extLst>
            <a:ext uri="{FF2B5EF4-FFF2-40B4-BE49-F238E27FC236}">
              <a16:creationId xmlns:a16="http://schemas.microsoft.com/office/drawing/2014/main" id="{CF18D9E7-5678-43AA-AB4B-E3C2F8E225CC}"/>
            </a:ext>
          </a:extLst>
        </xdr:cNvPr>
        <xdr:cNvCxnSpPr/>
      </xdr:nvCxnSpPr>
      <xdr:spPr>
        <a:xfrm>
          <a:off x="7713980" y="145629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95069</xdr:rowOff>
    </xdr:from>
    <xdr:to>
      <xdr:col>41</xdr:col>
      <xdr:colOff>101600</xdr:colOff>
      <xdr:row>87</xdr:row>
      <xdr:rowOff>25219</xdr:rowOff>
    </xdr:to>
    <xdr:sp macro="" textlink="">
      <xdr:nvSpPr>
        <xdr:cNvPr id="367" name="楕円 366">
          <a:extLst>
            <a:ext uri="{FF2B5EF4-FFF2-40B4-BE49-F238E27FC236}">
              <a16:creationId xmlns:a16="http://schemas.microsoft.com/office/drawing/2014/main" id="{4A3CF964-898D-4D6B-AAA2-7E42ACE42E3F}"/>
            </a:ext>
          </a:extLst>
        </xdr:cNvPr>
        <xdr:cNvSpPr/>
      </xdr:nvSpPr>
      <xdr:spPr>
        <a:xfrm>
          <a:off x="6873240" y="145121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145869</xdr:rowOff>
    </xdr:from>
    <xdr:to>
      <xdr:col>45</xdr:col>
      <xdr:colOff>177800</xdr:colOff>
      <xdr:row>86</xdr:row>
      <xdr:rowOff>145869</xdr:rowOff>
    </xdr:to>
    <xdr:cxnSp macro="">
      <xdr:nvCxnSpPr>
        <xdr:cNvPr id="368" name="直線コネクタ 367">
          <a:extLst>
            <a:ext uri="{FF2B5EF4-FFF2-40B4-BE49-F238E27FC236}">
              <a16:creationId xmlns:a16="http://schemas.microsoft.com/office/drawing/2014/main" id="{50D2E143-706E-4FF8-B1ED-8D92B34816AE}"/>
            </a:ext>
          </a:extLst>
        </xdr:cNvPr>
        <xdr:cNvCxnSpPr/>
      </xdr:nvCxnSpPr>
      <xdr:spPr>
        <a:xfrm>
          <a:off x="6924040" y="1456290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96157</xdr:rowOff>
    </xdr:from>
    <xdr:to>
      <xdr:col>36</xdr:col>
      <xdr:colOff>165100</xdr:colOff>
      <xdr:row>87</xdr:row>
      <xdr:rowOff>26307</xdr:rowOff>
    </xdr:to>
    <xdr:sp macro="" textlink="">
      <xdr:nvSpPr>
        <xdr:cNvPr id="369" name="楕円 368">
          <a:extLst>
            <a:ext uri="{FF2B5EF4-FFF2-40B4-BE49-F238E27FC236}">
              <a16:creationId xmlns:a16="http://schemas.microsoft.com/office/drawing/2014/main" id="{78E70E25-0D38-4C0D-B7A6-A2C891FF0963}"/>
            </a:ext>
          </a:extLst>
        </xdr:cNvPr>
        <xdr:cNvSpPr/>
      </xdr:nvSpPr>
      <xdr:spPr>
        <a:xfrm>
          <a:off x="6098540" y="14513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145869</xdr:rowOff>
    </xdr:from>
    <xdr:to>
      <xdr:col>41</xdr:col>
      <xdr:colOff>50800</xdr:colOff>
      <xdr:row>86</xdr:row>
      <xdr:rowOff>146957</xdr:rowOff>
    </xdr:to>
    <xdr:cxnSp macro="">
      <xdr:nvCxnSpPr>
        <xdr:cNvPr id="370" name="直線コネクタ 369">
          <a:extLst>
            <a:ext uri="{FF2B5EF4-FFF2-40B4-BE49-F238E27FC236}">
              <a16:creationId xmlns:a16="http://schemas.microsoft.com/office/drawing/2014/main" id="{20E457A6-F4C6-4057-AF7B-A3FB975F1CCA}"/>
            </a:ext>
          </a:extLst>
        </xdr:cNvPr>
        <xdr:cNvCxnSpPr/>
      </xdr:nvCxnSpPr>
      <xdr:spPr>
        <a:xfrm flipV="1">
          <a:off x="6149340" y="14562909"/>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a:extLst>
            <a:ext uri="{FF2B5EF4-FFF2-40B4-BE49-F238E27FC236}">
              <a16:creationId xmlns:a16="http://schemas.microsoft.com/office/drawing/2014/main" id="{752CA423-656C-4444-8D96-65839E5F1ECD}"/>
            </a:ext>
          </a:extLst>
        </xdr:cNvPr>
        <xdr:cNvSpPr txBox="1"/>
      </xdr:nvSpPr>
      <xdr:spPr>
        <a:xfrm>
          <a:off x="8271587" y="141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a:extLst>
            <a:ext uri="{FF2B5EF4-FFF2-40B4-BE49-F238E27FC236}">
              <a16:creationId xmlns:a16="http://schemas.microsoft.com/office/drawing/2014/main" id="{D6A5BC87-7647-4D20-8101-9FDBFF5FCEB0}"/>
            </a:ext>
          </a:extLst>
        </xdr:cNvPr>
        <xdr:cNvSpPr txBox="1"/>
      </xdr:nvSpPr>
      <xdr:spPr>
        <a:xfrm>
          <a:off x="7509587"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a:extLst>
            <a:ext uri="{FF2B5EF4-FFF2-40B4-BE49-F238E27FC236}">
              <a16:creationId xmlns:a16="http://schemas.microsoft.com/office/drawing/2014/main" id="{DBF6FE83-D767-46E4-9131-82BD96425D6E}"/>
            </a:ext>
          </a:extLst>
        </xdr:cNvPr>
        <xdr:cNvSpPr txBox="1"/>
      </xdr:nvSpPr>
      <xdr:spPr>
        <a:xfrm>
          <a:off x="6712027" y="142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a:extLst>
            <a:ext uri="{FF2B5EF4-FFF2-40B4-BE49-F238E27FC236}">
              <a16:creationId xmlns:a16="http://schemas.microsoft.com/office/drawing/2014/main" id="{79C68AC5-A375-45E5-A98E-E46D812F1FBD}"/>
            </a:ext>
          </a:extLst>
        </xdr:cNvPr>
        <xdr:cNvSpPr txBox="1"/>
      </xdr:nvSpPr>
      <xdr:spPr>
        <a:xfrm>
          <a:off x="5937327" y="142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16346</xdr:rowOff>
    </xdr:from>
    <xdr:ext cx="469744" cy="259045"/>
    <xdr:sp macro="" textlink="">
      <xdr:nvSpPr>
        <xdr:cNvPr id="375" name="n_1mainValue【福祉施設】&#10;一人当たり面積">
          <a:extLst>
            <a:ext uri="{FF2B5EF4-FFF2-40B4-BE49-F238E27FC236}">
              <a16:creationId xmlns:a16="http://schemas.microsoft.com/office/drawing/2014/main" id="{B5DC6A4D-1954-420A-A480-3F708E56D9EB}"/>
            </a:ext>
          </a:extLst>
        </xdr:cNvPr>
        <xdr:cNvSpPr txBox="1"/>
      </xdr:nvSpPr>
      <xdr:spPr>
        <a:xfrm>
          <a:off x="8271587" y="146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16346</xdr:rowOff>
    </xdr:from>
    <xdr:ext cx="469744" cy="259045"/>
    <xdr:sp macro="" textlink="">
      <xdr:nvSpPr>
        <xdr:cNvPr id="376" name="n_2mainValue【福祉施設】&#10;一人当たり面積">
          <a:extLst>
            <a:ext uri="{FF2B5EF4-FFF2-40B4-BE49-F238E27FC236}">
              <a16:creationId xmlns:a16="http://schemas.microsoft.com/office/drawing/2014/main" id="{F6D787B7-43B4-456C-B957-9CA249226974}"/>
            </a:ext>
          </a:extLst>
        </xdr:cNvPr>
        <xdr:cNvSpPr txBox="1"/>
      </xdr:nvSpPr>
      <xdr:spPr>
        <a:xfrm>
          <a:off x="7509587" y="146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16346</xdr:rowOff>
    </xdr:from>
    <xdr:ext cx="469744" cy="259045"/>
    <xdr:sp macro="" textlink="">
      <xdr:nvSpPr>
        <xdr:cNvPr id="377" name="n_3mainValue【福祉施設】&#10;一人当たり面積">
          <a:extLst>
            <a:ext uri="{FF2B5EF4-FFF2-40B4-BE49-F238E27FC236}">
              <a16:creationId xmlns:a16="http://schemas.microsoft.com/office/drawing/2014/main" id="{3479D16B-9FB1-4A06-A773-1C64F6FBD69F}"/>
            </a:ext>
          </a:extLst>
        </xdr:cNvPr>
        <xdr:cNvSpPr txBox="1"/>
      </xdr:nvSpPr>
      <xdr:spPr>
        <a:xfrm>
          <a:off x="6712027" y="146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17434</xdr:rowOff>
    </xdr:from>
    <xdr:ext cx="469744" cy="259045"/>
    <xdr:sp macro="" textlink="">
      <xdr:nvSpPr>
        <xdr:cNvPr id="378" name="n_4mainValue【福祉施設】&#10;一人当たり面積">
          <a:extLst>
            <a:ext uri="{FF2B5EF4-FFF2-40B4-BE49-F238E27FC236}">
              <a16:creationId xmlns:a16="http://schemas.microsoft.com/office/drawing/2014/main" id="{EAC16812-D0F4-42A6-BD09-21ADDDB2BBAA}"/>
            </a:ext>
          </a:extLst>
        </xdr:cNvPr>
        <xdr:cNvSpPr txBox="1"/>
      </xdr:nvSpPr>
      <xdr:spPr>
        <a:xfrm>
          <a:off x="5937327" y="146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8B630C4-AF65-4328-8C71-75CAF67B6EA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1B7247D-890D-4CE1-B218-43C24A9B7F7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862757C-3DBB-440C-90EB-E65563A357B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5E92269-E4EF-46C8-97BE-F6A6339D7DE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1FFEB02-7A00-4D4C-AED8-956D6A2ED1E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D96B10D-C2CB-4C82-9763-86E314750FF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387AAC1-62E0-467C-AAE4-1C4015BFDEA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01EF7D1-1FAD-4FEC-80A1-9D6B35E1E74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F2BABF8-D45D-4CEB-968E-C5FD58116C0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79A071B-0777-4438-B46B-4BCFA64FF13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C1A5FD1-0934-4AC4-9AA8-6B256382318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3687F01-2BB9-407C-AC6E-A9632FC6C0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6FA3C49-2BE7-48C8-A1A5-56F0B850EA1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F639A83-563A-4628-98F9-274AE86DB78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4E15445-C8AE-4A7A-BC2D-C260F408E0A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AEF5665B-EAB8-4136-910E-C936B9E27AE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D9D7DF4-EDA8-44B9-866E-95E38DB8271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9EE1897-F488-4B27-8E7A-B55387A1119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6679966-B479-43AD-83C8-47B5EE99673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7FC2520-248E-47CE-A85D-C8C45D80D7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A957472-5401-42A8-841C-3CC34FB0700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EBDD21E-F881-4C9A-8FD3-9871CE13473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BD2F68C-F3C8-4FFE-91FE-2444F4D5752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F0007EC1-17BB-465A-A948-4739F93903D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D4C9269D-B02F-46A9-98B4-405D41FA1AB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76A44E1-5D82-4E9D-A910-FA15D41B810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87E52DB-F170-4792-921C-5BAE14A55B9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11DB9E36-D91C-4A4B-82B7-371BFB56187B}"/>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743A51C1-5F94-4EED-B508-0E079C86ECE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BB9449D3-8438-4A9F-BA32-89D0DB6723E5}"/>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518CF18D-305D-4BC7-9D46-EB60797FF5B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DFFD24A1-5D5B-46DD-A30A-CC44FDCA5C0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4C754A3-C8F5-48F5-B893-7635D7603FD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70D56471-8C6B-44C7-8027-B480A82DAD9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20B885BB-1B6B-45CE-93EB-210E81090FF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240E589B-B844-44CB-8140-8FE762931E01}"/>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1F0686B7-CF42-4197-91F7-047200F39ABF}"/>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F43BEDE-A6BA-4AD5-9B45-BFACFCB51C8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247A29A9-858C-4EA7-956D-28D66CE32D9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9A754F7-C3C9-4F50-AF80-39CE3A3B8B4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EF04D93C-17AB-47D8-B023-14BD7BBD3BEA}"/>
            </a:ext>
          </a:extLst>
        </xdr:cNvPr>
        <xdr:cNvCxnSpPr/>
      </xdr:nvCxnSpPr>
      <xdr:spPr>
        <a:xfrm flipV="1">
          <a:off x="14375764" y="568071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B0A6FD6-1840-4DC0-A79B-6F240EEDCEDA}"/>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80C1A449-4A50-48A0-9A46-648EFA1F6CB2}"/>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B0457CE0-49ED-4881-8706-ADCDDF2C9147}"/>
            </a:ext>
          </a:extLst>
        </xdr:cNvPr>
        <xdr:cNvSpPr txBox="1"/>
      </xdr:nvSpPr>
      <xdr:spPr>
        <a:xfrm>
          <a:off x="144145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23" name="直線コネクタ 422">
          <a:extLst>
            <a:ext uri="{FF2B5EF4-FFF2-40B4-BE49-F238E27FC236}">
              <a16:creationId xmlns:a16="http://schemas.microsoft.com/office/drawing/2014/main" id="{6658F8CA-8FE9-4BE7-B617-729AC94348B0}"/>
            </a:ext>
          </a:extLst>
        </xdr:cNvPr>
        <xdr:cNvCxnSpPr/>
      </xdr:nvCxnSpPr>
      <xdr:spPr>
        <a:xfrm>
          <a:off x="14287500" y="5680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4C2862DB-6876-4D9F-A302-21AC84A815FE}"/>
            </a:ext>
          </a:extLst>
        </xdr:cNvPr>
        <xdr:cNvSpPr txBox="1"/>
      </xdr:nvSpPr>
      <xdr:spPr>
        <a:xfrm>
          <a:off x="14414500" y="621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5" name="フローチャート: 判断 424">
          <a:extLst>
            <a:ext uri="{FF2B5EF4-FFF2-40B4-BE49-F238E27FC236}">
              <a16:creationId xmlns:a16="http://schemas.microsoft.com/office/drawing/2014/main" id="{E7E06EB4-1A3E-4AAB-981F-3A0E7DD3A158}"/>
            </a:ext>
          </a:extLst>
        </xdr:cNvPr>
        <xdr:cNvSpPr/>
      </xdr:nvSpPr>
      <xdr:spPr>
        <a:xfrm>
          <a:off x="14325600" y="63671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6" name="フローチャート: 判断 425">
          <a:extLst>
            <a:ext uri="{FF2B5EF4-FFF2-40B4-BE49-F238E27FC236}">
              <a16:creationId xmlns:a16="http://schemas.microsoft.com/office/drawing/2014/main" id="{6081FD29-A099-4E28-84DC-BDA7B5F9A9AD}"/>
            </a:ext>
          </a:extLst>
        </xdr:cNvPr>
        <xdr:cNvSpPr/>
      </xdr:nvSpPr>
      <xdr:spPr>
        <a:xfrm>
          <a:off x="135788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27" name="フローチャート: 判断 426">
          <a:extLst>
            <a:ext uri="{FF2B5EF4-FFF2-40B4-BE49-F238E27FC236}">
              <a16:creationId xmlns:a16="http://schemas.microsoft.com/office/drawing/2014/main" id="{5BF51739-4867-40B9-BF5A-3702DF70C474}"/>
            </a:ext>
          </a:extLst>
        </xdr:cNvPr>
        <xdr:cNvSpPr/>
      </xdr:nvSpPr>
      <xdr:spPr>
        <a:xfrm>
          <a:off x="1280414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8" name="フローチャート: 判断 427">
          <a:extLst>
            <a:ext uri="{FF2B5EF4-FFF2-40B4-BE49-F238E27FC236}">
              <a16:creationId xmlns:a16="http://schemas.microsoft.com/office/drawing/2014/main" id="{F0EFBCD4-F957-4032-BC63-18C954126264}"/>
            </a:ext>
          </a:extLst>
        </xdr:cNvPr>
        <xdr:cNvSpPr/>
      </xdr:nvSpPr>
      <xdr:spPr>
        <a:xfrm>
          <a:off x="120294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429" name="フローチャート: 判断 428">
          <a:extLst>
            <a:ext uri="{FF2B5EF4-FFF2-40B4-BE49-F238E27FC236}">
              <a16:creationId xmlns:a16="http://schemas.microsoft.com/office/drawing/2014/main" id="{C711241D-2BAC-4172-BAA0-3FE3D6AB0CAE}"/>
            </a:ext>
          </a:extLst>
        </xdr:cNvPr>
        <xdr:cNvSpPr/>
      </xdr:nvSpPr>
      <xdr:spPr>
        <a:xfrm>
          <a:off x="1123188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0167E3B-D853-48E2-91E9-2293AE30AB3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F7A1AEB-D226-4106-97C5-BFF44E5E872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66A078-F877-47E9-83E1-C002759C4DD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4E95536-0159-43EC-8575-515AB38DF60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4896D03-008F-4255-AAF2-E83303F16E1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86360</xdr:rowOff>
    </xdr:from>
    <xdr:to>
      <xdr:col>85</xdr:col>
      <xdr:colOff>177800</xdr:colOff>
      <xdr:row>41</xdr:row>
      <xdr:rowOff>16510</xdr:rowOff>
    </xdr:to>
    <xdr:sp macro="" textlink="">
      <xdr:nvSpPr>
        <xdr:cNvPr id="435" name="楕円 434">
          <a:extLst>
            <a:ext uri="{FF2B5EF4-FFF2-40B4-BE49-F238E27FC236}">
              <a16:creationId xmlns:a16="http://schemas.microsoft.com/office/drawing/2014/main" id="{F945676F-5A3A-4AB1-B5D3-B09119E035D3}"/>
            </a:ext>
          </a:extLst>
        </xdr:cNvPr>
        <xdr:cNvSpPr/>
      </xdr:nvSpPr>
      <xdr:spPr>
        <a:xfrm>
          <a:off x="14325600" y="6791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64787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A71BF62B-2190-470F-B728-774ED9D30F24}"/>
            </a:ext>
          </a:extLst>
        </xdr:cNvPr>
        <xdr:cNvSpPr txBox="1"/>
      </xdr:nvSpPr>
      <xdr:spPr>
        <a:xfrm>
          <a:off x="144145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37" name="楕円 436">
          <a:extLst>
            <a:ext uri="{FF2B5EF4-FFF2-40B4-BE49-F238E27FC236}">
              <a16:creationId xmlns:a16="http://schemas.microsoft.com/office/drawing/2014/main" id="{B314E9C2-A027-4683-91EE-360B472FCDFE}"/>
            </a:ext>
          </a:extLst>
        </xdr:cNvPr>
        <xdr:cNvSpPr/>
      </xdr:nvSpPr>
      <xdr:spPr>
        <a:xfrm>
          <a:off x="1357884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144780</xdr:rowOff>
    </xdr:to>
    <xdr:cxnSp macro="">
      <xdr:nvCxnSpPr>
        <xdr:cNvPr id="438" name="直線コネクタ 437">
          <a:extLst>
            <a:ext uri="{FF2B5EF4-FFF2-40B4-BE49-F238E27FC236}">
              <a16:creationId xmlns:a16="http://schemas.microsoft.com/office/drawing/2014/main" id="{9EABFEAA-3AD8-4F4D-B36F-FB7D323C7F2B}"/>
            </a:ext>
          </a:extLst>
        </xdr:cNvPr>
        <xdr:cNvCxnSpPr/>
      </xdr:nvCxnSpPr>
      <xdr:spPr>
        <a:xfrm flipV="1">
          <a:off x="13629640" y="684276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439" name="楕円 438">
          <a:extLst>
            <a:ext uri="{FF2B5EF4-FFF2-40B4-BE49-F238E27FC236}">
              <a16:creationId xmlns:a16="http://schemas.microsoft.com/office/drawing/2014/main" id="{1A202AE4-E957-4A15-8CAA-89B40A9D8353}"/>
            </a:ext>
          </a:extLst>
        </xdr:cNvPr>
        <xdr:cNvSpPr/>
      </xdr:nvSpPr>
      <xdr:spPr>
        <a:xfrm>
          <a:off x="128041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137160</xdr:rowOff>
    </xdr:from>
    <xdr:to>
      <xdr:col>81</xdr:col>
      <xdr:colOff>50800</xdr:colOff>
      <xdr:row>40</xdr:row>
      <xdr:rowOff>144780</xdr:rowOff>
    </xdr:to>
    <xdr:cxnSp macro="">
      <xdr:nvCxnSpPr>
        <xdr:cNvPr id="440" name="直線コネクタ 439">
          <a:extLst>
            <a:ext uri="{FF2B5EF4-FFF2-40B4-BE49-F238E27FC236}">
              <a16:creationId xmlns:a16="http://schemas.microsoft.com/office/drawing/2014/main" id="{20A3E53F-CB85-428A-B50D-1AC422592BDA}"/>
            </a:ext>
          </a:extLst>
        </xdr:cNvPr>
        <xdr:cNvCxnSpPr/>
      </xdr:nvCxnSpPr>
      <xdr:spPr>
        <a:xfrm>
          <a:off x="12854940" y="68427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69215</xdr:rowOff>
    </xdr:from>
    <xdr:to>
      <xdr:col>72</xdr:col>
      <xdr:colOff>38100</xdr:colOff>
      <xdr:row>40</xdr:row>
      <xdr:rowOff>170815</xdr:rowOff>
    </xdr:to>
    <xdr:sp macro="" textlink="">
      <xdr:nvSpPr>
        <xdr:cNvPr id="441" name="楕円 440">
          <a:extLst>
            <a:ext uri="{FF2B5EF4-FFF2-40B4-BE49-F238E27FC236}">
              <a16:creationId xmlns:a16="http://schemas.microsoft.com/office/drawing/2014/main" id="{65B2CD83-DBB5-4EC5-AFD2-BF28EE75F749}"/>
            </a:ext>
          </a:extLst>
        </xdr:cNvPr>
        <xdr:cNvSpPr/>
      </xdr:nvSpPr>
      <xdr:spPr>
        <a:xfrm>
          <a:off x="12029440" y="6774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120015</xdr:rowOff>
    </xdr:from>
    <xdr:to>
      <xdr:col>76</xdr:col>
      <xdr:colOff>114300</xdr:colOff>
      <xdr:row>40</xdr:row>
      <xdr:rowOff>137160</xdr:rowOff>
    </xdr:to>
    <xdr:cxnSp macro="">
      <xdr:nvCxnSpPr>
        <xdr:cNvPr id="442" name="直線コネクタ 441">
          <a:extLst>
            <a:ext uri="{FF2B5EF4-FFF2-40B4-BE49-F238E27FC236}">
              <a16:creationId xmlns:a16="http://schemas.microsoft.com/office/drawing/2014/main" id="{4903835C-7714-4388-94A9-AEC7540FF38C}"/>
            </a:ext>
          </a:extLst>
        </xdr:cNvPr>
        <xdr:cNvCxnSpPr/>
      </xdr:nvCxnSpPr>
      <xdr:spPr>
        <a:xfrm>
          <a:off x="12072620" y="68256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44450</xdr:rowOff>
    </xdr:from>
    <xdr:to>
      <xdr:col>67</xdr:col>
      <xdr:colOff>101600</xdr:colOff>
      <xdr:row>40</xdr:row>
      <xdr:rowOff>146050</xdr:rowOff>
    </xdr:to>
    <xdr:sp macro="" textlink="">
      <xdr:nvSpPr>
        <xdr:cNvPr id="443" name="楕円 442">
          <a:extLst>
            <a:ext uri="{FF2B5EF4-FFF2-40B4-BE49-F238E27FC236}">
              <a16:creationId xmlns:a16="http://schemas.microsoft.com/office/drawing/2014/main" id="{BAE8080B-988A-4F46-89D0-9625DA940B62}"/>
            </a:ext>
          </a:extLst>
        </xdr:cNvPr>
        <xdr:cNvSpPr/>
      </xdr:nvSpPr>
      <xdr:spPr>
        <a:xfrm>
          <a:off x="1123188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95250</xdr:rowOff>
    </xdr:from>
    <xdr:to>
      <xdr:col>71</xdr:col>
      <xdr:colOff>177800</xdr:colOff>
      <xdr:row>40</xdr:row>
      <xdr:rowOff>120015</xdr:rowOff>
    </xdr:to>
    <xdr:cxnSp macro="">
      <xdr:nvCxnSpPr>
        <xdr:cNvPr id="444" name="直線コネクタ 443">
          <a:extLst>
            <a:ext uri="{FF2B5EF4-FFF2-40B4-BE49-F238E27FC236}">
              <a16:creationId xmlns:a16="http://schemas.microsoft.com/office/drawing/2014/main" id="{3D5CB092-FF06-410D-AC97-C526B2E62767}"/>
            </a:ext>
          </a:extLst>
        </xdr:cNvPr>
        <xdr:cNvCxnSpPr/>
      </xdr:nvCxnSpPr>
      <xdr:spPr>
        <a:xfrm>
          <a:off x="11282680" y="680085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CFF5AC29-25A6-45E9-B241-0F960BEB6162}"/>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3587B2C7-8FC4-47AC-ACA0-580BA2CF307C}"/>
            </a:ext>
          </a:extLst>
        </xdr:cNvPr>
        <xdr:cNvSpPr txBox="1"/>
      </xdr:nvSpPr>
      <xdr:spPr>
        <a:xfrm>
          <a:off x="126752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3D64A0F4-4C5A-4639-93D1-5466BEEB203C}"/>
            </a:ext>
          </a:extLst>
        </xdr:cNvPr>
        <xdr:cNvSpPr txBox="1"/>
      </xdr:nvSpPr>
      <xdr:spPr>
        <a:xfrm>
          <a:off x="119005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1D8887CA-ED2D-4B57-BEF3-1627CEC8B7B4}"/>
            </a:ext>
          </a:extLst>
        </xdr:cNvPr>
        <xdr:cNvSpPr txBox="1"/>
      </xdr:nvSpPr>
      <xdr:spPr>
        <a:xfrm>
          <a:off x="1110298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561A34D2-8B9E-4672-B78C-576EF8FCE941}"/>
            </a:ext>
          </a:extLst>
        </xdr:cNvPr>
        <xdr:cNvSpPr txBox="1"/>
      </xdr:nvSpPr>
      <xdr:spPr>
        <a:xfrm>
          <a:off x="134372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F66F50E1-4A3F-4E13-9C1C-A403F5FD377A}"/>
            </a:ext>
          </a:extLst>
        </xdr:cNvPr>
        <xdr:cNvSpPr txBox="1"/>
      </xdr:nvSpPr>
      <xdr:spPr>
        <a:xfrm>
          <a:off x="126752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161942</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FB9F6B29-1D2B-4C77-BAAA-FE447BCCBEE9}"/>
            </a:ext>
          </a:extLst>
        </xdr:cNvPr>
        <xdr:cNvSpPr txBox="1"/>
      </xdr:nvSpPr>
      <xdr:spPr>
        <a:xfrm>
          <a:off x="1190054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137177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C42A3F60-35B2-4F87-AA24-0F1B0218FF81}"/>
            </a:ext>
          </a:extLst>
        </xdr:cNvPr>
        <xdr:cNvSpPr txBox="1"/>
      </xdr:nvSpPr>
      <xdr:spPr>
        <a:xfrm>
          <a:off x="1110298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3665ACFE-28FF-4442-AB95-F67CC998DEE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D49A15C-6F94-41C0-9167-6A9F101C82A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F12347D-3850-4E24-BB98-23E234583B8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E9C1336-08B4-46B6-BFF5-C58DABE5285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E19C220D-1527-4E68-BDAD-99D852C5ED8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2F8D3249-C866-41EB-BD42-D4FB19BCED2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5A8ADAE-6676-4A45-8823-C3D89D5DFF1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10D428B4-E762-4C04-BA42-FBFE9F9911F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6EBD2A0-995F-40A4-96EC-6BF49226F53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2018960-A028-4119-9684-1D9E4E8631B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EEC222F1-ACD2-4C5D-AE55-8D4ED9FD704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36B60CCE-1CD8-410B-B05D-2D6DFDCD7D52}"/>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FE568089-E98A-45E4-8FCD-05BFDD7120B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9218C534-B7DD-47A3-9B8A-F1BD9F88A50F}"/>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5DF0384C-7437-42CE-A900-F74B068AF82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D01D1DB2-7AC6-4B29-B5AA-A1850C47301B}"/>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E24B36B9-D72F-46D5-82C3-8FFADBE7349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26E60095-27A6-4FE5-B014-2BCB9D98437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EDD80A5C-D635-443D-A0C1-0861CDB2362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E2A08B3F-8F7D-405D-B8D2-9CA746AC0416}"/>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2C7D906-6209-4073-BEEB-17DA5D55685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0E2AB1A2-F29D-4445-9753-29EDD19E811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75C720C0-E66F-4F04-9F40-D4DBD8A5558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476" name="直線コネクタ 475">
          <a:extLst>
            <a:ext uri="{FF2B5EF4-FFF2-40B4-BE49-F238E27FC236}">
              <a16:creationId xmlns:a16="http://schemas.microsoft.com/office/drawing/2014/main" id="{B6465A40-865C-4A0C-A19A-C524D8D0A83B}"/>
            </a:ext>
          </a:extLst>
        </xdr:cNvPr>
        <xdr:cNvCxnSpPr/>
      </xdr:nvCxnSpPr>
      <xdr:spPr>
        <a:xfrm flipV="1">
          <a:off x="19509104" y="5845039"/>
          <a:ext cx="0" cy="12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15AA911F-DC55-4D6B-8F4B-F27946CF8EFD}"/>
            </a:ext>
          </a:extLst>
        </xdr:cNvPr>
        <xdr:cNvSpPr txBox="1"/>
      </xdr:nvSpPr>
      <xdr:spPr>
        <a:xfrm>
          <a:off x="19547840" y="707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478" name="直線コネクタ 477">
          <a:extLst>
            <a:ext uri="{FF2B5EF4-FFF2-40B4-BE49-F238E27FC236}">
              <a16:creationId xmlns:a16="http://schemas.microsoft.com/office/drawing/2014/main" id="{564B3B21-B6D1-445E-B1E7-D76BEBA14E91}"/>
            </a:ext>
          </a:extLst>
        </xdr:cNvPr>
        <xdr:cNvCxnSpPr/>
      </xdr:nvCxnSpPr>
      <xdr:spPr>
        <a:xfrm>
          <a:off x="19443700" y="70758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F7C20AB2-BDCB-459E-8DE3-33BFBB3D7859}"/>
            </a:ext>
          </a:extLst>
        </xdr:cNvPr>
        <xdr:cNvSpPr txBox="1"/>
      </xdr:nvSpPr>
      <xdr:spPr>
        <a:xfrm>
          <a:off x="19547840" y="56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480" name="直線コネクタ 479">
          <a:extLst>
            <a:ext uri="{FF2B5EF4-FFF2-40B4-BE49-F238E27FC236}">
              <a16:creationId xmlns:a16="http://schemas.microsoft.com/office/drawing/2014/main" id="{6D138516-03BC-4D56-9309-DCF53E93A730}"/>
            </a:ext>
          </a:extLst>
        </xdr:cNvPr>
        <xdr:cNvCxnSpPr/>
      </xdr:nvCxnSpPr>
      <xdr:spPr>
        <a:xfrm>
          <a:off x="19443700" y="5845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6B52D9FA-9010-4101-A4C8-84EE23BA6655}"/>
            </a:ext>
          </a:extLst>
        </xdr:cNvPr>
        <xdr:cNvSpPr txBox="1"/>
      </xdr:nvSpPr>
      <xdr:spPr>
        <a:xfrm>
          <a:off x="19547840" y="6650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482" name="フローチャート: 判断 481">
          <a:extLst>
            <a:ext uri="{FF2B5EF4-FFF2-40B4-BE49-F238E27FC236}">
              <a16:creationId xmlns:a16="http://schemas.microsoft.com/office/drawing/2014/main" id="{714F7232-340F-4502-B636-306608562801}"/>
            </a:ext>
          </a:extLst>
        </xdr:cNvPr>
        <xdr:cNvSpPr/>
      </xdr:nvSpPr>
      <xdr:spPr>
        <a:xfrm>
          <a:off x="19458940" y="6795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483" name="フローチャート: 判断 482">
          <a:extLst>
            <a:ext uri="{FF2B5EF4-FFF2-40B4-BE49-F238E27FC236}">
              <a16:creationId xmlns:a16="http://schemas.microsoft.com/office/drawing/2014/main" id="{7E818022-5AE6-49DF-BB20-E91C86739CE0}"/>
            </a:ext>
          </a:extLst>
        </xdr:cNvPr>
        <xdr:cNvSpPr/>
      </xdr:nvSpPr>
      <xdr:spPr>
        <a:xfrm>
          <a:off x="18735040" y="681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484" name="フローチャート: 判断 483">
          <a:extLst>
            <a:ext uri="{FF2B5EF4-FFF2-40B4-BE49-F238E27FC236}">
              <a16:creationId xmlns:a16="http://schemas.microsoft.com/office/drawing/2014/main" id="{7DE4B0EA-1DD3-4937-8FA1-CF4454FC0781}"/>
            </a:ext>
          </a:extLst>
        </xdr:cNvPr>
        <xdr:cNvSpPr/>
      </xdr:nvSpPr>
      <xdr:spPr>
        <a:xfrm>
          <a:off x="17937480" y="68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485" name="フローチャート: 判断 484">
          <a:extLst>
            <a:ext uri="{FF2B5EF4-FFF2-40B4-BE49-F238E27FC236}">
              <a16:creationId xmlns:a16="http://schemas.microsoft.com/office/drawing/2014/main" id="{B3A7F0FE-F9C0-419E-B62E-631FC21990AC}"/>
            </a:ext>
          </a:extLst>
        </xdr:cNvPr>
        <xdr:cNvSpPr/>
      </xdr:nvSpPr>
      <xdr:spPr>
        <a:xfrm>
          <a:off x="17162780" y="6846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486" name="フローチャート: 判断 485">
          <a:extLst>
            <a:ext uri="{FF2B5EF4-FFF2-40B4-BE49-F238E27FC236}">
              <a16:creationId xmlns:a16="http://schemas.microsoft.com/office/drawing/2014/main" id="{83C1893B-1408-4C68-A410-3214163D295F}"/>
            </a:ext>
          </a:extLst>
        </xdr:cNvPr>
        <xdr:cNvSpPr/>
      </xdr:nvSpPr>
      <xdr:spPr>
        <a:xfrm>
          <a:off x="16388080" y="6851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5182C57-AC94-4160-B6DA-A7C83960E00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08FC402-3957-4147-AF2F-49F38C209B0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60B1F23-5EF2-4EB2-9BA8-CD3FB71C9D6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DDE9263-7502-4755-B0A5-8D7B33AF4AA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221BFD6-FF90-468A-BA02-19DDAAF10E6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135092</xdr:rowOff>
    </xdr:from>
    <xdr:to>
      <xdr:col>116</xdr:col>
      <xdr:colOff>114300</xdr:colOff>
      <xdr:row>41</xdr:row>
      <xdr:rowOff>65242</xdr:rowOff>
    </xdr:to>
    <xdr:sp macro="" textlink="">
      <xdr:nvSpPr>
        <xdr:cNvPr id="492" name="楕円 491">
          <a:extLst>
            <a:ext uri="{FF2B5EF4-FFF2-40B4-BE49-F238E27FC236}">
              <a16:creationId xmlns:a16="http://schemas.microsoft.com/office/drawing/2014/main" id="{92C2B459-0B32-42AC-B121-6664F500C204}"/>
            </a:ext>
          </a:extLst>
        </xdr:cNvPr>
        <xdr:cNvSpPr/>
      </xdr:nvSpPr>
      <xdr:spPr>
        <a:xfrm>
          <a:off x="19458940" y="6840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113519</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0FB15FBE-A552-420B-B2EC-D0C9FA04FC92}"/>
            </a:ext>
          </a:extLst>
        </xdr:cNvPr>
        <xdr:cNvSpPr txBox="1"/>
      </xdr:nvSpPr>
      <xdr:spPr>
        <a:xfrm>
          <a:off x="19547840" y="681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140412</xdr:rowOff>
    </xdr:from>
    <xdr:to>
      <xdr:col>112</xdr:col>
      <xdr:colOff>38100</xdr:colOff>
      <xdr:row>41</xdr:row>
      <xdr:rowOff>70562</xdr:rowOff>
    </xdr:to>
    <xdr:sp macro="" textlink="">
      <xdr:nvSpPr>
        <xdr:cNvPr id="494" name="楕円 493">
          <a:extLst>
            <a:ext uri="{FF2B5EF4-FFF2-40B4-BE49-F238E27FC236}">
              <a16:creationId xmlns:a16="http://schemas.microsoft.com/office/drawing/2014/main" id="{0DC18CEB-9006-4FC7-B73E-F86B948D74CC}"/>
            </a:ext>
          </a:extLst>
        </xdr:cNvPr>
        <xdr:cNvSpPr/>
      </xdr:nvSpPr>
      <xdr:spPr>
        <a:xfrm>
          <a:off x="18735040" y="684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14442</xdr:rowOff>
    </xdr:from>
    <xdr:to>
      <xdr:col>116</xdr:col>
      <xdr:colOff>63500</xdr:colOff>
      <xdr:row>41</xdr:row>
      <xdr:rowOff>19762</xdr:rowOff>
    </xdr:to>
    <xdr:cxnSp macro="">
      <xdr:nvCxnSpPr>
        <xdr:cNvPr id="495" name="直線コネクタ 494">
          <a:extLst>
            <a:ext uri="{FF2B5EF4-FFF2-40B4-BE49-F238E27FC236}">
              <a16:creationId xmlns:a16="http://schemas.microsoft.com/office/drawing/2014/main" id="{D0B2D09F-5F69-4FEE-BD5A-C73F4410BEE8}"/>
            </a:ext>
          </a:extLst>
        </xdr:cNvPr>
        <xdr:cNvCxnSpPr/>
      </xdr:nvCxnSpPr>
      <xdr:spPr>
        <a:xfrm flipV="1">
          <a:off x="18778220" y="6887682"/>
          <a:ext cx="73152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143723</xdr:rowOff>
    </xdr:from>
    <xdr:to>
      <xdr:col>107</xdr:col>
      <xdr:colOff>101600</xdr:colOff>
      <xdr:row>41</xdr:row>
      <xdr:rowOff>73873</xdr:rowOff>
    </xdr:to>
    <xdr:sp macro="" textlink="">
      <xdr:nvSpPr>
        <xdr:cNvPr id="496" name="楕円 495">
          <a:extLst>
            <a:ext uri="{FF2B5EF4-FFF2-40B4-BE49-F238E27FC236}">
              <a16:creationId xmlns:a16="http://schemas.microsoft.com/office/drawing/2014/main" id="{291A0D5A-6924-407C-977B-7AEA70BBAB6D}"/>
            </a:ext>
          </a:extLst>
        </xdr:cNvPr>
        <xdr:cNvSpPr/>
      </xdr:nvSpPr>
      <xdr:spPr>
        <a:xfrm>
          <a:off x="17937480" y="6849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19762</xdr:rowOff>
    </xdr:from>
    <xdr:to>
      <xdr:col>111</xdr:col>
      <xdr:colOff>177800</xdr:colOff>
      <xdr:row>41</xdr:row>
      <xdr:rowOff>23073</xdr:rowOff>
    </xdr:to>
    <xdr:cxnSp macro="">
      <xdr:nvCxnSpPr>
        <xdr:cNvPr id="497" name="直線コネクタ 496">
          <a:extLst>
            <a:ext uri="{FF2B5EF4-FFF2-40B4-BE49-F238E27FC236}">
              <a16:creationId xmlns:a16="http://schemas.microsoft.com/office/drawing/2014/main" id="{BCD532AF-BCDC-4A42-AB2F-20EF38FEEFE9}"/>
            </a:ext>
          </a:extLst>
        </xdr:cNvPr>
        <xdr:cNvCxnSpPr/>
      </xdr:nvCxnSpPr>
      <xdr:spPr>
        <a:xfrm flipV="1">
          <a:off x="17988280" y="6893002"/>
          <a:ext cx="789940" cy="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145278</xdr:rowOff>
    </xdr:from>
    <xdr:to>
      <xdr:col>102</xdr:col>
      <xdr:colOff>165100</xdr:colOff>
      <xdr:row>41</xdr:row>
      <xdr:rowOff>75428</xdr:rowOff>
    </xdr:to>
    <xdr:sp macro="" textlink="">
      <xdr:nvSpPr>
        <xdr:cNvPr id="498" name="楕円 497">
          <a:extLst>
            <a:ext uri="{FF2B5EF4-FFF2-40B4-BE49-F238E27FC236}">
              <a16:creationId xmlns:a16="http://schemas.microsoft.com/office/drawing/2014/main" id="{A92C7DBB-0042-489B-9C64-164AF9B0CC98}"/>
            </a:ext>
          </a:extLst>
        </xdr:cNvPr>
        <xdr:cNvSpPr/>
      </xdr:nvSpPr>
      <xdr:spPr>
        <a:xfrm>
          <a:off x="17162780" y="6850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23073</xdr:rowOff>
    </xdr:from>
    <xdr:to>
      <xdr:col>107</xdr:col>
      <xdr:colOff>50800</xdr:colOff>
      <xdr:row>41</xdr:row>
      <xdr:rowOff>24628</xdr:rowOff>
    </xdr:to>
    <xdr:cxnSp macro="">
      <xdr:nvCxnSpPr>
        <xdr:cNvPr id="499" name="直線コネクタ 498">
          <a:extLst>
            <a:ext uri="{FF2B5EF4-FFF2-40B4-BE49-F238E27FC236}">
              <a16:creationId xmlns:a16="http://schemas.microsoft.com/office/drawing/2014/main" id="{370AE5F1-0335-4BA6-8FE5-C20A03C890B6}"/>
            </a:ext>
          </a:extLst>
        </xdr:cNvPr>
        <xdr:cNvCxnSpPr/>
      </xdr:nvCxnSpPr>
      <xdr:spPr>
        <a:xfrm flipV="1">
          <a:off x="17213580" y="6896313"/>
          <a:ext cx="7747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149227</xdr:rowOff>
    </xdr:from>
    <xdr:to>
      <xdr:col>98</xdr:col>
      <xdr:colOff>38100</xdr:colOff>
      <xdr:row>41</xdr:row>
      <xdr:rowOff>79377</xdr:rowOff>
    </xdr:to>
    <xdr:sp macro="" textlink="">
      <xdr:nvSpPr>
        <xdr:cNvPr id="500" name="楕円 499">
          <a:extLst>
            <a:ext uri="{FF2B5EF4-FFF2-40B4-BE49-F238E27FC236}">
              <a16:creationId xmlns:a16="http://schemas.microsoft.com/office/drawing/2014/main" id="{E9022B3E-7F44-48C6-B840-07000C1C329C}"/>
            </a:ext>
          </a:extLst>
        </xdr:cNvPr>
        <xdr:cNvSpPr/>
      </xdr:nvSpPr>
      <xdr:spPr>
        <a:xfrm>
          <a:off x="16388080" y="68548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24628</xdr:rowOff>
    </xdr:from>
    <xdr:to>
      <xdr:col>102</xdr:col>
      <xdr:colOff>114300</xdr:colOff>
      <xdr:row>41</xdr:row>
      <xdr:rowOff>28577</xdr:rowOff>
    </xdr:to>
    <xdr:cxnSp macro="">
      <xdr:nvCxnSpPr>
        <xdr:cNvPr id="501" name="直線コネクタ 500">
          <a:extLst>
            <a:ext uri="{FF2B5EF4-FFF2-40B4-BE49-F238E27FC236}">
              <a16:creationId xmlns:a16="http://schemas.microsoft.com/office/drawing/2014/main" id="{6E0AF126-33B7-4738-B149-8436DD4FEDC1}"/>
            </a:ext>
          </a:extLst>
        </xdr:cNvPr>
        <xdr:cNvCxnSpPr/>
      </xdr:nvCxnSpPr>
      <xdr:spPr>
        <a:xfrm flipV="1">
          <a:off x="16431260" y="6897868"/>
          <a:ext cx="78232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991DB19B-7B4E-4539-9081-8D27D4C3D388}"/>
            </a:ext>
          </a:extLst>
        </xdr:cNvPr>
        <xdr:cNvSpPr txBox="1"/>
      </xdr:nvSpPr>
      <xdr:spPr>
        <a:xfrm>
          <a:off x="18496495" y="65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D230F803-8525-4405-A798-5D70CDBE4ED1}"/>
            </a:ext>
          </a:extLst>
        </xdr:cNvPr>
        <xdr:cNvSpPr txBox="1"/>
      </xdr:nvSpPr>
      <xdr:spPr>
        <a:xfrm>
          <a:off x="17734495" y="65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EBE7909F-1395-4837-B22D-3E091D5D7C41}"/>
            </a:ext>
          </a:extLst>
        </xdr:cNvPr>
        <xdr:cNvSpPr txBox="1"/>
      </xdr:nvSpPr>
      <xdr:spPr>
        <a:xfrm>
          <a:off x="16969251" y="66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CCFBD74B-1EB1-4E44-89B7-4AF8D8516771}"/>
            </a:ext>
          </a:extLst>
        </xdr:cNvPr>
        <xdr:cNvSpPr txBox="1"/>
      </xdr:nvSpPr>
      <xdr:spPr>
        <a:xfrm>
          <a:off x="16194551" y="66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61689</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8CCA99C-F204-49EB-9F55-25DD4802CC83}"/>
            </a:ext>
          </a:extLst>
        </xdr:cNvPr>
        <xdr:cNvSpPr txBox="1"/>
      </xdr:nvSpPr>
      <xdr:spPr>
        <a:xfrm>
          <a:off x="18528811" y="69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65000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69E2D21A-C224-4C17-8D91-9A5C890445C8}"/>
            </a:ext>
          </a:extLst>
        </xdr:cNvPr>
        <xdr:cNvSpPr txBox="1"/>
      </xdr:nvSpPr>
      <xdr:spPr>
        <a:xfrm>
          <a:off x="17766811" y="69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66555</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70471901-08A5-4309-A223-3F3954772FCC}"/>
            </a:ext>
          </a:extLst>
        </xdr:cNvPr>
        <xdr:cNvSpPr txBox="1"/>
      </xdr:nvSpPr>
      <xdr:spPr>
        <a:xfrm>
          <a:off x="16969251" y="69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70504</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C4455899-E446-4269-B448-51521308D54B}"/>
            </a:ext>
          </a:extLst>
        </xdr:cNvPr>
        <xdr:cNvSpPr txBox="1"/>
      </xdr:nvSpPr>
      <xdr:spPr>
        <a:xfrm>
          <a:off x="16194551" y="69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CD35257B-02BC-4FAD-A5C2-FE37A533E7B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1595542-2851-42D1-A59C-5BF4B5C9AD6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A716BCD-8DC5-4CBF-907A-714BA5D2EB5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560CAF9-624F-415B-ABBE-E2A573B6781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0D1561F-627E-40A8-8438-FE36289F75C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3CFE122-0F7F-433D-932B-E29A4685E11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434E56D-2600-467E-8130-B289ABC9429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5308C8F-476D-47FF-B659-E966B03C71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4CECD5-8077-440C-A241-61673A31B83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B2E8611-3FB3-4314-A5AB-EDB66514CC2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F8C621D-64F2-44FA-8374-3D1E0E6D1E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5474DDCC-F8E7-4BB3-A46C-42D3D8A8B91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045E248A-BFF1-49A0-B310-69988710D402}"/>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DF5EFF5-E04C-4BEC-BD7D-CE2C764D2AC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554D1D7-B255-41C8-8CD5-7BEFA3E835C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113387DE-1CA2-44D5-9680-C6F387FBD9B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BB78CD74-449F-486D-8FA7-025B9E59195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D0A6F7A-42C8-4882-ACFE-8FE014CD979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783F2DDF-7C0F-492B-9BB7-610F0C25364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4CBD6653-F013-4431-BBBE-AC462C6594E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B44FD438-5EF1-4865-991D-4AE59B28F17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F2A669C-9EE2-46C6-AECA-3C106F902A9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604F2850-8122-4A39-B1E1-8FC3AB0DEEF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52088D2-9012-483A-8477-2781FD81D85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AE2272BA-4877-4DEA-9034-09A449F0E71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535" name="直線コネクタ 534">
          <a:extLst>
            <a:ext uri="{FF2B5EF4-FFF2-40B4-BE49-F238E27FC236}">
              <a16:creationId xmlns:a16="http://schemas.microsoft.com/office/drawing/2014/main" id="{E1D6548D-9B2F-4ABB-8573-9C2A7390B251}"/>
            </a:ext>
          </a:extLst>
        </xdr:cNvPr>
        <xdr:cNvCxnSpPr/>
      </xdr:nvCxnSpPr>
      <xdr:spPr>
        <a:xfrm flipV="1">
          <a:off x="14375764" y="935899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57F6264E-9AF4-4FEC-824E-23CC51E4B72E}"/>
            </a:ext>
          </a:extLst>
        </xdr:cNvPr>
        <xdr:cNvSpPr txBox="1"/>
      </xdr:nvSpPr>
      <xdr:spPr>
        <a:xfrm>
          <a:off x="14414500" y="1082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537" name="直線コネクタ 536">
          <a:extLst>
            <a:ext uri="{FF2B5EF4-FFF2-40B4-BE49-F238E27FC236}">
              <a16:creationId xmlns:a16="http://schemas.microsoft.com/office/drawing/2014/main" id="{22AB6914-8D98-4238-A9F5-F48726DCA961}"/>
            </a:ext>
          </a:extLst>
        </xdr:cNvPr>
        <xdr:cNvCxnSpPr/>
      </xdr:nvCxnSpPr>
      <xdr:spPr>
        <a:xfrm>
          <a:off x="14287500" y="10825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11CEFDB5-C798-4DC7-9842-8E11E1EE7687}"/>
            </a:ext>
          </a:extLst>
        </xdr:cNvPr>
        <xdr:cNvSpPr txBox="1"/>
      </xdr:nvSpPr>
      <xdr:spPr>
        <a:xfrm>
          <a:off x="1441450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539" name="直線コネクタ 538">
          <a:extLst>
            <a:ext uri="{FF2B5EF4-FFF2-40B4-BE49-F238E27FC236}">
              <a16:creationId xmlns:a16="http://schemas.microsoft.com/office/drawing/2014/main" id="{C7A0B05B-3C85-41C0-B927-F86EFFDC145F}"/>
            </a:ext>
          </a:extLst>
        </xdr:cNvPr>
        <xdr:cNvCxnSpPr/>
      </xdr:nvCxnSpPr>
      <xdr:spPr>
        <a:xfrm>
          <a:off x="1428750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297D1018-1A2A-45F1-BC3E-376B801B2A81}"/>
            </a:ext>
          </a:extLst>
        </xdr:cNvPr>
        <xdr:cNvSpPr txBox="1"/>
      </xdr:nvSpPr>
      <xdr:spPr>
        <a:xfrm>
          <a:off x="14414500" y="98954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1" name="フローチャート: 判断 540">
          <a:extLst>
            <a:ext uri="{FF2B5EF4-FFF2-40B4-BE49-F238E27FC236}">
              <a16:creationId xmlns:a16="http://schemas.microsoft.com/office/drawing/2014/main" id="{C6B1BCB3-E762-4990-9A00-BC3D950B98F3}"/>
            </a:ext>
          </a:extLst>
        </xdr:cNvPr>
        <xdr:cNvSpPr/>
      </xdr:nvSpPr>
      <xdr:spPr>
        <a:xfrm>
          <a:off x="14325600" y="100440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42" name="フローチャート: 判断 541">
          <a:extLst>
            <a:ext uri="{FF2B5EF4-FFF2-40B4-BE49-F238E27FC236}">
              <a16:creationId xmlns:a16="http://schemas.microsoft.com/office/drawing/2014/main" id="{A7D5A3D0-DB0D-4FDE-BBD9-F2FC68B87FC0}"/>
            </a:ext>
          </a:extLst>
        </xdr:cNvPr>
        <xdr:cNvSpPr/>
      </xdr:nvSpPr>
      <xdr:spPr>
        <a:xfrm>
          <a:off x="135788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3" name="フローチャート: 判断 542">
          <a:extLst>
            <a:ext uri="{FF2B5EF4-FFF2-40B4-BE49-F238E27FC236}">
              <a16:creationId xmlns:a16="http://schemas.microsoft.com/office/drawing/2014/main" id="{F90903ED-11D1-4496-838C-A50D83DC2C83}"/>
            </a:ext>
          </a:extLst>
        </xdr:cNvPr>
        <xdr:cNvSpPr/>
      </xdr:nvSpPr>
      <xdr:spPr>
        <a:xfrm>
          <a:off x="128041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4" name="フローチャート: 判断 543">
          <a:extLst>
            <a:ext uri="{FF2B5EF4-FFF2-40B4-BE49-F238E27FC236}">
              <a16:creationId xmlns:a16="http://schemas.microsoft.com/office/drawing/2014/main" id="{77E007C7-4308-409B-B747-A31FB21F0583}"/>
            </a:ext>
          </a:extLst>
        </xdr:cNvPr>
        <xdr:cNvSpPr/>
      </xdr:nvSpPr>
      <xdr:spPr>
        <a:xfrm>
          <a:off x="12029440" y="997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5" name="フローチャート: 判断 544">
          <a:extLst>
            <a:ext uri="{FF2B5EF4-FFF2-40B4-BE49-F238E27FC236}">
              <a16:creationId xmlns:a16="http://schemas.microsoft.com/office/drawing/2014/main" id="{6F8B5454-3AFD-4484-B586-0A52F58CFF79}"/>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C8EE58E-FEF8-4956-8B4D-969E90C3513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5038DA9-A760-4FF6-9213-863662CD959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A7CA0D8-8187-49A4-83F2-C668FFF0AED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37A4B27-2E85-4DDB-B13D-D465937CE1B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6C205EE-151E-471E-A4F1-7D5E5DF637D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73297</xdr:rowOff>
    </xdr:from>
    <xdr:to>
      <xdr:col>85</xdr:col>
      <xdr:colOff>177800</xdr:colOff>
      <xdr:row>63</xdr:row>
      <xdr:rowOff>3447</xdr:rowOff>
    </xdr:to>
    <xdr:sp macro="" textlink="">
      <xdr:nvSpPr>
        <xdr:cNvPr id="551" name="楕円 550">
          <a:extLst>
            <a:ext uri="{FF2B5EF4-FFF2-40B4-BE49-F238E27FC236}">
              <a16:creationId xmlns:a16="http://schemas.microsoft.com/office/drawing/2014/main" id="{32F5209E-04BF-4813-973B-AAC487A7B981}"/>
            </a:ext>
          </a:extLst>
        </xdr:cNvPr>
        <xdr:cNvSpPr/>
      </xdr:nvSpPr>
      <xdr:spPr>
        <a:xfrm>
          <a:off x="14325600" y="104669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51724</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C589C2BB-42CE-4FD1-923E-8D9906122245}"/>
            </a:ext>
          </a:extLst>
        </xdr:cNvPr>
        <xdr:cNvSpPr txBox="1"/>
      </xdr:nvSpPr>
      <xdr:spPr>
        <a:xfrm>
          <a:off x="14414500" y="104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19413</xdr:rowOff>
    </xdr:from>
    <xdr:to>
      <xdr:col>81</xdr:col>
      <xdr:colOff>101600</xdr:colOff>
      <xdr:row>62</xdr:row>
      <xdr:rowOff>121013</xdr:rowOff>
    </xdr:to>
    <xdr:sp macro="" textlink="">
      <xdr:nvSpPr>
        <xdr:cNvPr id="553" name="楕円 552">
          <a:extLst>
            <a:ext uri="{FF2B5EF4-FFF2-40B4-BE49-F238E27FC236}">
              <a16:creationId xmlns:a16="http://schemas.microsoft.com/office/drawing/2014/main" id="{6C7D4D34-C0D2-47AB-8CCB-C4296ADD0ECE}"/>
            </a:ext>
          </a:extLst>
        </xdr:cNvPr>
        <xdr:cNvSpPr/>
      </xdr:nvSpPr>
      <xdr:spPr>
        <a:xfrm>
          <a:off x="1357884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70213</xdr:rowOff>
    </xdr:from>
    <xdr:to>
      <xdr:col>85</xdr:col>
      <xdr:colOff>127000</xdr:colOff>
      <xdr:row>62</xdr:row>
      <xdr:rowOff>124097</xdr:rowOff>
    </xdr:to>
    <xdr:cxnSp macro="">
      <xdr:nvCxnSpPr>
        <xdr:cNvPr id="554" name="直線コネクタ 553">
          <a:extLst>
            <a:ext uri="{FF2B5EF4-FFF2-40B4-BE49-F238E27FC236}">
              <a16:creationId xmlns:a16="http://schemas.microsoft.com/office/drawing/2014/main" id="{8CD0F275-D037-4727-BE39-4BAB64C2BF1B}"/>
            </a:ext>
          </a:extLst>
        </xdr:cNvPr>
        <xdr:cNvCxnSpPr/>
      </xdr:nvCxnSpPr>
      <xdr:spPr>
        <a:xfrm>
          <a:off x="13629640" y="10463893"/>
          <a:ext cx="74676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555" name="楕円 554">
          <a:extLst>
            <a:ext uri="{FF2B5EF4-FFF2-40B4-BE49-F238E27FC236}">
              <a16:creationId xmlns:a16="http://schemas.microsoft.com/office/drawing/2014/main" id="{5455F441-3760-4FA9-8ADE-80432ED0AF3D}"/>
            </a:ext>
          </a:extLst>
        </xdr:cNvPr>
        <xdr:cNvSpPr/>
      </xdr:nvSpPr>
      <xdr:spPr>
        <a:xfrm>
          <a:off x="12804140" y="10372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70213</xdr:rowOff>
    </xdr:to>
    <xdr:cxnSp macro="">
      <xdr:nvCxnSpPr>
        <xdr:cNvPr id="556" name="直線コネクタ 555">
          <a:extLst>
            <a:ext uri="{FF2B5EF4-FFF2-40B4-BE49-F238E27FC236}">
              <a16:creationId xmlns:a16="http://schemas.microsoft.com/office/drawing/2014/main" id="{42655144-27A2-4525-99EE-457F60BF5F82}"/>
            </a:ext>
          </a:extLst>
        </xdr:cNvPr>
        <xdr:cNvCxnSpPr/>
      </xdr:nvCxnSpPr>
      <xdr:spPr>
        <a:xfrm>
          <a:off x="12854940" y="1041980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99423</xdr:rowOff>
    </xdr:from>
    <xdr:to>
      <xdr:col>72</xdr:col>
      <xdr:colOff>38100</xdr:colOff>
      <xdr:row>62</xdr:row>
      <xdr:rowOff>29573</xdr:rowOff>
    </xdr:to>
    <xdr:sp macro="" textlink="">
      <xdr:nvSpPr>
        <xdr:cNvPr id="557" name="楕円 556">
          <a:extLst>
            <a:ext uri="{FF2B5EF4-FFF2-40B4-BE49-F238E27FC236}">
              <a16:creationId xmlns:a16="http://schemas.microsoft.com/office/drawing/2014/main" id="{EEA246AC-EC7C-4B60-B84F-A7E1459B5AA2}"/>
            </a:ext>
          </a:extLst>
        </xdr:cNvPr>
        <xdr:cNvSpPr/>
      </xdr:nvSpPr>
      <xdr:spPr>
        <a:xfrm>
          <a:off x="1202944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150223</xdr:rowOff>
    </xdr:from>
    <xdr:to>
      <xdr:col>76</xdr:col>
      <xdr:colOff>114300</xdr:colOff>
      <xdr:row>62</xdr:row>
      <xdr:rowOff>26126</xdr:rowOff>
    </xdr:to>
    <xdr:cxnSp macro="">
      <xdr:nvCxnSpPr>
        <xdr:cNvPr id="558" name="直線コネクタ 557">
          <a:extLst>
            <a:ext uri="{FF2B5EF4-FFF2-40B4-BE49-F238E27FC236}">
              <a16:creationId xmlns:a16="http://schemas.microsoft.com/office/drawing/2014/main" id="{BA5BE27A-5D6B-4357-8531-00E9FB2837DE}"/>
            </a:ext>
          </a:extLst>
        </xdr:cNvPr>
        <xdr:cNvCxnSpPr/>
      </xdr:nvCxnSpPr>
      <xdr:spPr>
        <a:xfrm>
          <a:off x="12072620" y="10376263"/>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9" name="楕円 558">
          <a:extLst>
            <a:ext uri="{FF2B5EF4-FFF2-40B4-BE49-F238E27FC236}">
              <a16:creationId xmlns:a16="http://schemas.microsoft.com/office/drawing/2014/main" id="{9B103EDB-AC30-4F10-91A6-F0B0C3B3BE32}"/>
            </a:ext>
          </a:extLst>
        </xdr:cNvPr>
        <xdr:cNvSpPr/>
      </xdr:nvSpPr>
      <xdr:spPr>
        <a:xfrm>
          <a:off x="112318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150223</xdr:rowOff>
    </xdr:to>
    <xdr:cxnSp macro="">
      <xdr:nvCxnSpPr>
        <xdr:cNvPr id="560" name="直線コネクタ 559">
          <a:extLst>
            <a:ext uri="{FF2B5EF4-FFF2-40B4-BE49-F238E27FC236}">
              <a16:creationId xmlns:a16="http://schemas.microsoft.com/office/drawing/2014/main" id="{5B30509C-C741-4E5B-A253-5A69F018317A}"/>
            </a:ext>
          </a:extLst>
        </xdr:cNvPr>
        <xdr:cNvCxnSpPr/>
      </xdr:nvCxnSpPr>
      <xdr:spPr>
        <a:xfrm>
          <a:off x="11282680" y="10328910"/>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4475644F-58CA-47A1-A9FA-A4C41814B569}"/>
            </a:ext>
          </a:extLst>
        </xdr:cNvPr>
        <xdr:cNvSpPr txBox="1"/>
      </xdr:nvSpPr>
      <xdr:spPr>
        <a:xfrm>
          <a:off x="13437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D7AF71BF-4B8C-48D5-819F-C1B62041362E}"/>
            </a:ext>
          </a:extLst>
        </xdr:cNvPr>
        <xdr:cNvSpPr txBox="1"/>
      </xdr:nvSpPr>
      <xdr:spPr>
        <a:xfrm>
          <a:off x="12675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DE31F29D-46C4-4C62-B148-5D20B6BA1F73}"/>
            </a:ext>
          </a:extLst>
        </xdr:cNvPr>
        <xdr:cNvSpPr txBox="1"/>
      </xdr:nvSpPr>
      <xdr:spPr>
        <a:xfrm>
          <a:off x="1190054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97F68FA4-0159-4A46-8AFD-40B952DA9A04}"/>
            </a:ext>
          </a:extLst>
        </xdr:cNvPr>
        <xdr:cNvSpPr txBox="1"/>
      </xdr:nvSpPr>
      <xdr:spPr>
        <a:xfrm>
          <a:off x="1110298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112140</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9A5ED956-E1D1-487E-BBDF-A761C054E40C}"/>
            </a:ext>
          </a:extLst>
        </xdr:cNvPr>
        <xdr:cNvSpPr txBox="1"/>
      </xdr:nvSpPr>
      <xdr:spPr>
        <a:xfrm>
          <a:off x="1343724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F184C7FD-6BEC-4F10-90F1-933E4F050BF0}"/>
            </a:ext>
          </a:extLst>
        </xdr:cNvPr>
        <xdr:cNvSpPr txBox="1"/>
      </xdr:nvSpPr>
      <xdr:spPr>
        <a:xfrm>
          <a:off x="1267524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20700</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B2062C8D-C68D-4B83-B63D-1D541217DBF8}"/>
            </a:ext>
          </a:extLst>
        </xdr:cNvPr>
        <xdr:cNvSpPr txBox="1"/>
      </xdr:nvSpPr>
      <xdr:spPr>
        <a:xfrm>
          <a:off x="1190054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1A3D9751-7ECC-4A55-9320-84A87ABC0F01}"/>
            </a:ext>
          </a:extLst>
        </xdr:cNvPr>
        <xdr:cNvSpPr txBox="1"/>
      </xdr:nvSpPr>
      <xdr:spPr>
        <a:xfrm>
          <a:off x="1110298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A532748-7747-4057-94A0-DDBBB7A1DBA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7056F5D-C6AF-4CE9-8E87-DE6A29E85AF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4E2CAB3-75AD-4E79-9C16-605794CBF7D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E3E7073-20BF-4230-A6A3-578ED14E9E9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5826404-1701-48B5-A4EC-2E278BA8F79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A5060CD-FE78-4703-A6E4-593E5004959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EF60CD3-44E9-4C59-8752-A5A77C481B0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C0C0443-E8AC-43C7-A096-A6982C436F1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8983832-43F0-4D4A-A63F-7CE0DAF809B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8235C30-1638-4CD8-99C7-E498F11FCF2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73097E99-8C8F-469C-B383-8A183CC0A923}"/>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16EB44F-27D3-470E-AD1F-29667247E9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89C93C4D-E6C0-42A8-A2F3-5B1601941C0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DA8F3008-0DE1-432A-B980-30EF46EBF87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B2F9091C-04F1-4E6C-A47C-665B6C5B832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3201BB23-6AB0-441E-A734-7DAD14D0C77F}"/>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76C65B2-69F3-4ABA-94CD-9311BDD46C9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5DAC3A67-7389-4006-808B-A703844E43A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E8F654D-CBAB-47C5-A2B7-3E1319673CB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FE05890-C516-4202-96BB-15CD224DEF1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8BEEB139-B637-4C29-BFDF-EBACA4E9BC0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590" name="直線コネクタ 589">
          <a:extLst>
            <a:ext uri="{FF2B5EF4-FFF2-40B4-BE49-F238E27FC236}">
              <a16:creationId xmlns:a16="http://schemas.microsoft.com/office/drawing/2014/main" id="{9A2E4001-0FA6-4191-9895-A52BDA5D50C6}"/>
            </a:ext>
          </a:extLst>
        </xdr:cNvPr>
        <xdr:cNvCxnSpPr/>
      </xdr:nvCxnSpPr>
      <xdr:spPr>
        <a:xfrm flipV="1">
          <a:off x="19509104" y="935507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EAD63BE9-F4CF-4E4D-9415-6296E9AA2851}"/>
            </a:ext>
          </a:extLst>
        </xdr:cNvPr>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2" name="直線コネクタ 591">
          <a:extLst>
            <a:ext uri="{FF2B5EF4-FFF2-40B4-BE49-F238E27FC236}">
              <a16:creationId xmlns:a16="http://schemas.microsoft.com/office/drawing/2014/main" id="{EFA14A52-D6EA-4ADF-98D9-BA41A0AFE50A}"/>
            </a:ext>
          </a:extLst>
        </xdr:cNvPr>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EDDF47E2-5325-4157-BF7E-43F8BFAFBC4A}"/>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594" name="直線コネクタ 593">
          <a:extLst>
            <a:ext uri="{FF2B5EF4-FFF2-40B4-BE49-F238E27FC236}">
              <a16:creationId xmlns:a16="http://schemas.microsoft.com/office/drawing/2014/main" id="{A6FD4449-A9AE-41EB-9019-D3974F813B84}"/>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3CB0D0DE-195B-4547-BBF5-14586ED6B222}"/>
            </a:ext>
          </a:extLst>
        </xdr:cNvPr>
        <xdr:cNvSpPr txBox="1"/>
      </xdr:nvSpPr>
      <xdr:spPr>
        <a:xfrm>
          <a:off x="19547840" y="1021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596" name="フローチャート: 判断 595">
          <a:extLst>
            <a:ext uri="{FF2B5EF4-FFF2-40B4-BE49-F238E27FC236}">
              <a16:creationId xmlns:a16="http://schemas.microsoft.com/office/drawing/2014/main" id="{6C6E7F9F-7564-467C-94CC-BB6262B0BC27}"/>
            </a:ext>
          </a:extLst>
        </xdr:cNvPr>
        <xdr:cNvSpPr/>
      </xdr:nvSpPr>
      <xdr:spPr>
        <a:xfrm>
          <a:off x="1945894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97" name="フローチャート: 判断 596">
          <a:extLst>
            <a:ext uri="{FF2B5EF4-FFF2-40B4-BE49-F238E27FC236}">
              <a16:creationId xmlns:a16="http://schemas.microsoft.com/office/drawing/2014/main" id="{0864778B-C359-4C79-9E0C-9D60A7FA7C4E}"/>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98" name="フローチャート: 判断 597">
          <a:extLst>
            <a:ext uri="{FF2B5EF4-FFF2-40B4-BE49-F238E27FC236}">
              <a16:creationId xmlns:a16="http://schemas.microsoft.com/office/drawing/2014/main" id="{47531878-3EC2-48FA-AAE9-A7E26F7C82B4}"/>
            </a:ext>
          </a:extLst>
        </xdr:cNvPr>
        <xdr:cNvSpPr/>
      </xdr:nvSpPr>
      <xdr:spPr>
        <a:xfrm>
          <a:off x="179374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99" name="フローチャート: 判断 598">
          <a:extLst>
            <a:ext uri="{FF2B5EF4-FFF2-40B4-BE49-F238E27FC236}">
              <a16:creationId xmlns:a16="http://schemas.microsoft.com/office/drawing/2014/main" id="{246608F9-B335-43A8-B347-3D45750D093F}"/>
            </a:ext>
          </a:extLst>
        </xdr:cNvPr>
        <xdr:cNvSpPr/>
      </xdr:nvSpPr>
      <xdr:spPr>
        <a:xfrm>
          <a:off x="171627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00" name="フローチャート: 判断 599">
          <a:extLst>
            <a:ext uri="{FF2B5EF4-FFF2-40B4-BE49-F238E27FC236}">
              <a16:creationId xmlns:a16="http://schemas.microsoft.com/office/drawing/2014/main" id="{181D5C97-167C-4EF5-86C4-DBB7C5D53E87}"/>
            </a:ext>
          </a:extLst>
        </xdr:cNvPr>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4B26949A-C19F-470D-9331-B2F9DEE68B7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9B6064D-A568-4BA2-B2C8-BB20C3FFBE1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98A5FFD-C41C-4F27-8EFC-05029A031DF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933961D-6507-44AD-8E1A-43C0B048E59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36404DE-CB08-4DFD-A780-C1D0EA145A2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606" name="楕円 605">
          <a:extLst>
            <a:ext uri="{FF2B5EF4-FFF2-40B4-BE49-F238E27FC236}">
              <a16:creationId xmlns:a16="http://schemas.microsoft.com/office/drawing/2014/main" id="{0BF06760-E2AB-4B46-A775-F8AC660D022B}"/>
            </a:ext>
          </a:extLst>
        </xdr:cNvPr>
        <xdr:cNvSpPr/>
      </xdr:nvSpPr>
      <xdr:spPr>
        <a:xfrm>
          <a:off x="1945894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129303</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715FE00C-0E6A-49A7-B946-DA4839FD3906}"/>
            </a:ext>
          </a:extLst>
        </xdr:cNvPr>
        <xdr:cNvSpPr txBox="1"/>
      </xdr:nvSpPr>
      <xdr:spPr>
        <a:xfrm>
          <a:off x="19547840" y="105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608" name="楕円 607">
          <a:extLst>
            <a:ext uri="{FF2B5EF4-FFF2-40B4-BE49-F238E27FC236}">
              <a16:creationId xmlns:a16="http://schemas.microsoft.com/office/drawing/2014/main" id="{BC61ACBB-5778-464B-B0B2-8FDC58802219}"/>
            </a:ext>
          </a:extLst>
        </xdr:cNvPr>
        <xdr:cNvSpPr/>
      </xdr:nvSpPr>
      <xdr:spPr>
        <a:xfrm>
          <a:off x="18735040" y="10604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93726</xdr:rowOff>
    </xdr:to>
    <xdr:cxnSp macro="">
      <xdr:nvCxnSpPr>
        <xdr:cNvPr id="609" name="直線コネクタ 608">
          <a:extLst>
            <a:ext uri="{FF2B5EF4-FFF2-40B4-BE49-F238E27FC236}">
              <a16:creationId xmlns:a16="http://schemas.microsoft.com/office/drawing/2014/main" id="{FEDE47E2-A02A-433D-8C0A-7BC0C4078038}"/>
            </a:ext>
          </a:extLst>
        </xdr:cNvPr>
        <xdr:cNvCxnSpPr/>
      </xdr:nvCxnSpPr>
      <xdr:spPr>
        <a:xfrm>
          <a:off x="18778220" y="1065504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10" name="楕円 609">
          <a:extLst>
            <a:ext uri="{FF2B5EF4-FFF2-40B4-BE49-F238E27FC236}">
              <a16:creationId xmlns:a16="http://schemas.microsoft.com/office/drawing/2014/main" id="{7B403018-BBA0-4EAB-814D-2034EE72FFAE}"/>
            </a:ext>
          </a:extLst>
        </xdr:cNvPr>
        <xdr:cNvSpPr/>
      </xdr:nvSpPr>
      <xdr:spPr>
        <a:xfrm>
          <a:off x="1793748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611" name="直線コネクタ 610">
          <a:extLst>
            <a:ext uri="{FF2B5EF4-FFF2-40B4-BE49-F238E27FC236}">
              <a16:creationId xmlns:a16="http://schemas.microsoft.com/office/drawing/2014/main" id="{5F6056B2-7F3D-4135-85AB-5FD41C921FE2}"/>
            </a:ext>
          </a:extLst>
        </xdr:cNvPr>
        <xdr:cNvCxnSpPr/>
      </xdr:nvCxnSpPr>
      <xdr:spPr>
        <a:xfrm>
          <a:off x="17988280" y="106550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612" name="楕円 611">
          <a:extLst>
            <a:ext uri="{FF2B5EF4-FFF2-40B4-BE49-F238E27FC236}">
              <a16:creationId xmlns:a16="http://schemas.microsoft.com/office/drawing/2014/main" id="{52CCE075-6B81-44DE-AB42-240B99F121B8}"/>
            </a:ext>
          </a:extLst>
        </xdr:cNvPr>
        <xdr:cNvSpPr/>
      </xdr:nvSpPr>
      <xdr:spPr>
        <a:xfrm>
          <a:off x="1716278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613" name="直線コネクタ 612">
          <a:extLst>
            <a:ext uri="{FF2B5EF4-FFF2-40B4-BE49-F238E27FC236}">
              <a16:creationId xmlns:a16="http://schemas.microsoft.com/office/drawing/2014/main" id="{D897E2C1-2CDC-4BF7-A169-B19D070EC2EC}"/>
            </a:ext>
          </a:extLst>
        </xdr:cNvPr>
        <xdr:cNvCxnSpPr/>
      </xdr:nvCxnSpPr>
      <xdr:spPr>
        <a:xfrm>
          <a:off x="17213580" y="106550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614" name="楕円 613">
          <a:extLst>
            <a:ext uri="{FF2B5EF4-FFF2-40B4-BE49-F238E27FC236}">
              <a16:creationId xmlns:a16="http://schemas.microsoft.com/office/drawing/2014/main" id="{7587EF88-F5F5-448B-A164-C6E6508ABCF7}"/>
            </a:ext>
          </a:extLst>
        </xdr:cNvPr>
        <xdr:cNvSpPr/>
      </xdr:nvSpPr>
      <xdr:spPr>
        <a:xfrm>
          <a:off x="16388080" y="10608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93726</xdr:rowOff>
    </xdr:from>
    <xdr:to>
      <xdr:col>102</xdr:col>
      <xdr:colOff>114300</xdr:colOff>
      <xdr:row>63</xdr:row>
      <xdr:rowOff>98298</xdr:rowOff>
    </xdr:to>
    <xdr:cxnSp macro="">
      <xdr:nvCxnSpPr>
        <xdr:cNvPr id="615" name="直線コネクタ 614">
          <a:extLst>
            <a:ext uri="{FF2B5EF4-FFF2-40B4-BE49-F238E27FC236}">
              <a16:creationId xmlns:a16="http://schemas.microsoft.com/office/drawing/2014/main" id="{BE5DAF21-1D6E-4F6F-9F27-A1B7FBAF3A1B}"/>
            </a:ext>
          </a:extLst>
        </xdr:cNvPr>
        <xdr:cNvCxnSpPr/>
      </xdr:nvCxnSpPr>
      <xdr:spPr>
        <a:xfrm flipV="1">
          <a:off x="16431260" y="1065504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16" name="n_1aveValue【保健センター・保健所】&#10;一人当たり面積">
          <a:extLst>
            <a:ext uri="{FF2B5EF4-FFF2-40B4-BE49-F238E27FC236}">
              <a16:creationId xmlns:a16="http://schemas.microsoft.com/office/drawing/2014/main" id="{F25BDB86-E81A-4A33-8A17-D35F09F6FE90}"/>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617" name="n_2aveValue【保健センター・保健所】&#10;一人当たり面積">
          <a:extLst>
            <a:ext uri="{FF2B5EF4-FFF2-40B4-BE49-F238E27FC236}">
              <a16:creationId xmlns:a16="http://schemas.microsoft.com/office/drawing/2014/main" id="{60FC2DA9-ECF7-4F3D-8814-FA3B45460C62}"/>
            </a:ext>
          </a:extLst>
        </xdr:cNvPr>
        <xdr:cNvSpPr txBox="1"/>
      </xdr:nvSpPr>
      <xdr:spPr>
        <a:xfrm>
          <a:off x="177762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8" name="n_3aveValue【保健センター・保健所】&#10;一人当たり面積">
          <a:extLst>
            <a:ext uri="{FF2B5EF4-FFF2-40B4-BE49-F238E27FC236}">
              <a16:creationId xmlns:a16="http://schemas.microsoft.com/office/drawing/2014/main" id="{4CF18F77-CA91-4968-B44A-F625ADE999CE}"/>
            </a:ext>
          </a:extLst>
        </xdr:cNvPr>
        <xdr:cNvSpPr txBox="1"/>
      </xdr:nvSpPr>
      <xdr:spPr>
        <a:xfrm>
          <a:off x="170015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9" name="n_4aveValue【保健センター・保健所】&#10;一人当たり面積">
          <a:extLst>
            <a:ext uri="{FF2B5EF4-FFF2-40B4-BE49-F238E27FC236}">
              <a16:creationId xmlns:a16="http://schemas.microsoft.com/office/drawing/2014/main" id="{2EA24BD9-7BE6-4938-9FA7-21A0EEA7D877}"/>
            </a:ext>
          </a:extLst>
        </xdr:cNvPr>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620" name="n_1mainValue【保健センター・保健所】&#10;一人当たり面積">
          <a:extLst>
            <a:ext uri="{FF2B5EF4-FFF2-40B4-BE49-F238E27FC236}">
              <a16:creationId xmlns:a16="http://schemas.microsoft.com/office/drawing/2014/main" id="{677B4A3C-A2E1-4C7C-BBEB-1D23A2465221}"/>
            </a:ext>
          </a:extLst>
        </xdr:cNvPr>
        <xdr:cNvSpPr txBox="1"/>
      </xdr:nvSpPr>
      <xdr:spPr>
        <a:xfrm>
          <a:off x="185611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21" name="n_2mainValue【保健センター・保健所】&#10;一人当たり面積">
          <a:extLst>
            <a:ext uri="{FF2B5EF4-FFF2-40B4-BE49-F238E27FC236}">
              <a16:creationId xmlns:a16="http://schemas.microsoft.com/office/drawing/2014/main" id="{45AA068B-E04F-45F8-8626-F435335BFF94}"/>
            </a:ext>
          </a:extLst>
        </xdr:cNvPr>
        <xdr:cNvSpPr txBox="1"/>
      </xdr:nvSpPr>
      <xdr:spPr>
        <a:xfrm>
          <a:off x="1777626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622" name="n_3mainValue【保健センター・保健所】&#10;一人当たり面積">
          <a:extLst>
            <a:ext uri="{FF2B5EF4-FFF2-40B4-BE49-F238E27FC236}">
              <a16:creationId xmlns:a16="http://schemas.microsoft.com/office/drawing/2014/main" id="{4DEDB429-1BA2-4E9B-BA99-BCCDC0C6689C}"/>
            </a:ext>
          </a:extLst>
        </xdr:cNvPr>
        <xdr:cNvSpPr txBox="1"/>
      </xdr:nvSpPr>
      <xdr:spPr>
        <a:xfrm>
          <a:off x="1700156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623" name="n_4mainValue【保健センター・保健所】&#10;一人当たり面積">
          <a:extLst>
            <a:ext uri="{FF2B5EF4-FFF2-40B4-BE49-F238E27FC236}">
              <a16:creationId xmlns:a16="http://schemas.microsoft.com/office/drawing/2014/main" id="{F37BD0EC-DE80-4678-AFFB-5BE039494E1A}"/>
            </a:ext>
          </a:extLst>
        </xdr:cNvPr>
        <xdr:cNvSpPr txBox="1"/>
      </xdr:nvSpPr>
      <xdr:spPr>
        <a:xfrm>
          <a:off x="1622686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7F191C4-3B4C-475D-B050-D5E63FD98FD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9C9B5BA-067C-45F1-9B89-DCCFB5961C4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313F66B-8FEE-4B24-8850-352450030A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B8CC868-2D36-4459-A4E4-9A7203AEE2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E4110AF-E97D-4FA6-A628-FBF34055ACF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F7B7E8D-386E-4A5B-B0DE-D13048022F6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42E15D2-5401-4CDA-BBB9-FF2F08C5D30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C1821BF-5A33-4563-BB0C-4B9EADB2D3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43B812F-DF9B-47E7-83B6-3C8525B7C09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3C9724EE-88DF-49E4-9793-55CE616B662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6DF2EC50-A36E-4287-AFC1-D3B600A8053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B6CCE4B-47C4-4897-AA75-D78B17B6C27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ECA97709-1E1A-4D17-AF24-57745318F41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569B1118-6A12-49C4-8455-238064CD5BE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E27E4A3-9C00-4339-9F0E-19D2DB59EF1D}"/>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9D6BEB0B-D20B-40D8-9694-C17937FDBCE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1A6D8F87-DBEC-4360-8CDC-0FE9B8246BC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1F92D68-DA9F-4C6C-B90F-4121185CD369}"/>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386B9BBE-1C07-49FA-B668-D5CF0C10532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7CAF83B8-63C5-41DF-90B1-DCB6D310EDE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6C1E6379-A4BA-4B59-A803-2DBCFD00DA94}"/>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50000044-4110-45C4-B379-026A3C2D0AE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4B00D5E5-18D1-44C5-B94C-34B45971DCF9}"/>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7746FAF-10BA-47B2-A2DA-40E3B6280A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340A7F9-9956-4DF7-B3F1-EC5196E27F4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0481965-66C2-4218-A588-C420AE41D096}"/>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a:extLst>
            <a:ext uri="{FF2B5EF4-FFF2-40B4-BE49-F238E27FC236}">
              <a16:creationId xmlns:a16="http://schemas.microsoft.com/office/drawing/2014/main" id="{E46B1368-9AED-456A-809E-4D92C9F7AAB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2436B40A-55AD-4212-AA3B-F0EB686D8592}"/>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98F9329D-D5FB-4306-8F95-B2BB0F1A8320}"/>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53" name="直線コネクタ 652">
          <a:extLst>
            <a:ext uri="{FF2B5EF4-FFF2-40B4-BE49-F238E27FC236}">
              <a16:creationId xmlns:a16="http://schemas.microsoft.com/office/drawing/2014/main" id="{F0FA3886-42DE-475B-AA49-DFCBCB0E1E68}"/>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112684</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65F3022A-213E-4236-93CE-4C4829CED7A1}"/>
            </a:ext>
          </a:extLst>
        </xdr:cNvPr>
        <xdr:cNvSpPr txBox="1"/>
      </xdr:nvSpPr>
      <xdr:spPr>
        <a:xfrm>
          <a:off x="14414500" y="13859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655" name="フローチャート: 判断 654">
          <a:extLst>
            <a:ext uri="{FF2B5EF4-FFF2-40B4-BE49-F238E27FC236}">
              <a16:creationId xmlns:a16="http://schemas.microsoft.com/office/drawing/2014/main" id="{68C6F9ED-1047-49E2-9A2E-6EA05A74C30B}"/>
            </a:ext>
          </a:extLst>
        </xdr:cNvPr>
        <xdr:cNvSpPr/>
      </xdr:nvSpPr>
      <xdr:spPr>
        <a:xfrm>
          <a:off x="14325600" y="138807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56" name="フローチャート: 判断 655">
          <a:extLst>
            <a:ext uri="{FF2B5EF4-FFF2-40B4-BE49-F238E27FC236}">
              <a16:creationId xmlns:a16="http://schemas.microsoft.com/office/drawing/2014/main" id="{244389C3-B76A-411D-B340-413AFE322B0F}"/>
            </a:ext>
          </a:extLst>
        </xdr:cNvPr>
        <xdr:cNvSpPr/>
      </xdr:nvSpPr>
      <xdr:spPr>
        <a:xfrm>
          <a:off x="135788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7" name="フローチャート: 判断 656">
          <a:extLst>
            <a:ext uri="{FF2B5EF4-FFF2-40B4-BE49-F238E27FC236}">
              <a16:creationId xmlns:a16="http://schemas.microsoft.com/office/drawing/2014/main" id="{596C3203-CB5F-4F4B-8175-73110BEB84C9}"/>
            </a:ext>
          </a:extLst>
        </xdr:cNvPr>
        <xdr:cNvSpPr/>
      </xdr:nvSpPr>
      <xdr:spPr>
        <a:xfrm>
          <a:off x="128041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658" name="フローチャート: 判断 657">
          <a:extLst>
            <a:ext uri="{FF2B5EF4-FFF2-40B4-BE49-F238E27FC236}">
              <a16:creationId xmlns:a16="http://schemas.microsoft.com/office/drawing/2014/main" id="{8F7EB578-2FEE-452A-9F35-14FCA39F130B}"/>
            </a:ext>
          </a:extLst>
        </xdr:cNvPr>
        <xdr:cNvSpPr/>
      </xdr:nvSpPr>
      <xdr:spPr>
        <a:xfrm>
          <a:off x="1202944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659" name="フローチャート: 判断 658">
          <a:extLst>
            <a:ext uri="{FF2B5EF4-FFF2-40B4-BE49-F238E27FC236}">
              <a16:creationId xmlns:a16="http://schemas.microsoft.com/office/drawing/2014/main" id="{D86C22DE-4500-472C-928A-1E1290946903}"/>
            </a:ext>
          </a:extLst>
        </xdr:cNvPr>
        <xdr:cNvSpPr/>
      </xdr:nvSpPr>
      <xdr:spPr>
        <a:xfrm>
          <a:off x="1123188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530865C-81A1-4FBE-9A0E-78E90EDC8D9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6757390-3C4C-4A87-A705-02FCA4BF2F4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6222CA7-D65B-42CE-B3DA-A6F92805F9F4}"/>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6C8C317-1546-4E16-85E7-06C2B2297DB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E7F3AA1-AD22-41EB-8827-50FB56377D5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665" name="楕円 664">
          <a:extLst>
            <a:ext uri="{FF2B5EF4-FFF2-40B4-BE49-F238E27FC236}">
              <a16:creationId xmlns:a16="http://schemas.microsoft.com/office/drawing/2014/main" id="{47886C5B-AA34-44C4-93F6-B894C88CEFDA}"/>
            </a:ext>
          </a:extLst>
        </xdr:cNvPr>
        <xdr:cNvSpPr/>
      </xdr:nvSpPr>
      <xdr:spPr>
        <a:xfrm>
          <a:off x="14325600" y="134507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AC0DB00E-F125-4DB1-880E-F137889C6F85}"/>
            </a:ext>
          </a:extLst>
        </xdr:cNvPr>
        <xdr:cNvSpPr txBox="1"/>
      </xdr:nvSpPr>
      <xdr:spPr>
        <a:xfrm>
          <a:off x="14414500" y="1330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667" name="楕円 666">
          <a:extLst>
            <a:ext uri="{FF2B5EF4-FFF2-40B4-BE49-F238E27FC236}">
              <a16:creationId xmlns:a16="http://schemas.microsoft.com/office/drawing/2014/main" id="{2E17CE55-9B29-4760-8347-D0D43CBFFE0C}"/>
            </a:ext>
          </a:extLst>
        </xdr:cNvPr>
        <xdr:cNvSpPr/>
      </xdr:nvSpPr>
      <xdr:spPr>
        <a:xfrm>
          <a:off x="13578840" y="13405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90351</xdr:rowOff>
    </xdr:to>
    <xdr:cxnSp macro="">
      <xdr:nvCxnSpPr>
        <xdr:cNvPr id="668" name="直線コネクタ 667">
          <a:extLst>
            <a:ext uri="{FF2B5EF4-FFF2-40B4-BE49-F238E27FC236}">
              <a16:creationId xmlns:a16="http://schemas.microsoft.com/office/drawing/2014/main" id="{AFEEF0A8-147A-42C0-B9A7-9CFE249A0B4B}"/>
            </a:ext>
          </a:extLst>
        </xdr:cNvPr>
        <xdr:cNvCxnSpPr/>
      </xdr:nvCxnSpPr>
      <xdr:spPr>
        <a:xfrm>
          <a:off x="13629640" y="13452566"/>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669" name="楕円 668">
          <a:extLst>
            <a:ext uri="{FF2B5EF4-FFF2-40B4-BE49-F238E27FC236}">
              <a16:creationId xmlns:a16="http://schemas.microsoft.com/office/drawing/2014/main" id="{60CEB109-3CA9-4236-92BA-D4C81639259A}"/>
            </a:ext>
          </a:extLst>
        </xdr:cNvPr>
        <xdr:cNvSpPr/>
      </xdr:nvSpPr>
      <xdr:spPr>
        <a:xfrm>
          <a:off x="12804140" y="134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41366</xdr:rowOff>
    </xdr:from>
    <xdr:to>
      <xdr:col>81</xdr:col>
      <xdr:colOff>50800</xdr:colOff>
      <xdr:row>80</xdr:row>
      <xdr:rowOff>59327</xdr:rowOff>
    </xdr:to>
    <xdr:cxnSp macro="">
      <xdr:nvCxnSpPr>
        <xdr:cNvPr id="670" name="直線コネクタ 669">
          <a:extLst>
            <a:ext uri="{FF2B5EF4-FFF2-40B4-BE49-F238E27FC236}">
              <a16:creationId xmlns:a16="http://schemas.microsoft.com/office/drawing/2014/main" id="{3A87CD5D-31C0-4869-8EC6-9A205D667E33}"/>
            </a:ext>
          </a:extLst>
        </xdr:cNvPr>
        <xdr:cNvCxnSpPr/>
      </xdr:nvCxnSpPr>
      <xdr:spPr>
        <a:xfrm flipV="1">
          <a:off x="12854940" y="13452566"/>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29755</xdr:rowOff>
    </xdr:from>
    <xdr:to>
      <xdr:col>72</xdr:col>
      <xdr:colOff>38100</xdr:colOff>
      <xdr:row>80</xdr:row>
      <xdr:rowOff>131355</xdr:rowOff>
    </xdr:to>
    <xdr:sp macro="" textlink="">
      <xdr:nvSpPr>
        <xdr:cNvPr id="671" name="楕円 670">
          <a:extLst>
            <a:ext uri="{FF2B5EF4-FFF2-40B4-BE49-F238E27FC236}">
              <a16:creationId xmlns:a16="http://schemas.microsoft.com/office/drawing/2014/main" id="{4CDB6E33-FCA4-484A-86E7-AF4DDD5EDD31}"/>
            </a:ext>
          </a:extLst>
        </xdr:cNvPr>
        <xdr:cNvSpPr/>
      </xdr:nvSpPr>
      <xdr:spPr>
        <a:xfrm>
          <a:off x="12029440" y="13440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59327</xdr:rowOff>
    </xdr:from>
    <xdr:to>
      <xdr:col>76</xdr:col>
      <xdr:colOff>114300</xdr:colOff>
      <xdr:row>80</xdr:row>
      <xdr:rowOff>80555</xdr:rowOff>
    </xdr:to>
    <xdr:cxnSp macro="">
      <xdr:nvCxnSpPr>
        <xdr:cNvPr id="672" name="直線コネクタ 671">
          <a:extLst>
            <a:ext uri="{FF2B5EF4-FFF2-40B4-BE49-F238E27FC236}">
              <a16:creationId xmlns:a16="http://schemas.microsoft.com/office/drawing/2014/main" id="{0D91FCC6-B1A5-49A9-B09A-BD3B541FA922}"/>
            </a:ext>
          </a:extLst>
        </xdr:cNvPr>
        <xdr:cNvCxnSpPr/>
      </xdr:nvCxnSpPr>
      <xdr:spPr>
        <a:xfrm flipV="1">
          <a:off x="12072620" y="13470527"/>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160382</xdr:rowOff>
    </xdr:from>
    <xdr:to>
      <xdr:col>67</xdr:col>
      <xdr:colOff>101600</xdr:colOff>
      <xdr:row>80</xdr:row>
      <xdr:rowOff>90532</xdr:rowOff>
    </xdr:to>
    <xdr:sp macro="" textlink="">
      <xdr:nvSpPr>
        <xdr:cNvPr id="673" name="楕円 672">
          <a:extLst>
            <a:ext uri="{FF2B5EF4-FFF2-40B4-BE49-F238E27FC236}">
              <a16:creationId xmlns:a16="http://schemas.microsoft.com/office/drawing/2014/main" id="{7C4861B2-6FE1-4479-9ACA-89B5AC40CC4B}"/>
            </a:ext>
          </a:extLst>
        </xdr:cNvPr>
        <xdr:cNvSpPr/>
      </xdr:nvSpPr>
      <xdr:spPr>
        <a:xfrm>
          <a:off x="11231880" y="13403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39732</xdr:rowOff>
    </xdr:from>
    <xdr:to>
      <xdr:col>71</xdr:col>
      <xdr:colOff>177800</xdr:colOff>
      <xdr:row>80</xdr:row>
      <xdr:rowOff>80555</xdr:rowOff>
    </xdr:to>
    <xdr:cxnSp macro="">
      <xdr:nvCxnSpPr>
        <xdr:cNvPr id="674" name="直線コネクタ 673">
          <a:extLst>
            <a:ext uri="{FF2B5EF4-FFF2-40B4-BE49-F238E27FC236}">
              <a16:creationId xmlns:a16="http://schemas.microsoft.com/office/drawing/2014/main" id="{EF0B9638-C850-448F-B09E-CACCB56DE0CA}"/>
            </a:ext>
          </a:extLst>
        </xdr:cNvPr>
        <xdr:cNvCxnSpPr/>
      </xdr:nvCxnSpPr>
      <xdr:spPr>
        <a:xfrm>
          <a:off x="11282680" y="13450932"/>
          <a:ext cx="78994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19611</xdr:rowOff>
    </xdr:from>
    <xdr:ext cx="405111" cy="259045"/>
    <xdr:sp macro="" textlink="">
      <xdr:nvSpPr>
        <xdr:cNvPr id="675" name="n_1aveValue【消防施設】&#10;有形固定資産減価償却率">
          <a:extLst>
            <a:ext uri="{FF2B5EF4-FFF2-40B4-BE49-F238E27FC236}">
              <a16:creationId xmlns:a16="http://schemas.microsoft.com/office/drawing/2014/main" id="{43B8C17A-91D0-4450-BBCE-521C2E2ED64F}"/>
            </a:ext>
          </a:extLst>
        </xdr:cNvPr>
        <xdr:cNvSpPr txBox="1"/>
      </xdr:nvSpPr>
      <xdr:spPr>
        <a:xfrm>
          <a:off x="13437244" y="1393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76" name="n_2aveValue【消防施設】&#10;有形固定資産減価償却率">
          <a:extLst>
            <a:ext uri="{FF2B5EF4-FFF2-40B4-BE49-F238E27FC236}">
              <a16:creationId xmlns:a16="http://schemas.microsoft.com/office/drawing/2014/main" id="{6AA74DD8-A288-4CD0-A27B-5151114102F9}"/>
            </a:ext>
          </a:extLst>
        </xdr:cNvPr>
        <xdr:cNvSpPr txBox="1"/>
      </xdr:nvSpPr>
      <xdr:spPr>
        <a:xfrm>
          <a:off x="12675244" y="139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677" name="n_3aveValue【消防施設】&#10;有形固定資産減価償却率">
          <a:extLst>
            <a:ext uri="{FF2B5EF4-FFF2-40B4-BE49-F238E27FC236}">
              <a16:creationId xmlns:a16="http://schemas.microsoft.com/office/drawing/2014/main" id="{B44AAB1B-40E8-4668-BA28-2124A44D6F7A}"/>
            </a:ext>
          </a:extLst>
        </xdr:cNvPr>
        <xdr:cNvSpPr txBox="1"/>
      </xdr:nvSpPr>
      <xdr:spPr>
        <a:xfrm>
          <a:off x="1190054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94722</xdr:rowOff>
    </xdr:from>
    <xdr:ext cx="405111" cy="259045"/>
    <xdr:sp macro="" textlink="">
      <xdr:nvSpPr>
        <xdr:cNvPr id="678" name="n_4aveValue【消防施設】&#10;有形固定資産減価償却率">
          <a:extLst>
            <a:ext uri="{FF2B5EF4-FFF2-40B4-BE49-F238E27FC236}">
              <a16:creationId xmlns:a16="http://schemas.microsoft.com/office/drawing/2014/main" id="{01473D84-69A7-43B9-8F40-D6FFE3B92B56}"/>
            </a:ext>
          </a:extLst>
        </xdr:cNvPr>
        <xdr:cNvSpPr txBox="1"/>
      </xdr:nvSpPr>
      <xdr:spPr>
        <a:xfrm>
          <a:off x="1110298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679" name="n_1mainValue【消防施設】&#10;有形固定資産減価償却率">
          <a:extLst>
            <a:ext uri="{FF2B5EF4-FFF2-40B4-BE49-F238E27FC236}">
              <a16:creationId xmlns:a16="http://schemas.microsoft.com/office/drawing/2014/main" id="{3EF0315A-D7BC-48D6-A3AB-F37D857D755E}"/>
            </a:ext>
          </a:extLst>
        </xdr:cNvPr>
        <xdr:cNvSpPr txBox="1"/>
      </xdr:nvSpPr>
      <xdr:spPr>
        <a:xfrm>
          <a:off x="134372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680" name="n_2mainValue【消防施設】&#10;有形固定資産減価償却率">
          <a:extLst>
            <a:ext uri="{FF2B5EF4-FFF2-40B4-BE49-F238E27FC236}">
              <a16:creationId xmlns:a16="http://schemas.microsoft.com/office/drawing/2014/main" id="{8FD5C363-0833-4B5F-9101-130539C38A6F}"/>
            </a:ext>
          </a:extLst>
        </xdr:cNvPr>
        <xdr:cNvSpPr txBox="1"/>
      </xdr:nvSpPr>
      <xdr:spPr>
        <a:xfrm>
          <a:off x="12675244" y="1320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147882</xdr:rowOff>
    </xdr:from>
    <xdr:ext cx="405111" cy="259045"/>
    <xdr:sp macro="" textlink="">
      <xdr:nvSpPr>
        <xdr:cNvPr id="681" name="n_3mainValue【消防施設】&#10;有形固定資産減価償却率">
          <a:extLst>
            <a:ext uri="{FF2B5EF4-FFF2-40B4-BE49-F238E27FC236}">
              <a16:creationId xmlns:a16="http://schemas.microsoft.com/office/drawing/2014/main" id="{67893C46-9734-449E-A8DB-421973AD5D92}"/>
            </a:ext>
          </a:extLst>
        </xdr:cNvPr>
        <xdr:cNvSpPr txBox="1"/>
      </xdr:nvSpPr>
      <xdr:spPr>
        <a:xfrm>
          <a:off x="11900544" y="1322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107059</xdr:rowOff>
    </xdr:from>
    <xdr:ext cx="405111" cy="259045"/>
    <xdr:sp macro="" textlink="">
      <xdr:nvSpPr>
        <xdr:cNvPr id="682" name="n_4mainValue【消防施設】&#10;有形固定資産減価償却率">
          <a:extLst>
            <a:ext uri="{FF2B5EF4-FFF2-40B4-BE49-F238E27FC236}">
              <a16:creationId xmlns:a16="http://schemas.microsoft.com/office/drawing/2014/main" id="{29D5C750-E3DF-4D5B-9245-333C1F55231F}"/>
            </a:ext>
          </a:extLst>
        </xdr:cNvPr>
        <xdr:cNvSpPr txBox="1"/>
      </xdr:nvSpPr>
      <xdr:spPr>
        <a:xfrm>
          <a:off x="1110298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90BA36BC-9A33-4454-9FE8-A66C589B2FC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C88BEA4-C584-4582-AFD3-B62AD27ADBE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D6F2C2DF-9A3D-4028-AAC4-63BE66820F4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CBDDD28-AABB-43DA-B0D1-9669B4045D2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1680534-757A-4765-91F8-20A6DBEA8B1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65606413-8D01-41BD-9F58-8A73B0364C6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692CA65D-0325-4732-8C00-979FE04713C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614F169A-E632-4894-BA44-3EDD6624DAD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1C18B478-A518-4F2D-94B3-4958B633C60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44FD8BB8-7674-49ED-AF2B-F5611F2EEA5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F7B57AC3-92DE-4935-BB1E-435272B8CAB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8A8DCFC0-5ED0-4830-9997-7C77F497137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FA556BD8-4FFF-40A2-8517-B8268C513BD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9C898A1-87B2-4B30-A47D-8234F170F47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F5809BA2-BD90-434E-AFE3-211DB3B098B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E39A842D-43C9-4661-9F0D-05FBF3ED0BA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133AC0AF-FB17-4AC8-8A9F-ACD18E494A0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AF5D0C29-9966-410A-877F-BCB52AD659F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38D247FF-B6B7-4B44-BD1B-08EFCA3276C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3A278B1E-FCAE-414C-9419-F5FB935153D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8D8430A9-16D8-4442-9999-4ED0DBAE77C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A2E38049-B11E-43E4-BBBE-A551F382373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838266-5AAD-4E86-BDC6-D4800F74711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706" name="直線コネクタ 705">
          <a:extLst>
            <a:ext uri="{FF2B5EF4-FFF2-40B4-BE49-F238E27FC236}">
              <a16:creationId xmlns:a16="http://schemas.microsoft.com/office/drawing/2014/main" id="{E5D71D2D-7722-4157-80EA-5B17F7C91CB4}"/>
            </a:ext>
          </a:extLst>
        </xdr:cNvPr>
        <xdr:cNvCxnSpPr/>
      </xdr:nvCxnSpPr>
      <xdr:spPr>
        <a:xfrm flipV="1">
          <a:off x="19509104" y="13296899"/>
          <a:ext cx="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7" name="【消防施設】&#10;一人当たり面積最小値テキスト">
          <a:extLst>
            <a:ext uri="{FF2B5EF4-FFF2-40B4-BE49-F238E27FC236}">
              <a16:creationId xmlns:a16="http://schemas.microsoft.com/office/drawing/2014/main" id="{9F4AB611-9801-4F6D-BC49-641AF4977F73}"/>
            </a:ext>
          </a:extLst>
        </xdr:cNvPr>
        <xdr:cNvSpPr txBox="1"/>
      </xdr:nvSpPr>
      <xdr:spPr>
        <a:xfrm>
          <a:off x="19547840" y="145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8" name="直線コネクタ 707">
          <a:extLst>
            <a:ext uri="{FF2B5EF4-FFF2-40B4-BE49-F238E27FC236}">
              <a16:creationId xmlns:a16="http://schemas.microsoft.com/office/drawing/2014/main" id="{D229ED7D-C2C9-4A14-938E-132B86D26F11}"/>
            </a:ext>
          </a:extLst>
        </xdr:cNvPr>
        <xdr:cNvCxnSpPr/>
      </xdr:nvCxnSpPr>
      <xdr:spPr>
        <a:xfrm>
          <a:off x="1944370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709" name="【消防施設】&#10;一人当たり面積最大値テキスト">
          <a:extLst>
            <a:ext uri="{FF2B5EF4-FFF2-40B4-BE49-F238E27FC236}">
              <a16:creationId xmlns:a16="http://schemas.microsoft.com/office/drawing/2014/main" id="{03F94D16-7626-4247-81DD-5678F17EFA16}"/>
            </a:ext>
          </a:extLst>
        </xdr:cNvPr>
        <xdr:cNvSpPr txBox="1"/>
      </xdr:nvSpPr>
      <xdr:spPr>
        <a:xfrm>
          <a:off x="19547840" y="130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710" name="直線コネクタ 709">
          <a:extLst>
            <a:ext uri="{FF2B5EF4-FFF2-40B4-BE49-F238E27FC236}">
              <a16:creationId xmlns:a16="http://schemas.microsoft.com/office/drawing/2014/main" id="{55A3AE59-175B-4B89-94C1-11185F218C26}"/>
            </a:ext>
          </a:extLst>
        </xdr:cNvPr>
        <xdr:cNvCxnSpPr/>
      </xdr:nvCxnSpPr>
      <xdr:spPr>
        <a:xfrm>
          <a:off x="19443700" y="132968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74947</xdr:rowOff>
    </xdr:from>
    <xdr:ext cx="469744" cy="259045"/>
    <xdr:sp macro="" textlink="">
      <xdr:nvSpPr>
        <xdr:cNvPr id="711" name="【消防施設】&#10;一人当たり面積平均値テキスト">
          <a:extLst>
            <a:ext uri="{FF2B5EF4-FFF2-40B4-BE49-F238E27FC236}">
              <a16:creationId xmlns:a16="http://schemas.microsoft.com/office/drawing/2014/main" id="{15F9AD44-385E-4D3E-A551-BCB865ED8D24}"/>
            </a:ext>
          </a:extLst>
        </xdr:cNvPr>
        <xdr:cNvSpPr txBox="1"/>
      </xdr:nvSpPr>
      <xdr:spPr>
        <a:xfrm>
          <a:off x="1954784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712" name="フローチャート: 判断 711">
          <a:extLst>
            <a:ext uri="{FF2B5EF4-FFF2-40B4-BE49-F238E27FC236}">
              <a16:creationId xmlns:a16="http://schemas.microsoft.com/office/drawing/2014/main" id="{505EF94F-3E3F-4834-98D2-F355B9FFC2FE}"/>
            </a:ext>
          </a:extLst>
        </xdr:cNvPr>
        <xdr:cNvSpPr/>
      </xdr:nvSpPr>
      <xdr:spPr>
        <a:xfrm>
          <a:off x="1945894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713" name="フローチャート: 判断 712">
          <a:extLst>
            <a:ext uri="{FF2B5EF4-FFF2-40B4-BE49-F238E27FC236}">
              <a16:creationId xmlns:a16="http://schemas.microsoft.com/office/drawing/2014/main" id="{35B27E4C-6D43-40B8-83D8-FDBC54BE7C9B}"/>
            </a:ext>
          </a:extLst>
        </xdr:cNvPr>
        <xdr:cNvSpPr/>
      </xdr:nvSpPr>
      <xdr:spPr>
        <a:xfrm>
          <a:off x="18735040" y="14303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714" name="フローチャート: 判断 713">
          <a:extLst>
            <a:ext uri="{FF2B5EF4-FFF2-40B4-BE49-F238E27FC236}">
              <a16:creationId xmlns:a16="http://schemas.microsoft.com/office/drawing/2014/main" id="{A6DF1B5C-522E-434A-82FE-5E1DB6C08AED}"/>
            </a:ext>
          </a:extLst>
        </xdr:cNvPr>
        <xdr:cNvSpPr/>
      </xdr:nvSpPr>
      <xdr:spPr>
        <a:xfrm>
          <a:off x="1793748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715" name="フローチャート: 判断 714">
          <a:extLst>
            <a:ext uri="{FF2B5EF4-FFF2-40B4-BE49-F238E27FC236}">
              <a16:creationId xmlns:a16="http://schemas.microsoft.com/office/drawing/2014/main" id="{C6A02550-4C2C-42F4-B3BB-D0B4BE67988B}"/>
            </a:ext>
          </a:extLst>
        </xdr:cNvPr>
        <xdr:cNvSpPr/>
      </xdr:nvSpPr>
      <xdr:spPr>
        <a:xfrm>
          <a:off x="1716278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716" name="フローチャート: 判断 715">
          <a:extLst>
            <a:ext uri="{FF2B5EF4-FFF2-40B4-BE49-F238E27FC236}">
              <a16:creationId xmlns:a16="http://schemas.microsoft.com/office/drawing/2014/main" id="{D0424819-55B1-4311-AFBA-EA0406458BD8}"/>
            </a:ext>
          </a:extLst>
        </xdr:cNvPr>
        <xdr:cNvSpPr/>
      </xdr:nvSpPr>
      <xdr:spPr>
        <a:xfrm>
          <a:off x="16388080" y="142271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8CBAAA0-833C-428C-B188-F7123788C94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0E4C311-6EA6-45F6-95A7-DFABCAEA0B7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5D4EBCF-F51A-451C-B46C-D296FA08A8F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B00A8E6-988F-4282-9A1F-31F2CEC8553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7809FB7-06AB-418F-8453-C0CB4C3DFD0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2" name="楕円 721">
          <a:extLst>
            <a:ext uri="{FF2B5EF4-FFF2-40B4-BE49-F238E27FC236}">
              <a16:creationId xmlns:a16="http://schemas.microsoft.com/office/drawing/2014/main" id="{7E442789-0914-47C9-9493-9C2845E14A9C}"/>
            </a:ext>
          </a:extLst>
        </xdr:cNvPr>
        <xdr:cNvSpPr/>
      </xdr:nvSpPr>
      <xdr:spPr>
        <a:xfrm>
          <a:off x="1945894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45738</xdr:rowOff>
    </xdr:from>
    <xdr:ext cx="469744" cy="259045"/>
    <xdr:sp macro="" textlink="">
      <xdr:nvSpPr>
        <xdr:cNvPr id="723" name="【消防施設】&#10;一人当たり面積該当値テキスト">
          <a:extLst>
            <a:ext uri="{FF2B5EF4-FFF2-40B4-BE49-F238E27FC236}">
              <a16:creationId xmlns:a16="http://schemas.microsoft.com/office/drawing/2014/main" id="{0792875A-FF4D-48A9-A6DB-6EBCC4CE1D4E}"/>
            </a:ext>
          </a:extLst>
        </xdr:cNvPr>
        <xdr:cNvSpPr txBox="1"/>
      </xdr:nvSpPr>
      <xdr:spPr>
        <a:xfrm>
          <a:off x="19547840"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4" name="楕円 723">
          <a:extLst>
            <a:ext uri="{FF2B5EF4-FFF2-40B4-BE49-F238E27FC236}">
              <a16:creationId xmlns:a16="http://schemas.microsoft.com/office/drawing/2014/main" id="{CE6F9B68-A386-4E6C-9F57-EA023408A8A1}"/>
            </a:ext>
          </a:extLst>
        </xdr:cNvPr>
        <xdr:cNvSpPr/>
      </xdr:nvSpPr>
      <xdr:spPr>
        <a:xfrm>
          <a:off x="187350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5" name="直線コネクタ 724">
          <a:extLst>
            <a:ext uri="{FF2B5EF4-FFF2-40B4-BE49-F238E27FC236}">
              <a16:creationId xmlns:a16="http://schemas.microsoft.com/office/drawing/2014/main" id="{C16E89A1-5796-4580-A697-15E2CBA0ED42}"/>
            </a:ext>
          </a:extLst>
        </xdr:cNvPr>
        <xdr:cNvCxnSpPr/>
      </xdr:nvCxnSpPr>
      <xdr:spPr>
        <a:xfrm>
          <a:off x="18778220" y="1436751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65405</xdr:rowOff>
    </xdr:from>
    <xdr:to>
      <xdr:col>107</xdr:col>
      <xdr:colOff>101600</xdr:colOff>
      <xdr:row>85</xdr:row>
      <xdr:rowOff>167005</xdr:rowOff>
    </xdr:to>
    <xdr:sp macro="" textlink="">
      <xdr:nvSpPr>
        <xdr:cNvPr id="726" name="楕円 725">
          <a:extLst>
            <a:ext uri="{FF2B5EF4-FFF2-40B4-BE49-F238E27FC236}">
              <a16:creationId xmlns:a16="http://schemas.microsoft.com/office/drawing/2014/main" id="{C29302BC-6EEC-4846-819D-E090DE7F8B9A}"/>
            </a:ext>
          </a:extLst>
        </xdr:cNvPr>
        <xdr:cNvSpPr/>
      </xdr:nvSpPr>
      <xdr:spPr>
        <a:xfrm>
          <a:off x="1793748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116205</xdr:rowOff>
    </xdr:from>
    <xdr:to>
      <xdr:col>111</xdr:col>
      <xdr:colOff>177800</xdr:colOff>
      <xdr:row>85</xdr:row>
      <xdr:rowOff>118111</xdr:rowOff>
    </xdr:to>
    <xdr:cxnSp macro="">
      <xdr:nvCxnSpPr>
        <xdr:cNvPr id="727" name="直線コネクタ 726">
          <a:extLst>
            <a:ext uri="{FF2B5EF4-FFF2-40B4-BE49-F238E27FC236}">
              <a16:creationId xmlns:a16="http://schemas.microsoft.com/office/drawing/2014/main" id="{5D26FBB4-2C72-49ED-80D5-F81393EF5159}"/>
            </a:ext>
          </a:extLst>
        </xdr:cNvPr>
        <xdr:cNvCxnSpPr/>
      </xdr:nvCxnSpPr>
      <xdr:spPr>
        <a:xfrm>
          <a:off x="17988280" y="14365605"/>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78739</xdr:rowOff>
    </xdr:from>
    <xdr:to>
      <xdr:col>102</xdr:col>
      <xdr:colOff>165100</xdr:colOff>
      <xdr:row>86</xdr:row>
      <xdr:rowOff>8889</xdr:rowOff>
    </xdr:to>
    <xdr:sp macro="" textlink="">
      <xdr:nvSpPr>
        <xdr:cNvPr id="728" name="楕円 727">
          <a:extLst>
            <a:ext uri="{FF2B5EF4-FFF2-40B4-BE49-F238E27FC236}">
              <a16:creationId xmlns:a16="http://schemas.microsoft.com/office/drawing/2014/main" id="{F722714B-C0F6-49C5-A104-40C2BCB133B6}"/>
            </a:ext>
          </a:extLst>
        </xdr:cNvPr>
        <xdr:cNvSpPr/>
      </xdr:nvSpPr>
      <xdr:spPr>
        <a:xfrm>
          <a:off x="1716278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116205</xdr:rowOff>
    </xdr:from>
    <xdr:to>
      <xdr:col>107</xdr:col>
      <xdr:colOff>50800</xdr:colOff>
      <xdr:row>85</xdr:row>
      <xdr:rowOff>129539</xdr:rowOff>
    </xdr:to>
    <xdr:cxnSp macro="">
      <xdr:nvCxnSpPr>
        <xdr:cNvPr id="729" name="直線コネクタ 728">
          <a:extLst>
            <a:ext uri="{FF2B5EF4-FFF2-40B4-BE49-F238E27FC236}">
              <a16:creationId xmlns:a16="http://schemas.microsoft.com/office/drawing/2014/main" id="{C0B1856B-3A29-4B29-8E05-F2E940CE55A3}"/>
            </a:ext>
          </a:extLst>
        </xdr:cNvPr>
        <xdr:cNvCxnSpPr/>
      </xdr:nvCxnSpPr>
      <xdr:spPr>
        <a:xfrm flipV="1">
          <a:off x="17213580" y="1436560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730" name="楕円 729">
          <a:extLst>
            <a:ext uri="{FF2B5EF4-FFF2-40B4-BE49-F238E27FC236}">
              <a16:creationId xmlns:a16="http://schemas.microsoft.com/office/drawing/2014/main" id="{B93C590A-4947-41E2-B7A1-D0EF2CB5215F}"/>
            </a:ext>
          </a:extLst>
        </xdr:cNvPr>
        <xdr:cNvSpPr/>
      </xdr:nvSpPr>
      <xdr:spPr>
        <a:xfrm>
          <a:off x="1638808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129539</xdr:rowOff>
    </xdr:from>
    <xdr:to>
      <xdr:col>102</xdr:col>
      <xdr:colOff>114300</xdr:colOff>
      <xdr:row>85</xdr:row>
      <xdr:rowOff>129539</xdr:rowOff>
    </xdr:to>
    <xdr:cxnSp macro="">
      <xdr:nvCxnSpPr>
        <xdr:cNvPr id="731" name="直線コネクタ 730">
          <a:extLst>
            <a:ext uri="{FF2B5EF4-FFF2-40B4-BE49-F238E27FC236}">
              <a16:creationId xmlns:a16="http://schemas.microsoft.com/office/drawing/2014/main" id="{7FE6962D-E341-4B7D-B3D5-13CEF365B088}"/>
            </a:ext>
          </a:extLst>
        </xdr:cNvPr>
        <xdr:cNvCxnSpPr/>
      </xdr:nvCxnSpPr>
      <xdr:spPr>
        <a:xfrm>
          <a:off x="16431260" y="143789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652</xdr:rowOff>
    </xdr:from>
    <xdr:ext cx="469744" cy="259045"/>
    <xdr:sp macro="" textlink="">
      <xdr:nvSpPr>
        <xdr:cNvPr id="732" name="n_1aveValue【消防施設】&#10;一人当たり面積">
          <a:extLst>
            <a:ext uri="{FF2B5EF4-FFF2-40B4-BE49-F238E27FC236}">
              <a16:creationId xmlns:a16="http://schemas.microsoft.com/office/drawing/2014/main" id="{CB4C47BC-60A1-4EEB-B5CB-148FC79B641B}"/>
            </a:ext>
          </a:extLst>
        </xdr:cNvPr>
        <xdr:cNvSpPr txBox="1"/>
      </xdr:nvSpPr>
      <xdr:spPr>
        <a:xfrm>
          <a:off x="18561127" y="140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733" name="n_2aveValue【消防施設】&#10;一人当たり面積">
          <a:extLst>
            <a:ext uri="{FF2B5EF4-FFF2-40B4-BE49-F238E27FC236}">
              <a16:creationId xmlns:a16="http://schemas.microsoft.com/office/drawing/2014/main" id="{BBDB1CCA-19FD-47FA-8EF8-F087F35F0761}"/>
            </a:ext>
          </a:extLst>
        </xdr:cNvPr>
        <xdr:cNvSpPr txBox="1"/>
      </xdr:nvSpPr>
      <xdr:spPr>
        <a:xfrm>
          <a:off x="17776267"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6366</xdr:rowOff>
    </xdr:from>
    <xdr:ext cx="469744" cy="259045"/>
    <xdr:sp macro="" textlink="">
      <xdr:nvSpPr>
        <xdr:cNvPr id="734" name="n_3aveValue【消防施設】&#10;一人当たり面積">
          <a:extLst>
            <a:ext uri="{FF2B5EF4-FFF2-40B4-BE49-F238E27FC236}">
              <a16:creationId xmlns:a16="http://schemas.microsoft.com/office/drawing/2014/main" id="{6942EB20-A6C5-4BDC-8C2C-21C6ED92C464}"/>
            </a:ext>
          </a:extLst>
        </xdr:cNvPr>
        <xdr:cNvSpPr txBox="1"/>
      </xdr:nvSpPr>
      <xdr:spPr>
        <a:xfrm>
          <a:off x="1700156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735" name="n_4aveValue【消防施設】&#10;一人当たり面積">
          <a:extLst>
            <a:ext uri="{FF2B5EF4-FFF2-40B4-BE49-F238E27FC236}">
              <a16:creationId xmlns:a16="http://schemas.microsoft.com/office/drawing/2014/main" id="{5B03C6D8-6063-4337-B889-5602DD0ED29B}"/>
            </a:ext>
          </a:extLst>
        </xdr:cNvPr>
        <xdr:cNvSpPr txBox="1"/>
      </xdr:nvSpPr>
      <xdr:spPr>
        <a:xfrm>
          <a:off x="16226867" y="140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6" name="n_1mainValue【消防施設】&#10;一人当たり面積">
          <a:extLst>
            <a:ext uri="{FF2B5EF4-FFF2-40B4-BE49-F238E27FC236}">
              <a16:creationId xmlns:a16="http://schemas.microsoft.com/office/drawing/2014/main" id="{505EE50B-35E7-4160-A0B6-6D22C004434C}"/>
            </a:ext>
          </a:extLst>
        </xdr:cNvPr>
        <xdr:cNvSpPr txBox="1"/>
      </xdr:nvSpPr>
      <xdr:spPr>
        <a:xfrm>
          <a:off x="185611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158132</xdr:rowOff>
    </xdr:from>
    <xdr:ext cx="469744" cy="259045"/>
    <xdr:sp macro="" textlink="">
      <xdr:nvSpPr>
        <xdr:cNvPr id="737" name="n_2mainValue【消防施設】&#10;一人当たり面積">
          <a:extLst>
            <a:ext uri="{FF2B5EF4-FFF2-40B4-BE49-F238E27FC236}">
              <a16:creationId xmlns:a16="http://schemas.microsoft.com/office/drawing/2014/main" id="{A1BB6C34-1782-4E7E-8999-7AFA96B80E33}"/>
            </a:ext>
          </a:extLst>
        </xdr:cNvPr>
        <xdr:cNvSpPr txBox="1"/>
      </xdr:nvSpPr>
      <xdr:spPr>
        <a:xfrm>
          <a:off x="1777626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xdr:rowOff>
    </xdr:from>
    <xdr:ext cx="469744" cy="259045"/>
    <xdr:sp macro="" textlink="">
      <xdr:nvSpPr>
        <xdr:cNvPr id="738" name="n_3mainValue【消防施設】&#10;一人当たり面積">
          <a:extLst>
            <a:ext uri="{FF2B5EF4-FFF2-40B4-BE49-F238E27FC236}">
              <a16:creationId xmlns:a16="http://schemas.microsoft.com/office/drawing/2014/main" id="{9C16BF5F-F220-4510-B7BC-4C2DC3E8CC54}"/>
            </a:ext>
          </a:extLst>
        </xdr:cNvPr>
        <xdr:cNvSpPr txBox="1"/>
      </xdr:nvSpPr>
      <xdr:spPr>
        <a:xfrm>
          <a:off x="170015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739" name="n_4mainValue【消防施設】&#10;一人当たり面積">
          <a:extLst>
            <a:ext uri="{FF2B5EF4-FFF2-40B4-BE49-F238E27FC236}">
              <a16:creationId xmlns:a16="http://schemas.microsoft.com/office/drawing/2014/main" id="{E6059FE6-9C63-4F80-8EB4-D4902B2F3854}"/>
            </a:ext>
          </a:extLst>
        </xdr:cNvPr>
        <xdr:cNvSpPr txBox="1"/>
      </xdr:nvSpPr>
      <xdr:spPr>
        <a:xfrm>
          <a:off x="1622686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8B6FADBB-EB32-4888-B0F9-3518F8C880E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F4C1033-59B0-4420-B3C8-0AAE08ABB23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012786A-0D83-4D0F-8828-260962FD0E8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B847608-D021-45F7-B26D-8056F1CC4BE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1CD11B28-2143-4025-B4F1-F89A615C601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FB3F8212-5FE8-418A-8509-340FA33BC76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B1DA6231-F740-4E08-AED1-BCD0C0F35E8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9A4190F6-A2FD-414B-BD02-05202CD18E2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D45452B-140A-4AF5-8375-0C203690B77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621D437C-1C05-4165-99AE-0D431A9B175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3011CC5-17DD-45E8-A194-482913C70D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28568C57-E508-4787-8F9A-A8FAE7C81DA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C8117032-1B21-4620-871D-56AC91536F9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683464B9-74F2-4F08-A3FD-11C99FC0A5C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024745A-109D-453E-A32D-8ECE7CEF2BF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3EC9EE1C-0596-451B-BC76-B8734AD9E06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62B20D-821C-4A80-BAA4-65E338D46DC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677482F6-B801-4D84-840D-5FDCB465A33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2E88A1F4-DC86-4496-91C9-156E8DBD09F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28FD7F27-F12A-4DF9-AE54-579234B28BA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965A05A6-2141-4E14-90BE-E673E2BF35A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5FC8A9F1-2357-4BC8-A414-7F96E1654DF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F4FD0FE2-A988-4837-8F27-4A7AA319BE3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C838AFFF-B20F-41EF-B4C2-A9DE23BDF91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B516AC77-AB53-4D3C-B08C-7C76CD6DA1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765" name="直線コネクタ 764">
          <a:extLst>
            <a:ext uri="{FF2B5EF4-FFF2-40B4-BE49-F238E27FC236}">
              <a16:creationId xmlns:a16="http://schemas.microsoft.com/office/drawing/2014/main" id="{F1EC02CD-1B23-4EA9-B726-76953C20DBEB}"/>
            </a:ext>
          </a:extLst>
        </xdr:cNvPr>
        <xdr:cNvCxnSpPr/>
      </xdr:nvCxnSpPr>
      <xdr:spPr>
        <a:xfrm flipV="1">
          <a:off x="14375764" y="16759102"/>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766" name="【庁舎】&#10;有形固定資産減価償却率最小値テキスト">
          <a:extLst>
            <a:ext uri="{FF2B5EF4-FFF2-40B4-BE49-F238E27FC236}">
              <a16:creationId xmlns:a16="http://schemas.microsoft.com/office/drawing/2014/main" id="{CF03BC6E-36D6-45F5-957D-77D724F406EB}"/>
            </a:ext>
          </a:extLst>
        </xdr:cNvPr>
        <xdr:cNvSpPr txBox="1"/>
      </xdr:nvSpPr>
      <xdr:spPr>
        <a:xfrm>
          <a:off x="14414500" y="1823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767" name="直線コネクタ 766">
          <a:extLst>
            <a:ext uri="{FF2B5EF4-FFF2-40B4-BE49-F238E27FC236}">
              <a16:creationId xmlns:a16="http://schemas.microsoft.com/office/drawing/2014/main" id="{2854686E-14BF-4453-958F-EBD305FE8701}"/>
            </a:ext>
          </a:extLst>
        </xdr:cNvPr>
        <xdr:cNvCxnSpPr/>
      </xdr:nvCxnSpPr>
      <xdr:spPr>
        <a:xfrm>
          <a:off x="14287500" y="182319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768" name="【庁舎】&#10;有形固定資産減価償却率最大値テキスト">
          <a:extLst>
            <a:ext uri="{FF2B5EF4-FFF2-40B4-BE49-F238E27FC236}">
              <a16:creationId xmlns:a16="http://schemas.microsoft.com/office/drawing/2014/main" id="{A4E85D14-6698-48F4-9A59-107126892BF7}"/>
            </a:ext>
          </a:extLst>
        </xdr:cNvPr>
        <xdr:cNvSpPr txBox="1"/>
      </xdr:nvSpPr>
      <xdr:spPr>
        <a:xfrm>
          <a:off x="14414500" y="165381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769" name="直線コネクタ 768">
          <a:extLst>
            <a:ext uri="{FF2B5EF4-FFF2-40B4-BE49-F238E27FC236}">
              <a16:creationId xmlns:a16="http://schemas.microsoft.com/office/drawing/2014/main" id="{BF61CBD8-1924-410D-BB91-E8676226F903}"/>
            </a:ext>
          </a:extLst>
        </xdr:cNvPr>
        <xdr:cNvCxnSpPr/>
      </xdr:nvCxnSpPr>
      <xdr:spPr>
        <a:xfrm>
          <a:off x="14287500" y="16759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770" name="【庁舎】&#10;有形固定資産減価償却率平均値テキスト">
          <a:extLst>
            <a:ext uri="{FF2B5EF4-FFF2-40B4-BE49-F238E27FC236}">
              <a16:creationId xmlns:a16="http://schemas.microsoft.com/office/drawing/2014/main" id="{846ABB8D-8086-4089-814A-3E977E7D182B}"/>
            </a:ext>
          </a:extLst>
        </xdr:cNvPr>
        <xdr:cNvSpPr txBox="1"/>
      </xdr:nvSpPr>
      <xdr:spPr>
        <a:xfrm>
          <a:off x="14414500" y="17224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771" name="フローチャート: 判断 770">
          <a:extLst>
            <a:ext uri="{FF2B5EF4-FFF2-40B4-BE49-F238E27FC236}">
              <a16:creationId xmlns:a16="http://schemas.microsoft.com/office/drawing/2014/main" id="{836263E5-0AA2-4513-9CCD-B2F79BEFF5E4}"/>
            </a:ext>
          </a:extLst>
        </xdr:cNvPr>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772" name="フローチャート: 判断 771">
          <a:extLst>
            <a:ext uri="{FF2B5EF4-FFF2-40B4-BE49-F238E27FC236}">
              <a16:creationId xmlns:a16="http://schemas.microsoft.com/office/drawing/2014/main" id="{72327579-F395-47EF-B111-3344BD937194}"/>
            </a:ext>
          </a:extLst>
        </xdr:cNvPr>
        <xdr:cNvSpPr/>
      </xdr:nvSpPr>
      <xdr:spPr>
        <a:xfrm>
          <a:off x="135788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3" name="フローチャート: 判断 772">
          <a:extLst>
            <a:ext uri="{FF2B5EF4-FFF2-40B4-BE49-F238E27FC236}">
              <a16:creationId xmlns:a16="http://schemas.microsoft.com/office/drawing/2014/main" id="{1E541FAE-FE7E-43A1-815C-2697E0BDD1E2}"/>
            </a:ext>
          </a:extLst>
        </xdr:cNvPr>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74" name="フローチャート: 判断 773">
          <a:extLst>
            <a:ext uri="{FF2B5EF4-FFF2-40B4-BE49-F238E27FC236}">
              <a16:creationId xmlns:a16="http://schemas.microsoft.com/office/drawing/2014/main" id="{B6F87802-3B99-4DB6-AAC4-338FB389421B}"/>
            </a:ext>
          </a:extLst>
        </xdr:cNvPr>
        <xdr:cNvSpPr/>
      </xdr:nvSpPr>
      <xdr:spPr>
        <a:xfrm>
          <a:off x="12029440" y="17473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775" name="フローチャート: 判断 774">
          <a:extLst>
            <a:ext uri="{FF2B5EF4-FFF2-40B4-BE49-F238E27FC236}">
              <a16:creationId xmlns:a16="http://schemas.microsoft.com/office/drawing/2014/main" id="{AA5CA918-4FB4-4600-AE47-0399940AF479}"/>
            </a:ext>
          </a:extLst>
        </xdr:cNvPr>
        <xdr:cNvSpPr/>
      </xdr:nvSpPr>
      <xdr:spPr>
        <a:xfrm>
          <a:off x="11231880" y="1754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CDD2E9F-917F-42DB-BF30-F46937F986D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52EDF8C-F633-40BB-B2EA-CB4666714E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8BEA09E-376D-4F48-9404-F57D60EAB46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9F8D83C-51ED-47F1-BFC8-7D3778B8779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A638D66-4645-4211-B1FA-4DA6E5E7554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62956</xdr:rowOff>
    </xdr:from>
    <xdr:to>
      <xdr:col>85</xdr:col>
      <xdr:colOff>177800</xdr:colOff>
      <xdr:row>105</xdr:row>
      <xdr:rowOff>164556</xdr:rowOff>
    </xdr:to>
    <xdr:sp macro="" textlink="">
      <xdr:nvSpPr>
        <xdr:cNvPr id="781" name="楕円 780">
          <a:extLst>
            <a:ext uri="{FF2B5EF4-FFF2-40B4-BE49-F238E27FC236}">
              <a16:creationId xmlns:a16="http://schemas.microsoft.com/office/drawing/2014/main" id="{F022ACCF-54B8-4299-A7C0-CCDDBC731EC2}"/>
            </a:ext>
          </a:extLst>
        </xdr:cNvPr>
        <xdr:cNvSpPr/>
      </xdr:nvSpPr>
      <xdr:spPr>
        <a:xfrm>
          <a:off x="14325600" y="176651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41383</xdr:rowOff>
    </xdr:from>
    <xdr:ext cx="405111" cy="259045"/>
    <xdr:sp macro="" textlink="">
      <xdr:nvSpPr>
        <xdr:cNvPr id="782" name="【庁舎】&#10;有形固定資産減価償却率該当値テキスト">
          <a:extLst>
            <a:ext uri="{FF2B5EF4-FFF2-40B4-BE49-F238E27FC236}">
              <a16:creationId xmlns:a16="http://schemas.microsoft.com/office/drawing/2014/main" id="{D405A250-6116-40F2-A489-B3B9FB5E27B5}"/>
            </a:ext>
          </a:extLst>
        </xdr:cNvPr>
        <xdr:cNvSpPr txBox="1"/>
      </xdr:nvSpPr>
      <xdr:spPr>
        <a:xfrm>
          <a:off x="14414500"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783" name="楕円 782">
          <a:extLst>
            <a:ext uri="{FF2B5EF4-FFF2-40B4-BE49-F238E27FC236}">
              <a16:creationId xmlns:a16="http://schemas.microsoft.com/office/drawing/2014/main" id="{DAD3A030-756C-44F1-BD8C-B2200B955AFF}"/>
            </a:ext>
          </a:extLst>
        </xdr:cNvPr>
        <xdr:cNvSpPr/>
      </xdr:nvSpPr>
      <xdr:spPr>
        <a:xfrm>
          <a:off x="1357884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113756</xdr:rowOff>
    </xdr:to>
    <xdr:cxnSp macro="">
      <xdr:nvCxnSpPr>
        <xdr:cNvPr id="784" name="直線コネクタ 783">
          <a:extLst>
            <a:ext uri="{FF2B5EF4-FFF2-40B4-BE49-F238E27FC236}">
              <a16:creationId xmlns:a16="http://schemas.microsoft.com/office/drawing/2014/main" id="{D16DC2AE-A024-4C0C-8385-D0497DD50B65}"/>
            </a:ext>
          </a:extLst>
        </xdr:cNvPr>
        <xdr:cNvCxnSpPr/>
      </xdr:nvCxnSpPr>
      <xdr:spPr>
        <a:xfrm>
          <a:off x="13629640" y="17657173"/>
          <a:ext cx="7467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85" name="楕円 784">
          <a:extLst>
            <a:ext uri="{FF2B5EF4-FFF2-40B4-BE49-F238E27FC236}">
              <a16:creationId xmlns:a16="http://schemas.microsoft.com/office/drawing/2014/main" id="{FDD487F7-DEDC-40F0-ACA4-A873A9926688}"/>
            </a:ext>
          </a:extLst>
        </xdr:cNvPr>
        <xdr:cNvSpPr/>
      </xdr:nvSpPr>
      <xdr:spPr>
        <a:xfrm>
          <a:off x="128041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54973</xdr:rowOff>
    </xdr:to>
    <xdr:cxnSp macro="">
      <xdr:nvCxnSpPr>
        <xdr:cNvPr id="786" name="直線コネクタ 785">
          <a:extLst>
            <a:ext uri="{FF2B5EF4-FFF2-40B4-BE49-F238E27FC236}">
              <a16:creationId xmlns:a16="http://schemas.microsoft.com/office/drawing/2014/main" id="{C6D03159-C468-4115-9358-1EB7FCCA2741}"/>
            </a:ext>
          </a:extLst>
        </xdr:cNvPr>
        <xdr:cNvCxnSpPr/>
      </xdr:nvCxnSpPr>
      <xdr:spPr>
        <a:xfrm>
          <a:off x="12854940" y="1764737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165826</xdr:rowOff>
    </xdr:from>
    <xdr:to>
      <xdr:col>72</xdr:col>
      <xdr:colOff>38100</xdr:colOff>
      <xdr:row>105</xdr:row>
      <xdr:rowOff>95976</xdr:rowOff>
    </xdr:to>
    <xdr:sp macro="" textlink="">
      <xdr:nvSpPr>
        <xdr:cNvPr id="787" name="楕円 786">
          <a:extLst>
            <a:ext uri="{FF2B5EF4-FFF2-40B4-BE49-F238E27FC236}">
              <a16:creationId xmlns:a16="http://schemas.microsoft.com/office/drawing/2014/main" id="{E3FB987C-68B0-444F-859A-395F020815FD}"/>
            </a:ext>
          </a:extLst>
        </xdr:cNvPr>
        <xdr:cNvSpPr/>
      </xdr:nvSpPr>
      <xdr:spPr>
        <a:xfrm>
          <a:off x="12029440" y="17600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45176</xdr:rowOff>
    </xdr:from>
    <xdr:to>
      <xdr:col>76</xdr:col>
      <xdr:colOff>114300</xdr:colOff>
      <xdr:row>105</xdr:row>
      <xdr:rowOff>45176</xdr:rowOff>
    </xdr:to>
    <xdr:cxnSp macro="">
      <xdr:nvCxnSpPr>
        <xdr:cNvPr id="788" name="直線コネクタ 787">
          <a:extLst>
            <a:ext uri="{FF2B5EF4-FFF2-40B4-BE49-F238E27FC236}">
              <a16:creationId xmlns:a16="http://schemas.microsoft.com/office/drawing/2014/main" id="{4B42F79E-DB57-48E4-B92C-6B639849217A}"/>
            </a:ext>
          </a:extLst>
        </xdr:cNvPr>
        <xdr:cNvCxnSpPr/>
      </xdr:nvCxnSpPr>
      <xdr:spPr>
        <a:xfrm>
          <a:off x="12072620" y="176473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789" name="楕円 788">
          <a:extLst>
            <a:ext uri="{FF2B5EF4-FFF2-40B4-BE49-F238E27FC236}">
              <a16:creationId xmlns:a16="http://schemas.microsoft.com/office/drawing/2014/main" id="{3C6567CE-C2C6-48A1-8C2D-7AD8C03C3205}"/>
            </a:ext>
          </a:extLst>
        </xdr:cNvPr>
        <xdr:cNvSpPr/>
      </xdr:nvSpPr>
      <xdr:spPr>
        <a:xfrm>
          <a:off x="1123188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45176</xdr:rowOff>
    </xdr:to>
    <xdr:cxnSp macro="">
      <xdr:nvCxnSpPr>
        <xdr:cNvPr id="790" name="直線コネクタ 789">
          <a:extLst>
            <a:ext uri="{FF2B5EF4-FFF2-40B4-BE49-F238E27FC236}">
              <a16:creationId xmlns:a16="http://schemas.microsoft.com/office/drawing/2014/main" id="{C9147196-3A84-454F-BE0F-FCA268155EF2}"/>
            </a:ext>
          </a:extLst>
        </xdr:cNvPr>
        <xdr:cNvCxnSpPr/>
      </xdr:nvCxnSpPr>
      <xdr:spPr>
        <a:xfrm>
          <a:off x="11282680" y="17603833"/>
          <a:ext cx="78994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791" name="n_1aveValue【庁舎】&#10;有形固定資産減価償却率">
          <a:extLst>
            <a:ext uri="{FF2B5EF4-FFF2-40B4-BE49-F238E27FC236}">
              <a16:creationId xmlns:a16="http://schemas.microsoft.com/office/drawing/2014/main" id="{11E4E2EE-49A6-4CF4-AF15-BFE15C4E4545}"/>
            </a:ext>
          </a:extLst>
        </xdr:cNvPr>
        <xdr:cNvSpPr txBox="1"/>
      </xdr:nvSpPr>
      <xdr:spPr>
        <a:xfrm>
          <a:off x="134372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2" name="n_2aveValue【庁舎】&#10;有形固定資産減価償却率">
          <a:extLst>
            <a:ext uri="{FF2B5EF4-FFF2-40B4-BE49-F238E27FC236}">
              <a16:creationId xmlns:a16="http://schemas.microsoft.com/office/drawing/2014/main" id="{B2E3A94D-3FA6-4BEE-BA7D-DF13EB86B1C1}"/>
            </a:ext>
          </a:extLst>
        </xdr:cNvPr>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3" name="n_3aveValue【庁舎】&#10;有形固定資産減価償却率">
          <a:extLst>
            <a:ext uri="{FF2B5EF4-FFF2-40B4-BE49-F238E27FC236}">
              <a16:creationId xmlns:a16="http://schemas.microsoft.com/office/drawing/2014/main" id="{B2D71BB3-F2BA-4C86-B382-D1A25B951148}"/>
            </a:ext>
          </a:extLst>
        </xdr:cNvPr>
        <xdr:cNvSpPr txBox="1"/>
      </xdr:nvSpPr>
      <xdr:spPr>
        <a:xfrm>
          <a:off x="119005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794" name="n_4aveValue【庁舎】&#10;有形固定資産減価償却率">
          <a:extLst>
            <a:ext uri="{FF2B5EF4-FFF2-40B4-BE49-F238E27FC236}">
              <a16:creationId xmlns:a16="http://schemas.microsoft.com/office/drawing/2014/main" id="{213DD409-C2CC-4C51-A2F8-52FCE5921BE6}"/>
            </a:ext>
          </a:extLst>
        </xdr:cNvPr>
        <xdr:cNvSpPr txBox="1"/>
      </xdr:nvSpPr>
      <xdr:spPr>
        <a:xfrm>
          <a:off x="11102984"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795" name="n_1mainValue【庁舎】&#10;有形固定資産減価償却率">
          <a:extLst>
            <a:ext uri="{FF2B5EF4-FFF2-40B4-BE49-F238E27FC236}">
              <a16:creationId xmlns:a16="http://schemas.microsoft.com/office/drawing/2014/main" id="{01F9DA95-D5B0-49A3-B386-990831CE4E4E}"/>
            </a:ext>
          </a:extLst>
        </xdr:cNvPr>
        <xdr:cNvSpPr txBox="1"/>
      </xdr:nvSpPr>
      <xdr:spPr>
        <a:xfrm>
          <a:off x="134372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796" name="n_2mainValue【庁舎】&#10;有形固定資産減価償却率">
          <a:extLst>
            <a:ext uri="{FF2B5EF4-FFF2-40B4-BE49-F238E27FC236}">
              <a16:creationId xmlns:a16="http://schemas.microsoft.com/office/drawing/2014/main" id="{B4574454-91A7-4CD1-8197-38D87A8BCFDC}"/>
            </a:ext>
          </a:extLst>
        </xdr:cNvPr>
        <xdr:cNvSpPr txBox="1"/>
      </xdr:nvSpPr>
      <xdr:spPr>
        <a:xfrm>
          <a:off x="126752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87103</xdr:rowOff>
    </xdr:from>
    <xdr:ext cx="405111" cy="259045"/>
    <xdr:sp macro="" textlink="">
      <xdr:nvSpPr>
        <xdr:cNvPr id="797" name="n_3mainValue【庁舎】&#10;有形固定資産減価償却率">
          <a:extLst>
            <a:ext uri="{FF2B5EF4-FFF2-40B4-BE49-F238E27FC236}">
              <a16:creationId xmlns:a16="http://schemas.microsoft.com/office/drawing/2014/main" id="{FA075692-C135-408E-A756-94C76ED46505}"/>
            </a:ext>
          </a:extLst>
        </xdr:cNvPr>
        <xdr:cNvSpPr txBox="1"/>
      </xdr:nvSpPr>
      <xdr:spPr>
        <a:xfrm>
          <a:off x="119005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39750</xdr:rowOff>
    </xdr:from>
    <xdr:ext cx="405111" cy="259045"/>
    <xdr:sp macro="" textlink="">
      <xdr:nvSpPr>
        <xdr:cNvPr id="798" name="n_4mainValue【庁舎】&#10;有形固定資産減価償却率">
          <a:extLst>
            <a:ext uri="{FF2B5EF4-FFF2-40B4-BE49-F238E27FC236}">
              <a16:creationId xmlns:a16="http://schemas.microsoft.com/office/drawing/2014/main" id="{74314573-2832-429C-AFD2-D5F26394EB1C}"/>
            </a:ext>
          </a:extLst>
        </xdr:cNvPr>
        <xdr:cNvSpPr txBox="1"/>
      </xdr:nvSpPr>
      <xdr:spPr>
        <a:xfrm>
          <a:off x="1110298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64FDBB7C-03FF-4A90-B1E8-7D440512B51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9832B6E3-6964-49B5-B3A4-57E80D4D3E3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A20AE96-03DE-4768-A05D-5D0711F9677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15520860-BDE2-48B9-9C0C-81E9BDC8CA4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69079E2D-53D1-40C2-9B2B-3DBBFFFF441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5C156C95-5BBF-44A3-8A5D-1657C82DC07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36FA4F14-D6B6-479D-84C4-87F421A7A1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49B875A-C8F6-438E-8542-A6EE6049B9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6F283AC9-4D7B-47CF-BEC7-E90FACBCB5F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1A5D8012-17AD-4678-B682-87323313B93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70659C3C-44B0-442C-801E-82F5C8F1F0F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EEB4601B-4B72-4F6E-A05F-750EB5C00A9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1F076E8A-7C2C-430A-BB02-B24D51980246}"/>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C0551822-A296-4E8B-95E3-FDA7F5059F1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5E0CF503-2E4A-460F-871B-AEC77A324B5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D13C1A85-878C-40B4-9A04-CC48812DDE2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BA94D8A8-DD78-4B75-8A6C-5A03D9F1057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C251F87E-6983-4D17-B453-90F2EE0B22E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1F6DAE90-E52D-49D4-98C3-2E119148F38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C3369D6B-2337-4CF2-A6ED-ED9D3B294B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BA4B8FE1-4DD9-432C-BE7F-078BBBF0E62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94F3322C-ECA9-4890-B9B1-70F3C685CD5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8F8565BB-B09C-4FB5-AAD0-A12EFA9B6F2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59A54A8A-17BF-4A74-9437-3771AE39369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4CEFE7F8-326E-4497-A367-B095910CFC0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824" name="直線コネクタ 823">
          <a:extLst>
            <a:ext uri="{FF2B5EF4-FFF2-40B4-BE49-F238E27FC236}">
              <a16:creationId xmlns:a16="http://schemas.microsoft.com/office/drawing/2014/main" id="{0059CF19-9CCD-4D30-99BC-5E5B3B974BAB}"/>
            </a:ext>
          </a:extLst>
        </xdr:cNvPr>
        <xdr:cNvCxnSpPr/>
      </xdr:nvCxnSpPr>
      <xdr:spPr>
        <a:xfrm flipV="1">
          <a:off x="19509104" y="1669052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5" name="【庁舎】&#10;一人当たり面積最小値テキスト">
          <a:extLst>
            <a:ext uri="{FF2B5EF4-FFF2-40B4-BE49-F238E27FC236}">
              <a16:creationId xmlns:a16="http://schemas.microsoft.com/office/drawing/2014/main" id="{8D6A1ECD-DE8A-4650-9E58-9225D8A49BE0}"/>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6" name="直線コネクタ 825">
          <a:extLst>
            <a:ext uri="{FF2B5EF4-FFF2-40B4-BE49-F238E27FC236}">
              <a16:creationId xmlns:a16="http://schemas.microsoft.com/office/drawing/2014/main" id="{A82D2A2F-ABAC-4BB2-BD0D-2DDE6F2D1338}"/>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7" name="【庁舎】&#10;一人当たり面積最大値テキスト">
          <a:extLst>
            <a:ext uri="{FF2B5EF4-FFF2-40B4-BE49-F238E27FC236}">
              <a16:creationId xmlns:a16="http://schemas.microsoft.com/office/drawing/2014/main" id="{7E8F5FEE-8A4D-46D8-A4BB-B7DF03618509}"/>
            </a:ext>
          </a:extLst>
        </xdr:cNvPr>
        <xdr:cNvSpPr txBox="1"/>
      </xdr:nvSpPr>
      <xdr:spPr>
        <a:xfrm>
          <a:off x="19547840" y="1646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8" name="直線コネクタ 827">
          <a:extLst>
            <a:ext uri="{FF2B5EF4-FFF2-40B4-BE49-F238E27FC236}">
              <a16:creationId xmlns:a16="http://schemas.microsoft.com/office/drawing/2014/main" id="{1856B43D-5CF1-4CD4-A925-4C9F6A81A23D}"/>
            </a:ext>
          </a:extLst>
        </xdr:cNvPr>
        <xdr:cNvCxnSpPr/>
      </xdr:nvCxnSpPr>
      <xdr:spPr>
        <a:xfrm>
          <a:off x="19443700" y="1669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9" name="【庁舎】&#10;一人当たり面積平均値テキスト">
          <a:extLst>
            <a:ext uri="{FF2B5EF4-FFF2-40B4-BE49-F238E27FC236}">
              <a16:creationId xmlns:a16="http://schemas.microsoft.com/office/drawing/2014/main" id="{63DE63C9-A669-4DC3-A7E3-AE44985012D1}"/>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30" name="フローチャート: 判断 829">
          <a:extLst>
            <a:ext uri="{FF2B5EF4-FFF2-40B4-BE49-F238E27FC236}">
              <a16:creationId xmlns:a16="http://schemas.microsoft.com/office/drawing/2014/main" id="{D13AEFCE-C53C-4B55-B0DB-75DC23261505}"/>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831" name="フローチャート: 判断 830">
          <a:extLst>
            <a:ext uri="{FF2B5EF4-FFF2-40B4-BE49-F238E27FC236}">
              <a16:creationId xmlns:a16="http://schemas.microsoft.com/office/drawing/2014/main" id="{A93B1D89-DC68-4FEF-839F-45ADACF8DB29}"/>
            </a:ext>
          </a:extLst>
        </xdr:cNvPr>
        <xdr:cNvSpPr/>
      </xdr:nvSpPr>
      <xdr:spPr>
        <a:xfrm>
          <a:off x="1873504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832" name="フローチャート: 判断 831">
          <a:extLst>
            <a:ext uri="{FF2B5EF4-FFF2-40B4-BE49-F238E27FC236}">
              <a16:creationId xmlns:a16="http://schemas.microsoft.com/office/drawing/2014/main" id="{3DDD78B5-E556-4799-B509-E7AC6CBFD2A8}"/>
            </a:ext>
          </a:extLst>
        </xdr:cNvPr>
        <xdr:cNvSpPr/>
      </xdr:nvSpPr>
      <xdr:spPr>
        <a:xfrm>
          <a:off x="17937480" y="1782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33" name="フローチャート: 判断 832">
          <a:extLst>
            <a:ext uri="{FF2B5EF4-FFF2-40B4-BE49-F238E27FC236}">
              <a16:creationId xmlns:a16="http://schemas.microsoft.com/office/drawing/2014/main" id="{32DD3C9A-A186-4211-B351-DA0B48824A4E}"/>
            </a:ext>
          </a:extLst>
        </xdr:cNvPr>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4" name="フローチャート: 判断 833">
          <a:extLst>
            <a:ext uri="{FF2B5EF4-FFF2-40B4-BE49-F238E27FC236}">
              <a16:creationId xmlns:a16="http://schemas.microsoft.com/office/drawing/2014/main" id="{2C167CBC-4D6B-4496-ACBD-B56C310FBC91}"/>
            </a:ext>
          </a:extLst>
        </xdr:cNvPr>
        <xdr:cNvSpPr/>
      </xdr:nvSpPr>
      <xdr:spPr>
        <a:xfrm>
          <a:off x="1638808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E2B6192-0834-4901-B05E-F664207F419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B971B93-AC53-45BF-A23B-3B1849F2BFE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020836D-52C0-4081-9E8A-B89135D146E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1C6FF2-17B5-48FB-A547-B0B8C05A143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D637F10-37A9-40F2-8B86-910D86AE271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107043</xdr:rowOff>
    </xdr:from>
    <xdr:to>
      <xdr:col>116</xdr:col>
      <xdr:colOff>114300</xdr:colOff>
      <xdr:row>108</xdr:row>
      <xdr:rowOff>37193</xdr:rowOff>
    </xdr:to>
    <xdr:sp macro="" textlink="">
      <xdr:nvSpPr>
        <xdr:cNvPr id="840" name="楕円 839">
          <a:extLst>
            <a:ext uri="{FF2B5EF4-FFF2-40B4-BE49-F238E27FC236}">
              <a16:creationId xmlns:a16="http://schemas.microsoft.com/office/drawing/2014/main" id="{FDF66A42-6EE2-41A5-81D3-AA223CF0BE73}"/>
            </a:ext>
          </a:extLst>
        </xdr:cNvPr>
        <xdr:cNvSpPr/>
      </xdr:nvSpPr>
      <xdr:spPr>
        <a:xfrm>
          <a:off x="19458940" y="18044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21970</xdr:rowOff>
    </xdr:from>
    <xdr:ext cx="469744" cy="259045"/>
    <xdr:sp macro="" textlink="">
      <xdr:nvSpPr>
        <xdr:cNvPr id="841" name="【庁舎】&#10;一人当たり面積該当値テキスト">
          <a:extLst>
            <a:ext uri="{FF2B5EF4-FFF2-40B4-BE49-F238E27FC236}">
              <a16:creationId xmlns:a16="http://schemas.microsoft.com/office/drawing/2014/main" id="{A5BB359C-C570-49EA-8941-63B3E9A05349}"/>
            </a:ext>
          </a:extLst>
        </xdr:cNvPr>
        <xdr:cNvSpPr txBox="1"/>
      </xdr:nvSpPr>
      <xdr:spPr>
        <a:xfrm>
          <a:off x="19547840" y="1795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110308</xdr:rowOff>
    </xdr:from>
    <xdr:to>
      <xdr:col>112</xdr:col>
      <xdr:colOff>38100</xdr:colOff>
      <xdr:row>108</xdr:row>
      <xdr:rowOff>40458</xdr:rowOff>
    </xdr:to>
    <xdr:sp macro="" textlink="">
      <xdr:nvSpPr>
        <xdr:cNvPr id="842" name="楕円 841">
          <a:extLst>
            <a:ext uri="{FF2B5EF4-FFF2-40B4-BE49-F238E27FC236}">
              <a16:creationId xmlns:a16="http://schemas.microsoft.com/office/drawing/2014/main" id="{9A131D79-8B6D-4000-9A1C-31C10457172B}"/>
            </a:ext>
          </a:extLst>
        </xdr:cNvPr>
        <xdr:cNvSpPr/>
      </xdr:nvSpPr>
      <xdr:spPr>
        <a:xfrm>
          <a:off x="18735040" y="18047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157843</xdr:rowOff>
    </xdr:from>
    <xdr:to>
      <xdr:col>116</xdr:col>
      <xdr:colOff>63500</xdr:colOff>
      <xdr:row>107</xdr:row>
      <xdr:rowOff>161108</xdr:rowOff>
    </xdr:to>
    <xdr:cxnSp macro="">
      <xdr:nvCxnSpPr>
        <xdr:cNvPr id="843" name="直線コネクタ 842">
          <a:extLst>
            <a:ext uri="{FF2B5EF4-FFF2-40B4-BE49-F238E27FC236}">
              <a16:creationId xmlns:a16="http://schemas.microsoft.com/office/drawing/2014/main" id="{0B024688-DC3E-450F-B905-1EC3E4B5A404}"/>
            </a:ext>
          </a:extLst>
        </xdr:cNvPr>
        <xdr:cNvCxnSpPr/>
      </xdr:nvCxnSpPr>
      <xdr:spPr>
        <a:xfrm flipV="1">
          <a:off x="18778220" y="1809532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44" name="楕円 843">
          <a:extLst>
            <a:ext uri="{FF2B5EF4-FFF2-40B4-BE49-F238E27FC236}">
              <a16:creationId xmlns:a16="http://schemas.microsoft.com/office/drawing/2014/main" id="{2C6C7A86-0D9E-4DC5-8A6C-EC7A30054585}"/>
            </a:ext>
          </a:extLst>
        </xdr:cNvPr>
        <xdr:cNvSpPr/>
      </xdr:nvSpPr>
      <xdr:spPr>
        <a:xfrm>
          <a:off x="1793748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161108</xdr:rowOff>
    </xdr:from>
    <xdr:to>
      <xdr:col>111</xdr:col>
      <xdr:colOff>177800</xdr:colOff>
      <xdr:row>107</xdr:row>
      <xdr:rowOff>162742</xdr:rowOff>
    </xdr:to>
    <xdr:cxnSp macro="">
      <xdr:nvCxnSpPr>
        <xdr:cNvPr id="845" name="直線コネクタ 844">
          <a:extLst>
            <a:ext uri="{FF2B5EF4-FFF2-40B4-BE49-F238E27FC236}">
              <a16:creationId xmlns:a16="http://schemas.microsoft.com/office/drawing/2014/main" id="{A5267073-0EE8-45BE-B0B6-7601502DA1E6}"/>
            </a:ext>
          </a:extLst>
        </xdr:cNvPr>
        <xdr:cNvCxnSpPr/>
      </xdr:nvCxnSpPr>
      <xdr:spPr>
        <a:xfrm flipV="1">
          <a:off x="17988280" y="18098588"/>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846" name="楕円 845">
          <a:extLst>
            <a:ext uri="{FF2B5EF4-FFF2-40B4-BE49-F238E27FC236}">
              <a16:creationId xmlns:a16="http://schemas.microsoft.com/office/drawing/2014/main" id="{637B546D-D172-44EB-8C3A-07B7A9B523F7}"/>
            </a:ext>
          </a:extLst>
        </xdr:cNvPr>
        <xdr:cNvSpPr/>
      </xdr:nvSpPr>
      <xdr:spPr>
        <a:xfrm>
          <a:off x="17162780" y="1805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164374</xdr:rowOff>
    </xdr:to>
    <xdr:cxnSp macro="">
      <xdr:nvCxnSpPr>
        <xdr:cNvPr id="847" name="直線コネクタ 846">
          <a:extLst>
            <a:ext uri="{FF2B5EF4-FFF2-40B4-BE49-F238E27FC236}">
              <a16:creationId xmlns:a16="http://schemas.microsoft.com/office/drawing/2014/main" id="{A1A3B05B-4459-4417-8695-AB068DACA223}"/>
            </a:ext>
          </a:extLst>
        </xdr:cNvPr>
        <xdr:cNvCxnSpPr/>
      </xdr:nvCxnSpPr>
      <xdr:spPr>
        <a:xfrm flipV="1">
          <a:off x="17213580" y="1810022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848" name="楕円 847">
          <a:extLst>
            <a:ext uri="{FF2B5EF4-FFF2-40B4-BE49-F238E27FC236}">
              <a16:creationId xmlns:a16="http://schemas.microsoft.com/office/drawing/2014/main" id="{609DDD29-DE2B-44A9-B893-F66FA4AC5DC0}"/>
            </a:ext>
          </a:extLst>
        </xdr:cNvPr>
        <xdr:cNvSpPr/>
      </xdr:nvSpPr>
      <xdr:spPr>
        <a:xfrm>
          <a:off x="16388080" y="180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167639</xdr:rowOff>
    </xdr:to>
    <xdr:cxnSp macro="">
      <xdr:nvCxnSpPr>
        <xdr:cNvPr id="849" name="直線コネクタ 848">
          <a:extLst>
            <a:ext uri="{FF2B5EF4-FFF2-40B4-BE49-F238E27FC236}">
              <a16:creationId xmlns:a16="http://schemas.microsoft.com/office/drawing/2014/main" id="{706EF6D6-9062-447B-8676-8AED5D94C51D}"/>
            </a:ext>
          </a:extLst>
        </xdr:cNvPr>
        <xdr:cNvCxnSpPr/>
      </xdr:nvCxnSpPr>
      <xdr:spPr>
        <a:xfrm flipV="1">
          <a:off x="16431260" y="18101854"/>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146793</xdr:rowOff>
    </xdr:from>
    <xdr:ext cx="469744" cy="259045"/>
    <xdr:sp macro="" textlink="">
      <xdr:nvSpPr>
        <xdr:cNvPr id="850" name="n_1aveValue【庁舎】&#10;一人当たり面積">
          <a:extLst>
            <a:ext uri="{FF2B5EF4-FFF2-40B4-BE49-F238E27FC236}">
              <a16:creationId xmlns:a16="http://schemas.microsoft.com/office/drawing/2014/main" id="{BBA50526-CD9F-47F4-A3B2-A4B98E3360A4}"/>
            </a:ext>
          </a:extLst>
        </xdr:cNvPr>
        <xdr:cNvSpPr txBox="1"/>
      </xdr:nvSpPr>
      <xdr:spPr>
        <a:xfrm>
          <a:off x="1856112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171285</xdr:rowOff>
    </xdr:from>
    <xdr:ext cx="469744" cy="259045"/>
    <xdr:sp macro="" textlink="">
      <xdr:nvSpPr>
        <xdr:cNvPr id="851" name="n_2aveValue【庁舎】&#10;一人当たり面積">
          <a:extLst>
            <a:ext uri="{FF2B5EF4-FFF2-40B4-BE49-F238E27FC236}">
              <a16:creationId xmlns:a16="http://schemas.microsoft.com/office/drawing/2014/main" id="{829F3845-346B-4AD1-9F62-102609922ACD}"/>
            </a:ext>
          </a:extLst>
        </xdr:cNvPr>
        <xdr:cNvSpPr txBox="1"/>
      </xdr:nvSpPr>
      <xdr:spPr>
        <a:xfrm>
          <a:off x="17776267" y="176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52" name="n_3aveValue【庁舎】&#10;一人当たり面積">
          <a:extLst>
            <a:ext uri="{FF2B5EF4-FFF2-40B4-BE49-F238E27FC236}">
              <a16:creationId xmlns:a16="http://schemas.microsoft.com/office/drawing/2014/main" id="{A5FF848F-2A01-461E-9D65-7FA13EC920B7}"/>
            </a:ext>
          </a:extLst>
        </xdr:cNvPr>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853" name="n_4aveValue【庁舎】&#10;一人当たり面積">
          <a:extLst>
            <a:ext uri="{FF2B5EF4-FFF2-40B4-BE49-F238E27FC236}">
              <a16:creationId xmlns:a16="http://schemas.microsoft.com/office/drawing/2014/main" id="{F956F651-5B28-47D2-9216-9B41CCF61F2F}"/>
            </a:ext>
          </a:extLst>
        </xdr:cNvPr>
        <xdr:cNvSpPr txBox="1"/>
      </xdr:nvSpPr>
      <xdr:spPr>
        <a:xfrm>
          <a:off x="162268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31585</xdr:rowOff>
    </xdr:from>
    <xdr:ext cx="469744" cy="259045"/>
    <xdr:sp macro="" textlink="">
      <xdr:nvSpPr>
        <xdr:cNvPr id="854" name="n_1mainValue【庁舎】&#10;一人当たり面積">
          <a:extLst>
            <a:ext uri="{FF2B5EF4-FFF2-40B4-BE49-F238E27FC236}">
              <a16:creationId xmlns:a16="http://schemas.microsoft.com/office/drawing/2014/main" id="{E1157EFD-9B10-4DF0-8BFC-37EBF0630D84}"/>
            </a:ext>
          </a:extLst>
        </xdr:cNvPr>
        <xdr:cNvSpPr txBox="1"/>
      </xdr:nvSpPr>
      <xdr:spPr>
        <a:xfrm>
          <a:off x="18561127" y="1813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55" name="n_2mainValue【庁舎】&#10;一人当たり面積">
          <a:extLst>
            <a:ext uri="{FF2B5EF4-FFF2-40B4-BE49-F238E27FC236}">
              <a16:creationId xmlns:a16="http://schemas.microsoft.com/office/drawing/2014/main" id="{57AD1085-8DE0-4FBD-BED7-01D4943E5147}"/>
            </a:ext>
          </a:extLst>
        </xdr:cNvPr>
        <xdr:cNvSpPr txBox="1"/>
      </xdr:nvSpPr>
      <xdr:spPr>
        <a:xfrm>
          <a:off x="1777626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856" name="n_3mainValue【庁舎】&#10;一人当たり面積">
          <a:extLst>
            <a:ext uri="{FF2B5EF4-FFF2-40B4-BE49-F238E27FC236}">
              <a16:creationId xmlns:a16="http://schemas.microsoft.com/office/drawing/2014/main" id="{E417C37A-5E02-4EC7-A596-06EFD454BC75}"/>
            </a:ext>
          </a:extLst>
        </xdr:cNvPr>
        <xdr:cNvSpPr txBox="1"/>
      </xdr:nvSpPr>
      <xdr:spPr>
        <a:xfrm>
          <a:off x="17001567"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857" name="n_4mainValue【庁舎】&#10;一人当たり面積">
          <a:extLst>
            <a:ext uri="{FF2B5EF4-FFF2-40B4-BE49-F238E27FC236}">
              <a16:creationId xmlns:a16="http://schemas.microsoft.com/office/drawing/2014/main" id="{7BDC50CB-DC28-456D-BF8A-CEEBCA16AB32}"/>
            </a:ext>
          </a:extLst>
        </xdr:cNvPr>
        <xdr:cNvSpPr txBox="1"/>
      </xdr:nvSpPr>
      <xdr:spPr>
        <a:xfrm>
          <a:off x="16226867"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6DB0C5CE-3E32-4D57-AAE9-F3C54976E68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B274F98-0619-4E55-929D-2C59729C860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41BC866E-3BB9-4AA0-8BC1-EA7FE4515EF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・類似団体と比較して特に有形固定資産減価償却率が高い施設は、図書館、一般廃棄物処理施設、体育館・プール、福祉施設であり、反対に低い施設は、橋りょう・トンネル、消防施設である。</a:t>
          </a:r>
          <a:endParaRPr lang="ja-JP" altLang="ja-JP" sz="1400">
            <a:effectLst/>
          </a:endParaRPr>
        </a:p>
        <a:p>
          <a:r>
            <a:rPr kumimoji="1" lang="ja-JP" altLang="ja-JP" sz="1100">
              <a:solidFill>
                <a:schemeClr val="dk1"/>
              </a:solidFill>
              <a:effectLst/>
              <a:latin typeface="+mn-lt"/>
              <a:ea typeface="+mn-ea"/>
              <a:cs typeface="+mn-cs"/>
            </a:rPr>
            <a:t>　減価償却率の高い施設のうち、一般廃棄物処理施設については、個別施設計画に基づき施設の</a:t>
          </a:r>
          <a:r>
            <a:rPr kumimoji="1" lang="ja-JP" altLang="en-US" sz="1100">
              <a:solidFill>
                <a:schemeClr val="dk1"/>
              </a:solidFill>
              <a:effectLst/>
              <a:latin typeface="+mn-lt"/>
              <a:ea typeface="+mn-ea"/>
              <a:cs typeface="+mn-cs"/>
            </a:rPr>
            <a:t>基幹的設備改修事業を実施している</a:t>
          </a:r>
          <a:r>
            <a:rPr kumimoji="1" lang="ja-JP" altLang="ja-JP" sz="1100">
              <a:solidFill>
                <a:schemeClr val="dk1"/>
              </a:solidFill>
              <a:effectLst/>
              <a:latin typeface="+mn-lt"/>
              <a:ea typeface="+mn-ea"/>
              <a:cs typeface="+mn-cs"/>
            </a:rPr>
            <a:t>ところである。その他の施設については、部分的な修繕等により施設維持を行っている。</a:t>
          </a:r>
          <a:endParaRPr lang="ja-JP" altLang="ja-JP" sz="1400">
            <a:effectLst/>
          </a:endParaRPr>
        </a:p>
        <a:p>
          <a:r>
            <a:rPr kumimoji="1" lang="ja-JP" altLang="ja-JP" sz="1100">
              <a:solidFill>
                <a:schemeClr val="dk1"/>
              </a:solidFill>
              <a:effectLst/>
              <a:latin typeface="+mn-lt"/>
              <a:ea typeface="+mn-ea"/>
              <a:cs typeface="+mn-cs"/>
            </a:rPr>
            <a:t>・学校施設は再編により統廃合の検討を進めているところであり、また、認定こども園・幼稚園・保育所についても施設の利用者数などを踏まえ、今後の在り方を検討しているところである。</a:t>
          </a:r>
          <a:endParaRPr lang="ja-JP" altLang="ja-JP" sz="1400">
            <a:effectLst/>
          </a:endParaRPr>
        </a:p>
        <a:p>
          <a:r>
            <a:rPr kumimoji="1" lang="ja-JP" altLang="ja-JP" sz="1100">
              <a:solidFill>
                <a:schemeClr val="dk1"/>
              </a:solidFill>
              <a:effectLst/>
              <a:latin typeface="+mn-lt"/>
              <a:ea typeface="+mn-ea"/>
              <a:cs typeface="+mn-cs"/>
            </a:rPr>
            <a:t>・引き続き公共施設等総合管理計画及び個別施設計画に基づき、施設の統廃合や老朽化対策に取り組み、人口に併せた適正規模での維持管理に努める。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23584305</v>
      </c>
      <c r="BO4" s="384"/>
      <c r="BP4" s="384"/>
      <c r="BQ4" s="384"/>
      <c r="BR4" s="384"/>
      <c r="BS4" s="384"/>
      <c r="BT4" s="384"/>
      <c r="BU4" s="385"/>
      <c r="BV4" s="383">
        <v>24024592</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6.4</v>
      </c>
      <c r="CU4" s="390"/>
      <c r="CV4" s="390"/>
      <c r="CW4" s="390"/>
      <c r="CX4" s="390"/>
      <c r="CY4" s="390"/>
      <c r="CZ4" s="390"/>
      <c r="DA4" s="391"/>
      <c r="DB4" s="389">
        <v>8.3000000000000007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22721033</v>
      </c>
      <c r="BO5" s="421"/>
      <c r="BP5" s="421"/>
      <c r="BQ5" s="421"/>
      <c r="BR5" s="421"/>
      <c r="BS5" s="421"/>
      <c r="BT5" s="421"/>
      <c r="BU5" s="422"/>
      <c r="BV5" s="420">
        <v>22930557</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94.9</v>
      </c>
      <c r="CU5" s="418"/>
      <c r="CV5" s="418"/>
      <c r="CW5" s="418"/>
      <c r="CX5" s="418"/>
      <c r="CY5" s="418"/>
      <c r="CZ5" s="418"/>
      <c r="DA5" s="419"/>
      <c r="DB5" s="417">
        <v>89.6</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95</v>
      </c>
      <c r="AV6" s="453"/>
      <c r="AW6" s="453"/>
      <c r="AX6" s="453"/>
      <c r="AY6" s="454" t="s">
        <v>103</v>
      </c>
      <c r="AZ6" s="455"/>
      <c r="BA6" s="455"/>
      <c r="BB6" s="455"/>
      <c r="BC6" s="455"/>
      <c r="BD6" s="455"/>
      <c r="BE6" s="455"/>
      <c r="BF6" s="455"/>
      <c r="BG6" s="455"/>
      <c r="BH6" s="455"/>
      <c r="BI6" s="455"/>
      <c r="BJ6" s="455"/>
      <c r="BK6" s="455"/>
      <c r="BL6" s="455"/>
      <c r="BM6" s="456"/>
      <c r="BN6" s="420">
        <v>863272</v>
      </c>
      <c r="BO6" s="421"/>
      <c r="BP6" s="421"/>
      <c r="BQ6" s="421"/>
      <c r="BR6" s="421"/>
      <c r="BS6" s="421"/>
      <c r="BT6" s="421"/>
      <c r="BU6" s="422"/>
      <c r="BV6" s="420">
        <v>1094035</v>
      </c>
      <c r="BW6" s="421"/>
      <c r="BX6" s="421"/>
      <c r="BY6" s="421"/>
      <c r="BZ6" s="421"/>
      <c r="CA6" s="421"/>
      <c r="CB6" s="421"/>
      <c r="CC6" s="422"/>
      <c r="CD6" s="423" t="s">
        <v>104</v>
      </c>
      <c r="CE6" s="424"/>
      <c r="CF6" s="424"/>
      <c r="CG6" s="424"/>
      <c r="CH6" s="424"/>
      <c r="CI6" s="424"/>
      <c r="CJ6" s="424"/>
      <c r="CK6" s="424"/>
      <c r="CL6" s="424"/>
      <c r="CM6" s="424"/>
      <c r="CN6" s="424"/>
      <c r="CO6" s="424"/>
      <c r="CP6" s="424"/>
      <c r="CQ6" s="424"/>
      <c r="CR6" s="424"/>
      <c r="CS6" s="425"/>
      <c r="CT6" s="457">
        <v>96.5</v>
      </c>
      <c r="CU6" s="458"/>
      <c r="CV6" s="458"/>
      <c r="CW6" s="458"/>
      <c r="CX6" s="458"/>
      <c r="CY6" s="458"/>
      <c r="CZ6" s="458"/>
      <c r="DA6" s="459"/>
      <c r="DB6" s="457">
        <v>95.1</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105</v>
      </c>
      <c r="AN7" s="450"/>
      <c r="AO7" s="450"/>
      <c r="AP7" s="450"/>
      <c r="AQ7" s="450"/>
      <c r="AR7" s="450"/>
      <c r="AS7" s="450"/>
      <c r="AT7" s="451"/>
      <c r="AU7" s="452" t="s">
        <v>95</v>
      </c>
      <c r="AV7" s="453"/>
      <c r="AW7" s="453"/>
      <c r="AX7" s="453"/>
      <c r="AY7" s="454" t="s">
        <v>106</v>
      </c>
      <c r="AZ7" s="455"/>
      <c r="BA7" s="455"/>
      <c r="BB7" s="455"/>
      <c r="BC7" s="455"/>
      <c r="BD7" s="455"/>
      <c r="BE7" s="455"/>
      <c r="BF7" s="455"/>
      <c r="BG7" s="455"/>
      <c r="BH7" s="455"/>
      <c r="BI7" s="455"/>
      <c r="BJ7" s="455"/>
      <c r="BK7" s="455"/>
      <c r="BL7" s="455"/>
      <c r="BM7" s="456"/>
      <c r="BN7" s="420">
        <v>127259</v>
      </c>
      <c r="BO7" s="421"/>
      <c r="BP7" s="421"/>
      <c r="BQ7" s="421"/>
      <c r="BR7" s="421"/>
      <c r="BS7" s="421"/>
      <c r="BT7" s="421"/>
      <c r="BU7" s="422"/>
      <c r="BV7" s="420">
        <v>105033</v>
      </c>
      <c r="BW7" s="421"/>
      <c r="BX7" s="421"/>
      <c r="BY7" s="421"/>
      <c r="BZ7" s="421"/>
      <c r="CA7" s="421"/>
      <c r="CB7" s="421"/>
      <c r="CC7" s="422"/>
      <c r="CD7" s="423" t="s">
        <v>107</v>
      </c>
      <c r="CE7" s="424"/>
      <c r="CF7" s="424"/>
      <c r="CG7" s="424"/>
      <c r="CH7" s="424"/>
      <c r="CI7" s="424"/>
      <c r="CJ7" s="424"/>
      <c r="CK7" s="424"/>
      <c r="CL7" s="424"/>
      <c r="CM7" s="424"/>
      <c r="CN7" s="424"/>
      <c r="CO7" s="424"/>
      <c r="CP7" s="424"/>
      <c r="CQ7" s="424"/>
      <c r="CR7" s="424"/>
      <c r="CS7" s="425"/>
      <c r="CT7" s="420">
        <v>11509725</v>
      </c>
      <c r="CU7" s="421"/>
      <c r="CV7" s="421"/>
      <c r="CW7" s="421"/>
      <c r="CX7" s="421"/>
      <c r="CY7" s="421"/>
      <c r="CZ7" s="421"/>
      <c r="DA7" s="422"/>
      <c r="DB7" s="420">
        <v>11854697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108</v>
      </c>
      <c r="AN8" s="450"/>
      <c r="AO8" s="450"/>
      <c r="AP8" s="450"/>
      <c r="AQ8" s="450"/>
      <c r="AR8" s="450"/>
      <c r="AS8" s="450"/>
      <c r="AT8" s="451"/>
      <c r="AU8" s="452" t="s">
        <v>109</v>
      </c>
      <c r="AV8" s="453"/>
      <c r="AW8" s="453"/>
      <c r="AX8" s="453"/>
      <c r="AY8" s="454" t="s">
        <v>110</v>
      </c>
      <c r="AZ8" s="455"/>
      <c r="BA8" s="455"/>
      <c r="BB8" s="455"/>
      <c r="BC8" s="455"/>
      <c r="BD8" s="455"/>
      <c r="BE8" s="455"/>
      <c r="BF8" s="455"/>
      <c r="BG8" s="455"/>
      <c r="BH8" s="455"/>
      <c r="BI8" s="455"/>
      <c r="BJ8" s="455"/>
      <c r="BK8" s="455"/>
      <c r="BL8" s="455"/>
      <c r="BM8" s="456"/>
      <c r="BN8" s="420">
        <v>736013</v>
      </c>
      <c r="BO8" s="421"/>
      <c r="BP8" s="421"/>
      <c r="BQ8" s="421"/>
      <c r="BR8" s="421"/>
      <c r="BS8" s="421"/>
      <c r="BT8" s="421"/>
      <c r="BU8" s="422"/>
      <c r="BV8" s="420">
        <v>989002</v>
      </c>
      <c r="BW8" s="421"/>
      <c r="BX8" s="421"/>
      <c r="BY8" s="421"/>
      <c r="BZ8" s="421"/>
      <c r="CA8" s="421"/>
      <c r="CB8" s="421"/>
      <c r="CC8" s="422"/>
      <c r="CD8" s="423" t="s">
        <v>111</v>
      </c>
      <c r="CE8" s="424"/>
      <c r="CF8" s="424"/>
      <c r="CG8" s="424"/>
      <c r="CH8" s="424"/>
      <c r="CI8" s="424"/>
      <c r="CJ8" s="424"/>
      <c r="CK8" s="424"/>
      <c r="CL8" s="424"/>
      <c r="CM8" s="424"/>
      <c r="CN8" s="424"/>
      <c r="CO8" s="424"/>
      <c r="CP8" s="424"/>
      <c r="CQ8" s="424"/>
      <c r="CR8" s="424"/>
      <c r="CS8" s="425"/>
      <c r="CT8" s="460">
        <v>0.55000000000000004</v>
      </c>
      <c r="CU8" s="461"/>
      <c r="CV8" s="461"/>
      <c r="CW8" s="461"/>
      <c r="CX8" s="461"/>
      <c r="CY8" s="461"/>
      <c r="CZ8" s="461"/>
      <c r="DA8" s="462"/>
      <c r="DB8" s="460">
        <v>0.56000000000000005</v>
      </c>
      <c r="DC8" s="461"/>
      <c r="DD8" s="461"/>
      <c r="DE8" s="461"/>
      <c r="DF8" s="461"/>
      <c r="DG8" s="461"/>
      <c r="DH8" s="461"/>
      <c r="DI8" s="462"/>
    </row>
    <row r="9" spans="1:119" ht="18.75" customHeight="1" thickBot="1" x14ac:dyDescent="0.25">
      <c r="A9" s="175"/>
      <c r="B9" s="414" t="s">
        <v>112</v>
      </c>
      <c r="C9" s="415"/>
      <c r="D9" s="415"/>
      <c r="E9" s="415"/>
      <c r="F9" s="415"/>
      <c r="G9" s="415"/>
      <c r="H9" s="415"/>
      <c r="I9" s="415"/>
      <c r="J9" s="415"/>
      <c r="K9" s="463"/>
      <c r="L9" s="464" t="s">
        <v>113</v>
      </c>
      <c r="M9" s="465"/>
      <c r="N9" s="465"/>
      <c r="O9" s="465"/>
      <c r="P9" s="465"/>
      <c r="Q9" s="466"/>
      <c r="R9" s="467">
        <v>45153</v>
      </c>
      <c r="S9" s="468"/>
      <c r="T9" s="468"/>
      <c r="U9" s="468"/>
      <c r="V9" s="469"/>
      <c r="W9" s="377" t="s">
        <v>114</v>
      </c>
      <c r="X9" s="378"/>
      <c r="Y9" s="378"/>
      <c r="Z9" s="378"/>
      <c r="AA9" s="378"/>
      <c r="AB9" s="378"/>
      <c r="AC9" s="378"/>
      <c r="AD9" s="378"/>
      <c r="AE9" s="378"/>
      <c r="AF9" s="378"/>
      <c r="AG9" s="378"/>
      <c r="AH9" s="378"/>
      <c r="AI9" s="378"/>
      <c r="AJ9" s="378"/>
      <c r="AK9" s="378"/>
      <c r="AL9" s="379"/>
      <c r="AM9" s="449" t="s">
        <v>115</v>
      </c>
      <c r="AN9" s="450"/>
      <c r="AO9" s="450"/>
      <c r="AP9" s="450"/>
      <c r="AQ9" s="450"/>
      <c r="AR9" s="450"/>
      <c r="AS9" s="450"/>
      <c r="AT9" s="451"/>
      <c r="AU9" s="452" t="s">
        <v>116</v>
      </c>
      <c r="AV9" s="453"/>
      <c r="AW9" s="453"/>
      <c r="AX9" s="453"/>
      <c r="AY9" s="454" t="s">
        <v>117</v>
      </c>
      <c r="AZ9" s="455"/>
      <c r="BA9" s="455"/>
      <c r="BB9" s="455"/>
      <c r="BC9" s="455"/>
      <c r="BD9" s="455"/>
      <c r="BE9" s="455"/>
      <c r="BF9" s="455"/>
      <c r="BG9" s="455"/>
      <c r="BH9" s="455"/>
      <c r="BI9" s="455"/>
      <c r="BJ9" s="455"/>
      <c r="BK9" s="455"/>
      <c r="BL9" s="455"/>
      <c r="BM9" s="456"/>
      <c r="BN9" s="420">
        <v>-252989</v>
      </c>
      <c r="BO9" s="421"/>
      <c r="BP9" s="421"/>
      <c r="BQ9" s="421"/>
      <c r="BR9" s="421"/>
      <c r="BS9" s="421"/>
      <c r="BT9" s="421"/>
      <c r="BU9" s="422"/>
      <c r="BV9" s="420">
        <v>-311051</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12.1</v>
      </c>
      <c r="CU9" s="418"/>
      <c r="CV9" s="418"/>
      <c r="CW9" s="418"/>
      <c r="CX9" s="418"/>
      <c r="CY9" s="418"/>
      <c r="CZ9" s="418"/>
      <c r="DA9" s="419"/>
      <c r="DB9" s="417">
        <v>11.6</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47464</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29</v>
      </c>
      <c r="BO10" s="421"/>
      <c r="BP10" s="421"/>
      <c r="BQ10" s="421"/>
      <c r="BR10" s="421"/>
      <c r="BS10" s="421"/>
      <c r="BT10" s="421"/>
      <c r="BU10" s="422"/>
      <c r="BV10" s="420">
        <v>49</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116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129</v>
      </c>
      <c r="DC11" s="461"/>
      <c r="DD11" s="461"/>
      <c r="DE11" s="461"/>
      <c r="DF11" s="461"/>
      <c r="DG11" s="461"/>
      <c r="DH11" s="461"/>
      <c r="DI11" s="462"/>
    </row>
    <row r="12" spans="1:119" ht="18.75" customHeight="1" x14ac:dyDescent="0.2">
      <c r="A12" s="175"/>
      <c r="B12" s="480" t="s">
        <v>130</v>
      </c>
      <c r="C12" s="481"/>
      <c r="D12" s="481"/>
      <c r="E12" s="481"/>
      <c r="F12" s="481"/>
      <c r="G12" s="481"/>
      <c r="H12" s="481"/>
      <c r="I12" s="481"/>
      <c r="J12" s="481"/>
      <c r="K12" s="482"/>
      <c r="L12" s="489" t="s">
        <v>131</v>
      </c>
      <c r="M12" s="490"/>
      <c r="N12" s="490"/>
      <c r="O12" s="490"/>
      <c r="P12" s="490"/>
      <c r="Q12" s="491"/>
      <c r="R12" s="492">
        <v>44677</v>
      </c>
      <c r="S12" s="493"/>
      <c r="T12" s="493"/>
      <c r="U12" s="493"/>
      <c r="V12" s="494"/>
      <c r="W12" s="495" t="s">
        <v>1</v>
      </c>
      <c r="X12" s="453"/>
      <c r="Y12" s="453"/>
      <c r="Z12" s="453"/>
      <c r="AA12" s="453"/>
      <c r="AB12" s="496"/>
      <c r="AC12" s="497" t="s">
        <v>132</v>
      </c>
      <c r="AD12" s="498"/>
      <c r="AE12" s="498"/>
      <c r="AF12" s="498"/>
      <c r="AG12" s="499"/>
      <c r="AH12" s="497" t="s">
        <v>133</v>
      </c>
      <c r="AI12" s="498"/>
      <c r="AJ12" s="498"/>
      <c r="AK12" s="498"/>
      <c r="AL12" s="500"/>
      <c r="AM12" s="449" t="s">
        <v>134</v>
      </c>
      <c r="AN12" s="450"/>
      <c r="AO12" s="450"/>
      <c r="AP12" s="450"/>
      <c r="AQ12" s="450"/>
      <c r="AR12" s="450"/>
      <c r="AS12" s="450"/>
      <c r="AT12" s="451"/>
      <c r="AU12" s="452" t="s">
        <v>135</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44156</v>
      </c>
      <c r="S13" s="505"/>
      <c r="T13" s="505"/>
      <c r="U13" s="505"/>
      <c r="V13" s="506"/>
      <c r="W13" s="436" t="s">
        <v>140</v>
      </c>
      <c r="X13" s="437"/>
      <c r="Y13" s="437"/>
      <c r="Z13" s="437"/>
      <c r="AA13" s="437"/>
      <c r="AB13" s="427"/>
      <c r="AC13" s="471">
        <v>1400</v>
      </c>
      <c r="AD13" s="472"/>
      <c r="AE13" s="472"/>
      <c r="AF13" s="472"/>
      <c r="AG13" s="514"/>
      <c r="AH13" s="471">
        <v>1682</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-252960</v>
      </c>
      <c r="BO13" s="421"/>
      <c r="BP13" s="421"/>
      <c r="BQ13" s="421"/>
      <c r="BR13" s="421"/>
      <c r="BS13" s="421"/>
      <c r="BT13" s="421"/>
      <c r="BU13" s="422"/>
      <c r="BV13" s="420">
        <v>-311002</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6.1</v>
      </c>
      <c r="CU13" s="418"/>
      <c r="CV13" s="418"/>
      <c r="CW13" s="418"/>
      <c r="CX13" s="418"/>
      <c r="CY13" s="418"/>
      <c r="CZ13" s="418"/>
      <c r="DA13" s="419"/>
      <c r="DB13" s="417">
        <v>5.5</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45265</v>
      </c>
      <c r="S14" s="505"/>
      <c r="T14" s="505"/>
      <c r="U14" s="505"/>
      <c r="V14" s="506"/>
      <c r="W14" s="410"/>
      <c r="X14" s="411"/>
      <c r="Y14" s="411"/>
      <c r="Z14" s="411"/>
      <c r="AA14" s="411"/>
      <c r="AB14" s="400"/>
      <c r="AC14" s="507">
        <v>7.2</v>
      </c>
      <c r="AD14" s="508"/>
      <c r="AE14" s="508"/>
      <c r="AF14" s="508"/>
      <c r="AG14" s="509"/>
      <c r="AH14" s="507">
        <v>7.8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21.2</v>
      </c>
      <c r="CU14" s="519"/>
      <c r="CV14" s="519"/>
      <c r="CW14" s="519"/>
      <c r="CX14" s="519"/>
      <c r="CY14" s="519"/>
      <c r="CZ14" s="519"/>
      <c r="DA14" s="520"/>
      <c r="DB14" s="518">
        <v>26.7</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139</v>
      </c>
      <c r="N15" s="512"/>
      <c r="O15" s="512"/>
      <c r="P15" s="512"/>
      <c r="Q15" s="513"/>
      <c r="R15" s="504">
        <v>44823</v>
      </c>
      <c r="S15" s="505"/>
      <c r="T15" s="505"/>
      <c r="U15" s="505"/>
      <c r="V15" s="506"/>
      <c r="W15" s="436" t="s">
        <v>147</v>
      </c>
      <c r="X15" s="437"/>
      <c r="Y15" s="437"/>
      <c r="Z15" s="437"/>
      <c r="AA15" s="437"/>
      <c r="AB15" s="427"/>
      <c r="AC15" s="471">
        <v>2579</v>
      </c>
      <c r="AD15" s="472"/>
      <c r="AE15" s="472"/>
      <c r="AF15" s="472"/>
      <c r="AG15" s="514"/>
      <c r="AH15" s="471">
        <v>2998</v>
      </c>
      <c r="AI15" s="472"/>
      <c r="AJ15" s="472"/>
      <c r="AK15" s="472"/>
      <c r="AL15" s="473"/>
      <c r="AM15" s="449"/>
      <c r="AN15" s="450"/>
      <c r="AO15" s="450"/>
      <c r="AP15" s="450"/>
      <c r="AQ15" s="450"/>
      <c r="AR15" s="450"/>
      <c r="AS15" s="450"/>
      <c r="AT15" s="451"/>
      <c r="AU15" s="452"/>
      <c r="AV15" s="453"/>
      <c r="AW15" s="453"/>
      <c r="AX15" s="453"/>
      <c r="AY15" s="380" t="s">
        <v>148</v>
      </c>
      <c r="AZ15" s="381"/>
      <c r="BA15" s="381"/>
      <c r="BB15" s="381"/>
      <c r="BC15" s="381"/>
      <c r="BD15" s="381"/>
      <c r="BE15" s="381"/>
      <c r="BF15" s="381"/>
      <c r="BG15" s="381"/>
      <c r="BH15" s="381"/>
      <c r="BI15" s="381"/>
      <c r="BJ15" s="381"/>
      <c r="BK15" s="381"/>
      <c r="BL15" s="381"/>
      <c r="BM15" s="382"/>
      <c r="BN15" s="383">
        <v>5411958</v>
      </c>
      <c r="BO15" s="384"/>
      <c r="BP15" s="384"/>
      <c r="BQ15" s="384"/>
      <c r="BR15" s="384"/>
      <c r="BS15" s="384"/>
      <c r="BT15" s="384"/>
      <c r="BU15" s="385"/>
      <c r="BV15" s="383">
        <v>5194778</v>
      </c>
      <c r="BW15" s="384"/>
      <c r="BX15" s="384"/>
      <c r="BY15" s="384"/>
      <c r="BZ15" s="384"/>
      <c r="CA15" s="384"/>
      <c r="CB15" s="384"/>
      <c r="CC15" s="385"/>
      <c r="CD15" s="521" t="s">
        <v>149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150</v>
      </c>
      <c r="M16" s="524"/>
      <c r="N16" s="524"/>
      <c r="O16" s="524"/>
      <c r="P16" s="524"/>
      <c r="Q16" s="525"/>
      <c r="R16" s="526" t="s">
        <v>151</v>
      </c>
      <c r="S16" s="527"/>
      <c r="T16" s="527"/>
      <c r="U16" s="527"/>
      <c r="V16" s="528"/>
      <c r="W16" s="410"/>
      <c r="X16" s="411"/>
      <c r="Y16" s="411"/>
      <c r="Z16" s="411"/>
      <c r="AA16" s="411"/>
      <c r="AB16" s="400"/>
      <c r="AC16" s="507">
        <v>13.3</v>
      </c>
      <c r="AD16" s="508"/>
      <c r="AE16" s="508"/>
      <c r="AF16" s="508"/>
      <c r="AG16" s="509"/>
      <c r="AH16" s="507">
        <v>13.9</v>
      </c>
      <c r="AI16" s="508"/>
      <c r="AJ16" s="508"/>
      <c r="AK16" s="508"/>
      <c r="AL16" s="510"/>
      <c r="AM16" s="449"/>
      <c r="AN16" s="450"/>
      <c r="AO16" s="450"/>
      <c r="AP16" s="450"/>
      <c r="AQ16" s="450"/>
      <c r="AR16" s="450"/>
      <c r="AS16" s="450"/>
      <c r="AT16" s="451"/>
      <c r="AU16" s="452"/>
      <c r="AV16" s="453"/>
      <c r="AW16" s="453"/>
      <c r="AX16" s="453"/>
      <c r="AY16" s="454" t="s">
        <v>152</v>
      </c>
      <c r="AZ16" s="455"/>
      <c r="BA16" s="455"/>
      <c r="BB16" s="455"/>
      <c r="BC16" s="455"/>
      <c r="BD16" s="455"/>
      <c r="BE16" s="455"/>
      <c r="BF16" s="455"/>
      <c r="BG16" s="455"/>
      <c r="BH16" s="455"/>
      <c r="BI16" s="455"/>
      <c r="BJ16" s="455"/>
      <c r="BK16" s="455"/>
      <c r="BL16" s="455"/>
      <c r="BM16" s="456"/>
      <c r="BN16" s="420">
        <v>9849803</v>
      </c>
      <c r="BO16" s="421"/>
      <c r="BP16" s="421"/>
      <c r="BQ16" s="421"/>
      <c r="BR16" s="421"/>
      <c r="BS16" s="421"/>
      <c r="BT16" s="421"/>
      <c r="BU16" s="422"/>
      <c r="BV16" s="420">
        <v>9778963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153</v>
      </c>
      <c r="N17" s="532"/>
      <c r="O17" s="532"/>
      <c r="P17" s="532"/>
      <c r="Q17" s="533"/>
      <c r="R17" s="526" t="s">
        <v>154</v>
      </c>
      <c r="S17" s="527"/>
      <c r="T17" s="527"/>
      <c r="U17" s="527"/>
      <c r="V17" s="528"/>
      <c r="W17" s="436" t="s">
        <v>155</v>
      </c>
      <c r="X17" s="437"/>
      <c r="Y17" s="437"/>
      <c r="Z17" s="437"/>
      <c r="AA17" s="437"/>
      <c r="AB17" s="427"/>
      <c r="AC17" s="471">
        <v>15365</v>
      </c>
      <c r="AD17" s="472"/>
      <c r="AE17" s="472"/>
      <c r="AF17" s="472"/>
      <c r="AG17" s="514"/>
      <c r="AH17" s="471">
        <v>16843</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6869361</v>
      </c>
      <c r="BO17" s="421"/>
      <c r="BP17" s="421"/>
      <c r="BQ17" s="421"/>
      <c r="BR17" s="421"/>
      <c r="BS17" s="421"/>
      <c r="BT17" s="421"/>
      <c r="BU17" s="422"/>
      <c r="BV17" s="420">
        <v>6564687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157</v>
      </c>
      <c r="C18" s="463"/>
      <c r="D18" s="463"/>
      <c r="E18" s="543"/>
      <c r="F18" s="543"/>
      <c r="G18" s="543"/>
      <c r="H18" s="543"/>
      <c r="I18" s="543"/>
      <c r="J18" s="543"/>
      <c r="K18" s="543"/>
      <c r="L18" s="544">
        <v>110.05</v>
      </c>
      <c r="M18" s="544"/>
      <c r="N18" s="544"/>
      <c r="O18" s="544"/>
      <c r="P18" s="544"/>
      <c r="Q18" s="544"/>
      <c r="R18" s="545"/>
      <c r="S18" s="545"/>
      <c r="T18" s="545"/>
      <c r="U18" s="545"/>
      <c r="V18" s="546"/>
      <c r="W18" s="438"/>
      <c r="X18" s="439"/>
      <c r="Y18" s="439"/>
      <c r="Z18" s="439"/>
      <c r="AA18" s="439"/>
      <c r="AB18" s="430"/>
      <c r="AC18" s="547">
        <v>79.400000000000006</v>
      </c>
      <c r="AD18" s="548"/>
      <c r="AE18" s="548"/>
      <c r="AF18" s="548"/>
      <c r="AG18" s="549"/>
      <c r="AH18" s="547">
        <v>78.3</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11234111</v>
      </c>
      <c r="BO18" s="421"/>
      <c r="BP18" s="421"/>
      <c r="BQ18" s="421"/>
      <c r="BR18" s="421"/>
      <c r="BS18" s="421"/>
      <c r="BT18" s="421"/>
      <c r="BU18" s="422"/>
      <c r="BV18" s="420">
        <v>11061121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159</v>
      </c>
      <c r="C19" s="463"/>
      <c r="D19" s="463"/>
      <c r="E19" s="543"/>
      <c r="F19" s="543"/>
      <c r="G19" s="543"/>
      <c r="H19" s="543"/>
      <c r="I19" s="543"/>
      <c r="J19" s="543"/>
      <c r="K19" s="543"/>
      <c r="L19" s="551">
        <v>410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14217298</v>
      </c>
      <c r="BO19" s="421"/>
      <c r="BP19" s="421"/>
      <c r="BQ19" s="421"/>
      <c r="BR19" s="421"/>
      <c r="BS19" s="421"/>
      <c r="BT19" s="421"/>
      <c r="BU19" s="422"/>
      <c r="BV19" s="420">
        <v>14761552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161</v>
      </c>
      <c r="C20" s="463"/>
      <c r="D20" s="463"/>
      <c r="E20" s="543"/>
      <c r="F20" s="543"/>
      <c r="G20" s="543"/>
      <c r="H20" s="543"/>
      <c r="I20" s="543"/>
      <c r="J20" s="543"/>
      <c r="K20" s="543"/>
      <c r="L20" s="551">
        <v>20272</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18925921</v>
      </c>
      <c r="BO22" s="384"/>
      <c r="BP22" s="384"/>
      <c r="BQ22" s="384"/>
      <c r="BR22" s="384"/>
      <c r="BS22" s="384"/>
      <c r="BT22" s="384"/>
      <c r="BU22" s="385"/>
      <c r="BV22" s="383">
        <v>18313658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14705801</v>
      </c>
      <c r="BO23" s="421"/>
      <c r="BP23" s="421"/>
      <c r="BQ23" s="421"/>
      <c r="BR23" s="421"/>
      <c r="BS23" s="421"/>
      <c r="BT23" s="421"/>
      <c r="BU23" s="422"/>
      <c r="BV23" s="420">
        <v>14653737</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171</v>
      </c>
      <c r="F24" s="450"/>
      <c r="G24" s="450"/>
      <c r="H24" s="450"/>
      <c r="I24" s="450"/>
      <c r="J24" s="450"/>
      <c r="K24" s="451"/>
      <c r="L24" s="471">
        <v>1</v>
      </c>
      <c r="M24" s="472"/>
      <c r="N24" s="472"/>
      <c r="O24" s="472"/>
      <c r="P24" s="514"/>
      <c r="Q24" s="471">
        <v>7362</v>
      </c>
      <c r="R24" s="472"/>
      <c r="S24" s="472"/>
      <c r="T24" s="472"/>
      <c r="U24" s="472"/>
      <c r="V24" s="514"/>
      <c r="W24" s="566"/>
      <c r="X24" s="567"/>
      <c r="Y24" s="568"/>
      <c r="Z24" s="470" t="s">
        <v>172</v>
      </c>
      <c r="AA24" s="450"/>
      <c r="AB24" s="450"/>
      <c r="AC24" s="450"/>
      <c r="AD24" s="450"/>
      <c r="AE24" s="450"/>
      <c r="AF24" s="450"/>
      <c r="AG24" s="451"/>
      <c r="AH24" s="471">
        <v>363</v>
      </c>
      <c r="AI24" s="472"/>
      <c r="AJ24" s="472"/>
      <c r="AK24" s="472"/>
      <c r="AL24" s="514"/>
      <c r="AM24" s="471">
        <v>1128204</v>
      </c>
      <c r="AN24" s="472"/>
      <c r="AO24" s="472"/>
      <c r="AP24" s="472"/>
      <c r="AQ24" s="472"/>
      <c r="AR24" s="514"/>
      <c r="AS24" s="471">
        <v>3108</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10908840</v>
      </c>
      <c r="BO24" s="421"/>
      <c r="BP24" s="421"/>
      <c r="BQ24" s="421"/>
      <c r="BR24" s="421"/>
      <c r="BS24" s="421"/>
      <c r="BT24" s="421"/>
      <c r="BU24" s="422"/>
      <c r="BV24" s="420">
        <v>9736816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174</v>
      </c>
      <c r="F25" s="450"/>
      <c r="G25" s="450"/>
      <c r="H25" s="450"/>
      <c r="I25" s="450"/>
      <c r="J25" s="450"/>
      <c r="K25" s="451"/>
      <c r="L25" s="471">
        <v>1</v>
      </c>
      <c r="M25" s="472"/>
      <c r="N25" s="472"/>
      <c r="O25" s="472"/>
      <c r="P25" s="514"/>
      <c r="Q25" s="471">
        <v>6255</v>
      </c>
      <c r="R25" s="472"/>
      <c r="S25" s="472"/>
      <c r="T25" s="472"/>
      <c r="U25" s="472"/>
      <c r="V25" s="514"/>
      <c r="W25" s="566"/>
      <c r="X25" s="567"/>
      <c r="Y25" s="568"/>
      <c r="Z25" s="470" t="s">
        <v>175</v>
      </c>
      <c r="AA25" s="450"/>
      <c r="AB25" s="450"/>
      <c r="AC25" s="450"/>
      <c r="AD25" s="450"/>
      <c r="AE25" s="450"/>
      <c r="AF25" s="450"/>
      <c r="AG25" s="451"/>
      <c r="AH25" s="471" t="s">
        <v>138</v>
      </c>
      <c r="AI25" s="472"/>
      <c r="AJ25" s="472"/>
      <c r="AK25" s="472"/>
      <c r="AL25" s="514"/>
      <c r="AM25" s="471" t="s">
        <v>138</v>
      </c>
      <c r="AN25" s="472"/>
      <c r="AO25" s="472"/>
      <c r="AP25" s="472"/>
      <c r="AQ25" s="472"/>
      <c r="AR25" s="514"/>
      <c r="AS25" s="471" t="s">
        <v>129</v>
      </c>
      <c r="AT25" s="472"/>
      <c r="AU25" s="472"/>
      <c r="AV25" s="472"/>
      <c r="AW25" s="472"/>
      <c r="AX25" s="473"/>
      <c r="AY25" s="380" t="s">
        <v>176</v>
      </c>
      <c r="AZ25" s="381"/>
      <c r="BA25" s="381"/>
      <c r="BB25" s="381"/>
      <c r="BC25" s="381"/>
      <c r="BD25" s="381"/>
      <c r="BE25" s="381"/>
      <c r="BF25" s="381"/>
      <c r="BG25" s="381"/>
      <c r="BH25" s="381"/>
      <c r="BI25" s="381"/>
      <c r="BJ25" s="381"/>
      <c r="BK25" s="381"/>
      <c r="BL25" s="381"/>
      <c r="BM25" s="382"/>
      <c r="BN25" s="383">
        <v>11148364</v>
      </c>
      <c r="BO25" s="384"/>
      <c r="BP25" s="384"/>
      <c r="BQ25" s="384"/>
      <c r="BR25" s="384"/>
      <c r="BS25" s="384"/>
      <c r="BT25" s="384"/>
      <c r="BU25" s="385"/>
      <c r="BV25" s="383">
        <v>9663512</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177</v>
      </c>
      <c r="F26" s="450"/>
      <c r="G26" s="450"/>
      <c r="H26" s="450"/>
      <c r="I26" s="450"/>
      <c r="J26" s="450"/>
      <c r="K26" s="451"/>
      <c r="L26" s="471">
        <v>1</v>
      </c>
      <c r="M26" s="472"/>
      <c r="N26" s="472"/>
      <c r="O26" s="472"/>
      <c r="P26" s="514"/>
      <c r="Q26" s="471">
        <v>5787</v>
      </c>
      <c r="R26" s="472"/>
      <c r="S26" s="472"/>
      <c r="T26" s="472"/>
      <c r="U26" s="472"/>
      <c r="V26" s="514"/>
      <c r="W26" s="566"/>
      <c r="X26" s="567"/>
      <c r="Y26" s="568"/>
      <c r="Z26" s="470" t="s">
        <v>178</v>
      </c>
      <c r="AA26" s="572"/>
      <c r="AB26" s="572"/>
      <c r="AC26" s="572"/>
      <c r="AD26" s="572"/>
      <c r="AE26" s="572"/>
      <c r="AF26" s="572"/>
      <c r="AG26" s="573"/>
      <c r="AH26" s="471">
        <v>23</v>
      </c>
      <c r="AI26" s="472"/>
      <c r="AJ26" s="472"/>
      <c r="AK26" s="472"/>
      <c r="AL26" s="514"/>
      <c r="AM26" s="471">
        <v>76728</v>
      </c>
      <c r="AN26" s="472"/>
      <c r="AO26" s="472"/>
      <c r="AP26" s="472"/>
      <c r="AQ26" s="472"/>
      <c r="AR26" s="514"/>
      <c r="AS26" s="471">
        <v>3336</v>
      </c>
      <c r="AT26" s="472"/>
      <c r="AU26" s="472"/>
      <c r="AV26" s="472"/>
      <c r="AW26" s="472"/>
      <c r="AX26" s="473"/>
      <c r="AY26" s="423" t="s">
        <v>179</v>
      </c>
      <c r="AZ26" s="424"/>
      <c r="BA26" s="424"/>
      <c r="BB26" s="424"/>
      <c r="BC26" s="424"/>
      <c r="BD26" s="424"/>
      <c r="BE26" s="424"/>
      <c r="BF26" s="424"/>
      <c r="BG26" s="424"/>
      <c r="BH26" s="424"/>
      <c r="BI26" s="424"/>
      <c r="BJ26" s="424"/>
      <c r="BK26" s="424"/>
      <c r="BL26" s="424"/>
      <c r="BM26" s="425"/>
      <c r="BN26" s="420" t="s">
        <v>129</v>
      </c>
      <c r="BO26" s="421"/>
      <c r="BP26" s="421"/>
      <c r="BQ26" s="421"/>
      <c r="BR26" s="421"/>
      <c r="BS26" s="421"/>
      <c r="BT26" s="421"/>
      <c r="BU26" s="422"/>
      <c r="BV26" s="420" t="s">
        <v>180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181</v>
      </c>
      <c r="F27" s="450"/>
      <c r="G27" s="450"/>
      <c r="H27" s="450"/>
      <c r="I27" s="450"/>
      <c r="J27" s="450"/>
      <c r="K27" s="451"/>
      <c r="L27" s="471">
        <v>1</v>
      </c>
      <c r="M27" s="472"/>
      <c r="N27" s="472"/>
      <c r="O27" s="472"/>
      <c r="P27" s="514"/>
      <c r="Q27" s="471">
        <v>4050</v>
      </c>
      <c r="R27" s="472"/>
      <c r="S27" s="472"/>
      <c r="T27" s="472"/>
      <c r="U27" s="472"/>
      <c r="V27" s="514"/>
      <c r="W27" s="566"/>
      <c r="X27" s="567"/>
      <c r="Y27" s="568"/>
      <c r="Z27" s="470" t="s">
        <v>182</v>
      </c>
      <c r="AA27" s="450"/>
      <c r="AB27" s="450"/>
      <c r="AC27" s="450"/>
      <c r="AD27" s="450"/>
      <c r="AE27" s="450"/>
      <c r="AF27" s="450"/>
      <c r="AG27" s="451"/>
      <c r="AH27" s="471">
        <v>31</v>
      </c>
      <c r="AI27" s="472"/>
      <c r="AJ27" s="472"/>
      <c r="AK27" s="472"/>
      <c r="AL27" s="514"/>
      <c r="AM27" s="471">
        <v>100207</v>
      </c>
      <c r="AN27" s="472"/>
      <c r="AO27" s="472"/>
      <c r="AP27" s="472"/>
      <c r="AQ27" s="472"/>
      <c r="AR27" s="514"/>
      <c r="AS27" s="471">
        <v>3232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100755</v>
      </c>
      <c r="BO27" s="540"/>
      <c r="BP27" s="540"/>
      <c r="BQ27" s="540"/>
      <c r="BR27" s="540"/>
      <c r="BS27" s="540"/>
      <c r="BT27" s="540"/>
      <c r="BU27" s="541"/>
      <c r="BV27" s="539">
        <v>100754</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184</v>
      </c>
      <c r="F28" s="450"/>
      <c r="G28" s="450"/>
      <c r="H28" s="450"/>
      <c r="I28" s="450"/>
      <c r="J28" s="450"/>
      <c r="K28" s="451"/>
      <c r="L28" s="471">
        <v>1</v>
      </c>
      <c r="M28" s="472"/>
      <c r="N28" s="472"/>
      <c r="O28" s="472"/>
      <c r="P28" s="514"/>
      <c r="Q28" s="471">
        <v>3660</v>
      </c>
      <c r="R28" s="472"/>
      <c r="S28" s="472"/>
      <c r="T28" s="472"/>
      <c r="U28" s="472"/>
      <c r="V28" s="514"/>
      <c r="W28" s="566"/>
      <c r="X28" s="567"/>
      <c r="Y28" s="568"/>
      <c r="Z28" s="470" t="s">
        <v>185</v>
      </c>
      <c r="AA28" s="450"/>
      <c r="AB28" s="450"/>
      <c r="AC28" s="450"/>
      <c r="AD28" s="450"/>
      <c r="AE28" s="450"/>
      <c r="AF28" s="450"/>
      <c r="AG28" s="451"/>
      <c r="AH28" s="471" t="s">
        <v>129</v>
      </c>
      <c r="AI28" s="472"/>
      <c r="AJ28" s="472"/>
      <c r="AK28" s="472"/>
      <c r="AL28" s="514"/>
      <c r="AM28" s="471" t="s">
        <v>129</v>
      </c>
      <c r="AN28" s="472"/>
      <c r="AO28" s="472"/>
      <c r="AP28" s="472"/>
      <c r="AQ28" s="472"/>
      <c r="AR28" s="514"/>
      <c r="AS28" s="471" t="s">
        <v>180</v>
      </c>
      <c r="AT28" s="472"/>
      <c r="AU28" s="472"/>
      <c r="AV28" s="472"/>
      <c r="AW28" s="472"/>
      <c r="AX28" s="473"/>
      <c r="AY28" s="574" t="s">
        <v>186</v>
      </c>
      <c r="AZ28" s="575"/>
      <c r="BA28" s="575"/>
      <c r="BB28" s="576"/>
      <c r="BC28" s="380" t="s">
        <v>49</v>
      </c>
      <c r="BD28" s="381"/>
      <c r="BE28" s="381"/>
      <c r="BF28" s="381"/>
      <c r="BG28" s="381"/>
      <c r="BH28" s="381"/>
      <c r="BI28" s="381"/>
      <c r="BJ28" s="381"/>
      <c r="BK28" s="381"/>
      <c r="BL28" s="381"/>
      <c r="BM28" s="382"/>
      <c r="BN28" s="383">
        <v>2820888</v>
      </c>
      <c r="BO28" s="384"/>
      <c r="BP28" s="384"/>
      <c r="BQ28" s="384"/>
      <c r="BR28" s="384"/>
      <c r="BS28" s="384"/>
      <c r="BT28" s="384"/>
      <c r="BU28" s="385"/>
      <c r="BV28" s="383">
        <v>2325859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187</v>
      </c>
      <c r="F29" s="450"/>
      <c r="G29" s="450"/>
      <c r="H29" s="450"/>
      <c r="I29" s="450"/>
      <c r="J29" s="450"/>
      <c r="K29" s="451"/>
      <c r="L29" s="471">
        <v>16</v>
      </c>
      <c r="M29" s="472"/>
      <c r="N29" s="472"/>
      <c r="O29" s="472"/>
      <c r="P29" s="514"/>
      <c r="Q29" s="471">
        <v>3420</v>
      </c>
      <c r="R29" s="472"/>
      <c r="S29" s="472"/>
      <c r="T29" s="472"/>
      <c r="U29" s="472"/>
      <c r="V29" s="514"/>
      <c r="W29" s="569"/>
      <c r="X29" s="570"/>
      <c r="Y29" s="571"/>
      <c r="Z29" s="470" t="s">
        <v>188</v>
      </c>
      <c r="AA29" s="450"/>
      <c r="AB29" s="450"/>
      <c r="AC29" s="450"/>
      <c r="AD29" s="450"/>
      <c r="AE29" s="450"/>
      <c r="AF29" s="450"/>
      <c r="AG29" s="451"/>
      <c r="AH29" s="471">
        <v>394</v>
      </c>
      <c r="AI29" s="472"/>
      <c r="AJ29" s="472"/>
      <c r="AK29" s="472"/>
      <c r="AL29" s="514"/>
      <c r="AM29" s="471">
        <v>1228411</v>
      </c>
      <c r="AN29" s="472"/>
      <c r="AO29" s="472"/>
      <c r="AP29" s="472"/>
      <c r="AQ29" s="472"/>
      <c r="AR29" s="514"/>
      <c r="AS29" s="471">
        <v>3118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197004</v>
      </c>
      <c r="BO29" s="421"/>
      <c r="BP29" s="421"/>
      <c r="BQ29" s="421"/>
      <c r="BR29" s="421"/>
      <c r="BS29" s="421"/>
      <c r="BT29" s="421"/>
      <c r="BU29" s="422"/>
      <c r="BV29" s="420">
        <v>197002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99.4</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3438455</v>
      </c>
      <c r="BO30" s="540"/>
      <c r="BP30" s="540"/>
      <c r="BQ30" s="540"/>
      <c r="BR30" s="540"/>
      <c r="BS30" s="540"/>
      <c r="BT30" s="540"/>
      <c r="BU30" s="541"/>
      <c r="BV30" s="539">
        <v>3822133</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198</v>
      </c>
      <c r="X33" s="409"/>
      <c r="Y33" s="409"/>
      <c r="Z33" s="409"/>
      <c r="AA33" s="409"/>
      <c r="AB33" s="409"/>
      <c r="AC33" s="409"/>
      <c r="AD33" s="409"/>
      <c r="AE33" s="409"/>
      <c r="AF33" s="409"/>
      <c r="AG33" s="409"/>
      <c r="AH33" s="409"/>
      <c r="AI33" s="409"/>
      <c r="AJ33" s="409"/>
      <c r="AK33" s="409"/>
      <c r="AL33" s="200"/>
      <c r="AM33" s="444" t="s">
        <v>199</v>
      </c>
      <c r="AN33" s="444"/>
      <c r="AO33" s="409" t="s">
        <v>198</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199</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下水道事業会計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6</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7</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8</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9</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10</v>
      </c>
      <c r="BX38" s="610"/>
      <c r="BY38" s="611" t="str">
        <f>IF('各会計、関係団体の財政状況及び健全化判断比率'!B72="","",'各会計、関係団体の財政状況及び健全化判断比率'!B72)</f>
        <v>千葉県後期高齢者医療広域連合/一般会計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11</v>
      </c>
      <c r="BX39" s="610"/>
      <c r="BY39" s="611" t="str">
        <f>IF('各会計、関係団体の財政状況及び健全化判断比率'!B73="","",'各会計、関係団体の財政状況及び健全化判断比率'!B73)</f>
        <v>千葉県後期高齢者医療広域連合/特別会計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12</v>
      </c>
      <c r="BX40" s="610"/>
      <c r="BY40" s="611" t="str">
        <f>IF('各会計、関係団体の財政状況及び健全化判断比率'!B74="","",'各会計、関係団体の財政状況及び健全化判断比率'!B74)</f>
        <v>南房総広域水道企業団/水道用水供給事業会計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13</v>
      </c>
      <c r="BX41" s="610"/>
      <c r="BY41" s="611" t="str">
        <f>IF('各会計、関係団体の財政状況及び健全化判断比率'!B75="","",'各会計、関係団体の財政状況及び健全化判断比率'!B75)</f>
        <v>安房郡市広域市町村圏事務組合/一般会計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14</v>
      </c>
      <c r="BX42" s="610"/>
      <c r="BY42" s="611" t="str">
        <f>IF('各会計、関係団体の財政状況及び健全化判断比率'!B76="","",'各会計、関係団体の財政状況及び健全化判断比率'!B76)</f>
        <v>三芳水道企業団/水道事業会計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ibvuXc5np5ocAB/ryyGTzM2/1c9spcIS2gae6IW6SXMgFgbnsQ2QpTQ2MYhULlmRXSgXnJlpNm9BPJVmShmyYQ==" saltValue="oKouujM0elu36g05Y/EcF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227</v>
      </c>
      <c r="C5" s="623"/>
      <c r="D5" s="623"/>
      <c r="E5" s="623"/>
      <c r="F5" s="623"/>
      <c r="G5" s="623"/>
      <c r="H5" s="623"/>
      <c r="I5" s="623"/>
      <c r="J5" s="623"/>
      <c r="K5" s="623"/>
      <c r="L5" s="623"/>
      <c r="M5" s="623"/>
      <c r="N5" s="623"/>
      <c r="O5" s="623"/>
      <c r="P5" s="623"/>
      <c r="Q5" s="624"/>
      <c r="R5" s="625">
        <v>5992861</v>
      </c>
      <c r="S5" s="626"/>
      <c r="T5" s="626"/>
      <c r="U5" s="626"/>
      <c r="V5" s="626"/>
      <c r="W5" s="626"/>
      <c r="X5" s="626"/>
      <c r="Y5" s="627"/>
      <c r="Z5" s="628">
        <v>25.4</v>
      </c>
      <c r="AA5" s="628"/>
      <c r="AB5" s="628"/>
      <c r="AC5" s="628"/>
      <c r="AD5" s="629">
        <v>5494459</v>
      </c>
      <c r="AE5" s="629"/>
      <c r="AF5" s="629"/>
      <c r="AG5" s="629"/>
      <c r="AH5" s="629"/>
      <c r="AI5" s="629"/>
      <c r="AJ5" s="629"/>
      <c r="AK5" s="629"/>
      <c r="AL5" s="630">
        <v>47.2</v>
      </c>
      <c r="AM5" s="631"/>
      <c r="AN5" s="631"/>
      <c r="AO5" s="632"/>
      <c r="AP5" s="622" t="s">
        <v>228</v>
      </c>
      <c r="AQ5" s="623"/>
      <c r="AR5" s="623"/>
      <c r="AS5" s="623"/>
      <c r="AT5" s="623"/>
      <c r="AU5" s="623"/>
      <c r="AV5" s="623"/>
      <c r="AW5" s="623"/>
      <c r="AX5" s="623"/>
      <c r="AY5" s="623"/>
      <c r="AZ5" s="623"/>
      <c r="BA5" s="623"/>
      <c r="BB5" s="623"/>
      <c r="BC5" s="623"/>
      <c r="BD5" s="623"/>
      <c r="BE5" s="623"/>
      <c r="BF5" s="624"/>
      <c r="BG5" s="636">
        <v>5461256</v>
      </c>
      <c r="BH5" s="637"/>
      <c r="BI5" s="637"/>
      <c r="BJ5" s="637"/>
      <c r="BK5" s="637"/>
      <c r="BL5" s="637"/>
      <c r="BM5" s="637"/>
      <c r="BN5" s="638"/>
      <c r="BO5" s="639">
        <v>91.1</v>
      </c>
      <c r="BP5" s="639"/>
      <c r="BQ5" s="639"/>
      <c r="BR5" s="639"/>
      <c r="BS5" s="640">
        <v>31506</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2">
      <c r="B6" s="633" t="s">
        <v>232</v>
      </c>
      <c r="C6" s="634"/>
      <c r="D6" s="634"/>
      <c r="E6" s="634"/>
      <c r="F6" s="634"/>
      <c r="G6" s="634"/>
      <c r="H6" s="634"/>
      <c r="I6" s="634"/>
      <c r="J6" s="634"/>
      <c r="K6" s="634"/>
      <c r="L6" s="634"/>
      <c r="M6" s="634"/>
      <c r="N6" s="634"/>
      <c r="O6" s="634"/>
      <c r="P6" s="634"/>
      <c r="Q6" s="635"/>
      <c r="R6" s="636">
        <v>127410</v>
      </c>
      <c r="S6" s="637"/>
      <c r="T6" s="637"/>
      <c r="U6" s="637"/>
      <c r="V6" s="637"/>
      <c r="W6" s="637"/>
      <c r="X6" s="637"/>
      <c r="Y6" s="638"/>
      <c r="Z6" s="639">
        <v>0.5</v>
      </c>
      <c r="AA6" s="639"/>
      <c r="AB6" s="639"/>
      <c r="AC6" s="639"/>
      <c r="AD6" s="640">
        <v>127410</v>
      </c>
      <c r="AE6" s="640"/>
      <c r="AF6" s="640"/>
      <c r="AG6" s="640"/>
      <c r="AH6" s="640"/>
      <c r="AI6" s="640"/>
      <c r="AJ6" s="640"/>
      <c r="AK6" s="640"/>
      <c r="AL6" s="641">
        <v>1.1000000000000001</v>
      </c>
      <c r="AM6" s="642"/>
      <c r="AN6" s="642"/>
      <c r="AO6" s="643"/>
      <c r="AP6" s="633" t="s">
        <v>233</v>
      </c>
      <c r="AQ6" s="634"/>
      <c r="AR6" s="634"/>
      <c r="AS6" s="634"/>
      <c r="AT6" s="634"/>
      <c r="AU6" s="634"/>
      <c r="AV6" s="634"/>
      <c r="AW6" s="634"/>
      <c r="AX6" s="634"/>
      <c r="AY6" s="634"/>
      <c r="AZ6" s="634"/>
      <c r="BA6" s="634"/>
      <c r="BB6" s="634"/>
      <c r="BC6" s="634"/>
      <c r="BD6" s="634"/>
      <c r="BE6" s="634"/>
      <c r="BF6" s="635"/>
      <c r="BG6" s="636">
        <v>5461256</v>
      </c>
      <c r="BH6" s="637"/>
      <c r="BI6" s="637"/>
      <c r="BJ6" s="637"/>
      <c r="BK6" s="637"/>
      <c r="BL6" s="637"/>
      <c r="BM6" s="637"/>
      <c r="BN6" s="638"/>
      <c r="BO6" s="639">
        <v>91.1</v>
      </c>
      <c r="BP6" s="639"/>
      <c r="BQ6" s="639"/>
      <c r="BR6" s="639"/>
      <c r="BS6" s="640">
        <v>31506</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190273</v>
      </c>
      <c r="CS6" s="637"/>
      <c r="CT6" s="637"/>
      <c r="CU6" s="637"/>
      <c r="CV6" s="637"/>
      <c r="CW6" s="637"/>
      <c r="CX6" s="637"/>
      <c r="CY6" s="638"/>
      <c r="CZ6" s="630">
        <v>0.8</v>
      </c>
      <c r="DA6" s="631"/>
      <c r="DB6" s="631"/>
      <c r="DC6" s="647"/>
      <c r="DD6" s="645">
        <v>19037</v>
      </c>
      <c r="DE6" s="637"/>
      <c r="DF6" s="637"/>
      <c r="DG6" s="637"/>
      <c r="DH6" s="637"/>
      <c r="DI6" s="637"/>
      <c r="DJ6" s="637"/>
      <c r="DK6" s="637"/>
      <c r="DL6" s="637"/>
      <c r="DM6" s="637"/>
      <c r="DN6" s="637"/>
      <c r="DO6" s="637"/>
      <c r="DP6" s="638"/>
      <c r="DQ6" s="645">
        <v>190273</v>
      </c>
      <c r="DR6" s="637"/>
      <c r="DS6" s="637"/>
      <c r="DT6" s="637"/>
      <c r="DU6" s="637"/>
      <c r="DV6" s="637"/>
      <c r="DW6" s="637"/>
      <c r="DX6" s="637"/>
      <c r="DY6" s="637"/>
      <c r="DZ6" s="637"/>
      <c r="EA6" s="637"/>
      <c r="EB6" s="637"/>
      <c r="EC6" s="646"/>
    </row>
    <row r="7" spans="2:143" ht="11.25" customHeight="1" x14ac:dyDescent="0.2">
      <c r="B7" s="633" t="s">
        <v>235</v>
      </c>
      <c r="C7" s="634"/>
      <c r="D7" s="634"/>
      <c r="E7" s="634"/>
      <c r="F7" s="634"/>
      <c r="G7" s="634"/>
      <c r="H7" s="634"/>
      <c r="I7" s="634"/>
      <c r="J7" s="634"/>
      <c r="K7" s="634"/>
      <c r="L7" s="634"/>
      <c r="M7" s="634"/>
      <c r="N7" s="634"/>
      <c r="O7" s="634"/>
      <c r="P7" s="634"/>
      <c r="Q7" s="635"/>
      <c r="R7" s="636">
        <v>3086</v>
      </c>
      <c r="S7" s="637"/>
      <c r="T7" s="637"/>
      <c r="U7" s="637"/>
      <c r="V7" s="637"/>
      <c r="W7" s="637"/>
      <c r="X7" s="637"/>
      <c r="Y7" s="638"/>
      <c r="Z7" s="639">
        <v>0</v>
      </c>
      <c r="AA7" s="639"/>
      <c r="AB7" s="639"/>
      <c r="AC7" s="639"/>
      <c r="AD7" s="640">
        <v>3086</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2425116</v>
      </c>
      <c r="BH7" s="637"/>
      <c r="BI7" s="637"/>
      <c r="BJ7" s="637"/>
      <c r="BK7" s="637"/>
      <c r="BL7" s="637"/>
      <c r="BM7" s="637"/>
      <c r="BN7" s="638"/>
      <c r="BO7" s="639">
        <v>40.5</v>
      </c>
      <c r="BP7" s="639"/>
      <c r="BQ7" s="639"/>
      <c r="BR7" s="639"/>
      <c r="BS7" s="640">
        <v>31506</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2350163</v>
      </c>
      <c r="CS7" s="637"/>
      <c r="CT7" s="637"/>
      <c r="CU7" s="637"/>
      <c r="CV7" s="637"/>
      <c r="CW7" s="637"/>
      <c r="CX7" s="637"/>
      <c r="CY7" s="638"/>
      <c r="CZ7" s="639">
        <v>10.3</v>
      </c>
      <c r="DA7" s="639"/>
      <c r="DB7" s="639"/>
      <c r="DC7" s="639"/>
      <c r="DD7" s="645">
        <v>79555</v>
      </c>
      <c r="DE7" s="637"/>
      <c r="DF7" s="637"/>
      <c r="DG7" s="637"/>
      <c r="DH7" s="637"/>
      <c r="DI7" s="637"/>
      <c r="DJ7" s="637"/>
      <c r="DK7" s="637"/>
      <c r="DL7" s="637"/>
      <c r="DM7" s="637"/>
      <c r="DN7" s="637"/>
      <c r="DO7" s="637"/>
      <c r="DP7" s="638"/>
      <c r="DQ7" s="645">
        <v>1859441</v>
      </c>
      <c r="DR7" s="637"/>
      <c r="DS7" s="637"/>
      <c r="DT7" s="637"/>
      <c r="DU7" s="637"/>
      <c r="DV7" s="637"/>
      <c r="DW7" s="637"/>
      <c r="DX7" s="637"/>
      <c r="DY7" s="637"/>
      <c r="DZ7" s="637"/>
      <c r="EA7" s="637"/>
      <c r="EB7" s="637"/>
      <c r="EC7" s="646"/>
    </row>
    <row r="8" spans="2:143" ht="11.25" customHeight="1" x14ac:dyDescent="0.2">
      <c r="B8" s="633" t="s">
        <v>238</v>
      </c>
      <c r="C8" s="634"/>
      <c r="D8" s="634"/>
      <c r="E8" s="634"/>
      <c r="F8" s="634"/>
      <c r="G8" s="634"/>
      <c r="H8" s="634"/>
      <c r="I8" s="634"/>
      <c r="J8" s="634"/>
      <c r="K8" s="634"/>
      <c r="L8" s="634"/>
      <c r="M8" s="634"/>
      <c r="N8" s="634"/>
      <c r="O8" s="634"/>
      <c r="P8" s="634"/>
      <c r="Q8" s="635"/>
      <c r="R8" s="636">
        <v>31172</v>
      </c>
      <c r="S8" s="637"/>
      <c r="T8" s="637"/>
      <c r="U8" s="637"/>
      <c r="V8" s="637"/>
      <c r="W8" s="637"/>
      <c r="X8" s="637"/>
      <c r="Y8" s="638"/>
      <c r="Z8" s="639">
        <v>0.1</v>
      </c>
      <c r="AA8" s="639"/>
      <c r="AB8" s="639"/>
      <c r="AC8" s="639"/>
      <c r="AD8" s="640">
        <v>31172</v>
      </c>
      <c r="AE8" s="640"/>
      <c r="AF8" s="640"/>
      <c r="AG8" s="640"/>
      <c r="AH8" s="640"/>
      <c r="AI8" s="640"/>
      <c r="AJ8" s="640"/>
      <c r="AK8" s="640"/>
      <c r="AL8" s="641">
        <v>0.3</v>
      </c>
      <c r="AM8" s="642"/>
      <c r="AN8" s="642"/>
      <c r="AO8" s="643"/>
      <c r="AP8" s="633" t="s">
        <v>239</v>
      </c>
      <c r="AQ8" s="634"/>
      <c r="AR8" s="634"/>
      <c r="AS8" s="634"/>
      <c r="AT8" s="634"/>
      <c r="AU8" s="634"/>
      <c r="AV8" s="634"/>
      <c r="AW8" s="634"/>
      <c r="AX8" s="634"/>
      <c r="AY8" s="634"/>
      <c r="AZ8" s="634"/>
      <c r="BA8" s="634"/>
      <c r="BB8" s="634"/>
      <c r="BC8" s="634"/>
      <c r="BD8" s="634"/>
      <c r="BE8" s="634"/>
      <c r="BF8" s="635"/>
      <c r="BG8" s="636">
        <v>84153</v>
      </c>
      <c r="BH8" s="637"/>
      <c r="BI8" s="637"/>
      <c r="BJ8" s="637"/>
      <c r="BK8" s="637"/>
      <c r="BL8" s="637"/>
      <c r="BM8" s="637"/>
      <c r="BN8" s="638"/>
      <c r="BO8" s="639">
        <v>1.4</v>
      </c>
      <c r="BP8" s="639"/>
      <c r="BQ8" s="639"/>
      <c r="BR8" s="639"/>
      <c r="BS8" s="640" t="s">
        <v>129</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7862870</v>
      </c>
      <c r="CS8" s="637"/>
      <c r="CT8" s="637"/>
      <c r="CU8" s="637"/>
      <c r="CV8" s="637"/>
      <c r="CW8" s="637"/>
      <c r="CX8" s="637"/>
      <c r="CY8" s="638"/>
      <c r="CZ8" s="639">
        <v>34.6</v>
      </c>
      <c r="DA8" s="639"/>
      <c r="DB8" s="639"/>
      <c r="DC8" s="639"/>
      <c r="DD8" s="645">
        <v>22967</v>
      </c>
      <c r="DE8" s="637"/>
      <c r="DF8" s="637"/>
      <c r="DG8" s="637"/>
      <c r="DH8" s="637"/>
      <c r="DI8" s="637"/>
      <c r="DJ8" s="637"/>
      <c r="DK8" s="637"/>
      <c r="DL8" s="637"/>
      <c r="DM8" s="637"/>
      <c r="DN8" s="637"/>
      <c r="DO8" s="637"/>
      <c r="DP8" s="638"/>
      <c r="DQ8" s="645">
        <v>3817721</v>
      </c>
      <c r="DR8" s="637"/>
      <c r="DS8" s="637"/>
      <c r="DT8" s="637"/>
      <c r="DU8" s="637"/>
      <c r="DV8" s="637"/>
      <c r="DW8" s="637"/>
      <c r="DX8" s="637"/>
      <c r="DY8" s="637"/>
      <c r="DZ8" s="637"/>
      <c r="EA8" s="637"/>
      <c r="EB8" s="637"/>
      <c r="EC8" s="646"/>
    </row>
    <row r="9" spans="2:143" ht="11.25" customHeight="1" x14ac:dyDescent="0.2">
      <c r="B9" s="633" t="s">
        <v>241</v>
      </c>
      <c r="C9" s="634"/>
      <c r="D9" s="634"/>
      <c r="E9" s="634"/>
      <c r="F9" s="634"/>
      <c r="G9" s="634"/>
      <c r="H9" s="634"/>
      <c r="I9" s="634"/>
      <c r="J9" s="634"/>
      <c r="K9" s="634"/>
      <c r="L9" s="634"/>
      <c r="M9" s="634"/>
      <c r="N9" s="634"/>
      <c r="O9" s="634"/>
      <c r="P9" s="634"/>
      <c r="Q9" s="635"/>
      <c r="R9" s="636">
        <v>24887</v>
      </c>
      <c r="S9" s="637"/>
      <c r="T9" s="637"/>
      <c r="U9" s="637"/>
      <c r="V9" s="637"/>
      <c r="W9" s="637"/>
      <c r="X9" s="637"/>
      <c r="Y9" s="638"/>
      <c r="Z9" s="639">
        <v>0.1</v>
      </c>
      <c r="AA9" s="639"/>
      <c r="AB9" s="639"/>
      <c r="AC9" s="639"/>
      <c r="AD9" s="640">
        <v>24887</v>
      </c>
      <c r="AE9" s="640"/>
      <c r="AF9" s="640"/>
      <c r="AG9" s="640"/>
      <c r="AH9" s="640"/>
      <c r="AI9" s="640"/>
      <c r="AJ9" s="640"/>
      <c r="AK9" s="640"/>
      <c r="AL9" s="641">
        <v>0.2</v>
      </c>
      <c r="AM9" s="642"/>
      <c r="AN9" s="642"/>
      <c r="AO9" s="643"/>
      <c r="AP9" s="633" t="s">
        <v>242</v>
      </c>
      <c r="AQ9" s="634"/>
      <c r="AR9" s="634"/>
      <c r="AS9" s="634"/>
      <c r="AT9" s="634"/>
      <c r="AU9" s="634"/>
      <c r="AV9" s="634"/>
      <c r="AW9" s="634"/>
      <c r="AX9" s="634"/>
      <c r="AY9" s="634"/>
      <c r="AZ9" s="634"/>
      <c r="BA9" s="634"/>
      <c r="BB9" s="634"/>
      <c r="BC9" s="634"/>
      <c r="BD9" s="634"/>
      <c r="BE9" s="634"/>
      <c r="BF9" s="635"/>
      <c r="BG9" s="636">
        <v>2032774</v>
      </c>
      <c r="BH9" s="637"/>
      <c r="BI9" s="637"/>
      <c r="BJ9" s="637"/>
      <c r="BK9" s="637"/>
      <c r="BL9" s="637"/>
      <c r="BM9" s="637"/>
      <c r="BN9" s="638"/>
      <c r="BO9" s="639">
        <v>33.9</v>
      </c>
      <c r="BP9" s="639"/>
      <c r="BQ9" s="639"/>
      <c r="BR9" s="639"/>
      <c r="BS9" s="640" t="s">
        <v>129</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3646137</v>
      </c>
      <c r="CS9" s="637"/>
      <c r="CT9" s="637"/>
      <c r="CU9" s="637"/>
      <c r="CV9" s="637"/>
      <c r="CW9" s="637"/>
      <c r="CX9" s="637"/>
      <c r="CY9" s="638"/>
      <c r="CZ9" s="639">
        <v>16</v>
      </c>
      <c r="DA9" s="639"/>
      <c r="DB9" s="639"/>
      <c r="DC9" s="639"/>
      <c r="DD9" s="645">
        <v>1417826</v>
      </c>
      <c r="DE9" s="637"/>
      <c r="DF9" s="637"/>
      <c r="DG9" s="637"/>
      <c r="DH9" s="637"/>
      <c r="DI9" s="637"/>
      <c r="DJ9" s="637"/>
      <c r="DK9" s="637"/>
      <c r="DL9" s="637"/>
      <c r="DM9" s="637"/>
      <c r="DN9" s="637"/>
      <c r="DO9" s="637"/>
      <c r="DP9" s="638"/>
      <c r="DQ9" s="645">
        <v>1606260</v>
      </c>
      <c r="DR9" s="637"/>
      <c r="DS9" s="637"/>
      <c r="DT9" s="637"/>
      <c r="DU9" s="637"/>
      <c r="DV9" s="637"/>
      <c r="DW9" s="637"/>
      <c r="DX9" s="637"/>
      <c r="DY9" s="637"/>
      <c r="DZ9" s="637"/>
      <c r="EA9" s="637"/>
      <c r="EB9" s="637"/>
      <c r="EC9" s="646"/>
    </row>
    <row r="10" spans="2:143" ht="11.25" customHeight="1" x14ac:dyDescent="0.2">
      <c r="B10" s="633" t="s">
        <v>244</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39" t="s">
        <v>129</v>
      </c>
      <c r="AA10" s="639"/>
      <c r="AB10" s="639"/>
      <c r="AC10" s="639"/>
      <c r="AD10" s="640" t="s">
        <v>129</v>
      </c>
      <c r="AE10" s="640"/>
      <c r="AF10" s="640"/>
      <c r="AG10" s="640"/>
      <c r="AH10" s="640"/>
      <c r="AI10" s="640"/>
      <c r="AJ10" s="640"/>
      <c r="AK10" s="640"/>
      <c r="AL10" s="641" t="s">
        <v>129</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145196</v>
      </c>
      <c r="BH10" s="637"/>
      <c r="BI10" s="637"/>
      <c r="BJ10" s="637"/>
      <c r="BK10" s="637"/>
      <c r="BL10" s="637"/>
      <c r="BM10" s="637"/>
      <c r="BN10" s="638"/>
      <c r="BO10" s="639">
        <v>2.4</v>
      </c>
      <c r="BP10" s="639"/>
      <c r="BQ10" s="639"/>
      <c r="BR10" s="639"/>
      <c r="BS10" s="640" t="s">
        <v>129</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t="s">
        <v>129</v>
      </c>
      <c r="CS10" s="637"/>
      <c r="CT10" s="637"/>
      <c r="CU10" s="637"/>
      <c r="CV10" s="637"/>
      <c r="CW10" s="637"/>
      <c r="CX10" s="637"/>
      <c r="CY10" s="638"/>
      <c r="CZ10" s="639" t="s">
        <v>129</v>
      </c>
      <c r="DA10" s="639"/>
      <c r="DB10" s="639"/>
      <c r="DC10" s="639"/>
      <c r="DD10" s="645" t="s">
        <v>129</v>
      </c>
      <c r="DE10" s="637"/>
      <c r="DF10" s="637"/>
      <c r="DG10" s="637"/>
      <c r="DH10" s="637"/>
      <c r="DI10" s="637"/>
      <c r="DJ10" s="637"/>
      <c r="DK10" s="637"/>
      <c r="DL10" s="637"/>
      <c r="DM10" s="637"/>
      <c r="DN10" s="637"/>
      <c r="DO10" s="637"/>
      <c r="DP10" s="638"/>
      <c r="DQ10" s="645" t="s">
        <v>129</v>
      </c>
      <c r="DR10" s="637"/>
      <c r="DS10" s="637"/>
      <c r="DT10" s="637"/>
      <c r="DU10" s="637"/>
      <c r="DV10" s="637"/>
      <c r="DW10" s="637"/>
      <c r="DX10" s="637"/>
      <c r="DY10" s="637"/>
      <c r="DZ10" s="637"/>
      <c r="EA10" s="637"/>
      <c r="EB10" s="637"/>
      <c r="EC10" s="646"/>
    </row>
    <row r="11" spans="2:143" ht="11.25" customHeight="1" x14ac:dyDescent="0.2">
      <c r="B11" s="633" t="s">
        <v>247</v>
      </c>
      <c r="C11" s="634"/>
      <c r="D11" s="634"/>
      <c r="E11" s="634"/>
      <c r="F11" s="634"/>
      <c r="G11" s="634"/>
      <c r="H11" s="634"/>
      <c r="I11" s="634"/>
      <c r="J11" s="634"/>
      <c r="K11" s="634"/>
      <c r="L11" s="634"/>
      <c r="M11" s="634"/>
      <c r="N11" s="634"/>
      <c r="O11" s="634"/>
      <c r="P11" s="634"/>
      <c r="Q11" s="635"/>
      <c r="R11" s="636">
        <v>1185827</v>
      </c>
      <c r="S11" s="637"/>
      <c r="T11" s="637"/>
      <c r="U11" s="637"/>
      <c r="V11" s="637"/>
      <c r="W11" s="637"/>
      <c r="X11" s="637"/>
      <c r="Y11" s="638"/>
      <c r="Z11" s="641">
        <v>5</v>
      </c>
      <c r="AA11" s="642"/>
      <c r="AB11" s="642"/>
      <c r="AC11" s="648"/>
      <c r="AD11" s="645">
        <v>1185827</v>
      </c>
      <c r="AE11" s="637"/>
      <c r="AF11" s="637"/>
      <c r="AG11" s="637"/>
      <c r="AH11" s="637"/>
      <c r="AI11" s="637"/>
      <c r="AJ11" s="637"/>
      <c r="AK11" s="638"/>
      <c r="AL11" s="641">
        <v>10.199999999999999</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162993</v>
      </c>
      <c r="BH11" s="637"/>
      <c r="BI11" s="637"/>
      <c r="BJ11" s="637"/>
      <c r="BK11" s="637"/>
      <c r="BL11" s="637"/>
      <c r="BM11" s="637"/>
      <c r="BN11" s="638"/>
      <c r="BO11" s="639">
        <v>2.7</v>
      </c>
      <c r="BP11" s="639"/>
      <c r="BQ11" s="639"/>
      <c r="BR11" s="639"/>
      <c r="BS11" s="640">
        <v>31506</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997360</v>
      </c>
      <c r="CS11" s="637"/>
      <c r="CT11" s="637"/>
      <c r="CU11" s="637"/>
      <c r="CV11" s="637"/>
      <c r="CW11" s="637"/>
      <c r="CX11" s="637"/>
      <c r="CY11" s="638"/>
      <c r="CZ11" s="639">
        <v>4.4000000000000004</v>
      </c>
      <c r="DA11" s="639"/>
      <c r="DB11" s="639"/>
      <c r="DC11" s="639"/>
      <c r="DD11" s="645">
        <v>610278</v>
      </c>
      <c r="DE11" s="637"/>
      <c r="DF11" s="637"/>
      <c r="DG11" s="637"/>
      <c r="DH11" s="637"/>
      <c r="DI11" s="637"/>
      <c r="DJ11" s="637"/>
      <c r="DK11" s="637"/>
      <c r="DL11" s="637"/>
      <c r="DM11" s="637"/>
      <c r="DN11" s="637"/>
      <c r="DO11" s="637"/>
      <c r="DP11" s="638"/>
      <c r="DQ11" s="645">
        <v>377916</v>
      </c>
      <c r="DR11" s="637"/>
      <c r="DS11" s="637"/>
      <c r="DT11" s="637"/>
      <c r="DU11" s="637"/>
      <c r="DV11" s="637"/>
      <c r="DW11" s="637"/>
      <c r="DX11" s="637"/>
      <c r="DY11" s="637"/>
      <c r="DZ11" s="637"/>
      <c r="EA11" s="637"/>
      <c r="EB11" s="637"/>
      <c r="EC11" s="646"/>
    </row>
    <row r="12" spans="2:143" ht="11.25" customHeight="1" x14ac:dyDescent="0.2">
      <c r="B12" s="633" t="s">
        <v>250</v>
      </c>
      <c r="C12" s="634"/>
      <c r="D12" s="634"/>
      <c r="E12" s="634"/>
      <c r="F12" s="634"/>
      <c r="G12" s="634"/>
      <c r="H12" s="634"/>
      <c r="I12" s="634"/>
      <c r="J12" s="634"/>
      <c r="K12" s="634"/>
      <c r="L12" s="634"/>
      <c r="M12" s="634"/>
      <c r="N12" s="634"/>
      <c r="O12" s="634"/>
      <c r="P12" s="634"/>
      <c r="Q12" s="635"/>
      <c r="R12" s="636">
        <v>30932</v>
      </c>
      <c r="S12" s="637"/>
      <c r="T12" s="637"/>
      <c r="U12" s="637"/>
      <c r="V12" s="637"/>
      <c r="W12" s="637"/>
      <c r="X12" s="637"/>
      <c r="Y12" s="638"/>
      <c r="Z12" s="639">
        <v>0.1</v>
      </c>
      <c r="AA12" s="639"/>
      <c r="AB12" s="639"/>
      <c r="AC12" s="639"/>
      <c r="AD12" s="640">
        <v>30932</v>
      </c>
      <c r="AE12" s="640"/>
      <c r="AF12" s="640"/>
      <c r="AG12" s="640"/>
      <c r="AH12" s="640"/>
      <c r="AI12" s="640"/>
      <c r="AJ12" s="640"/>
      <c r="AK12" s="640"/>
      <c r="AL12" s="641">
        <v>0.3</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2432260</v>
      </c>
      <c r="BH12" s="637"/>
      <c r="BI12" s="637"/>
      <c r="BJ12" s="637"/>
      <c r="BK12" s="637"/>
      <c r="BL12" s="637"/>
      <c r="BM12" s="637"/>
      <c r="BN12" s="638"/>
      <c r="BO12" s="639">
        <v>40.6</v>
      </c>
      <c r="BP12" s="639"/>
      <c r="BQ12" s="639"/>
      <c r="BR12" s="639"/>
      <c r="BS12" s="640" t="s">
        <v>252</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817281</v>
      </c>
      <c r="CS12" s="637"/>
      <c r="CT12" s="637"/>
      <c r="CU12" s="637"/>
      <c r="CV12" s="637"/>
      <c r="CW12" s="637"/>
      <c r="CX12" s="637"/>
      <c r="CY12" s="638"/>
      <c r="CZ12" s="639">
        <v>3.6</v>
      </c>
      <c r="DA12" s="639"/>
      <c r="DB12" s="639"/>
      <c r="DC12" s="639"/>
      <c r="DD12" s="645">
        <v>13528</v>
      </c>
      <c r="DE12" s="637"/>
      <c r="DF12" s="637"/>
      <c r="DG12" s="637"/>
      <c r="DH12" s="637"/>
      <c r="DI12" s="637"/>
      <c r="DJ12" s="637"/>
      <c r="DK12" s="637"/>
      <c r="DL12" s="637"/>
      <c r="DM12" s="637"/>
      <c r="DN12" s="637"/>
      <c r="DO12" s="637"/>
      <c r="DP12" s="638"/>
      <c r="DQ12" s="645">
        <v>379568</v>
      </c>
      <c r="DR12" s="637"/>
      <c r="DS12" s="637"/>
      <c r="DT12" s="637"/>
      <c r="DU12" s="637"/>
      <c r="DV12" s="637"/>
      <c r="DW12" s="637"/>
      <c r="DX12" s="637"/>
      <c r="DY12" s="637"/>
      <c r="DZ12" s="637"/>
      <c r="EA12" s="637"/>
      <c r="EB12" s="637"/>
      <c r="EC12" s="646"/>
    </row>
    <row r="13" spans="2:143" ht="11.25" customHeight="1" x14ac:dyDescent="0.2">
      <c r="B13" s="633" t="s">
        <v>254</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39" t="s">
        <v>129</v>
      </c>
      <c r="AA13" s="639"/>
      <c r="AB13" s="639"/>
      <c r="AC13" s="639"/>
      <c r="AD13" s="640" t="s">
        <v>252</v>
      </c>
      <c r="AE13" s="640"/>
      <c r="AF13" s="640"/>
      <c r="AG13" s="640"/>
      <c r="AH13" s="640"/>
      <c r="AI13" s="640"/>
      <c r="AJ13" s="640"/>
      <c r="AK13" s="640"/>
      <c r="AL13" s="641" t="s">
        <v>129</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2425906</v>
      </c>
      <c r="BH13" s="637"/>
      <c r="BI13" s="637"/>
      <c r="BJ13" s="637"/>
      <c r="BK13" s="637"/>
      <c r="BL13" s="637"/>
      <c r="BM13" s="637"/>
      <c r="BN13" s="638"/>
      <c r="BO13" s="639">
        <v>40.5</v>
      </c>
      <c r="BP13" s="639"/>
      <c r="BQ13" s="639"/>
      <c r="BR13" s="639"/>
      <c r="BS13" s="640" t="s">
        <v>252</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1705340</v>
      </c>
      <c r="CS13" s="637"/>
      <c r="CT13" s="637"/>
      <c r="CU13" s="637"/>
      <c r="CV13" s="637"/>
      <c r="CW13" s="637"/>
      <c r="CX13" s="637"/>
      <c r="CY13" s="638"/>
      <c r="CZ13" s="639">
        <v>7.5</v>
      </c>
      <c r="DA13" s="639"/>
      <c r="DB13" s="639"/>
      <c r="DC13" s="639"/>
      <c r="DD13" s="645">
        <v>934799</v>
      </c>
      <c r="DE13" s="637"/>
      <c r="DF13" s="637"/>
      <c r="DG13" s="637"/>
      <c r="DH13" s="637"/>
      <c r="DI13" s="637"/>
      <c r="DJ13" s="637"/>
      <c r="DK13" s="637"/>
      <c r="DL13" s="637"/>
      <c r="DM13" s="637"/>
      <c r="DN13" s="637"/>
      <c r="DO13" s="637"/>
      <c r="DP13" s="638"/>
      <c r="DQ13" s="645">
        <v>862232</v>
      </c>
      <c r="DR13" s="637"/>
      <c r="DS13" s="637"/>
      <c r="DT13" s="637"/>
      <c r="DU13" s="637"/>
      <c r="DV13" s="637"/>
      <c r="DW13" s="637"/>
      <c r="DX13" s="637"/>
      <c r="DY13" s="637"/>
      <c r="DZ13" s="637"/>
      <c r="EA13" s="637"/>
      <c r="EB13" s="637"/>
      <c r="EC13" s="646"/>
    </row>
    <row r="14" spans="2:143" ht="11.25" customHeight="1" x14ac:dyDescent="0.2">
      <c r="B14" s="633" t="s">
        <v>257</v>
      </c>
      <c r="C14" s="634"/>
      <c r="D14" s="634"/>
      <c r="E14" s="634"/>
      <c r="F14" s="634"/>
      <c r="G14" s="634"/>
      <c r="H14" s="634"/>
      <c r="I14" s="634"/>
      <c r="J14" s="634"/>
      <c r="K14" s="634"/>
      <c r="L14" s="634"/>
      <c r="M14" s="634"/>
      <c r="N14" s="634"/>
      <c r="O14" s="634"/>
      <c r="P14" s="634"/>
      <c r="Q14" s="635"/>
      <c r="R14" s="636">
        <v>420</v>
      </c>
      <c r="S14" s="637"/>
      <c r="T14" s="637"/>
      <c r="U14" s="637"/>
      <c r="V14" s="637"/>
      <c r="W14" s="637"/>
      <c r="X14" s="637"/>
      <c r="Y14" s="638"/>
      <c r="Z14" s="639">
        <v>0</v>
      </c>
      <c r="AA14" s="639"/>
      <c r="AB14" s="639"/>
      <c r="AC14" s="639"/>
      <c r="AD14" s="640">
        <v>420</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176669</v>
      </c>
      <c r="BH14" s="637"/>
      <c r="BI14" s="637"/>
      <c r="BJ14" s="637"/>
      <c r="BK14" s="637"/>
      <c r="BL14" s="637"/>
      <c r="BM14" s="637"/>
      <c r="BN14" s="638"/>
      <c r="BO14" s="639">
        <v>2.9</v>
      </c>
      <c r="BP14" s="639"/>
      <c r="BQ14" s="639"/>
      <c r="BR14" s="639"/>
      <c r="BS14" s="640" t="s">
        <v>252</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1133208</v>
      </c>
      <c r="CS14" s="637"/>
      <c r="CT14" s="637"/>
      <c r="CU14" s="637"/>
      <c r="CV14" s="637"/>
      <c r="CW14" s="637"/>
      <c r="CX14" s="637"/>
      <c r="CY14" s="638"/>
      <c r="CZ14" s="639">
        <v>5</v>
      </c>
      <c r="DA14" s="639"/>
      <c r="DB14" s="639"/>
      <c r="DC14" s="639"/>
      <c r="DD14" s="645">
        <v>111099</v>
      </c>
      <c r="DE14" s="637"/>
      <c r="DF14" s="637"/>
      <c r="DG14" s="637"/>
      <c r="DH14" s="637"/>
      <c r="DI14" s="637"/>
      <c r="DJ14" s="637"/>
      <c r="DK14" s="637"/>
      <c r="DL14" s="637"/>
      <c r="DM14" s="637"/>
      <c r="DN14" s="637"/>
      <c r="DO14" s="637"/>
      <c r="DP14" s="638"/>
      <c r="DQ14" s="645">
        <v>1047800</v>
      </c>
      <c r="DR14" s="637"/>
      <c r="DS14" s="637"/>
      <c r="DT14" s="637"/>
      <c r="DU14" s="637"/>
      <c r="DV14" s="637"/>
      <c r="DW14" s="637"/>
      <c r="DX14" s="637"/>
      <c r="DY14" s="637"/>
      <c r="DZ14" s="637"/>
      <c r="EA14" s="637"/>
      <c r="EB14" s="637"/>
      <c r="EC14" s="646"/>
    </row>
    <row r="15" spans="2:143" ht="11.25" customHeight="1" x14ac:dyDescent="0.2">
      <c r="B15" s="633" t="s">
        <v>260</v>
      </c>
      <c r="C15" s="634"/>
      <c r="D15" s="634"/>
      <c r="E15" s="634"/>
      <c r="F15" s="634"/>
      <c r="G15" s="634"/>
      <c r="H15" s="634"/>
      <c r="I15" s="634"/>
      <c r="J15" s="634"/>
      <c r="K15" s="634"/>
      <c r="L15" s="634"/>
      <c r="M15" s="634"/>
      <c r="N15" s="634"/>
      <c r="O15" s="634"/>
      <c r="P15" s="634"/>
      <c r="Q15" s="635"/>
      <c r="R15" s="636" t="s">
        <v>138</v>
      </c>
      <c r="S15" s="637"/>
      <c r="T15" s="637"/>
      <c r="U15" s="637"/>
      <c r="V15" s="637"/>
      <c r="W15" s="637"/>
      <c r="X15" s="637"/>
      <c r="Y15" s="638"/>
      <c r="Z15" s="639" t="s">
        <v>129</v>
      </c>
      <c r="AA15" s="639"/>
      <c r="AB15" s="639"/>
      <c r="AC15" s="639"/>
      <c r="AD15" s="640" t="s">
        <v>129</v>
      </c>
      <c r="AE15" s="640"/>
      <c r="AF15" s="640"/>
      <c r="AG15" s="640"/>
      <c r="AH15" s="640"/>
      <c r="AI15" s="640"/>
      <c r="AJ15" s="640"/>
      <c r="AK15" s="640"/>
      <c r="AL15" s="641" t="s">
        <v>129</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427211</v>
      </c>
      <c r="BH15" s="637"/>
      <c r="BI15" s="637"/>
      <c r="BJ15" s="637"/>
      <c r="BK15" s="637"/>
      <c r="BL15" s="637"/>
      <c r="BM15" s="637"/>
      <c r="BN15" s="638"/>
      <c r="BO15" s="639">
        <v>7.1</v>
      </c>
      <c r="BP15" s="639"/>
      <c r="BQ15" s="639"/>
      <c r="BR15" s="639"/>
      <c r="BS15" s="640" t="s">
        <v>129</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2111895</v>
      </c>
      <c r="CS15" s="637"/>
      <c r="CT15" s="637"/>
      <c r="CU15" s="637"/>
      <c r="CV15" s="637"/>
      <c r="CW15" s="637"/>
      <c r="CX15" s="637"/>
      <c r="CY15" s="638"/>
      <c r="CZ15" s="639">
        <v>9.3000000000000007</v>
      </c>
      <c r="DA15" s="639"/>
      <c r="DB15" s="639"/>
      <c r="DC15" s="639"/>
      <c r="DD15" s="645">
        <v>462526</v>
      </c>
      <c r="DE15" s="637"/>
      <c r="DF15" s="637"/>
      <c r="DG15" s="637"/>
      <c r="DH15" s="637"/>
      <c r="DI15" s="637"/>
      <c r="DJ15" s="637"/>
      <c r="DK15" s="637"/>
      <c r="DL15" s="637"/>
      <c r="DM15" s="637"/>
      <c r="DN15" s="637"/>
      <c r="DO15" s="637"/>
      <c r="DP15" s="638"/>
      <c r="DQ15" s="645">
        <v>1469797</v>
      </c>
      <c r="DR15" s="637"/>
      <c r="DS15" s="637"/>
      <c r="DT15" s="637"/>
      <c r="DU15" s="637"/>
      <c r="DV15" s="637"/>
      <c r="DW15" s="637"/>
      <c r="DX15" s="637"/>
      <c r="DY15" s="637"/>
      <c r="DZ15" s="637"/>
      <c r="EA15" s="637"/>
      <c r="EB15" s="637"/>
      <c r="EC15" s="646"/>
    </row>
    <row r="16" spans="2:143" ht="11.25" customHeight="1" x14ac:dyDescent="0.2">
      <c r="B16" s="633" t="s">
        <v>263</v>
      </c>
      <c r="C16" s="634"/>
      <c r="D16" s="634"/>
      <c r="E16" s="634"/>
      <c r="F16" s="634"/>
      <c r="G16" s="634"/>
      <c r="H16" s="634"/>
      <c r="I16" s="634"/>
      <c r="J16" s="634"/>
      <c r="K16" s="634"/>
      <c r="L16" s="634"/>
      <c r="M16" s="634"/>
      <c r="N16" s="634"/>
      <c r="O16" s="634"/>
      <c r="P16" s="634"/>
      <c r="Q16" s="635"/>
      <c r="R16" s="636">
        <v>18981</v>
      </c>
      <c r="S16" s="637"/>
      <c r="T16" s="637"/>
      <c r="U16" s="637"/>
      <c r="V16" s="637"/>
      <c r="W16" s="637"/>
      <c r="X16" s="637"/>
      <c r="Y16" s="638"/>
      <c r="Z16" s="639">
        <v>0.1</v>
      </c>
      <c r="AA16" s="639"/>
      <c r="AB16" s="639"/>
      <c r="AC16" s="639"/>
      <c r="AD16" s="640">
        <v>18981</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129</v>
      </c>
      <c r="BH16" s="637"/>
      <c r="BI16" s="637"/>
      <c r="BJ16" s="637"/>
      <c r="BK16" s="637"/>
      <c r="BL16" s="637"/>
      <c r="BM16" s="637"/>
      <c r="BN16" s="638"/>
      <c r="BO16" s="639" t="s">
        <v>129</v>
      </c>
      <c r="BP16" s="639"/>
      <c r="BQ16" s="639"/>
      <c r="BR16" s="639"/>
      <c r="BS16" s="640" t="s">
        <v>129</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114218</v>
      </c>
      <c r="CS16" s="637"/>
      <c r="CT16" s="637"/>
      <c r="CU16" s="637"/>
      <c r="CV16" s="637"/>
      <c r="CW16" s="637"/>
      <c r="CX16" s="637"/>
      <c r="CY16" s="638"/>
      <c r="CZ16" s="639">
        <v>0.5</v>
      </c>
      <c r="DA16" s="639"/>
      <c r="DB16" s="639"/>
      <c r="DC16" s="639"/>
      <c r="DD16" s="645" t="s">
        <v>129</v>
      </c>
      <c r="DE16" s="637"/>
      <c r="DF16" s="637"/>
      <c r="DG16" s="637"/>
      <c r="DH16" s="637"/>
      <c r="DI16" s="637"/>
      <c r="DJ16" s="637"/>
      <c r="DK16" s="637"/>
      <c r="DL16" s="637"/>
      <c r="DM16" s="637"/>
      <c r="DN16" s="637"/>
      <c r="DO16" s="637"/>
      <c r="DP16" s="638"/>
      <c r="DQ16" s="645">
        <v>20060</v>
      </c>
      <c r="DR16" s="637"/>
      <c r="DS16" s="637"/>
      <c r="DT16" s="637"/>
      <c r="DU16" s="637"/>
      <c r="DV16" s="637"/>
      <c r="DW16" s="637"/>
      <c r="DX16" s="637"/>
      <c r="DY16" s="637"/>
      <c r="DZ16" s="637"/>
      <c r="EA16" s="637"/>
      <c r="EB16" s="637"/>
      <c r="EC16" s="646"/>
    </row>
    <row r="17" spans="2:133" ht="11.25" customHeight="1" x14ac:dyDescent="0.2">
      <c r="B17" s="633" t="s">
        <v>266</v>
      </c>
      <c r="C17" s="634"/>
      <c r="D17" s="634"/>
      <c r="E17" s="634"/>
      <c r="F17" s="634"/>
      <c r="G17" s="634"/>
      <c r="H17" s="634"/>
      <c r="I17" s="634"/>
      <c r="J17" s="634"/>
      <c r="K17" s="634"/>
      <c r="L17" s="634"/>
      <c r="M17" s="634"/>
      <c r="N17" s="634"/>
      <c r="O17" s="634"/>
      <c r="P17" s="634"/>
      <c r="Q17" s="635"/>
      <c r="R17" s="636">
        <v>99002</v>
      </c>
      <c r="S17" s="637"/>
      <c r="T17" s="637"/>
      <c r="U17" s="637"/>
      <c r="V17" s="637"/>
      <c r="W17" s="637"/>
      <c r="X17" s="637"/>
      <c r="Y17" s="638"/>
      <c r="Z17" s="639">
        <v>0.4</v>
      </c>
      <c r="AA17" s="639"/>
      <c r="AB17" s="639"/>
      <c r="AC17" s="639"/>
      <c r="AD17" s="640">
        <v>99002</v>
      </c>
      <c r="AE17" s="640"/>
      <c r="AF17" s="640"/>
      <c r="AG17" s="640"/>
      <c r="AH17" s="640"/>
      <c r="AI17" s="640"/>
      <c r="AJ17" s="640"/>
      <c r="AK17" s="640"/>
      <c r="AL17" s="641">
        <v>0.9</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129</v>
      </c>
      <c r="BH17" s="637"/>
      <c r="BI17" s="637"/>
      <c r="BJ17" s="637"/>
      <c r="BK17" s="637"/>
      <c r="BL17" s="637"/>
      <c r="BM17" s="637"/>
      <c r="BN17" s="638"/>
      <c r="BO17" s="639" t="s">
        <v>129</v>
      </c>
      <c r="BP17" s="639"/>
      <c r="BQ17" s="639"/>
      <c r="BR17" s="639"/>
      <c r="BS17" s="640" t="s">
        <v>129</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1792288</v>
      </c>
      <c r="CS17" s="637"/>
      <c r="CT17" s="637"/>
      <c r="CU17" s="637"/>
      <c r="CV17" s="637"/>
      <c r="CW17" s="637"/>
      <c r="CX17" s="637"/>
      <c r="CY17" s="638"/>
      <c r="CZ17" s="639">
        <v>7.9</v>
      </c>
      <c r="DA17" s="639"/>
      <c r="DB17" s="639"/>
      <c r="DC17" s="639"/>
      <c r="DD17" s="645" t="s">
        <v>129</v>
      </c>
      <c r="DE17" s="637"/>
      <c r="DF17" s="637"/>
      <c r="DG17" s="637"/>
      <c r="DH17" s="637"/>
      <c r="DI17" s="637"/>
      <c r="DJ17" s="637"/>
      <c r="DK17" s="637"/>
      <c r="DL17" s="637"/>
      <c r="DM17" s="637"/>
      <c r="DN17" s="637"/>
      <c r="DO17" s="637"/>
      <c r="DP17" s="638"/>
      <c r="DQ17" s="645">
        <v>1722958</v>
      </c>
      <c r="DR17" s="637"/>
      <c r="DS17" s="637"/>
      <c r="DT17" s="637"/>
      <c r="DU17" s="637"/>
      <c r="DV17" s="637"/>
      <c r="DW17" s="637"/>
      <c r="DX17" s="637"/>
      <c r="DY17" s="637"/>
      <c r="DZ17" s="637"/>
      <c r="EA17" s="637"/>
      <c r="EB17" s="637"/>
      <c r="EC17" s="646"/>
    </row>
    <row r="18" spans="2:133" ht="11.25" customHeight="1" x14ac:dyDescent="0.2">
      <c r="B18" s="633" t="s">
        <v>269</v>
      </c>
      <c r="C18" s="634"/>
      <c r="D18" s="634"/>
      <c r="E18" s="634"/>
      <c r="F18" s="634"/>
      <c r="G18" s="634"/>
      <c r="H18" s="634"/>
      <c r="I18" s="634"/>
      <c r="J18" s="634"/>
      <c r="K18" s="634"/>
      <c r="L18" s="634"/>
      <c r="M18" s="634"/>
      <c r="N18" s="634"/>
      <c r="O18" s="634"/>
      <c r="P18" s="634"/>
      <c r="Q18" s="635"/>
      <c r="R18" s="636">
        <v>31739</v>
      </c>
      <c r="S18" s="637"/>
      <c r="T18" s="637"/>
      <c r="U18" s="637"/>
      <c r="V18" s="637"/>
      <c r="W18" s="637"/>
      <c r="X18" s="637"/>
      <c r="Y18" s="638"/>
      <c r="Z18" s="639">
        <v>0.1</v>
      </c>
      <c r="AA18" s="639"/>
      <c r="AB18" s="639"/>
      <c r="AC18" s="639"/>
      <c r="AD18" s="640">
        <v>31739</v>
      </c>
      <c r="AE18" s="640"/>
      <c r="AF18" s="640"/>
      <c r="AG18" s="640"/>
      <c r="AH18" s="640"/>
      <c r="AI18" s="640"/>
      <c r="AJ18" s="640"/>
      <c r="AK18" s="640"/>
      <c r="AL18" s="641">
        <v>0.3</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39" t="s">
        <v>129</v>
      </c>
      <c r="BP18" s="639"/>
      <c r="BQ18" s="639"/>
      <c r="BR18" s="639"/>
      <c r="BS18" s="640" t="s">
        <v>129</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129</v>
      </c>
      <c r="CS18" s="637"/>
      <c r="CT18" s="637"/>
      <c r="CU18" s="637"/>
      <c r="CV18" s="637"/>
      <c r="CW18" s="637"/>
      <c r="CX18" s="637"/>
      <c r="CY18" s="638"/>
      <c r="CZ18" s="639" t="s">
        <v>129</v>
      </c>
      <c r="DA18" s="639"/>
      <c r="DB18" s="639"/>
      <c r="DC18" s="639"/>
      <c r="DD18" s="645" t="s">
        <v>129</v>
      </c>
      <c r="DE18" s="637"/>
      <c r="DF18" s="637"/>
      <c r="DG18" s="637"/>
      <c r="DH18" s="637"/>
      <c r="DI18" s="637"/>
      <c r="DJ18" s="637"/>
      <c r="DK18" s="637"/>
      <c r="DL18" s="637"/>
      <c r="DM18" s="637"/>
      <c r="DN18" s="637"/>
      <c r="DO18" s="637"/>
      <c r="DP18" s="638"/>
      <c r="DQ18" s="645" t="s">
        <v>252</v>
      </c>
      <c r="DR18" s="637"/>
      <c r="DS18" s="637"/>
      <c r="DT18" s="637"/>
      <c r="DU18" s="637"/>
      <c r="DV18" s="637"/>
      <c r="DW18" s="637"/>
      <c r="DX18" s="637"/>
      <c r="DY18" s="637"/>
      <c r="DZ18" s="637"/>
      <c r="EA18" s="637"/>
      <c r="EB18" s="637"/>
      <c r="EC18" s="646"/>
    </row>
    <row r="19" spans="2:133" ht="11.25" customHeight="1" x14ac:dyDescent="0.2">
      <c r="B19" s="633" t="s">
        <v>272</v>
      </c>
      <c r="C19" s="634"/>
      <c r="D19" s="634"/>
      <c r="E19" s="634"/>
      <c r="F19" s="634"/>
      <c r="G19" s="634"/>
      <c r="H19" s="634"/>
      <c r="I19" s="634"/>
      <c r="J19" s="634"/>
      <c r="K19" s="634"/>
      <c r="L19" s="634"/>
      <c r="M19" s="634"/>
      <c r="N19" s="634"/>
      <c r="O19" s="634"/>
      <c r="P19" s="634"/>
      <c r="Q19" s="635"/>
      <c r="R19" s="636">
        <v>27365</v>
      </c>
      <c r="S19" s="637"/>
      <c r="T19" s="637"/>
      <c r="U19" s="637"/>
      <c r="V19" s="637"/>
      <c r="W19" s="637"/>
      <c r="X19" s="637"/>
      <c r="Y19" s="638"/>
      <c r="Z19" s="639">
        <v>0.1</v>
      </c>
      <c r="AA19" s="639"/>
      <c r="AB19" s="639"/>
      <c r="AC19" s="639"/>
      <c r="AD19" s="640">
        <v>27365</v>
      </c>
      <c r="AE19" s="640"/>
      <c r="AF19" s="640"/>
      <c r="AG19" s="640"/>
      <c r="AH19" s="640"/>
      <c r="AI19" s="640"/>
      <c r="AJ19" s="640"/>
      <c r="AK19" s="640"/>
      <c r="AL19" s="641">
        <v>0.2</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531605</v>
      </c>
      <c r="BH19" s="637"/>
      <c r="BI19" s="637"/>
      <c r="BJ19" s="637"/>
      <c r="BK19" s="637"/>
      <c r="BL19" s="637"/>
      <c r="BM19" s="637"/>
      <c r="BN19" s="638"/>
      <c r="BO19" s="639">
        <v>8.9</v>
      </c>
      <c r="BP19" s="639"/>
      <c r="BQ19" s="639"/>
      <c r="BR19" s="639"/>
      <c r="BS19" s="640" t="s">
        <v>252</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129</v>
      </c>
      <c r="CS19" s="637"/>
      <c r="CT19" s="637"/>
      <c r="CU19" s="637"/>
      <c r="CV19" s="637"/>
      <c r="CW19" s="637"/>
      <c r="CX19" s="637"/>
      <c r="CY19" s="638"/>
      <c r="CZ19" s="639" t="s">
        <v>275</v>
      </c>
      <c r="DA19" s="639"/>
      <c r="DB19" s="639"/>
      <c r="DC19" s="639"/>
      <c r="DD19" s="645" t="s">
        <v>129</v>
      </c>
      <c r="DE19" s="637"/>
      <c r="DF19" s="637"/>
      <c r="DG19" s="637"/>
      <c r="DH19" s="637"/>
      <c r="DI19" s="637"/>
      <c r="DJ19" s="637"/>
      <c r="DK19" s="637"/>
      <c r="DL19" s="637"/>
      <c r="DM19" s="637"/>
      <c r="DN19" s="637"/>
      <c r="DO19" s="637"/>
      <c r="DP19" s="638"/>
      <c r="DQ19" s="645" t="s">
        <v>129</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4374</v>
      </c>
      <c r="S20" s="637"/>
      <c r="T20" s="637"/>
      <c r="U20" s="637"/>
      <c r="V20" s="637"/>
      <c r="W20" s="637"/>
      <c r="X20" s="637"/>
      <c r="Y20" s="638"/>
      <c r="Z20" s="639">
        <v>0</v>
      </c>
      <c r="AA20" s="639"/>
      <c r="AB20" s="639"/>
      <c r="AC20" s="639"/>
      <c r="AD20" s="640">
        <v>4374</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531605</v>
      </c>
      <c r="BH20" s="637"/>
      <c r="BI20" s="637"/>
      <c r="BJ20" s="637"/>
      <c r="BK20" s="637"/>
      <c r="BL20" s="637"/>
      <c r="BM20" s="637"/>
      <c r="BN20" s="638"/>
      <c r="BO20" s="639">
        <v>8.9</v>
      </c>
      <c r="BP20" s="639"/>
      <c r="BQ20" s="639"/>
      <c r="BR20" s="639"/>
      <c r="BS20" s="640" t="s">
        <v>129</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22721033</v>
      </c>
      <c r="CS20" s="637"/>
      <c r="CT20" s="637"/>
      <c r="CU20" s="637"/>
      <c r="CV20" s="637"/>
      <c r="CW20" s="637"/>
      <c r="CX20" s="637"/>
      <c r="CY20" s="638"/>
      <c r="CZ20" s="639">
        <v>100</v>
      </c>
      <c r="DA20" s="639"/>
      <c r="DB20" s="639"/>
      <c r="DC20" s="639"/>
      <c r="DD20" s="645">
        <v>3671615</v>
      </c>
      <c r="DE20" s="637"/>
      <c r="DF20" s="637"/>
      <c r="DG20" s="637"/>
      <c r="DH20" s="637"/>
      <c r="DI20" s="637"/>
      <c r="DJ20" s="637"/>
      <c r="DK20" s="637"/>
      <c r="DL20" s="637"/>
      <c r="DM20" s="637"/>
      <c r="DN20" s="637"/>
      <c r="DO20" s="637"/>
      <c r="DP20" s="638"/>
      <c r="DQ20" s="645">
        <v>13354026</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4778222</v>
      </c>
      <c r="S21" s="637"/>
      <c r="T21" s="637"/>
      <c r="U21" s="637"/>
      <c r="V21" s="637"/>
      <c r="W21" s="637"/>
      <c r="X21" s="637"/>
      <c r="Y21" s="638"/>
      <c r="Z21" s="639">
        <v>20.3</v>
      </c>
      <c r="AA21" s="639"/>
      <c r="AB21" s="639"/>
      <c r="AC21" s="639"/>
      <c r="AD21" s="640">
        <v>4437845</v>
      </c>
      <c r="AE21" s="640"/>
      <c r="AF21" s="640"/>
      <c r="AG21" s="640"/>
      <c r="AH21" s="640"/>
      <c r="AI21" s="640"/>
      <c r="AJ21" s="640"/>
      <c r="AK21" s="640"/>
      <c r="AL21" s="641">
        <v>38.1</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33203</v>
      </c>
      <c r="BH21" s="637"/>
      <c r="BI21" s="637"/>
      <c r="BJ21" s="637"/>
      <c r="BK21" s="637"/>
      <c r="BL21" s="637"/>
      <c r="BM21" s="637"/>
      <c r="BN21" s="638"/>
      <c r="BO21" s="639">
        <v>0.6</v>
      </c>
      <c r="BP21" s="639"/>
      <c r="BQ21" s="639"/>
      <c r="BR21" s="639"/>
      <c r="BS21" s="640" t="s">
        <v>129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4437845</v>
      </c>
      <c r="S22" s="637"/>
      <c r="T22" s="637"/>
      <c r="U22" s="637"/>
      <c r="V22" s="637"/>
      <c r="W22" s="637"/>
      <c r="X22" s="637"/>
      <c r="Y22" s="638"/>
      <c r="Z22" s="639">
        <v>18.8</v>
      </c>
      <c r="AA22" s="639"/>
      <c r="AB22" s="639"/>
      <c r="AC22" s="639"/>
      <c r="AD22" s="640">
        <v>4437845</v>
      </c>
      <c r="AE22" s="640"/>
      <c r="AF22" s="640"/>
      <c r="AG22" s="640"/>
      <c r="AH22" s="640"/>
      <c r="AI22" s="640"/>
      <c r="AJ22" s="640"/>
      <c r="AK22" s="640"/>
      <c r="AL22" s="641">
        <v>38.1</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129</v>
      </c>
      <c r="BH22" s="637"/>
      <c r="BI22" s="637"/>
      <c r="BJ22" s="637"/>
      <c r="BK22" s="637"/>
      <c r="BL22" s="637"/>
      <c r="BM22" s="637"/>
      <c r="BN22" s="638"/>
      <c r="BO22" s="639" t="s">
        <v>129</v>
      </c>
      <c r="BP22" s="639"/>
      <c r="BQ22" s="639"/>
      <c r="BR22" s="639"/>
      <c r="BS22" s="640" t="s">
        <v>129</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340348</v>
      </c>
      <c r="S23" s="637"/>
      <c r="T23" s="637"/>
      <c r="U23" s="637"/>
      <c r="V23" s="637"/>
      <c r="W23" s="637"/>
      <c r="X23" s="637"/>
      <c r="Y23" s="638"/>
      <c r="Z23" s="639">
        <v>1.4</v>
      </c>
      <c r="AA23" s="639"/>
      <c r="AB23" s="639"/>
      <c r="AC23" s="639"/>
      <c r="AD23" s="640" t="s">
        <v>252</v>
      </c>
      <c r="AE23" s="640"/>
      <c r="AF23" s="640"/>
      <c r="AG23" s="640"/>
      <c r="AH23" s="640"/>
      <c r="AI23" s="640"/>
      <c r="AJ23" s="640"/>
      <c r="AK23" s="640"/>
      <c r="AL23" s="641" t="s">
        <v>129</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v>498402</v>
      </c>
      <c r="BH23" s="637"/>
      <c r="BI23" s="637"/>
      <c r="BJ23" s="637"/>
      <c r="BK23" s="637"/>
      <c r="BL23" s="637"/>
      <c r="BM23" s="637"/>
      <c r="BN23" s="638"/>
      <c r="BO23" s="639">
        <v>8.3000000000000007</v>
      </c>
      <c r="BP23" s="639"/>
      <c r="BQ23" s="639"/>
      <c r="BR23" s="639"/>
      <c r="BS23" s="640" t="s">
        <v>129</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v>29</v>
      </c>
      <c r="S24" s="637"/>
      <c r="T24" s="637"/>
      <c r="U24" s="637"/>
      <c r="V24" s="637"/>
      <c r="W24" s="637"/>
      <c r="X24" s="637"/>
      <c r="Y24" s="638"/>
      <c r="Z24" s="639">
        <v>0</v>
      </c>
      <c r="AA24" s="639"/>
      <c r="AB24" s="639"/>
      <c r="AC24" s="639"/>
      <c r="AD24" s="640" t="s">
        <v>129</v>
      </c>
      <c r="AE24" s="640"/>
      <c r="AF24" s="640"/>
      <c r="AG24" s="640"/>
      <c r="AH24" s="640"/>
      <c r="AI24" s="640"/>
      <c r="AJ24" s="640"/>
      <c r="AK24" s="640"/>
      <c r="AL24" s="641" t="s">
        <v>129</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129</v>
      </c>
      <c r="BH24" s="637"/>
      <c r="BI24" s="637"/>
      <c r="BJ24" s="637"/>
      <c r="BK24" s="637"/>
      <c r="BL24" s="637"/>
      <c r="BM24" s="637"/>
      <c r="BN24" s="638"/>
      <c r="BO24" s="639" t="s">
        <v>129</v>
      </c>
      <c r="BP24" s="639"/>
      <c r="BQ24" s="639"/>
      <c r="BR24" s="639"/>
      <c r="BS24" s="640" t="s">
        <v>129</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9792183</v>
      </c>
      <c r="CS24" s="626"/>
      <c r="CT24" s="626"/>
      <c r="CU24" s="626"/>
      <c r="CV24" s="626"/>
      <c r="CW24" s="626"/>
      <c r="CX24" s="626"/>
      <c r="CY24" s="627"/>
      <c r="CZ24" s="630">
        <v>43.1</v>
      </c>
      <c r="DA24" s="631"/>
      <c r="DB24" s="631"/>
      <c r="DC24" s="647"/>
      <c r="DD24" s="668">
        <v>6149823</v>
      </c>
      <c r="DE24" s="626"/>
      <c r="DF24" s="626"/>
      <c r="DG24" s="626"/>
      <c r="DH24" s="626"/>
      <c r="DI24" s="626"/>
      <c r="DJ24" s="626"/>
      <c r="DK24" s="627"/>
      <c r="DL24" s="668">
        <v>6115228</v>
      </c>
      <c r="DM24" s="626"/>
      <c r="DN24" s="626"/>
      <c r="DO24" s="626"/>
      <c r="DP24" s="626"/>
      <c r="DQ24" s="626"/>
      <c r="DR24" s="626"/>
      <c r="DS24" s="626"/>
      <c r="DT24" s="626"/>
      <c r="DU24" s="626"/>
      <c r="DV24" s="627"/>
      <c r="DW24" s="630">
        <v>51.6</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12324539</v>
      </c>
      <c r="S25" s="637"/>
      <c r="T25" s="637"/>
      <c r="U25" s="637"/>
      <c r="V25" s="637"/>
      <c r="W25" s="637"/>
      <c r="X25" s="637"/>
      <c r="Y25" s="638"/>
      <c r="Z25" s="639">
        <v>52.3</v>
      </c>
      <c r="AA25" s="639"/>
      <c r="AB25" s="639"/>
      <c r="AC25" s="639"/>
      <c r="AD25" s="640">
        <v>11485760</v>
      </c>
      <c r="AE25" s="640"/>
      <c r="AF25" s="640"/>
      <c r="AG25" s="640"/>
      <c r="AH25" s="640"/>
      <c r="AI25" s="640"/>
      <c r="AJ25" s="640"/>
      <c r="AK25" s="640"/>
      <c r="AL25" s="641">
        <v>98.7</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129</v>
      </c>
      <c r="BH25" s="637"/>
      <c r="BI25" s="637"/>
      <c r="BJ25" s="637"/>
      <c r="BK25" s="637"/>
      <c r="BL25" s="637"/>
      <c r="BM25" s="637"/>
      <c r="BN25" s="638"/>
      <c r="BO25" s="639" t="s">
        <v>129</v>
      </c>
      <c r="BP25" s="639"/>
      <c r="BQ25" s="639"/>
      <c r="BR25" s="639"/>
      <c r="BS25" s="640" t="s">
        <v>129</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3755091</v>
      </c>
      <c r="CS25" s="669"/>
      <c r="CT25" s="669"/>
      <c r="CU25" s="669"/>
      <c r="CV25" s="669"/>
      <c r="CW25" s="669"/>
      <c r="CX25" s="669"/>
      <c r="CY25" s="670"/>
      <c r="CZ25" s="641">
        <v>16.5</v>
      </c>
      <c r="DA25" s="666"/>
      <c r="DB25" s="666"/>
      <c r="DC25" s="671"/>
      <c r="DD25" s="645">
        <v>3462309</v>
      </c>
      <c r="DE25" s="669"/>
      <c r="DF25" s="669"/>
      <c r="DG25" s="669"/>
      <c r="DH25" s="669"/>
      <c r="DI25" s="669"/>
      <c r="DJ25" s="669"/>
      <c r="DK25" s="670"/>
      <c r="DL25" s="645">
        <v>3439359</v>
      </c>
      <c r="DM25" s="669"/>
      <c r="DN25" s="669"/>
      <c r="DO25" s="669"/>
      <c r="DP25" s="669"/>
      <c r="DQ25" s="669"/>
      <c r="DR25" s="669"/>
      <c r="DS25" s="669"/>
      <c r="DT25" s="669"/>
      <c r="DU25" s="669"/>
      <c r="DV25" s="670"/>
      <c r="DW25" s="641">
        <v>29</v>
      </c>
      <c r="DX25" s="666"/>
      <c r="DY25" s="666"/>
      <c r="DZ25" s="666"/>
      <c r="EA25" s="666"/>
      <c r="EB25" s="666"/>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v>6779</v>
      </c>
      <c r="S26" s="637"/>
      <c r="T26" s="637"/>
      <c r="U26" s="637"/>
      <c r="V26" s="637"/>
      <c r="W26" s="637"/>
      <c r="X26" s="637"/>
      <c r="Y26" s="638"/>
      <c r="Z26" s="639">
        <v>0</v>
      </c>
      <c r="AA26" s="639"/>
      <c r="AB26" s="639"/>
      <c r="AC26" s="639"/>
      <c r="AD26" s="640">
        <v>6779</v>
      </c>
      <c r="AE26" s="640"/>
      <c r="AF26" s="640"/>
      <c r="AG26" s="640"/>
      <c r="AH26" s="640"/>
      <c r="AI26" s="640"/>
      <c r="AJ26" s="640"/>
      <c r="AK26" s="640"/>
      <c r="AL26" s="641">
        <v>0.1</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275</v>
      </c>
      <c r="BH26" s="637"/>
      <c r="BI26" s="637"/>
      <c r="BJ26" s="637"/>
      <c r="BK26" s="637"/>
      <c r="BL26" s="637"/>
      <c r="BM26" s="637"/>
      <c r="BN26" s="638"/>
      <c r="BO26" s="639" t="s">
        <v>138</v>
      </c>
      <c r="BP26" s="639"/>
      <c r="BQ26" s="639"/>
      <c r="BR26" s="639"/>
      <c r="BS26" s="640" t="s">
        <v>129</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2091380</v>
      </c>
      <c r="CS26" s="637"/>
      <c r="CT26" s="637"/>
      <c r="CU26" s="637"/>
      <c r="CV26" s="637"/>
      <c r="CW26" s="637"/>
      <c r="CX26" s="637"/>
      <c r="CY26" s="638"/>
      <c r="CZ26" s="641">
        <v>9.1999999999999993</v>
      </c>
      <c r="DA26" s="666"/>
      <c r="DB26" s="666"/>
      <c r="DC26" s="671"/>
      <c r="DD26" s="645">
        <v>1911652</v>
      </c>
      <c r="DE26" s="637"/>
      <c r="DF26" s="637"/>
      <c r="DG26" s="637"/>
      <c r="DH26" s="637"/>
      <c r="DI26" s="637"/>
      <c r="DJ26" s="637"/>
      <c r="DK26" s="638"/>
      <c r="DL26" s="645" t="s">
        <v>275</v>
      </c>
      <c r="DM26" s="637"/>
      <c r="DN26" s="637"/>
      <c r="DO26" s="637"/>
      <c r="DP26" s="637"/>
      <c r="DQ26" s="637"/>
      <c r="DR26" s="637"/>
      <c r="DS26" s="637"/>
      <c r="DT26" s="637"/>
      <c r="DU26" s="637"/>
      <c r="DV26" s="638"/>
      <c r="DW26" s="641" t="s">
        <v>129</v>
      </c>
      <c r="DX26" s="666"/>
      <c r="DY26" s="666"/>
      <c r="DZ26" s="666"/>
      <c r="EA26" s="666"/>
      <c r="EB26" s="666"/>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90370</v>
      </c>
      <c r="S27" s="637"/>
      <c r="T27" s="637"/>
      <c r="U27" s="637"/>
      <c r="V27" s="637"/>
      <c r="W27" s="637"/>
      <c r="X27" s="637"/>
      <c r="Y27" s="638"/>
      <c r="Z27" s="639">
        <v>0.4</v>
      </c>
      <c r="AA27" s="639"/>
      <c r="AB27" s="639"/>
      <c r="AC27" s="639"/>
      <c r="AD27" s="640" t="s">
        <v>129</v>
      </c>
      <c r="AE27" s="640"/>
      <c r="AF27" s="640"/>
      <c r="AG27" s="640"/>
      <c r="AH27" s="640"/>
      <c r="AI27" s="640"/>
      <c r="AJ27" s="640"/>
      <c r="AK27" s="640"/>
      <c r="AL27" s="641" t="s">
        <v>129</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5992861</v>
      </c>
      <c r="BH27" s="637"/>
      <c r="BI27" s="637"/>
      <c r="BJ27" s="637"/>
      <c r="BK27" s="637"/>
      <c r="BL27" s="637"/>
      <c r="BM27" s="637"/>
      <c r="BN27" s="638"/>
      <c r="BO27" s="639">
        <v>100</v>
      </c>
      <c r="BP27" s="639"/>
      <c r="BQ27" s="639"/>
      <c r="BR27" s="639"/>
      <c r="BS27" s="640">
        <v>31506</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4244804</v>
      </c>
      <c r="CS27" s="669"/>
      <c r="CT27" s="669"/>
      <c r="CU27" s="669"/>
      <c r="CV27" s="669"/>
      <c r="CW27" s="669"/>
      <c r="CX27" s="669"/>
      <c r="CY27" s="670"/>
      <c r="CZ27" s="641">
        <v>18.7</v>
      </c>
      <c r="DA27" s="666"/>
      <c r="DB27" s="666"/>
      <c r="DC27" s="671"/>
      <c r="DD27" s="645">
        <v>964556</v>
      </c>
      <c r="DE27" s="669"/>
      <c r="DF27" s="669"/>
      <c r="DG27" s="669"/>
      <c r="DH27" s="669"/>
      <c r="DI27" s="669"/>
      <c r="DJ27" s="669"/>
      <c r="DK27" s="670"/>
      <c r="DL27" s="645">
        <v>952911</v>
      </c>
      <c r="DM27" s="669"/>
      <c r="DN27" s="669"/>
      <c r="DO27" s="669"/>
      <c r="DP27" s="669"/>
      <c r="DQ27" s="669"/>
      <c r="DR27" s="669"/>
      <c r="DS27" s="669"/>
      <c r="DT27" s="669"/>
      <c r="DU27" s="669"/>
      <c r="DV27" s="670"/>
      <c r="DW27" s="641">
        <v>8</v>
      </c>
      <c r="DX27" s="666"/>
      <c r="DY27" s="666"/>
      <c r="DZ27" s="666"/>
      <c r="EA27" s="666"/>
      <c r="EB27" s="666"/>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164011</v>
      </c>
      <c r="S28" s="637"/>
      <c r="T28" s="637"/>
      <c r="U28" s="637"/>
      <c r="V28" s="637"/>
      <c r="W28" s="637"/>
      <c r="X28" s="637"/>
      <c r="Y28" s="638"/>
      <c r="Z28" s="639">
        <v>0.7</v>
      </c>
      <c r="AA28" s="639"/>
      <c r="AB28" s="639"/>
      <c r="AC28" s="639"/>
      <c r="AD28" s="640">
        <v>34838</v>
      </c>
      <c r="AE28" s="640"/>
      <c r="AF28" s="640"/>
      <c r="AG28" s="640"/>
      <c r="AH28" s="640"/>
      <c r="AI28" s="640"/>
      <c r="AJ28" s="640"/>
      <c r="AK28" s="640"/>
      <c r="AL28" s="641">
        <v>0.3</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1792288</v>
      </c>
      <c r="CS28" s="637"/>
      <c r="CT28" s="637"/>
      <c r="CU28" s="637"/>
      <c r="CV28" s="637"/>
      <c r="CW28" s="637"/>
      <c r="CX28" s="637"/>
      <c r="CY28" s="638"/>
      <c r="CZ28" s="641">
        <v>7.9</v>
      </c>
      <c r="DA28" s="666"/>
      <c r="DB28" s="666"/>
      <c r="DC28" s="671"/>
      <c r="DD28" s="645">
        <v>1722958</v>
      </c>
      <c r="DE28" s="637"/>
      <c r="DF28" s="637"/>
      <c r="DG28" s="637"/>
      <c r="DH28" s="637"/>
      <c r="DI28" s="637"/>
      <c r="DJ28" s="637"/>
      <c r="DK28" s="638"/>
      <c r="DL28" s="645">
        <v>1722958</v>
      </c>
      <c r="DM28" s="637"/>
      <c r="DN28" s="637"/>
      <c r="DO28" s="637"/>
      <c r="DP28" s="637"/>
      <c r="DQ28" s="637"/>
      <c r="DR28" s="637"/>
      <c r="DS28" s="637"/>
      <c r="DT28" s="637"/>
      <c r="DU28" s="637"/>
      <c r="DV28" s="638"/>
      <c r="DW28" s="641">
        <v>14.6</v>
      </c>
      <c r="DX28" s="666"/>
      <c r="DY28" s="666"/>
      <c r="DZ28" s="666"/>
      <c r="EA28" s="666"/>
      <c r="EB28" s="666"/>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373635</v>
      </c>
      <c r="S29" s="637"/>
      <c r="T29" s="637"/>
      <c r="U29" s="637"/>
      <c r="V29" s="637"/>
      <c r="W29" s="637"/>
      <c r="X29" s="637"/>
      <c r="Y29" s="638"/>
      <c r="Z29" s="639">
        <v>1.6</v>
      </c>
      <c r="AA29" s="639"/>
      <c r="AB29" s="639"/>
      <c r="AC29" s="639"/>
      <c r="AD29" s="640" t="s">
        <v>129</v>
      </c>
      <c r="AE29" s="640"/>
      <c r="AF29" s="640"/>
      <c r="AG29" s="640"/>
      <c r="AH29" s="640"/>
      <c r="AI29" s="640"/>
      <c r="AJ29" s="640"/>
      <c r="AK29" s="640"/>
      <c r="AL29" s="641" t="s">
        <v>252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306</v>
      </c>
      <c r="CE29" s="675"/>
      <c r="CF29" s="633" t="s">
        <v>71</v>
      </c>
      <c r="CG29" s="634"/>
      <c r="CH29" s="634"/>
      <c r="CI29" s="634"/>
      <c r="CJ29" s="634"/>
      <c r="CK29" s="634"/>
      <c r="CL29" s="634"/>
      <c r="CM29" s="634"/>
      <c r="CN29" s="634"/>
      <c r="CO29" s="634"/>
      <c r="CP29" s="634"/>
      <c r="CQ29" s="635"/>
      <c r="CR29" s="636">
        <v>1792288</v>
      </c>
      <c r="CS29" s="669"/>
      <c r="CT29" s="669"/>
      <c r="CU29" s="669"/>
      <c r="CV29" s="669"/>
      <c r="CW29" s="669"/>
      <c r="CX29" s="669"/>
      <c r="CY29" s="670"/>
      <c r="CZ29" s="641">
        <v>7.9</v>
      </c>
      <c r="DA29" s="666"/>
      <c r="DB29" s="666"/>
      <c r="DC29" s="671"/>
      <c r="DD29" s="645">
        <v>1722958</v>
      </c>
      <c r="DE29" s="669"/>
      <c r="DF29" s="669"/>
      <c r="DG29" s="669"/>
      <c r="DH29" s="669"/>
      <c r="DI29" s="669"/>
      <c r="DJ29" s="669"/>
      <c r="DK29" s="670"/>
      <c r="DL29" s="645">
        <v>1722958</v>
      </c>
      <c r="DM29" s="669"/>
      <c r="DN29" s="669"/>
      <c r="DO29" s="669"/>
      <c r="DP29" s="669"/>
      <c r="DQ29" s="669"/>
      <c r="DR29" s="669"/>
      <c r="DS29" s="669"/>
      <c r="DT29" s="669"/>
      <c r="DU29" s="669"/>
      <c r="DV29" s="670"/>
      <c r="DW29" s="641">
        <v>14.6</v>
      </c>
      <c r="DX29" s="666"/>
      <c r="DY29" s="666"/>
      <c r="DZ29" s="666"/>
      <c r="EA29" s="666"/>
      <c r="EB29" s="666"/>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4210103</v>
      </c>
      <c r="S30" s="637"/>
      <c r="T30" s="637"/>
      <c r="U30" s="637"/>
      <c r="V30" s="637"/>
      <c r="W30" s="637"/>
      <c r="X30" s="637"/>
      <c r="Y30" s="638"/>
      <c r="Z30" s="639">
        <v>17.899999999999999</v>
      </c>
      <c r="AA30" s="639"/>
      <c r="AB30" s="639"/>
      <c r="AC30" s="639"/>
      <c r="AD30" s="640" t="s">
        <v>252</v>
      </c>
      <c r="AE30" s="640"/>
      <c r="AF30" s="640"/>
      <c r="AG30" s="640"/>
      <c r="AH30" s="640"/>
      <c r="AI30" s="640"/>
      <c r="AJ30" s="640"/>
      <c r="AK30" s="640"/>
      <c r="AL30" s="641" t="s">
        <v>129</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1722537</v>
      </c>
      <c r="CS30" s="637"/>
      <c r="CT30" s="637"/>
      <c r="CU30" s="637"/>
      <c r="CV30" s="637"/>
      <c r="CW30" s="637"/>
      <c r="CX30" s="637"/>
      <c r="CY30" s="638"/>
      <c r="CZ30" s="641">
        <v>7.6</v>
      </c>
      <c r="DA30" s="666"/>
      <c r="DB30" s="666"/>
      <c r="DC30" s="671"/>
      <c r="DD30" s="645">
        <v>1655217</v>
      </c>
      <c r="DE30" s="637"/>
      <c r="DF30" s="637"/>
      <c r="DG30" s="637"/>
      <c r="DH30" s="637"/>
      <c r="DI30" s="637"/>
      <c r="DJ30" s="637"/>
      <c r="DK30" s="638"/>
      <c r="DL30" s="645">
        <v>1655217</v>
      </c>
      <c r="DM30" s="637"/>
      <c r="DN30" s="637"/>
      <c r="DO30" s="637"/>
      <c r="DP30" s="637"/>
      <c r="DQ30" s="637"/>
      <c r="DR30" s="637"/>
      <c r="DS30" s="637"/>
      <c r="DT30" s="637"/>
      <c r="DU30" s="637"/>
      <c r="DV30" s="638"/>
      <c r="DW30" s="641">
        <v>14</v>
      </c>
      <c r="DX30" s="666"/>
      <c r="DY30" s="666"/>
      <c r="DZ30" s="666"/>
      <c r="EA30" s="666"/>
      <c r="EB30" s="666"/>
      <c r="EC30" s="667"/>
    </row>
    <row r="31" spans="2:133" ht="11.25" customHeight="1" x14ac:dyDescent="0.2">
      <c r="B31" s="649" t="s">
        <v>311</v>
      </c>
      <c r="C31" s="650"/>
      <c r="D31" s="650"/>
      <c r="E31" s="650"/>
      <c r="F31" s="650"/>
      <c r="G31" s="650"/>
      <c r="H31" s="650"/>
      <c r="I31" s="650"/>
      <c r="J31" s="650"/>
      <c r="K31" s="650"/>
      <c r="L31" s="650"/>
      <c r="M31" s="650"/>
      <c r="N31" s="650"/>
      <c r="O31" s="650"/>
      <c r="P31" s="650"/>
      <c r="Q31" s="651"/>
      <c r="R31" s="636">
        <v>82703</v>
      </c>
      <c r="S31" s="637"/>
      <c r="T31" s="637"/>
      <c r="U31" s="637"/>
      <c r="V31" s="637"/>
      <c r="W31" s="637"/>
      <c r="X31" s="637"/>
      <c r="Y31" s="638"/>
      <c r="Z31" s="639">
        <v>0.4</v>
      </c>
      <c r="AA31" s="639"/>
      <c r="AB31" s="639"/>
      <c r="AC31" s="639"/>
      <c r="AD31" s="640">
        <v>82703</v>
      </c>
      <c r="AE31" s="640"/>
      <c r="AF31" s="640"/>
      <c r="AG31" s="640"/>
      <c r="AH31" s="640"/>
      <c r="AI31" s="640"/>
      <c r="AJ31" s="640"/>
      <c r="AK31" s="640"/>
      <c r="AL31" s="641">
        <v>0.7</v>
      </c>
      <c r="AM31" s="642"/>
      <c r="AN31" s="642"/>
      <c r="AO31" s="643"/>
      <c r="AP31" s="684" t="s">
        <v>312</v>
      </c>
      <c r="AQ31" s="685"/>
      <c r="AR31" s="685"/>
      <c r="AS31" s="685"/>
      <c r="AT31" s="690" t="s">
        <v>313</v>
      </c>
      <c r="AU31" s="212"/>
      <c r="AV31" s="212"/>
      <c r="AW31" s="212"/>
      <c r="AX31" s="622" t="s">
        <v>188</v>
      </c>
      <c r="AY31" s="623"/>
      <c r="AZ31" s="623"/>
      <c r="BA31" s="623"/>
      <c r="BB31" s="623"/>
      <c r="BC31" s="623"/>
      <c r="BD31" s="623"/>
      <c r="BE31" s="623"/>
      <c r="BF31" s="624"/>
      <c r="BG31" s="683">
        <v>98.5</v>
      </c>
      <c r="BH31" s="680"/>
      <c r="BI31" s="680"/>
      <c r="BJ31" s="680"/>
      <c r="BK31" s="680"/>
      <c r="BL31" s="680"/>
      <c r="BM31" s="631">
        <v>95.3</v>
      </c>
      <c r="BN31" s="680"/>
      <c r="BO31" s="680"/>
      <c r="BP31" s="680"/>
      <c r="BQ31" s="681"/>
      <c r="BR31" s="683">
        <v>98.7</v>
      </c>
      <c r="BS31" s="680"/>
      <c r="BT31" s="680"/>
      <c r="BU31" s="680"/>
      <c r="BV31" s="680"/>
      <c r="BW31" s="680"/>
      <c r="BX31" s="631">
        <v>95.1</v>
      </c>
      <c r="BY31" s="680"/>
      <c r="BZ31" s="680"/>
      <c r="CA31" s="680"/>
      <c r="CB31" s="681"/>
      <c r="CD31" s="676"/>
      <c r="CE31" s="677"/>
      <c r="CF31" s="633" t="s">
        <v>314</v>
      </c>
      <c r="CG31" s="634"/>
      <c r="CH31" s="634"/>
      <c r="CI31" s="634"/>
      <c r="CJ31" s="634"/>
      <c r="CK31" s="634"/>
      <c r="CL31" s="634"/>
      <c r="CM31" s="634"/>
      <c r="CN31" s="634"/>
      <c r="CO31" s="634"/>
      <c r="CP31" s="634"/>
      <c r="CQ31" s="635"/>
      <c r="CR31" s="636">
        <v>69751</v>
      </c>
      <c r="CS31" s="669"/>
      <c r="CT31" s="669"/>
      <c r="CU31" s="669"/>
      <c r="CV31" s="669"/>
      <c r="CW31" s="669"/>
      <c r="CX31" s="669"/>
      <c r="CY31" s="670"/>
      <c r="CZ31" s="641">
        <v>0.3</v>
      </c>
      <c r="DA31" s="666"/>
      <c r="DB31" s="666"/>
      <c r="DC31" s="671"/>
      <c r="DD31" s="645">
        <v>67741</v>
      </c>
      <c r="DE31" s="669"/>
      <c r="DF31" s="669"/>
      <c r="DG31" s="669"/>
      <c r="DH31" s="669"/>
      <c r="DI31" s="669"/>
      <c r="DJ31" s="669"/>
      <c r="DK31" s="670"/>
      <c r="DL31" s="645">
        <v>67741</v>
      </c>
      <c r="DM31" s="669"/>
      <c r="DN31" s="669"/>
      <c r="DO31" s="669"/>
      <c r="DP31" s="669"/>
      <c r="DQ31" s="669"/>
      <c r="DR31" s="669"/>
      <c r="DS31" s="669"/>
      <c r="DT31" s="669"/>
      <c r="DU31" s="669"/>
      <c r="DV31" s="670"/>
      <c r="DW31" s="641">
        <v>0.6</v>
      </c>
      <c r="DX31" s="666"/>
      <c r="DY31" s="666"/>
      <c r="DZ31" s="666"/>
      <c r="EA31" s="666"/>
      <c r="EB31" s="666"/>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1448935</v>
      </c>
      <c r="S32" s="637"/>
      <c r="T32" s="637"/>
      <c r="U32" s="637"/>
      <c r="V32" s="637"/>
      <c r="W32" s="637"/>
      <c r="X32" s="637"/>
      <c r="Y32" s="638"/>
      <c r="Z32" s="639">
        <v>6.1</v>
      </c>
      <c r="AA32" s="639"/>
      <c r="AB32" s="639"/>
      <c r="AC32" s="639"/>
      <c r="AD32" s="640" t="s">
        <v>129</v>
      </c>
      <c r="AE32" s="640"/>
      <c r="AF32" s="640"/>
      <c r="AG32" s="640"/>
      <c r="AH32" s="640"/>
      <c r="AI32" s="640"/>
      <c r="AJ32" s="640"/>
      <c r="AK32" s="640"/>
      <c r="AL32" s="641" t="s">
        <v>129</v>
      </c>
      <c r="AM32" s="642"/>
      <c r="AN32" s="642"/>
      <c r="AO32" s="643"/>
      <c r="AP32" s="686"/>
      <c r="AQ32" s="687"/>
      <c r="AR32" s="687"/>
      <c r="AS32" s="687"/>
      <c r="AT32" s="691"/>
      <c r="AU32" s="208" t="s">
        <v>316</v>
      </c>
      <c r="AX32" s="633" t="s">
        <v>317</v>
      </c>
      <c r="AY32" s="634"/>
      <c r="AZ32" s="634"/>
      <c r="BA32" s="634"/>
      <c r="BB32" s="634"/>
      <c r="BC32" s="634"/>
      <c r="BD32" s="634"/>
      <c r="BE32" s="634"/>
      <c r="BF32" s="635"/>
      <c r="BG32" s="693">
        <v>98.3</v>
      </c>
      <c r="BH32" s="669"/>
      <c r="BI32" s="669"/>
      <c r="BJ32" s="669"/>
      <c r="BK32" s="669"/>
      <c r="BL32" s="669"/>
      <c r="BM32" s="642">
        <v>95.1</v>
      </c>
      <c r="BN32" s="669"/>
      <c r="BO32" s="669"/>
      <c r="BP32" s="669"/>
      <c r="BQ32" s="682"/>
      <c r="BR32" s="693">
        <v>98.6</v>
      </c>
      <c r="BS32" s="669"/>
      <c r="BT32" s="669"/>
      <c r="BU32" s="669"/>
      <c r="BV32" s="669"/>
      <c r="BW32" s="669"/>
      <c r="BX32" s="642">
        <v>95.1</v>
      </c>
      <c r="BY32" s="669"/>
      <c r="BZ32" s="669"/>
      <c r="CA32" s="669"/>
      <c r="CB32" s="682"/>
      <c r="CD32" s="678"/>
      <c r="CE32" s="679"/>
      <c r="CF32" s="633" t="s">
        <v>318</v>
      </c>
      <c r="CG32" s="634"/>
      <c r="CH32" s="634"/>
      <c r="CI32" s="634"/>
      <c r="CJ32" s="634"/>
      <c r="CK32" s="634"/>
      <c r="CL32" s="634"/>
      <c r="CM32" s="634"/>
      <c r="CN32" s="634"/>
      <c r="CO32" s="634"/>
      <c r="CP32" s="634"/>
      <c r="CQ32" s="635"/>
      <c r="CR32" s="636" t="s">
        <v>252</v>
      </c>
      <c r="CS32" s="637"/>
      <c r="CT32" s="637"/>
      <c r="CU32" s="637"/>
      <c r="CV32" s="637"/>
      <c r="CW32" s="637"/>
      <c r="CX32" s="637"/>
      <c r="CY32" s="638"/>
      <c r="CZ32" s="641" t="s">
        <v>129</v>
      </c>
      <c r="DA32" s="666"/>
      <c r="DB32" s="666"/>
      <c r="DC32" s="671"/>
      <c r="DD32" s="645" t="s">
        <v>129</v>
      </c>
      <c r="DE32" s="637"/>
      <c r="DF32" s="637"/>
      <c r="DG32" s="637"/>
      <c r="DH32" s="637"/>
      <c r="DI32" s="637"/>
      <c r="DJ32" s="637"/>
      <c r="DK32" s="638"/>
      <c r="DL32" s="645" t="s">
        <v>129</v>
      </c>
      <c r="DM32" s="637"/>
      <c r="DN32" s="637"/>
      <c r="DO32" s="637"/>
      <c r="DP32" s="637"/>
      <c r="DQ32" s="637"/>
      <c r="DR32" s="637"/>
      <c r="DS32" s="637"/>
      <c r="DT32" s="637"/>
      <c r="DU32" s="637"/>
      <c r="DV32" s="638"/>
      <c r="DW32" s="641" t="s">
        <v>252</v>
      </c>
      <c r="DX32" s="666"/>
      <c r="DY32" s="666"/>
      <c r="DZ32" s="666"/>
      <c r="EA32" s="666"/>
      <c r="EB32" s="666"/>
      <c r="EC32" s="667"/>
    </row>
    <row r="33" spans="2:133" ht="11.25" customHeight="1" x14ac:dyDescent="0.2">
      <c r="B33" s="633" t="s">
        <v>319</v>
      </c>
      <c r="C33" s="634"/>
      <c r="D33" s="634"/>
      <c r="E33" s="634"/>
      <c r="F33" s="634"/>
      <c r="G33" s="634"/>
      <c r="H33" s="634"/>
      <c r="I33" s="634"/>
      <c r="J33" s="634"/>
      <c r="K33" s="634"/>
      <c r="L33" s="634"/>
      <c r="M33" s="634"/>
      <c r="N33" s="634"/>
      <c r="O33" s="634"/>
      <c r="P33" s="634"/>
      <c r="Q33" s="635"/>
      <c r="R33" s="636">
        <v>115749</v>
      </c>
      <c r="S33" s="637"/>
      <c r="T33" s="637"/>
      <c r="U33" s="637"/>
      <c r="V33" s="637"/>
      <c r="W33" s="637"/>
      <c r="X33" s="637"/>
      <c r="Y33" s="638"/>
      <c r="Z33" s="639">
        <v>0.5</v>
      </c>
      <c r="AA33" s="639"/>
      <c r="AB33" s="639"/>
      <c r="AC33" s="639"/>
      <c r="AD33" s="640" t="s">
        <v>129</v>
      </c>
      <c r="AE33" s="640"/>
      <c r="AF33" s="640"/>
      <c r="AG33" s="640"/>
      <c r="AH33" s="640"/>
      <c r="AI33" s="640"/>
      <c r="AJ33" s="640"/>
      <c r="AK33" s="640"/>
      <c r="AL33" s="641" t="s">
        <v>138</v>
      </c>
      <c r="AM33" s="642"/>
      <c r="AN33" s="642"/>
      <c r="AO33" s="643"/>
      <c r="AP33" s="688"/>
      <c r="AQ33" s="689"/>
      <c r="AR33" s="689"/>
      <c r="AS33" s="689"/>
      <c r="AT33" s="692"/>
      <c r="AU33" s="213"/>
      <c r="AV33" s="213"/>
      <c r="AW33" s="213"/>
      <c r="AX33" s="657" t="s">
        <v>320</v>
      </c>
      <c r="AY33" s="658"/>
      <c r="AZ33" s="658"/>
      <c r="BA33" s="658"/>
      <c r="BB33" s="658"/>
      <c r="BC33" s="658"/>
      <c r="BD33" s="658"/>
      <c r="BE33" s="658"/>
      <c r="BF33" s="659"/>
      <c r="BG33" s="694">
        <v>98.4</v>
      </c>
      <c r="BH33" s="695"/>
      <c r="BI33" s="695"/>
      <c r="BJ33" s="695"/>
      <c r="BK33" s="695"/>
      <c r="BL33" s="695"/>
      <c r="BM33" s="696">
        <v>94.7</v>
      </c>
      <c r="BN33" s="695"/>
      <c r="BO33" s="695"/>
      <c r="BP33" s="695"/>
      <c r="BQ33" s="697"/>
      <c r="BR33" s="694">
        <v>98.5</v>
      </c>
      <c r="BS33" s="695"/>
      <c r="BT33" s="695"/>
      <c r="BU33" s="695"/>
      <c r="BV33" s="695"/>
      <c r="BW33" s="695"/>
      <c r="BX33" s="696">
        <v>94.3</v>
      </c>
      <c r="BY33" s="695"/>
      <c r="BZ33" s="695"/>
      <c r="CA33" s="695"/>
      <c r="CB33" s="697"/>
      <c r="CD33" s="633" t="s">
        <v>321</v>
      </c>
      <c r="CE33" s="634"/>
      <c r="CF33" s="634"/>
      <c r="CG33" s="634"/>
      <c r="CH33" s="634"/>
      <c r="CI33" s="634"/>
      <c r="CJ33" s="634"/>
      <c r="CK33" s="634"/>
      <c r="CL33" s="634"/>
      <c r="CM33" s="634"/>
      <c r="CN33" s="634"/>
      <c r="CO33" s="634"/>
      <c r="CP33" s="634"/>
      <c r="CQ33" s="635"/>
      <c r="CR33" s="636">
        <v>9143017</v>
      </c>
      <c r="CS33" s="669"/>
      <c r="CT33" s="669"/>
      <c r="CU33" s="669"/>
      <c r="CV33" s="669"/>
      <c r="CW33" s="669"/>
      <c r="CX33" s="669"/>
      <c r="CY33" s="670"/>
      <c r="CZ33" s="641">
        <v>40.200000000000003</v>
      </c>
      <c r="DA33" s="666"/>
      <c r="DB33" s="666"/>
      <c r="DC33" s="671"/>
      <c r="DD33" s="645">
        <v>6663009</v>
      </c>
      <c r="DE33" s="669"/>
      <c r="DF33" s="669"/>
      <c r="DG33" s="669"/>
      <c r="DH33" s="669"/>
      <c r="DI33" s="669"/>
      <c r="DJ33" s="669"/>
      <c r="DK33" s="670"/>
      <c r="DL33" s="645">
        <v>5118883</v>
      </c>
      <c r="DM33" s="669"/>
      <c r="DN33" s="669"/>
      <c r="DO33" s="669"/>
      <c r="DP33" s="669"/>
      <c r="DQ33" s="669"/>
      <c r="DR33" s="669"/>
      <c r="DS33" s="669"/>
      <c r="DT33" s="669"/>
      <c r="DU33" s="669"/>
      <c r="DV33" s="670"/>
      <c r="DW33" s="641">
        <v>43.2</v>
      </c>
      <c r="DX33" s="666"/>
      <c r="DY33" s="666"/>
      <c r="DZ33" s="666"/>
      <c r="EA33" s="666"/>
      <c r="EB33" s="666"/>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426628</v>
      </c>
      <c r="S34" s="637"/>
      <c r="T34" s="637"/>
      <c r="U34" s="637"/>
      <c r="V34" s="637"/>
      <c r="W34" s="637"/>
      <c r="X34" s="637"/>
      <c r="Y34" s="638"/>
      <c r="Z34" s="639">
        <v>1.8</v>
      </c>
      <c r="AA34" s="639"/>
      <c r="AB34" s="639"/>
      <c r="AC34" s="639"/>
      <c r="AD34" s="640" t="s">
        <v>252</v>
      </c>
      <c r="AE34" s="640"/>
      <c r="AF34" s="640"/>
      <c r="AG34" s="640"/>
      <c r="AH34" s="640"/>
      <c r="AI34" s="640"/>
      <c r="AJ34" s="640"/>
      <c r="AK34" s="640"/>
      <c r="AL34" s="641" t="s">
        <v>129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3190399</v>
      </c>
      <c r="CS34" s="637"/>
      <c r="CT34" s="637"/>
      <c r="CU34" s="637"/>
      <c r="CV34" s="637"/>
      <c r="CW34" s="637"/>
      <c r="CX34" s="637"/>
      <c r="CY34" s="638"/>
      <c r="CZ34" s="641">
        <v>14</v>
      </c>
      <c r="DA34" s="666"/>
      <c r="DB34" s="666"/>
      <c r="DC34" s="671"/>
      <c r="DD34" s="645">
        <v>1990554</v>
      </c>
      <c r="DE34" s="637"/>
      <c r="DF34" s="637"/>
      <c r="DG34" s="637"/>
      <c r="DH34" s="637"/>
      <c r="DI34" s="637"/>
      <c r="DJ34" s="637"/>
      <c r="DK34" s="638"/>
      <c r="DL34" s="645">
        <v>1493510</v>
      </c>
      <c r="DM34" s="637"/>
      <c r="DN34" s="637"/>
      <c r="DO34" s="637"/>
      <c r="DP34" s="637"/>
      <c r="DQ34" s="637"/>
      <c r="DR34" s="637"/>
      <c r="DS34" s="637"/>
      <c r="DT34" s="637"/>
      <c r="DU34" s="637"/>
      <c r="DV34" s="638"/>
      <c r="DW34" s="641">
        <v>12.6</v>
      </c>
      <c r="DX34" s="666"/>
      <c r="DY34" s="666"/>
      <c r="DZ34" s="666"/>
      <c r="EA34" s="666"/>
      <c r="EB34" s="666"/>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736753</v>
      </c>
      <c r="S35" s="637"/>
      <c r="T35" s="637"/>
      <c r="U35" s="637"/>
      <c r="V35" s="637"/>
      <c r="W35" s="637"/>
      <c r="X35" s="637"/>
      <c r="Y35" s="638"/>
      <c r="Z35" s="639">
        <v>3.1</v>
      </c>
      <c r="AA35" s="639"/>
      <c r="AB35" s="639"/>
      <c r="AC35" s="639"/>
      <c r="AD35" s="640" t="s">
        <v>129</v>
      </c>
      <c r="AE35" s="640"/>
      <c r="AF35" s="640"/>
      <c r="AG35" s="640"/>
      <c r="AH35" s="640"/>
      <c r="AI35" s="640"/>
      <c r="AJ35" s="640"/>
      <c r="AK35" s="640"/>
      <c r="AL35" s="641" t="s">
        <v>129</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111248</v>
      </c>
      <c r="CS35" s="669"/>
      <c r="CT35" s="669"/>
      <c r="CU35" s="669"/>
      <c r="CV35" s="669"/>
      <c r="CW35" s="669"/>
      <c r="CX35" s="669"/>
      <c r="CY35" s="670"/>
      <c r="CZ35" s="641">
        <v>0.5</v>
      </c>
      <c r="DA35" s="666"/>
      <c r="DB35" s="666"/>
      <c r="DC35" s="671"/>
      <c r="DD35" s="645">
        <v>105714</v>
      </c>
      <c r="DE35" s="669"/>
      <c r="DF35" s="669"/>
      <c r="DG35" s="669"/>
      <c r="DH35" s="669"/>
      <c r="DI35" s="669"/>
      <c r="DJ35" s="669"/>
      <c r="DK35" s="670"/>
      <c r="DL35" s="645">
        <v>89689</v>
      </c>
      <c r="DM35" s="669"/>
      <c r="DN35" s="669"/>
      <c r="DO35" s="669"/>
      <c r="DP35" s="669"/>
      <c r="DQ35" s="669"/>
      <c r="DR35" s="669"/>
      <c r="DS35" s="669"/>
      <c r="DT35" s="669"/>
      <c r="DU35" s="669"/>
      <c r="DV35" s="670"/>
      <c r="DW35" s="641">
        <v>0.8</v>
      </c>
      <c r="DX35" s="666"/>
      <c r="DY35" s="666"/>
      <c r="DZ35" s="666"/>
      <c r="EA35" s="666"/>
      <c r="EB35" s="666"/>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599034</v>
      </c>
      <c r="S36" s="637"/>
      <c r="T36" s="637"/>
      <c r="U36" s="637"/>
      <c r="V36" s="637"/>
      <c r="W36" s="637"/>
      <c r="X36" s="637"/>
      <c r="Y36" s="638"/>
      <c r="Z36" s="639">
        <v>2.5</v>
      </c>
      <c r="AA36" s="639"/>
      <c r="AB36" s="639"/>
      <c r="AC36" s="639"/>
      <c r="AD36" s="640" t="s">
        <v>129</v>
      </c>
      <c r="AE36" s="640"/>
      <c r="AF36" s="640"/>
      <c r="AG36" s="640"/>
      <c r="AH36" s="640"/>
      <c r="AI36" s="640"/>
      <c r="AJ36" s="640"/>
      <c r="AK36" s="640"/>
      <c r="AL36" s="641" t="s">
        <v>129</v>
      </c>
      <c r="AM36" s="642"/>
      <c r="AN36" s="642"/>
      <c r="AO36" s="643"/>
      <c r="AP36" s="216"/>
      <c r="AQ36" s="702" t="s">
        <v>329</v>
      </c>
      <c r="AR36" s="703"/>
      <c r="AS36" s="703"/>
      <c r="AT36" s="703"/>
      <c r="AU36" s="703"/>
      <c r="AV36" s="703"/>
      <c r="AW36" s="703"/>
      <c r="AX36" s="703"/>
      <c r="AY36" s="704"/>
      <c r="AZ36" s="625">
        <v>2968056</v>
      </c>
      <c r="BA36" s="626"/>
      <c r="BB36" s="626"/>
      <c r="BC36" s="626"/>
      <c r="BD36" s="626"/>
      <c r="BE36" s="626"/>
      <c r="BF36" s="698"/>
      <c r="BG36" s="622" t="s">
        <v>330</v>
      </c>
      <c r="BH36" s="623"/>
      <c r="BI36" s="623"/>
      <c r="BJ36" s="623"/>
      <c r="BK36" s="623"/>
      <c r="BL36" s="623"/>
      <c r="BM36" s="623"/>
      <c r="BN36" s="623"/>
      <c r="BO36" s="623"/>
      <c r="BP36" s="623"/>
      <c r="BQ36" s="623"/>
      <c r="BR36" s="623"/>
      <c r="BS36" s="623"/>
      <c r="BT36" s="623"/>
      <c r="BU36" s="624"/>
      <c r="BV36" s="625">
        <v>257796</v>
      </c>
      <c r="BW36" s="626"/>
      <c r="BX36" s="626"/>
      <c r="BY36" s="626"/>
      <c r="BZ36" s="626"/>
      <c r="CA36" s="626"/>
      <c r="CB36" s="698"/>
      <c r="CD36" s="633" t="s">
        <v>331</v>
      </c>
      <c r="CE36" s="634"/>
      <c r="CF36" s="634"/>
      <c r="CG36" s="634"/>
      <c r="CH36" s="634"/>
      <c r="CI36" s="634"/>
      <c r="CJ36" s="634"/>
      <c r="CK36" s="634"/>
      <c r="CL36" s="634"/>
      <c r="CM36" s="634"/>
      <c r="CN36" s="634"/>
      <c r="CO36" s="634"/>
      <c r="CP36" s="634"/>
      <c r="CQ36" s="635"/>
      <c r="CR36" s="636">
        <v>2967724</v>
      </c>
      <c r="CS36" s="637"/>
      <c r="CT36" s="637"/>
      <c r="CU36" s="637"/>
      <c r="CV36" s="637"/>
      <c r="CW36" s="637"/>
      <c r="CX36" s="637"/>
      <c r="CY36" s="638"/>
      <c r="CZ36" s="641">
        <v>13.1</v>
      </c>
      <c r="DA36" s="666"/>
      <c r="DB36" s="666"/>
      <c r="DC36" s="671"/>
      <c r="DD36" s="645">
        <v>2539582</v>
      </c>
      <c r="DE36" s="637"/>
      <c r="DF36" s="637"/>
      <c r="DG36" s="637"/>
      <c r="DH36" s="637"/>
      <c r="DI36" s="637"/>
      <c r="DJ36" s="637"/>
      <c r="DK36" s="638"/>
      <c r="DL36" s="645">
        <v>1669565</v>
      </c>
      <c r="DM36" s="637"/>
      <c r="DN36" s="637"/>
      <c r="DO36" s="637"/>
      <c r="DP36" s="637"/>
      <c r="DQ36" s="637"/>
      <c r="DR36" s="637"/>
      <c r="DS36" s="637"/>
      <c r="DT36" s="637"/>
      <c r="DU36" s="637"/>
      <c r="DV36" s="638"/>
      <c r="DW36" s="641">
        <v>14.1</v>
      </c>
      <c r="DX36" s="666"/>
      <c r="DY36" s="666"/>
      <c r="DZ36" s="666"/>
      <c r="EA36" s="666"/>
      <c r="EB36" s="666"/>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670266</v>
      </c>
      <c r="S37" s="637"/>
      <c r="T37" s="637"/>
      <c r="U37" s="637"/>
      <c r="V37" s="637"/>
      <c r="W37" s="637"/>
      <c r="X37" s="637"/>
      <c r="Y37" s="638"/>
      <c r="Z37" s="639">
        <v>2.8</v>
      </c>
      <c r="AA37" s="639"/>
      <c r="AB37" s="639"/>
      <c r="AC37" s="639"/>
      <c r="AD37" s="640">
        <v>27168</v>
      </c>
      <c r="AE37" s="640"/>
      <c r="AF37" s="640"/>
      <c r="AG37" s="640"/>
      <c r="AH37" s="640"/>
      <c r="AI37" s="640"/>
      <c r="AJ37" s="640"/>
      <c r="AK37" s="640"/>
      <c r="AL37" s="641">
        <v>0.2</v>
      </c>
      <c r="AM37" s="642"/>
      <c r="AN37" s="642"/>
      <c r="AO37" s="643"/>
      <c r="AQ37" s="699" t="s">
        <v>333</v>
      </c>
      <c r="AR37" s="700"/>
      <c r="AS37" s="700"/>
      <c r="AT37" s="700"/>
      <c r="AU37" s="700"/>
      <c r="AV37" s="700"/>
      <c r="AW37" s="700"/>
      <c r="AX37" s="700"/>
      <c r="AY37" s="701"/>
      <c r="AZ37" s="636">
        <v>357821</v>
      </c>
      <c r="BA37" s="637"/>
      <c r="BB37" s="637"/>
      <c r="BC37" s="637"/>
      <c r="BD37" s="669"/>
      <c r="BE37" s="669"/>
      <c r="BF37" s="682"/>
      <c r="BG37" s="633" t="s">
        <v>334</v>
      </c>
      <c r="BH37" s="634"/>
      <c r="BI37" s="634"/>
      <c r="BJ37" s="634"/>
      <c r="BK37" s="634"/>
      <c r="BL37" s="634"/>
      <c r="BM37" s="634"/>
      <c r="BN37" s="634"/>
      <c r="BO37" s="634"/>
      <c r="BP37" s="634"/>
      <c r="BQ37" s="634"/>
      <c r="BR37" s="634"/>
      <c r="BS37" s="634"/>
      <c r="BT37" s="634"/>
      <c r="BU37" s="635"/>
      <c r="BV37" s="636">
        <v>202674</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1135610</v>
      </c>
      <c r="CS37" s="669"/>
      <c r="CT37" s="669"/>
      <c r="CU37" s="669"/>
      <c r="CV37" s="669"/>
      <c r="CW37" s="669"/>
      <c r="CX37" s="669"/>
      <c r="CY37" s="670"/>
      <c r="CZ37" s="641">
        <v>5</v>
      </c>
      <c r="DA37" s="666"/>
      <c r="DB37" s="666"/>
      <c r="DC37" s="671"/>
      <c r="DD37" s="645">
        <v>1135610</v>
      </c>
      <c r="DE37" s="669"/>
      <c r="DF37" s="669"/>
      <c r="DG37" s="669"/>
      <c r="DH37" s="669"/>
      <c r="DI37" s="669"/>
      <c r="DJ37" s="669"/>
      <c r="DK37" s="670"/>
      <c r="DL37" s="645">
        <v>1099565</v>
      </c>
      <c r="DM37" s="669"/>
      <c r="DN37" s="669"/>
      <c r="DO37" s="669"/>
      <c r="DP37" s="669"/>
      <c r="DQ37" s="669"/>
      <c r="DR37" s="669"/>
      <c r="DS37" s="669"/>
      <c r="DT37" s="669"/>
      <c r="DU37" s="669"/>
      <c r="DV37" s="670"/>
      <c r="DW37" s="641">
        <v>9.3000000000000007</v>
      </c>
      <c r="DX37" s="666"/>
      <c r="DY37" s="666"/>
      <c r="DZ37" s="666"/>
      <c r="EA37" s="666"/>
      <c r="EB37" s="666"/>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2334800</v>
      </c>
      <c r="S38" s="637"/>
      <c r="T38" s="637"/>
      <c r="U38" s="637"/>
      <c r="V38" s="637"/>
      <c r="W38" s="637"/>
      <c r="X38" s="637"/>
      <c r="Y38" s="638"/>
      <c r="Z38" s="639">
        <v>9.9</v>
      </c>
      <c r="AA38" s="639"/>
      <c r="AB38" s="639"/>
      <c r="AC38" s="639"/>
      <c r="AD38" s="640" t="s">
        <v>252</v>
      </c>
      <c r="AE38" s="640"/>
      <c r="AF38" s="640"/>
      <c r="AG38" s="640"/>
      <c r="AH38" s="640"/>
      <c r="AI38" s="640"/>
      <c r="AJ38" s="640"/>
      <c r="AK38" s="640"/>
      <c r="AL38" s="641" t="s">
        <v>129</v>
      </c>
      <c r="AM38" s="642"/>
      <c r="AN38" s="642"/>
      <c r="AO38" s="643"/>
      <c r="AQ38" s="699" t="s">
        <v>337</v>
      </c>
      <c r="AR38" s="700"/>
      <c r="AS38" s="700"/>
      <c r="AT38" s="700"/>
      <c r="AU38" s="700"/>
      <c r="AV38" s="700"/>
      <c r="AW38" s="700"/>
      <c r="AX38" s="700"/>
      <c r="AY38" s="701"/>
      <c r="AZ38" s="636">
        <v>271783</v>
      </c>
      <c r="BA38" s="637"/>
      <c r="BB38" s="637"/>
      <c r="BC38" s="637"/>
      <c r="BD38" s="669"/>
      <c r="BE38" s="669"/>
      <c r="BF38" s="682"/>
      <c r="BG38" s="633" t="s">
        <v>338</v>
      </c>
      <c r="BH38" s="634"/>
      <c r="BI38" s="634"/>
      <c r="BJ38" s="634"/>
      <c r="BK38" s="634"/>
      <c r="BL38" s="634"/>
      <c r="BM38" s="634"/>
      <c r="BN38" s="634"/>
      <c r="BO38" s="634"/>
      <c r="BP38" s="634"/>
      <c r="BQ38" s="634"/>
      <c r="BR38" s="634"/>
      <c r="BS38" s="634"/>
      <c r="BT38" s="634"/>
      <c r="BU38" s="635"/>
      <c r="BV38" s="636">
        <v>7733</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2338452</v>
      </c>
      <c r="CS38" s="637"/>
      <c r="CT38" s="637"/>
      <c r="CU38" s="637"/>
      <c r="CV38" s="637"/>
      <c r="CW38" s="637"/>
      <c r="CX38" s="637"/>
      <c r="CY38" s="638"/>
      <c r="CZ38" s="641">
        <v>10.3</v>
      </c>
      <c r="DA38" s="666"/>
      <c r="DB38" s="666"/>
      <c r="DC38" s="671"/>
      <c r="DD38" s="645">
        <v>1925710</v>
      </c>
      <c r="DE38" s="637"/>
      <c r="DF38" s="637"/>
      <c r="DG38" s="637"/>
      <c r="DH38" s="637"/>
      <c r="DI38" s="637"/>
      <c r="DJ38" s="637"/>
      <c r="DK38" s="638"/>
      <c r="DL38" s="645">
        <v>1866119</v>
      </c>
      <c r="DM38" s="637"/>
      <c r="DN38" s="637"/>
      <c r="DO38" s="637"/>
      <c r="DP38" s="637"/>
      <c r="DQ38" s="637"/>
      <c r="DR38" s="637"/>
      <c r="DS38" s="637"/>
      <c r="DT38" s="637"/>
      <c r="DU38" s="637"/>
      <c r="DV38" s="638"/>
      <c r="DW38" s="641">
        <v>15.8</v>
      </c>
      <c r="DX38" s="666"/>
      <c r="DY38" s="666"/>
      <c r="DZ38" s="666"/>
      <c r="EA38" s="666"/>
      <c r="EB38" s="666"/>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129</v>
      </c>
      <c r="S39" s="637"/>
      <c r="T39" s="637"/>
      <c r="U39" s="637"/>
      <c r="V39" s="637"/>
      <c r="W39" s="637"/>
      <c r="X39" s="637"/>
      <c r="Y39" s="638"/>
      <c r="Z39" s="639" t="s">
        <v>129</v>
      </c>
      <c r="AA39" s="639"/>
      <c r="AB39" s="639"/>
      <c r="AC39" s="639"/>
      <c r="AD39" s="640" t="s">
        <v>129</v>
      </c>
      <c r="AE39" s="640"/>
      <c r="AF39" s="640"/>
      <c r="AG39" s="640"/>
      <c r="AH39" s="640"/>
      <c r="AI39" s="640"/>
      <c r="AJ39" s="640"/>
      <c r="AK39" s="640"/>
      <c r="AL39" s="641" t="s">
        <v>129</v>
      </c>
      <c r="AM39" s="642"/>
      <c r="AN39" s="642"/>
      <c r="AO39" s="643"/>
      <c r="AQ39" s="699" t="s">
        <v>341</v>
      </c>
      <c r="AR39" s="700"/>
      <c r="AS39" s="700"/>
      <c r="AT39" s="700"/>
      <c r="AU39" s="700"/>
      <c r="AV39" s="700"/>
      <c r="AW39" s="700"/>
      <c r="AX39" s="700"/>
      <c r="AY39" s="701"/>
      <c r="AZ39" s="636" t="s">
        <v>129</v>
      </c>
      <c r="BA39" s="637"/>
      <c r="BB39" s="637"/>
      <c r="BC39" s="637"/>
      <c r="BD39" s="669"/>
      <c r="BE39" s="669"/>
      <c r="BF39" s="682"/>
      <c r="BG39" s="633" t="s">
        <v>342</v>
      </c>
      <c r="BH39" s="634"/>
      <c r="BI39" s="634"/>
      <c r="BJ39" s="634"/>
      <c r="BK39" s="634"/>
      <c r="BL39" s="634"/>
      <c r="BM39" s="634"/>
      <c r="BN39" s="634"/>
      <c r="BO39" s="634"/>
      <c r="BP39" s="634"/>
      <c r="BQ39" s="634"/>
      <c r="BR39" s="634"/>
      <c r="BS39" s="634"/>
      <c r="BT39" s="634"/>
      <c r="BU39" s="635"/>
      <c r="BV39" s="636">
        <v>11316</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292046</v>
      </c>
      <c r="CS39" s="669"/>
      <c r="CT39" s="669"/>
      <c r="CU39" s="669"/>
      <c r="CV39" s="669"/>
      <c r="CW39" s="669"/>
      <c r="CX39" s="669"/>
      <c r="CY39" s="670"/>
      <c r="CZ39" s="641">
        <v>1.3</v>
      </c>
      <c r="DA39" s="666"/>
      <c r="DB39" s="666"/>
      <c r="DC39" s="671"/>
      <c r="DD39" s="645">
        <v>101434</v>
      </c>
      <c r="DE39" s="669"/>
      <c r="DF39" s="669"/>
      <c r="DG39" s="669"/>
      <c r="DH39" s="669"/>
      <c r="DI39" s="669"/>
      <c r="DJ39" s="669"/>
      <c r="DK39" s="670"/>
      <c r="DL39" s="645" t="s">
        <v>252</v>
      </c>
      <c r="DM39" s="669"/>
      <c r="DN39" s="669"/>
      <c r="DO39" s="669"/>
      <c r="DP39" s="669"/>
      <c r="DQ39" s="669"/>
      <c r="DR39" s="669"/>
      <c r="DS39" s="669"/>
      <c r="DT39" s="669"/>
      <c r="DU39" s="669"/>
      <c r="DV39" s="670"/>
      <c r="DW39" s="641" t="s">
        <v>138</v>
      </c>
      <c r="DX39" s="666"/>
      <c r="DY39" s="666"/>
      <c r="DZ39" s="666"/>
      <c r="EA39" s="666"/>
      <c r="EB39" s="666"/>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202500</v>
      </c>
      <c r="S40" s="637"/>
      <c r="T40" s="637"/>
      <c r="U40" s="637"/>
      <c r="V40" s="637"/>
      <c r="W40" s="637"/>
      <c r="X40" s="637"/>
      <c r="Y40" s="638"/>
      <c r="Z40" s="639">
        <v>0.9</v>
      </c>
      <c r="AA40" s="639"/>
      <c r="AB40" s="639"/>
      <c r="AC40" s="639"/>
      <c r="AD40" s="640" t="s">
        <v>138</v>
      </c>
      <c r="AE40" s="640"/>
      <c r="AF40" s="640"/>
      <c r="AG40" s="640"/>
      <c r="AH40" s="640"/>
      <c r="AI40" s="640"/>
      <c r="AJ40" s="640"/>
      <c r="AK40" s="640"/>
      <c r="AL40" s="641" t="s">
        <v>129</v>
      </c>
      <c r="AM40" s="642"/>
      <c r="AN40" s="642"/>
      <c r="AO40" s="643"/>
      <c r="AQ40" s="699" t="s">
        <v>345</v>
      </c>
      <c r="AR40" s="700"/>
      <c r="AS40" s="700"/>
      <c r="AT40" s="700"/>
      <c r="AU40" s="700"/>
      <c r="AV40" s="700"/>
      <c r="AW40" s="700"/>
      <c r="AX40" s="700"/>
      <c r="AY40" s="701"/>
      <c r="AZ40" s="636" t="s">
        <v>252</v>
      </c>
      <c r="BA40" s="637"/>
      <c r="BB40" s="637"/>
      <c r="BC40" s="637"/>
      <c r="BD40" s="669"/>
      <c r="BE40" s="669"/>
      <c r="BF40" s="682"/>
      <c r="BG40" s="686" t="s">
        <v>346</v>
      </c>
      <c r="BH40" s="687"/>
      <c r="BI40" s="687"/>
      <c r="BJ40" s="687"/>
      <c r="BK40" s="687"/>
      <c r="BL40" s="217"/>
      <c r="BM40" s="634" t="s">
        <v>347</v>
      </c>
      <c r="BN40" s="634"/>
      <c r="BO40" s="634"/>
      <c r="BP40" s="634"/>
      <c r="BQ40" s="634"/>
      <c r="BR40" s="634"/>
      <c r="BS40" s="634"/>
      <c r="BT40" s="634"/>
      <c r="BU40" s="635"/>
      <c r="BV40" s="636">
        <v>94</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243148</v>
      </c>
      <c r="CS40" s="637"/>
      <c r="CT40" s="637"/>
      <c r="CU40" s="637"/>
      <c r="CV40" s="637"/>
      <c r="CW40" s="637"/>
      <c r="CX40" s="637"/>
      <c r="CY40" s="638"/>
      <c r="CZ40" s="641">
        <v>1.1000000000000001</v>
      </c>
      <c r="DA40" s="666"/>
      <c r="DB40" s="666"/>
      <c r="DC40" s="671"/>
      <c r="DD40" s="645">
        <v>15</v>
      </c>
      <c r="DE40" s="637"/>
      <c r="DF40" s="637"/>
      <c r="DG40" s="637"/>
      <c r="DH40" s="637"/>
      <c r="DI40" s="637"/>
      <c r="DJ40" s="637"/>
      <c r="DK40" s="638"/>
      <c r="DL40" s="645" t="s">
        <v>129</v>
      </c>
      <c r="DM40" s="637"/>
      <c r="DN40" s="637"/>
      <c r="DO40" s="637"/>
      <c r="DP40" s="637"/>
      <c r="DQ40" s="637"/>
      <c r="DR40" s="637"/>
      <c r="DS40" s="637"/>
      <c r="DT40" s="637"/>
      <c r="DU40" s="637"/>
      <c r="DV40" s="638"/>
      <c r="DW40" s="641" t="s">
        <v>252</v>
      </c>
      <c r="DX40" s="666"/>
      <c r="DY40" s="666"/>
      <c r="DZ40" s="666"/>
      <c r="EA40" s="666"/>
      <c r="EB40" s="666"/>
      <c r="EC40" s="667"/>
    </row>
    <row r="41" spans="2:133" ht="11.25" customHeight="1" x14ac:dyDescent="0.2">
      <c r="B41" s="657" t="s">
        <v>349</v>
      </c>
      <c r="C41" s="658"/>
      <c r="D41" s="658"/>
      <c r="E41" s="658"/>
      <c r="F41" s="658"/>
      <c r="G41" s="658"/>
      <c r="H41" s="658"/>
      <c r="I41" s="658"/>
      <c r="J41" s="658"/>
      <c r="K41" s="658"/>
      <c r="L41" s="658"/>
      <c r="M41" s="658"/>
      <c r="N41" s="658"/>
      <c r="O41" s="658"/>
      <c r="P41" s="658"/>
      <c r="Q41" s="659"/>
      <c r="R41" s="708">
        <v>23584305</v>
      </c>
      <c r="S41" s="709"/>
      <c r="T41" s="709"/>
      <c r="U41" s="709"/>
      <c r="V41" s="709"/>
      <c r="W41" s="709"/>
      <c r="X41" s="709"/>
      <c r="Y41" s="713"/>
      <c r="Z41" s="714">
        <v>100</v>
      </c>
      <c r="AA41" s="714"/>
      <c r="AB41" s="714"/>
      <c r="AC41" s="714"/>
      <c r="AD41" s="715">
        <v>11637248</v>
      </c>
      <c r="AE41" s="715"/>
      <c r="AF41" s="715"/>
      <c r="AG41" s="715"/>
      <c r="AH41" s="715"/>
      <c r="AI41" s="715"/>
      <c r="AJ41" s="715"/>
      <c r="AK41" s="715"/>
      <c r="AL41" s="716">
        <v>100</v>
      </c>
      <c r="AM41" s="696"/>
      <c r="AN41" s="696"/>
      <c r="AO41" s="717"/>
      <c r="AQ41" s="699" t="s">
        <v>350</v>
      </c>
      <c r="AR41" s="700"/>
      <c r="AS41" s="700"/>
      <c r="AT41" s="700"/>
      <c r="AU41" s="700"/>
      <c r="AV41" s="700"/>
      <c r="AW41" s="700"/>
      <c r="AX41" s="700"/>
      <c r="AY41" s="701"/>
      <c r="AZ41" s="636">
        <v>422956</v>
      </c>
      <c r="BA41" s="637"/>
      <c r="BB41" s="637"/>
      <c r="BC41" s="637"/>
      <c r="BD41" s="669"/>
      <c r="BE41" s="669"/>
      <c r="BF41" s="682"/>
      <c r="BG41" s="686"/>
      <c r="BH41" s="687"/>
      <c r="BI41" s="687"/>
      <c r="BJ41" s="687"/>
      <c r="BK41" s="687"/>
      <c r="BL41" s="217"/>
      <c r="BM41" s="634" t="s">
        <v>351</v>
      </c>
      <c r="BN41" s="634"/>
      <c r="BO41" s="634"/>
      <c r="BP41" s="634"/>
      <c r="BQ41" s="634"/>
      <c r="BR41" s="634"/>
      <c r="BS41" s="634"/>
      <c r="BT41" s="634"/>
      <c r="BU41" s="635"/>
      <c r="BV41" s="636" t="s">
        <v>138</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138</v>
      </c>
      <c r="CS41" s="669"/>
      <c r="CT41" s="669"/>
      <c r="CU41" s="669"/>
      <c r="CV41" s="669"/>
      <c r="CW41" s="669"/>
      <c r="CX41" s="669"/>
      <c r="CY41" s="670"/>
      <c r="CZ41" s="641" t="s">
        <v>129</v>
      </c>
      <c r="DA41" s="666"/>
      <c r="DB41" s="666"/>
      <c r="DC41" s="671"/>
      <c r="DD41" s="645" t="s">
        <v>138</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353</v>
      </c>
      <c r="AR42" s="706"/>
      <c r="AS42" s="706"/>
      <c r="AT42" s="706"/>
      <c r="AU42" s="706"/>
      <c r="AV42" s="706"/>
      <c r="AW42" s="706"/>
      <c r="AX42" s="706"/>
      <c r="AY42" s="707"/>
      <c r="AZ42" s="708">
        <v>1915496</v>
      </c>
      <c r="BA42" s="709"/>
      <c r="BB42" s="709"/>
      <c r="BC42" s="709"/>
      <c r="BD42" s="695"/>
      <c r="BE42" s="695"/>
      <c r="BF42" s="697"/>
      <c r="BG42" s="688"/>
      <c r="BH42" s="689"/>
      <c r="BI42" s="689"/>
      <c r="BJ42" s="689"/>
      <c r="BK42" s="689"/>
      <c r="BL42" s="218"/>
      <c r="BM42" s="658" t="s">
        <v>354</v>
      </c>
      <c r="BN42" s="658"/>
      <c r="BO42" s="658"/>
      <c r="BP42" s="658"/>
      <c r="BQ42" s="658"/>
      <c r="BR42" s="658"/>
      <c r="BS42" s="658"/>
      <c r="BT42" s="658"/>
      <c r="BU42" s="659"/>
      <c r="BV42" s="708">
        <v>349</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3785833</v>
      </c>
      <c r="CS42" s="669"/>
      <c r="CT42" s="669"/>
      <c r="CU42" s="669"/>
      <c r="CV42" s="669"/>
      <c r="CW42" s="669"/>
      <c r="CX42" s="669"/>
      <c r="CY42" s="670"/>
      <c r="CZ42" s="641">
        <v>16.7</v>
      </c>
      <c r="DA42" s="666"/>
      <c r="DB42" s="666"/>
      <c r="DC42" s="671"/>
      <c r="DD42" s="645">
        <v>541194</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129979</v>
      </c>
      <c r="CS43" s="669"/>
      <c r="CT43" s="669"/>
      <c r="CU43" s="669"/>
      <c r="CV43" s="669"/>
      <c r="CW43" s="669"/>
      <c r="CX43" s="669"/>
      <c r="CY43" s="670"/>
      <c r="CZ43" s="641">
        <v>0.6</v>
      </c>
      <c r="DA43" s="666"/>
      <c r="DB43" s="666"/>
      <c r="DC43" s="671"/>
      <c r="DD43" s="645">
        <v>129979</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306</v>
      </c>
      <c r="CE44" s="675"/>
      <c r="CF44" s="633" t="s">
        <v>359</v>
      </c>
      <c r="CG44" s="634"/>
      <c r="CH44" s="634"/>
      <c r="CI44" s="634"/>
      <c r="CJ44" s="634"/>
      <c r="CK44" s="634"/>
      <c r="CL44" s="634"/>
      <c r="CM44" s="634"/>
      <c r="CN44" s="634"/>
      <c r="CO44" s="634"/>
      <c r="CP44" s="634"/>
      <c r="CQ44" s="635"/>
      <c r="CR44" s="636">
        <v>3671615</v>
      </c>
      <c r="CS44" s="637"/>
      <c r="CT44" s="637"/>
      <c r="CU44" s="637"/>
      <c r="CV44" s="637"/>
      <c r="CW44" s="637"/>
      <c r="CX44" s="637"/>
      <c r="CY44" s="638"/>
      <c r="CZ44" s="641">
        <v>16.2</v>
      </c>
      <c r="DA44" s="642"/>
      <c r="DB44" s="642"/>
      <c r="DC44" s="648"/>
      <c r="DD44" s="645">
        <v>521134</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1733848</v>
      </c>
      <c r="CS45" s="669"/>
      <c r="CT45" s="669"/>
      <c r="CU45" s="669"/>
      <c r="CV45" s="669"/>
      <c r="CW45" s="669"/>
      <c r="CX45" s="669"/>
      <c r="CY45" s="670"/>
      <c r="CZ45" s="641">
        <v>7.6</v>
      </c>
      <c r="DA45" s="666"/>
      <c r="DB45" s="666"/>
      <c r="DC45" s="671"/>
      <c r="DD45" s="645">
        <v>59392</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6"/>
      <c r="CE46" s="677"/>
      <c r="CF46" s="633" t="s">
        <v>362</v>
      </c>
      <c r="CG46" s="634"/>
      <c r="CH46" s="634"/>
      <c r="CI46" s="634"/>
      <c r="CJ46" s="634"/>
      <c r="CK46" s="634"/>
      <c r="CL46" s="634"/>
      <c r="CM46" s="634"/>
      <c r="CN46" s="634"/>
      <c r="CO46" s="634"/>
      <c r="CP46" s="634"/>
      <c r="CQ46" s="635"/>
      <c r="CR46" s="636">
        <v>1802794</v>
      </c>
      <c r="CS46" s="637"/>
      <c r="CT46" s="637"/>
      <c r="CU46" s="637"/>
      <c r="CV46" s="637"/>
      <c r="CW46" s="637"/>
      <c r="CX46" s="637"/>
      <c r="CY46" s="638"/>
      <c r="CZ46" s="641">
        <v>7.9</v>
      </c>
      <c r="DA46" s="642"/>
      <c r="DB46" s="642"/>
      <c r="DC46" s="648"/>
      <c r="DD46" s="645">
        <v>441497</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6"/>
      <c r="CE47" s="677"/>
      <c r="CF47" s="633" t="s">
        <v>363</v>
      </c>
      <c r="CG47" s="634"/>
      <c r="CH47" s="634"/>
      <c r="CI47" s="634"/>
      <c r="CJ47" s="634"/>
      <c r="CK47" s="634"/>
      <c r="CL47" s="634"/>
      <c r="CM47" s="634"/>
      <c r="CN47" s="634"/>
      <c r="CO47" s="634"/>
      <c r="CP47" s="634"/>
      <c r="CQ47" s="635"/>
      <c r="CR47" s="636">
        <v>114218</v>
      </c>
      <c r="CS47" s="669"/>
      <c r="CT47" s="669"/>
      <c r="CU47" s="669"/>
      <c r="CV47" s="669"/>
      <c r="CW47" s="669"/>
      <c r="CX47" s="669"/>
      <c r="CY47" s="670"/>
      <c r="CZ47" s="641">
        <v>0.5</v>
      </c>
      <c r="DA47" s="666"/>
      <c r="DB47" s="666"/>
      <c r="DC47" s="671"/>
      <c r="DD47" s="645">
        <v>20060</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8"/>
      <c r="CE48" s="679"/>
      <c r="CF48" s="633" t="s">
        <v>364</v>
      </c>
      <c r="CG48" s="634"/>
      <c r="CH48" s="634"/>
      <c r="CI48" s="634"/>
      <c r="CJ48" s="634"/>
      <c r="CK48" s="634"/>
      <c r="CL48" s="634"/>
      <c r="CM48" s="634"/>
      <c r="CN48" s="634"/>
      <c r="CO48" s="634"/>
      <c r="CP48" s="634"/>
      <c r="CQ48" s="635"/>
      <c r="CR48" s="636" t="s">
        <v>252</v>
      </c>
      <c r="CS48" s="637"/>
      <c r="CT48" s="637"/>
      <c r="CU48" s="637"/>
      <c r="CV48" s="637"/>
      <c r="CW48" s="637"/>
      <c r="CX48" s="637"/>
      <c r="CY48" s="638"/>
      <c r="CZ48" s="641" t="s">
        <v>252</v>
      </c>
      <c r="DA48" s="642"/>
      <c r="DB48" s="642"/>
      <c r="DC48" s="648"/>
      <c r="DD48" s="645" t="s">
        <v>252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365</v>
      </c>
      <c r="CE49" s="658"/>
      <c r="CF49" s="658"/>
      <c r="CG49" s="658"/>
      <c r="CH49" s="658"/>
      <c r="CI49" s="658"/>
      <c r="CJ49" s="658"/>
      <c r="CK49" s="658"/>
      <c r="CL49" s="658"/>
      <c r="CM49" s="658"/>
      <c r="CN49" s="658"/>
      <c r="CO49" s="658"/>
      <c r="CP49" s="658"/>
      <c r="CQ49" s="659"/>
      <c r="CR49" s="708">
        <v>22721033</v>
      </c>
      <c r="CS49" s="695"/>
      <c r="CT49" s="695"/>
      <c r="CU49" s="695"/>
      <c r="CV49" s="695"/>
      <c r="CW49" s="695"/>
      <c r="CX49" s="695"/>
      <c r="CY49" s="724"/>
      <c r="CZ49" s="716">
        <v>100</v>
      </c>
      <c r="DA49" s="725"/>
      <c r="DB49" s="725"/>
      <c r="DC49" s="726"/>
      <c r="DD49" s="727">
        <v>13354026</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7Ap1vNmLmTBsIZG2x2jZhg9b56ZC3a0KnmiLSFjq0Phn4vsMTdWvhezRCjPTtp0VbBRVPaIlnoOQS09G34PRCg==" saltValue="fdLemKEbzPMduJfEj7SR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388</v>
      </c>
      <c r="C7" s="763"/>
      <c r="D7" s="763"/>
      <c r="E7" s="763"/>
      <c r="F7" s="763"/>
      <c r="G7" s="763"/>
      <c r="H7" s="763"/>
      <c r="I7" s="763"/>
      <c r="J7" s="763"/>
      <c r="K7" s="763"/>
      <c r="L7" s="763"/>
      <c r="M7" s="763"/>
      <c r="N7" s="763"/>
      <c r="O7" s="763"/>
      <c r="P7" s="764"/>
      <c r="Q7" s="765">
        <v>23584</v>
      </c>
      <c r="R7" s="766"/>
      <c r="S7" s="766"/>
      <c r="T7" s="766"/>
      <c r="U7" s="766"/>
      <c r="V7" s="766">
        <v>22721</v>
      </c>
      <c r="W7" s="766"/>
      <c r="X7" s="766"/>
      <c r="Y7" s="766"/>
      <c r="Z7" s="766"/>
      <c r="AA7" s="766">
        <v>863</v>
      </c>
      <c r="AB7" s="766"/>
      <c r="AC7" s="766"/>
      <c r="AD7" s="766"/>
      <c r="AE7" s="767"/>
      <c r="AF7" s="768">
        <v>736</v>
      </c>
      <c r="AG7" s="769"/>
      <c r="AH7" s="769"/>
      <c r="AI7" s="769"/>
      <c r="AJ7" s="770"/>
      <c r="AK7" s="771">
        <v>737</v>
      </c>
      <c r="AL7" s="772"/>
      <c r="AM7" s="772"/>
      <c r="AN7" s="772"/>
      <c r="AO7" s="772"/>
      <c r="AP7" s="772">
        <v>18926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390</v>
      </c>
      <c r="B23" s="802" t="s">
        <v>391</v>
      </c>
      <c r="C23" s="803"/>
      <c r="D23" s="803"/>
      <c r="E23" s="803"/>
      <c r="F23" s="803"/>
      <c r="G23" s="803"/>
      <c r="H23" s="803"/>
      <c r="I23" s="803"/>
      <c r="J23" s="803"/>
      <c r="K23" s="803"/>
      <c r="L23" s="803"/>
      <c r="M23" s="803"/>
      <c r="N23" s="803"/>
      <c r="O23" s="803"/>
      <c r="P23" s="804"/>
      <c r="Q23" s="805">
        <v>23584</v>
      </c>
      <c r="R23" s="806"/>
      <c r="S23" s="806"/>
      <c r="T23" s="806"/>
      <c r="U23" s="806"/>
      <c r="V23" s="806">
        <v>22721</v>
      </c>
      <c r="W23" s="806"/>
      <c r="X23" s="806"/>
      <c r="Y23" s="806"/>
      <c r="Z23" s="806"/>
      <c r="AA23" s="806">
        <v>863</v>
      </c>
      <c r="AB23" s="806"/>
      <c r="AC23" s="806"/>
      <c r="AD23" s="806"/>
      <c r="AE23" s="807"/>
      <c r="AF23" s="808">
        <v>736</v>
      </c>
      <c r="AG23" s="806"/>
      <c r="AH23" s="806"/>
      <c r="AI23" s="806"/>
      <c r="AJ23" s="809"/>
      <c r="AK23" s="810"/>
      <c r="AL23" s="811"/>
      <c r="AM23" s="811"/>
      <c r="AN23" s="811"/>
      <c r="AO23" s="811"/>
      <c r="AP23" s="806">
        <v>18926</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5977</v>
      </c>
      <c r="R28" s="836"/>
      <c r="S28" s="836"/>
      <c r="T28" s="836"/>
      <c r="U28" s="836"/>
      <c r="V28" s="836">
        <v>5719</v>
      </c>
      <c r="W28" s="836"/>
      <c r="X28" s="836"/>
      <c r="Y28" s="836"/>
      <c r="Z28" s="836"/>
      <c r="AA28" s="836">
        <v>258</v>
      </c>
      <c r="AB28" s="836"/>
      <c r="AC28" s="836"/>
      <c r="AD28" s="836"/>
      <c r="AE28" s="837"/>
      <c r="AF28" s="838">
        <v>258</v>
      </c>
      <c r="AG28" s="836"/>
      <c r="AH28" s="836"/>
      <c r="AI28" s="836"/>
      <c r="AJ28" s="839"/>
      <c r="AK28" s="840">
        <v>423</v>
      </c>
      <c r="AL28" s="841"/>
      <c r="AM28" s="841"/>
      <c r="AN28" s="841"/>
      <c r="AO28" s="841"/>
      <c r="AP28" s="841" t="s">
        <v>518</v>
      </c>
      <c r="AQ28" s="841"/>
      <c r="AR28" s="841"/>
      <c r="AS28" s="841"/>
      <c r="AT28" s="841"/>
      <c r="AU28" s="841" t="s">
        <v>518</v>
      </c>
      <c r="AV28" s="841"/>
      <c r="AW28" s="841"/>
      <c r="AX28" s="841"/>
      <c r="AY28" s="841"/>
      <c r="AZ28" s="842" t="s">
        <v>518</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6398</v>
      </c>
      <c r="R29" s="797"/>
      <c r="S29" s="797"/>
      <c r="T29" s="797"/>
      <c r="U29" s="797"/>
      <c r="V29" s="797">
        <v>6033</v>
      </c>
      <c r="W29" s="797"/>
      <c r="X29" s="797"/>
      <c r="Y29" s="797"/>
      <c r="Z29" s="797"/>
      <c r="AA29" s="797">
        <v>365</v>
      </c>
      <c r="AB29" s="797"/>
      <c r="AC29" s="797"/>
      <c r="AD29" s="797"/>
      <c r="AE29" s="798"/>
      <c r="AF29" s="799">
        <v>365</v>
      </c>
      <c r="AG29" s="800"/>
      <c r="AH29" s="800"/>
      <c r="AI29" s="800"/>
      <c r="AJ29" s="801"/>
      <c r="AK29" s="847">
        <v>1037</v>
      </c>
      <c r="AL29" s="843"/>
      <c r="AM29" s="843"/>
      <c r="AN29" s="843"/>
      <c r="AO29" s="843"/>
      <c r="AP29" s="843" t="s">
        <v>518</v>
      </c>
      <c r="AQ29" s="843"/>
      <c r="AR29" s="843"/>
      <c r="AS29" s="843"/>
      <c r="AT29" s="843"/>
      <c r="AU29" s="843" t="s">
        <v>518</v>
      </c>
      <c r="AV29" s="843"/>
      <c r="AW29" s="843"/>
      <c r="AX29" s="843"/>
      <c r="AY29" s="843"/>
      <c r="AZ29" s="844" t="s">
        <v>518</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849</v>
      </c>
      <c r="R30" s="797"/>
      <c r="S30" s="797"/>
      <c r="T30" s="797"/>
      <c r="U30" s="797"/>
      <c r="V30" s="797">
        <v>847</v>
      </c>
      <c r="W30" s="797"/>
      <c r="X30" s="797"/>
      <c r="Y30" s="797"/>
      <c r="Z30" s="797"/>
      <c r="AA30" s="797">
        <v>2</v>
      </c>
      <c r="AB30" s="797"/>
      <c r="AC30" s="797"/>
      <c r="AD30" s="797"/>
      <c r="AE30" s="798"/>
      <c r="AF30" s="799">
        <v>2</v>
      </c>
      <c r="AG30" s="800"/>
      <c r="AH30" s="800"/>
      <c r="AI30" s="800"/>
      <c r="AJ30" s="801"/>
      <c r="AK30" s="847">
        <v>198</v>
      </c>
      <c r="AL30" s="843"/>
      <c r="AM30" s="843"/>
      <c r="AN30" s="843"/>
      <c r="AO30" s="843"/>
      <c r="AP30" s="843" t="s">
        <v>518</v>
      </c>
      <c r="AQ30" s="843"/>
      <c r="AR30" s="843"/>
      <c r="AS30" s="843"/>
      <c r="AT30" s="843"/>
      <c r="AU30" s="843" t="s">
        <v>518</v>
      </c>
      <c r="AV30" s="843"/>
      <c r="AW30" s="843"/>
      <c r="AX30" s="843"/>
      <c r="AY30" s="843"/>
      <c r="AZ30" s="844" t="s">
        <v>518</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503</v>
      </c>
      <c r="R31" s="797"/>
      <c r="S31" s="797"/>
      <c r="T31" s="797"/>
      <c r="U31" s="797"/>
      <c r="V31" s="797">
        <v>472</v>
      </c>
      <c r="W31" s="797"/>
      <c r="X31" s="797"/>
      <c r="Y31" s="797"/>
      <c r="Z31" s="797"/>
      <c r="AA31" s="797">
        <v>31</v>
      </c>
      <c r="AB31" s="797"/>
      <c r="AC31" s="797"/>
      <c r="AD31" s="797"/>
      <c r="AE31" s="798"/>
      <c r="AF31" s="799">
        <v>62</v>
      </c>
      <c r="AG31" s="800"/>
      <c r="AH31" s="800"/>
      <c r="AI31" s="800"/>
      <c r="AJ31" s="801"/>
      <c r="AK31" s="847">
        <v>358</v>
      </c>
      <c r="AL31" s="843"/>
      <c r="AM31" s="843"/>
      <c r="AN31" s="843"/>
      <c r="AO31" s="843"/>
      <c r="AP31" s="843">
        <v>3947</v>
      </c>
      <c r="AQ31" s="843"/>
      <c r="AR31" s="843"/>
      <c r="AS31" s="843"/>
      <c r="AT31" s="843"/>
      <c r="AU31" s="843">
        <v>2074</v>
      </c>
      <c r="AV31" s="843"/>
      <c r="AW31" s="843"/>
      <c r="AX31" s="843"/>
      <c r="AY31" s="843"/>
      <c r="AZ31" s="844" t="s">
        <v>518</v>
      </c>
      <c r="BA31" s="844"/>
      <c r="BB31" s="844"/>
      <c r="BC31" s="844"/>
      <c r="BD31" s="844"/>
      <c r="BE31" s="845" t="s">
        <v>407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c r="C32" s="794"/>
      <c r="D32" s="794"/>
      <c r="E32" s="794"/>
      <c r="F32" s="794"/>
      <c r="G32" s="794"/>
      <c r="H32" s="794"/>
      <c r="I32" s="794"/>
      <c r="J32" s="794"/>
      <c r="K32" s="794"/>
      <c r="L32" s="794"/>
      <c r="M32" s="794"/>
      <c r="N32" s="794"/>
      <c r="O32" s="794"/>
      <c r="P32" s="795"/>
      <c r="Q32" s="796"/>
      <c r="R32" s="797"/>
      <c r="S32" s="797"/>
      <c r="T32" s="797"/>
      <c r="U32" s="797"/>
      <c r="V32" s="797"/>
      <c r="W32" s="797"/>
      <c r="X32" s="797"/>
      <c r="Y32" s="797"/>
      <c r="Z32" s="797"/>
      <c r="AA32" s="797"/>
      <c r="AB32" s="797"/>
      <c r="AC32" s="797"/>
      <c r="AD32" s="797"/>
      <c r="AE32" s="798"/>
      <c r="AF32" s="799"/>
      <c r="AG32" s="800"/>
      <c r="AH32" s="800"/>
      <c r="AI32" s="800"/>
      <c r="AJ32" s="801"/>
      <c r="AK32" s="847"/>
      <c r="AL32" s="843"/>
      <c r="AM32" s="843"/>
      <c r="AN32" s="843"/>
      <c r="AO32" s="843"/>
      <c r="AP32" s="843"/>
      <c r="AQ32" s="843"/>
      <c r="AR32" s="843"/>
      <c r="AS32" s="843"/>
      <c r="AT32" s="843"/>
      <c r="AU32" s="843"/>
      <c r="AV32" s="843"/>
      <c r="AW32" s="843"/>
      <c r="AX32" s="843"/>
      <c r="AY32" s="843"/>
      <c r="AZ32" s="844"/>
      <c r="BA32" s="844"/>
      <c r="BB32" s="844"/>
      <c r="BC32" s="844"/>
      <c r="BD32" s="844"/>
      <c r="BE32" s="845"/>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408</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390</v>
      </c>
      <c r="B63" s="802" t="s">
        <v>409</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687</v>
      </c>
      <c r="AG63" s="857"/>
      <c r="AH63" s="857"/>
      <c r="AI63" s="857"/>
      <c r="AJ63" s="858"/>
      <c r="AK63" s="859"/>
      <c r="AL63" s="854"/>
      <c r="AM63" s="854"/>
      <c r="AN63" s="854"/>
      <c r="AO63" s="854"/>
      <c r="AP63" s="857">
        <v>3947</v>
      </c>
      <c r="AQ63" s="857"/>
      <c r="AR63" s="857"/>
      <c r="AS63" s="857"/>
      <c r="AT63" s="857"/>
      <c r="AU63" s="857">
        <v>2074</v>
      </c>
      <c r="AV63" s="857"/>
      <c r="AW63" s="857"/>
      <c r="AX63" s="857"/>
      <c r="AY63" s="857"/>
      <c r="AZ63" s="861"/>
      <c r="BA63" s="861"/>
      <c r="BB63" s="861"/>
      <c r="BC63" s="861"/>
      <c r="BD63" s="861"/>
      <c r="BE63" s="862"/>
      <c r="BF63" s="862"/>
      <c r="BG63" s="862"/>
      <c r="BH63" s="862"/>
      <c r="BI63" s="863"/>
      <c r="BJ63" s="864" t="s">
        <v>129</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411</v>
      </c>
      <c r="B66" s="741"/>
      <c r="C66" s="741"/>
      <c r="D66" s="741"/>
      <c r="E66" s="741"/>
      <c r="F66" s="741"/>
      <c r="G66" s="741"/>
      <c r="H66" s="741"/>
      <c r="I66" s="741"/>
      <c r="J66" s="741"/>
      <c r="K66" s="741"/>
      <c r="L66" s="741"/>
      <c r="M66" s="741"/>
      <c r="N66" s="741"/>
      <c r="O66" s="741"/>
      <c r="P66" s="742"/>
      <c r="Q66" s="746" t="s">
        <v>412</v>
      </c>
      <c r="R66" s="747"/>
      <c r="S66" s="747"/>
      <c r="T66" s="747"/>
      <c r="U66" s="748"/>
      <c r="V66" s="746" t="s">
        <v>413</v>
      </c>
      <c r="W66" s="747"/>
      <c r="X66" s="747"/>
      <c r="Y66" s="747"/>
      <c r="Z66" s="748"/>
      <c r="AA66" s="746" t="s">
        <v>414</v>
      </c>
      <c r="AB66" s="747"/>
      <c r="AC66" s="747"/>
      <c r="AD66" s="747"/>
      <c r="AE66" s="748"/>
      <c r="AF66" s="867" t="s">
        <v>415</v>
      </c>
      <c r="AG66" s="828"/>
      <c r="AH66" s="828"/>
      <c r="AI66" s="828"/>
      <c r="AJ66" s="868"/>
      <c r="AK66" s="746" t="s">
        <v>416</v>
      </c>
      <c r="AL66" s="741"/>
      <c r="AM66" s="741"/>
      <c r="AN66" s="741"/>
      <c r="AO66" s="742"/>
      <c r="AP66" s="746" t="s">
        <v>417</v>
      </c>
      <c r="AQ66" s="747"/>
      <c r="AR66" s="747"/>
      <c r="AS66" s="747"/>
      <c r="AT66" s="748"/>
      <c r="AU66" s="746" t="s">
        <v>418</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582</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518</v>
      </c>
      <c r="AQ68" s="879"/>
      <c r="AR68" s="879"/>
      <c r="AS68" s="879"/>
      <c r="AT68" s="879"/>
      <c r="AU68" s="879" t="s">
        <v>518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583</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518</v>
      </c>
      <c r="AL69" s="843"/>
      <c r="AM69" s="843"/>
      <c r="AN69" s="843"/>
      <c r="AO69" s="843"/>
      <c r="AP69" s="843" t="s">
        <v>518</v>
      </c>
      <c r="AQ69" s="843"/>
      <c r="AR69" s="843"/>
      <c r="AS69" s="843"/>
      <c r="AT69" s="843"/>
      <c r="AU69" s="843" t="s">
        <v>518</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584</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518</v>
      </c>
      <c r="AQ70" s="843"/>
      <c r="AR70" s="843"/>
      <c r="AS70" s="843"/>
      <c r="AT70" s="843"/>
      <c r="AU70" s="843" t="s">
        <v>518</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585</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518</v>
      </c>
      <c r="AL71" s="843"/>
      <c r="AM71" s="843"/>
      <c r="AN71" s="843"/>
      <c r="AO71" s="843"/>
      <c r="AP71" s="843" t="s">
        <v>518</v>
      </c>
      <c r="AQ71" s="843"/>
      <c r="AR71" s="843"/>
      <c r="AS71" s="843"/>
      <c r="AT71" s="843"/>
      <c r="AU71" s="843" t="s">
        <v>518</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586</v>
      </c>
      <c r="C72" s="887"/>
      <c r="D72" s="887"/>
      <c r="E72" s="887"/>
      <c r="F72" s="887"/>
      <c r="G72" s="887"/>
      <c r="H72" s="887"/>
      <c r="I72" s="887"/>
      <c r="J72" s="887"/>
      <c r="K72" s="887"/>
      <c r="L72" s="887"/>
      <c r="M72" s="887"/>
      <c r="N72" s="887"/>
      <c r="O72" s="887"/>
      <c r="P72" s="888"/>
      <c r="Q72" s="889">
        <v>2423</v>
      </c>
      <c r="R72" s="843"/>
      <c r="S72" s="843"/>
      <c r="T72" s="843"/>
      <c r="U72" s="843"/>
      <c r="V72" s="843">
        <v>2308</v>
      </c>
      <c r="W72" s="843"/>
      <c r="X72" s="843"/>
      <c r="Y72" s="843"/>
      <c r="Z72" s="843"/>
      <c r="AA72" s="843">
        <v>115</v>
      </c>
      <c r="AB72" s="843"/>
      <c r="AC72" s="843"/>
      <c r="AD72" s="843"/>
      <c r="AE72" s="843"/>
      <c r="AF72" s="843">
        <v>115</v>
      </c>
      <c r="AG72" s="843"/>
      <c r="AH72" s="843"/>
      <c r="AI72" s="843"/>
      <c r="AJ72" s="843"/>
      <c r="AK72" s="843">
        <v>130</v>
      </c>
      <c r="AL72" s="843"/>
      <c r="AM72" s="843"/>
      <c r="AN72" s="843"/>
      <c r="AO72" s="843"/>
      <c r="AP72" s="843" t="s">
        <v>518</v>
      </c>
      <c r="AQ72" s="843"/>
      <c r="AR72" s="843"/>
      <c r="AS72" s="843"/>
      <c r="AT72" s="843"/>
      <c r="AU72" s="843" t="s">
        <v>518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587</v>
      </c>
      <c r="C73" s="887"/>
      <c r="D73" s="887"/>
      <c r="E73" s="887"/>
      <c r="F73" s="887"/>
      <c r="G73" s="887"/>
      <c r="H73" s="887"/>
      <c r="I73" s="887"/>
      <c r="J73" s="887"/>
      <c r="K73" s="887"/>
      <c r="L73" s="887"/>
      <c r="M73" s="887"/>
      <c r="N73" s="887"/>
      <c r="O73" s="887"/>
      <c r="P73" s="888"/>
      <c r="Q73" s="889">
        <v>719774</v>
      </c>
      <c r="R73" s="843"/>
      <c r="S73" s="843"/>
      <c r="T73" s="843"/>
      <c r="U73" s="843"/>
      <c r="V73" s="843">
        <v>711648</v>
      </c>
      <c r="W73" s="843"/>
      <c r="X73" s="843"/>
      <c r="Y73" s="843"/>
      <c r="Z73" s="843"/>
      <c r="AA73" s="843">
        <v>8126</v>
      </c>
      <c r="AB73" s="843"/>
      <c r="AC73" s="843"/>
      <c r="AD73" s="843"/>
      <c r="AE73" s="843"/>
      <c r="AF73" s="843">
        <v>8126</v>
      </c>
      <c r="AG73" s="843"/>
      <c r="AH73" s="843"/>
      <c r="AI73" s="843"/>
      <c r="AJ73" s="843"/>
      <c r="AK73" s="843">
        <v>4022</v>
      </c>
      <c r="AL73" s="843"/>
      <c r="AM73" s="843"/>
      <c r="AN73" s="843"/>
      <c r="AO73" s="843"/>
      <c r="AP73" s="843" t="s">
        <v>518</v>
      </c>
      <c r="AQ73" s="843"/>
      <c r="AR73" s="843"/>
      <c r="AS73" s="843"/>
      <c r="AT73" s="843"/>
      <c r="AU73" s="843" t="s">
        <v>518</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588</v>
      </c>
      <c r="C74" s="887"/>
      <c r="D74" s="887"/>
      <c r="E74" s="887"/>
      <c r="F74" s="887"/>
      <c r="G74" s="887"/>
      <c r="H74" s="887"/>
      <c r="I74" s="887"/>
      <c r="J74" s="887"/>
      <c r="K74" s="887"/>
      <c r="L74" s="887"/>
      <c r="M74" s="887"/>
      <c r="N74" s="887"/>
      <c r="O74" s="887"/>
      <c r="P74" s="888"/>
      <c r="Q74" s="889">
        <v>3784</v>
      </c>
      <c r="R74" s="843"/>
      <c r="S74" s="843"/>
      <c r="T74" s="843"/>
      <c r="U74" s="843"/>
      <c r="V74" s="843">
        <v>3656</v>
      </c>
      <c r="W74" s="843"/>
      <c r="X74" s="843"/>
      <c r="Y74" s="843"/>
      <c r="Z74" s="843"/>
      <c r="AA74" s="843">
        <v>128</v>
      </c>
      <c r="AB74" s="843"/>
      <c r="AC74" s="843"/>
      <c r="AD74" s="843"/>
      <c r="AE74" s="843"/>
      <c r="AF74" s="843">
        <v>6</v>
      </c>
      <c r="AG74" s="843"/>
      <c r="AH74" s="843"/>
      <c r="AI74" s="843"/>
      <c r="AJ74" s="843"/>
      <c r="AK74" s="843" t="s">
        <v>518</v>
      </c>
      <c r="AL74" s="843"/>
      <c r="AM74" s="843"/>
      <c r="AN74" s="843"/>
      <c r="AO74" s="843"/>
      <c r="AP74" s="843">
        <v>2411</v>
      </c>
      <c r="AQ74" s="843"/>
      <c r="AR74" s="843"/>
      <c r="AS74" s="843"/>
      <c r="AT74" s="843"/>
      <c r="AU74" s="843" t="s">
        <v>518</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589</v>
      </c>
      <c r="C75" s="887"/>
      <c r="D75" s="887"/>
      <c r="E75" s="887"/>
      <c r="F75" s="887"/>
      <c r="G75" s="887"/>
      <c r="H75" s="887"/>
      <c r="I75" s="887"/>
      <c r="J75" s="887"/>
      <c r="K75" s="887"/>
      <c r="L75" s="887"/>
      <c r="M75" s="887"/>
      <c r="N75" s="887"/>
      <c r="O75" s="887"/>
      <c r="P75" s="888"/>
      <c r="Q75" s="890">
        <v>3365</v>
      </c>
      <c r="R75" s="891"/>
      <c r="S75" s="891"/>
      <c r="T75" s="891"/>
      <c r="U75" s="847"/>
      <c r="V75" s="892">
        <v>3144</v>
      </c>
      <c r="W75" s="891"/>
      <c r="X75" s="891"/>
      <c r="Y75" s="891"/>
      <c r="Z75" s="847"/>
      <c r="AA75" s="892">
        <v>221</v>
      </c>
      <c r="AB75" s="891"/>
      <c r="AC75" s="891"/>
      <c r="AD75" s="891"/>
      <c r="AE75" s="847"/>
      <c r="AF75" s="892">
        <v>202</v>
      </c>
      <c r="AG75" s="891"/>
      <c r="AH75" s="891"/>
      <c r="AI75" s="891"/>
      <c r="AJ75" s="847"/>
      <c r="AK75" s="892" t="s">
        <v>518</v>
      </c>
      <c r="AL75" s="891"/>
      <c r="AM75" s="891"/>
      <c r="AN75" s="891"/>
      <c r="AO75" s="847"/>
      <c r="AP75" s="892">
        <v>1921</v>
      </c>
      <c r="AQ75" s="891"/>
      <c r="AR75" s="891"/>
      <c r="AS75" s="891"/>
      <c r="AT75" s="847"/>
      <c r="AU75" s="892">
        <v>1921</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590</v>
      </c>
      <c r="C76" s="887"/>
      <c r="D76" s="887"/>
      <c r="E76" s="887"/>
      <c r="F76" s="887"/>
      <c r="G76" s="887"/>
      <c r="H76" s="887"/>
      <c r="I76" s="887"/>
      <c r="J76" s="887"/>
      <c r="K76" s="887"/>
      <c r="L76" s="887"/>
      <c r="M76" s="887"/>
      <c r="N76" s="887"/>
      <c r="O76" s="887"/>
      <c r="P76" s="888"/>
      <c r="Q76" s="890">
        <v>2087</v>
      </c>
      <c r="R76" s="891"/>
      <c r="S76" s="891"/>
      <c r="T76" s="891"/>
      <c r="U76" s="847"/>
      <c r="V76" s="892">
        <v>2075</v>
      </c>
      <c r="W76" s="891"/>
      <c r="X76" s="891"/>
      <c r="Y76" s="891"/>
      <c r="Z76" s="847"/>
      <c r="AA76" s="892">
        <v>12</v>
      </c>
      <c r="AB76" s="891"/>
      <c r="AC76" s="891"/>
      <c r="AD76" s="891"/>
      <c r="AE76" s="847"/>
      <c r="AF76" s="892">
        <v>911</v>
      </c>
      <c r="AG76" s="891"/>
      <c r="AH76" s="891"/>
      <c r="AI76" s="891"/>
      <c r="AJ76" s="847"/>
      <c r="AK76" s="892" t="s">
        <v>518</v>
      </c>
      <c r="AL76" s="891"/>
      <c r="AM76" s="891"/>
      <c r="AN76" s="891"/>
      <c r="AO76" s="847"/>
      <c r="AP76" s="892">
        <v>2778</v>
      </c>
      <c r="AQ76" s="891"/>
      <c r="AR76" s="891"/>
      <c r="AS76" s="891"/>
      <c r="AT76" s="847"/>
      <c r="AU76" s="892" t="s">
        <v>518</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390</v>
      </c>
      <c r="B88" s="802" t="s">
        <v>419</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10152</v>
      </c>
      <c r="AG88" s="857"/>
      <c r="AH88" s="857"/>
      <c r="AI88" s="857"/>
      <c r="AJ88" s="857"/>
      <c r="AK88" s="854"/>
      <c r="AL88" s="854"/>
      <c r="AM88" s="854"/>
      <c r="AN88" s="854"/>
      <c r="AO88" s="854"/>
      <c r="AP88" s="857">
        <v>7215</v>
      </c>
      <c r="AQ88" s="857"/>
      <c r="AR88" s="857"/>
      <c r="AS88" s="857"/>
      <c r="AT88" s="857"/>
      <c r="AU88" s="857">
        <v>1921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420</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421</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422</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425</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426</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427</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428</v>
      </c>
      <c r="AB109" s="906"/>
      <c r="AC109" s="906"/>
      <c r="AD109" s="906"/>
      <c r="AE109" s="907"/>
      <c r="AF109" s="905" t="s">
        <v>429</v>
      </c>
      <c r="AG109" s="906"/>
      <c r="AH109" s="906"/>
      <c r="AI109" s="906"/>
      <c r="AJ109" s="907"/>
      <c r="AK109" s="905" t="s">
        <v>308</v>
      </c>
      <c r="AL109" s="906"/>
      <c r="AM109" s="906"/>
      <c r="AN109" s="906"/>
      <c r="AO109" s="907"/>
      <c r="AP109" s="905" t="s">
        <v>430</v>
      </c>
      <c r="AQ109" s="906"/>
      <c r="AR109" s="906"/>
      <c r="AS109" s="906"/>
      <c r="AT109" s="908"/>
      <c r="AU109" s="925" t="s">
        <v>427</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428</v>
      </c>
      <c r="BR109" s="906"/>
      <c r="BS109" s="906"/>
      <c r="BT109" s="906"/>
      <c r="BU109" s="907"/>
      <c r="BV109" s="905" t="s">
        <v>429</v>
      </c>
      <c r="BW109" s="906"/>
      <c r="BX109" s="906"/>
      <c r="BY109" s="906"/>
      <c r="BZ109" s="907"/>
      <c r="CA109" s="905" t="s">
        <v>308</v>
      </c>
      <c r="CB109" s="906"/>
      <c r="CC109" s="906"/>
      <c r="CD109" s="906"/>
      <c r="CE109" s="907"/>
      <c r="CF109" s="926" t="s">
        <v>430</v>
      </c>
      <c r="CG109" s="926"/>
      <c r="CH109" s="926"/>
      <c r="CI109" s="926"/>
      <c r="CJ109" s="926"/>
      <c r="CK109" s="905" t="s">
        <v>431</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428</v>
      </c>
      <c r="DH109" s="906"/>
      <c r="DI109" s="906"/>
      <c r="DJ109" s="906"/>
      <c r="DK109" s="907"/>
      <c r="DL109" s="905" t="s">
        <v>429</v>
      </c>
      <c r="DM109" s="906"/>
      <c r="DN109" s="906"/>
      <c r="DO109" s="906"/>
      <c r="DP109" s="907"/>
      <c r="DQ109" s="905" t="s">
        <v>308</v>
      </c>
      <c r="DR109" s="906"/>
      <c r="DS109" s="906"/>
      <c r="DT109" s="906"/>
      <c r="DU109" s="907"/>
      <c r="DV109" s="905" t="s">
        <v>430</v>
      </c>
      <c r="DW109" s="906"/>
      <c r="DX109" s="906"/>
      <c r="DY109" s="906"/>
      <c r="DZ109" s="908"/>
    </row>
    <row r="110" spans="1:131" s="224" customFormat="1" ht="26.25" customHeight="1" x14ac:dyDescent="0.2">
      <c r="A110" s="909" t="s">
        <v>432</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1805858</v>
      </c>
      <c r="AB110" s="913"/>
      <c r="AC110" s="913"/>
      <c r="AD110" s="913"/>
      <c r="AE110" s="914"/>
      <c r="AF110" s="915">
        <v>1791710</v>
      </c>
      <c r="AG110" s="913"/>
      <c r="AH110" s="913"/>
      <c r="AI110" s="913"/>
      <c r="AJ110" s="914"/>
      <c r="AK110" s="915">
        <v>1792288</v>
      </c>
      <c r="AL110" s="913"/>
      <c r="AM110" s="913"/>
      <c r="AN110" s="913"/>
      <c r="AO110" s="914"/>
      <c r="AP110" s="916">
        <v>17.399999999999999</v>
      </c>
      <c r="AQ110" s="917"/>
      <c r="AR110" s="917"/>
      <c r="AS110" s="917"/>
      <c r="AT110" s="918"/>
      <c r="AU110" s="919" t="s">
        <v>74</v>
      </c>
      <c r="AV110" s="920"/>
      <c r="AW110" s="920"/>
      <c r="AX110" s="920"/>
      <c r="AY110" s="920"/>
      <c r="AZ110" s="942" t="s">
        <v>433</v>
      </c>
      <c r="BA110" s="910"/>
      <c r="BB110" s="910"/>
      <c r="BC110" s="910"/>
      <c r="BD110" s="910"/>
      <c r="BE110" s="910"/>
      <c r="BF110" s="910"/>
      <c r="BG110" s="910"/>
      <c r="BH110" s="910"/>
      <c r="BI110" s="910"/>
      <c r="BJ110" s="910"/>
      <c r="BK110" s="910"/>
      <c r="BL110" s="910"/>
      <c r="BM110" s="910"/>
      <c r="BN110" s="910"/>
      <c r="BO110" s="910"/>
      <c r="BP110" s="911"/>
      <c r="BQ110" s="943">
        <v>18290426</v>
      </c>
      <c r="BR110" s="944"/>
      <c r="BS110" s="944"/>
      <c r="BT110" s="944"/>
      <c r="BU110" s="944"/>
      <c r="BV110" s="944">
        <v>18313658</v>
      </c>
      <c r="BW110" s="944"/>
      <c r="BX110" s="944"/>
      <c r="BY110" s="944"/>
      <c r="BZ110" s="944"/>
      <c r="CA110" s="944">
        <v>18925921</v>
      </c>
      <c r="CB110" s="944"/>
      <c r="CC110" s="944"/>
      <c r="CD110" s="944"/>
      <c r="CE110" s="944"/>
      <c r="CF110" s="957">
        <v>184.3</v>
      </c>
      <c r="CG110" s="958"/>
      <c r="CH110" s="958"/>
      <c r="CI110" s="958"/>
      <c r="CJ110" s="958"/>
      <c r="CK110" s="959" t="s">
        <v>434</v>
      </c>
      <c r="CL110" s="960"/>
      <c r="CM110" s="942" t="s">
        <v>435</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v>380588</v>
      </c>
      <c r="DH110" s="944"/>
      <c r="DI110" s="944"/>
      <c r="DJ110" s="944"/>
      <c r="DK110" s="944"/>
      <c r="DL110" s="944">
        <v>361956</v>
      </c>
      <c r="DM110" s="944"/>
      <c r="DN110" s="944"/>
      <c r="DO110" s="944"/>
      <c r="DP110" s="944"/>
      <c r="DQ110" s="944">
        <v>343232</v>
      </c>
      <c r="DR110" s="944"/>
      <c r="DS110" s="944"/>
      <c r="DT110" s="944"/>
      <c r="DU110" s="944"/>
      <c r="DV110" s="945">
        <v>3.3</v>
      </c>
      <c r="DW110" s="945"/>
      <c r="DX110" s="945"/>
      <c r="DY110" s="945"/>
      <c r="DZ110" s="946"/>
    </row>
    <row r="111" spans="1:131" s="224" customFormat="1" ht="26.25" customHeight="1" x14ac:dyDescent="0.2">
      <c r="A111" s="947" t="s">
        <v>436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437</v>
      </c>
      <c r="AB111" s="951"/>
      <c r="AC111" s="951"/>
      <c r="AD111" s="951"/>
      <c r="AE111" s="952"/>
      <c r="AF111" s="953" t="s">
        <v>437</v>
      </c>
      <c r="AG111" s="951"/>
      <c r="AH111" s="951"/>
      <c r="AI111" s="951"/>
      <c r="AJ111" s="952"/>
      <c r="AK111" s="953" t="s">
        <v>437</v>
      </c>
      <c r="AL111" s="951"/>
      <c r="AM111" s="951"/>
      <c r="AN111" s="951"/>
      <c r="AO111" s="952"/>
      <c r="AP111" s="954" t="s">
        <v>129</v>
      </c>
      <c r="AQ111" s="955"/>
      <c r="AR111" s="955"/>
      <c r="AS111" s="955"/>
      <c r="AT111" s="956"/>
      <c r="AU111" s="921"/>
      <c r="AV111" s="922"/>
      <c r="AW111" s="922"/>
      <c r="AX111" s="922"/>
      <c r="AY111" s="922"/>
      <c r="AZ111" s="935" t="s">
        <v>438</v>
      </c>
      <c r="BA111" s="936"/>
      <c r="BB111" s="936"/>
      <c r="BC111" s="936"/>
      <c r="BD111" s="936"/>
      <c r="BE111" s="936"/>
      <c r="BF111" s="936"/>
      <c r="BG111" s="936"/>
      <c r="BH111" s="936"/>
      <c r="BI111" s="936"/>
      <c r="BJ111" s="936"/>
      <c r="BK111" s="936"/>
      <c r="BL111" s="936"/>
      <c r="BM111" s="936"/>
      <c r="BN111" s="936"/>
      <c r="BO111" s="936"/>
      <c r="BP111" s="937"/>
      <c r="BQ111" s="938">
        <v>566665</v>
      </c>
      <c r="BR111" s="939"/>
      <c r="BS111" s="939"/>
      <c r="BT111" s="939"/>
      <c r="BU111" s="939"/>
      <c r="BV111" s="939">
        <v>548727</v>
      </c>
      <c r="BW111" s="939"/>
      <c r="BX111" s="939"/>
      <c r="BY111" s="939"/>
      <c r="BZ111" s="939"/>
      <c r="CA111" s="939">
        <v>484185</v>
      </c>
      <c r="CB111" s="939"/>
      <c r="CC111" s="939"/>
      <c r="CD111" s="939"/>
      <c r="CE111" s="939"/>
      <c r="CF111" s="933">
        <v>4.7</v>
      </c>
      <c r="CG111" s="934"/>
      <c r="CH111" s="934"/>
      <c r="CI111" s="934"/>
      <c r="CJ111" s="934"/>
      <c r="CK111" s="961"/>
      <c r="CL111" s="962"/>
      <c r="CM111" s="935" t="s">
        <v>439</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392</v>
      </c>
      <c r="DH111" s="939"/>
      <c r="DI111" s="939"/>
      <c r="DJ111" s="939"/>
      <c r="DK111" s="939"/>
      <c r="DL111" s="939" t="s">
        <v>440</v>
      </c>
      <c r="DM111" s="939"/>
      <c r="DN111" s="939"/>
      <c r="DO111" s="939"/>
      <c r="DP111" s="939"/>
      <c r="DQ111" s="939" t="s">
        <v>392</v>
      </c>
      <c r="DR111" s="939"/>
      <c r="DS111" s="939"/>
      <c r="DT111" s="939"/>
      <c r="DU111" s="939"/>
      <c r="DV111" s="940" t="s">
        <v>437</v>
      </c>
      <c r="DW111" s="940"/>
      <c r="DX111" s="940"/>
      <c r="DY111" s="940"/>
      <c r="DZ111" s="941"/>
    </row>
    <row r="112" spans="1:131" s="224" customFormat="1" ht="26.25" customHeight="1" x14ac:dyDescent="0.2">
      <c r="A112" s="965" t="s">
        <v>441</v>
      </c>
      <c r="B112" s="966"/>
      <c r="C112" s="936" t="s">
        <v>442</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443</v>
      </c>
      <c r="AB112" s="972"/>
      <c r="AC112" s="972"/>
      <c r="AD112" s="972"/>
      <c r="AE112" s="973"/>
      <c r="AF112" s="974" t="s">
        <v>443</v>
      </c>
      <c r="AG112" s="972"/>
      <c r="AH112" s="972"/>
      <c r="AI112" s="972"/>
      <c r="AJ112" s="973"/>
      <c r="AK112" s="974" t="s">
        <v>440</v>
      </c>
      <c r="AL112" s="972"/>
      <c r="AM112" s="972"/>
      <c r="AN112" s="972"/>
      <c r="AO112" s="973"/>
      <c r="AP112" s="975" t="s">
        <v>437</v>
      </c>
      <c r="AQ112" s="976"/>
      <c r="AR112" s="976"/>
      <c r="AS112" s="976"/>
      <c r="AT112" s="977"/>
      <c r="AU112" s="921"/>
      <c r="AV112" s="922"/>
      <c r="AW112" s="922"/>
      <c r="AX112" s="922"/>
      <c r="AY112" s="922"/>
      <c r="AZ112" s="935" t="s">
        <v>444</v>
      </c>
      <c r="BA112" s="936"/>
      <c r="BB112" s="936"/>
      <c r="BC112" s="936"/>
      <c r="BD112" s="936"/>
      <c r="BE112" s="936"/>
      <c r="BF112" s="936"/>
      <c r="BG112" s="936"/>
      <c r="BH112" s="936"/>
      <c r="BI112" s="936"/>
      <c r="BJ112" s="936"/>
      <c r="BK112" s="936"/>
      <c r="BL112" s="936"/>
      <c r="BM112" s="936"/>
      <c r="BN112" s="936"/>
      <c r="BO112" s="936"/>
      <c r="BP112" s="937"/>
      <c r="BQ112" s="938">
        <v>4293242</v>
      </c>
      <c r="BR112" s="939"/>
      <c r="BS112" s="939"/>
      <c r="BT112" s="939"/>
      <c r="BU112" s="939"/>
      <c r="BV112" s="939">
        <v>4038599</v>
      </c>
      <c r="BW112" s="939"/>
      <c r="BX112" s="939"/>
      <c r="BY112" s="939"/>
      <c r="BZ112" s="939"/>
      <c r="CA112" s="939">
        <v>3911222</v>
      </c>
      <c r="CB112" s="939"/>
      <c r="CC112" s="939"/>
      <c r="CD112" s="939"/>
      <c r="CE112" s="939"/>
      <c r="CF112" s="933">
        <v>38.1</v>
      </c>
      <c r="CG112" s="934"/>
      <c r="CH112" s="934"/>
      <c r="CI112" s="934"/>
      <c r="CJ112" s="934"/>
      <c r="CK112" s="961"/>
      <c r="CL112" s="962"/>
      <c r="CM112" s="935" t="s">
        <v>445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443</v>
      </c>
      <c r="DH112" s="939"/>
      <c r="DI112" s="939"/>
      <c r="DJ112" s="939"/>
      <c r="DK112" s="939"/>
      <c r="DL112" s="939" t="s">
        <v>437</v>
      </c>
      <c r="DM112" s="939"/>
      <c r="DN112" s="939"/>
      <c r="DO112" s="939"/>
      <c r="DP112" s="939"/>
      <c r="DQ112" s="939" t="s">
        <v>437</v>
      </c>
      <c r="DR112" s="939"/>
      <c r="DS112" s="939"/>
      <c r="DT112" s="939"/>
      <c r="DU112" s="939"/>
      <c r="DV112" s="940" t="s">
        <v>392</v>
      </c>
      <c r="DW112" s="940"/>
      <c r="DX112" s="940"/>
      <c r="DY112" s="940"/>
      <c r="DZ112" s="941"/>
    </row>
    <row r="113" spans="1:130" s="224" customFormat="1" ht="26.25" customHeight="1" x14ac:dyDescent="0.2">
      <c r="A113" s="967"/>
      <c r="B113" s="968"/>
      <c r="C113" s="936" t="s">
        <v>446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297997</v>
      </c>
      <c r="AB113" s="951"/>
      <c r="AC113" s="951"/>
      <c r="AD113" s="951"/>
      <c r="AE113" s="952"/>
      <c r="AF113" s="953">
        <v>327745</v>
      </c>
      <c r="AG113" s="951"/>
      <c r="AH113" s="951"/>
      <c r="AI113" s="951"/>
      <c r="AJ113" s="952"/>
      <c r="AK113" s="953">
        <v>290090</v>
      </c>
      <c r="AL113" s="951"/>
      <c r="AM113" s="951"/>
      <c r="AN113" s="951"/>
      <c r="AO113" s="952"/>
      <c r="AP113" s="954">
        <v>2.8</v>
      </c>
      <c r="AQ113" s="955"/>
      <c r="AR113" s="955"/>
      <c r="AS113" s="955"/>
      <c r="AT113" s="956"/>
      <c r="AU113" s="921"/>
      <c r="AV113" s="922"/>
      <c r="AW113" s="922"/>
      <c r="AX113" s="922"/>
      <c r="AY113" s="922"/>
      <c r="AZ113" s="935" t="s">
        <v>447</v>
      </c>
      <c r="BA113" s="936"/>
      <c r="BB113" s="936"/>
      <c r="BC113" s="936"/>
      <c r="BD113" s="936"/>
      <c r="BE113" s="936"/>
      <c r="BF113" s="936"/>
      <c r="BG113" s="936"/>
      <c r="BH113" s="936"/>
      <c r="BI113" s="936"/>
      <c r="BJ113" s="936"/>
      <c r="BK113" s="936"/>
      <c r="BL113" s="936"/>
      <c r="BM113" s="936"/>
      <c r="BN113" s="936"/>
      <c r="BO113" s="936"/>
      <c r="BP113" s="937"/>
      <c r="BQ113" s="938">
        <v>952123</v>
      </c>
      <c r="BR113" s="939"/>
      <c r="BS113" s="939"/>
      <c r="BT113" s="939"/>
      <c r="BU113" s="939"/>
      <c r="BV113" s="939">
        <v>897195</v>
      </c>
      <c r="BW113" s="939"/>
      <c r="BX113" s="939"/>
      <c r="BY113" s="939"/>
      <c r="BZ113" s="939"/>
      <c r="CA113" s="939">
        <v>737377</v>
      </c>
      <c r="CB113" s="939"/>
      <c r="CC113" s="939"/>
      <c r="CD113" s="939"/>
      <c r="CE113" s="939"/>
      <c r="CF113" s="933">
        <v>7.2</v>
      </c>
      <c r="CG113" s="934"/>
      <c r="CH113" s="934"/>
      <c r="CI113" s="934"/>
      <c r="CJ113" s="934"/>
      <c r="CK113" s="961"/>
      <c r="CL113" s="962"/>
      <c r="CM113" s="935" t="s">
        <v>448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184854</v>
      </c>
      <c r="DH113" s="972"/>
      <c r="DI113" s="972"/>
      <c r="DJ113" s="972"/>
      <c r="DK113" s="973"/>
      <c r="DL113" s="974">
        <v>139803</v>
      </c>
      <c r="DM113" s="972"/>
      <c r="DN113" s="972"/>
      <c r="DO113" s="972"/>
      <c r="DP113" s="973"/>
      <c r="DQ113" s="974">
        <v>93985</v>
      </c>
      <c r="DR113" s="972"/>
      <c r="DS113" s="972"/>
      <c r="DT113" s="972"/>
      <c r="DU113" s="973"/>
      <c r="DV113" s="975">
        <v>0.9</v>
      </c>
      <c r="DW113" s="976"/>
      <c r="DX113" s="976"/>
      <c r="DY113" s="976"/>
      <c r="DZ113" s="977"/>
    </row>
    <row r="114" spans="1:130" s="224" customFormat="1" ht="26.25" customHeight="1" x14ac:dyDescent="0.2">
      <c r="A114" s="967"/>
      <c r="B114" s="968"/>
      <c r="C114" s="936" t="s">
        <v>449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174163</v>
      </c>
      <c r="AB114" s="972"/>
      <c r="AC114" s="972"/>
      <c r="AD114" s="972"/>
      <c r="AE114" s="973"/>
      <c r="AF114" s="974">
        <v>178360</v>
      </c>
      <c r="AG114" s="972"/>
      <c r="AH114" s="972"/>
      <c r="AI114" s="972"/>
      <c r="AJ114" s="973"/>
      <c r="AK114" s="974">
        <v>189318</v>
      </c>
      <c r="AL114" s="972"/>
      <c r="AM114" s="972"/>
      <c r="AN114" s="972"/>
      <c r="AO114" s="973"/>
      <c r="AP114" s="975">
        <v>1.8</v>
      </c>
      <c r="AQ114" s="976"/>
      <c r="AR114" s="976"/>
      <c r="AS114" s="976"/>
      <c r="AT114" s="977"/>
      <c r="AU114" s="921"/>
      <c r="AV114" s="922"/>
      <c r="AW114" s="922"/>
      <c r="AX114" s="922"/>
      <c r="AY114" s="922"/>
      <c r="AZ114" s="935" t="s">
        <v>450</v>
      </c>
      <c r="BA114" s="936"/>
      <c r="BB114" s="936"/>
      <c r="BC114" s="936"/>
      <c r="BD114" s="936"/>
      <c r="BE114" s="936"/>
      <c r="BF114" s="936"/>
      <c r="BG114" s="936"/>
      <c r="BH114" s="936"/>
      <c r="BI114" s="936"/>
      <c r="BJ114" s="936"/>
      <c r="BK114" s="936"/>
      <c r="BL114" s="936"/>
      <c r="BM114" s="936"/>
      <c r="BN114" s="936"/>
      <c r="BO114" s="936"/>
      <c r="BP114" s="937"/>
      <c r="BQ114" s="938">
        <v>4793501</v>
      </c>
      <c r="BR114" s="939"/>
      <c r="BS114" s="939"/>
      <c r="BT114" s="939"/>
      <c r="BU114" s="939"/>
      <c r="BV114" s="939">
        <v>4667248</v>
      </c>
      <c r="BW114" s="939"/>
      <c r="BX114" s="939"/>
      <c r="BY114" s="939"/>
      <c r="BZ114" s="939"/>
      <c r="CA114" s="939">
        <v>4476059</v>
      </c>
      <c r="CB114" s="939"/>
      <c r="CC114" s="939"/>
      <c r="CD114" s="939"/>
      <c r="CE114" s="939"/>
      <c r="CF114" s="933">
        <v>43.6</v>
      </c>
      <c r="CG114" s="934"/>
      <c r="CH114" s="934"/>
      <c r="CI114" s="934"/>
      <c r="CJ114" s="934"/>
      <c r="CK114" s="961"/>
      <c r="CL114" s="962"/>
      <c r="CM114" s="935" t="s">
        <v>451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443</v>
      </c>
      <c r="DH114" s="972"/>
      <c r="DI114" s="972"/>
      <c r="DJ114" s="972"/>
      <c r="DK114" s="973"/>
      <c r="DL114" s="974" t="s">
        <v>437</v>
      </c>
      <c r="DM114" s="972"/>
      <c r="DN114" s="972"/>
      <c r="DO114" s="972"/>
      <c r="DP114" s="973"/>
      <c r="DQ114" s="974" t="s">
        <v>452</v>
      </c>
      <c r="DR114" s="972"/>
      <c r="DS114" s="972"/>
      <c r="DT114" s="972"/>
      <c r="DU114" s="973"/>
      <c r="DV114" s="975" t="s">
        <v>453</v>
      </c>
      <c r="DW114" s="976"/>
      <c r="DX114" s="976"/>
      <c r="DY114" s="976"/>
      <c r="DZ114" s="977"/>
    </row>
    <row r="115" spans="1:130" s="224" customFormat="1" ht="26.25" customHeight="1" x14ac:dyDescent="0.2">
      <c r="A115" s="967"/>
      <c r="B115" s="968"/>
      <c r="C115" s="936" t="s">
        <v>454</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60547</v>
      </c>
      <c r="AB115" s="951"/>
      <c r="AC115" s="951"/>
      <c r="AD115" s="951"/>
      <c r="AE115" s="952"/>
      <c r="AF115" s="953">
        <v>68128</v>
      </c>
      <c r="AG115" s="951"/>
      <c r="AH115" s="951"/>
      <c r="AI115" s="951"/>
      <c r="AJ115" s="952"/>
      <c r="AK115" s="953">
        <v>67865</v>
      </c>
      <c r="AL115" s="951"/>
      <c r="AM115" s="951"/>
      <c r="AN115" s="951"/>
      <c r="AO115" s="952"/>
      <c r="AP115" s="954">
        <v>0.7</v>
      </c>
      <c r="AQ115" s="955"/>
      <c r="AR115" s="955"/>
      <c r="AS115" s="955"/>
      <c r="AT115" s="956"/>
      <c r="AU115" s="921"/>
      <c r="AV115" s="922"/>
      <c r="AW115" s="922"/>
      <c r="AX115" s="922"/>
      <c r="AY115" s="922"/>
      <c r="AZ115" s="935" t="s">
        <v>455</v>
      </c>
      <c r="BA115" s="936"/>
      <c r="BB115" s="936"/>
      <c r="BC115" s="936"/>
      <c r="BD115" s="936"/>
      <c r="BE115" s="936"/>
      <c r="BF115" s="936"/>
      <c r="BG115" s="936"/>
      <c r="BH115" s="936"/>
      <c r="BI115" s="936"/>
      <c r="BJ115" s="936"/>
      <c r="BK115" s="936"/>
      <c r="BL115" s="936"/>
      <c r="BM115" s="936"/>
      <c r="BN115" s="936"/>
      <c r="BO115" s="936"/>
      <c r="BP115" s="937"/>
      <c r="BQ115" s="938" t="s">
        <v>129</v>
      </c>
      <c r="BR115" s="939"/>
      <c r="BS115" s="939"/>
      <c r="BT115" s="939"/>
      <c r="BU115" s="939"/>
      <c r="BV115" s="939" t="s">
        <v>392</v>
      </c>
      <c r="BW115" s="939"/>
      <c r="BX115" s="939"/>
      <c r="BY115" s="939"/>
      <c r="BZ115" s="939"/>
      <c r="CA115" s="939" t="s">
        <v>443</v>
      </c>
      <c r="CB115" s="939"/>
      <c r="CC115" s="939"/>
      <c r="CD115" s="939"/>
      <c r="CE115" s="939"/>
      <c r="CF115" s="933" t="s">
        <v>443</v>
      </c>
      <c r="CG115" s="934"/>
      <c r="CH115" s="934"/>
      <c r="CI115" s="934"/>
      <c r="CJ115" s="934"/>
      <c r="CK115" s="961"/>
      <c r="CL115" s="962"/>
      <c r="CM115" s="935" t="s">
        <v>456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1223</v>
      </c>
      <c r="DH115" s="972"/>
      <c r="DI115" s="972"/>
      <c r="DJ115" s="972"/>
      <c r="DK115" s="973"/>
      <c r="DL115" s="974">
        <v>46968</v>
      </c>
      <c r="DM115" s="972"/>
      <c r="DN115" s="972"/>
      <c r="DO115" s="972"/>
      <c r="DP115" s="973"/>
      <c r="DQ115" s="974">
        <v>46968</v>
      </c>
      <c r="DR115" s="972"/>
      <c r="DS115" s="972"/>
      <c r="DT115" s="972"/>
      <c r="DU115" s="973"/>
      <c r="DV115" s="975">
        <v>0.5</v>
      </c>
      <c r="DW115" s="976"/>
      <c r="DX115" s="976"/>
      <c r="DY115" s="976"/>
      <c r="DZ115" s="977"/>
    </row>
    <row r="116" spans="1:130" s="224" customFormat="1" ht="26.25" customHeight="1" x14ac:dyDescent="0.2">
      <c r="A116" s="969"/>
      <c r="B116" s="970"/>
      <c r="C116" s="978" t="s">
        <v>457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443</v>
      </c>
      <c r="AB116" s="972"/>
      <c r="AC116" s="972"/>
      <c r="AD116" s="972"/>
      <c r="AE116" s="973"/>
      <c r="AF116" s="974" t="s">
        <v>437</v>
      </c>
      <c r="AG116" s="972"/>
      <c r="AH116" s="972"/>
      <c r="AI116" s="972"/>
      <c r="AJ116" s="973"/>
      <c r="AK116" s="974" t="s">
        <v>129</v>
      </c>
      <c r="AL116" s="972"/>
      <c r="AM116" s="972"/>
      <c r="AN116" s="972"/>
      <c r="AO116" s="973"/>
      <c r="AP116" s="975" t="s">
        <v>453</v>
      </c>
      <c r="AQ116" s="976"/>
      <c r="AR116" s="976"/>
      <c r="AS116" s="976"/>
      <c r="AT116" s="977"/>
      <c r="AU116" s="921"/>
      <c r="AV116" s="922"/>
      <c r="AW116" s="922"/>
      <c r="AX116" s="922"/>
      <c r="AY116" s="922"/>
      <c r="AZ116" s="980" t="s">
        <v>458</v>
      </c>
      <c r="BA116" s="981"/>
      <c r="BB116" s="981"/>
      <c r="BC116" s="981"/>
      <c r="BD116" s="981"/>
      <c r="BE116" s="981"/>
      <c r="BF116" s="981"/>
      <c r="BG116" s="981"/>
      <c r="BH116" s="981"/>
      <c r="BI116" s="981"/>
      <c r="BJ116" s="981"/>
      <c r="BK116" s="981"/>
      <c r="BL116" s="981"/>
      <c r="BM116" s="981"/>
      <c r="BN116" s="981"/>
      <c r="BO116" s="981"/>
      <c r="BP116" s="982"/>
      <c r="BQ116" s="938" t="s">
        <v>440</v>
      </c>
      <c r="BR116" s="939"/>
      <c r="BS116" s="939"/>
      <c r="BT116" s="939"/>
      <c r="BU116" s="939"/>
      <c r="BV116" s="939" t="s">
        <v>392</v>
      </c>
      <c r="BW116" s="939"/>
      <c r="BX116" s="939"/>
      <c r="BY116" s="939"/>
      <c r="BZ116" s="939"/>
      <c r="CA116" s="939" t="s">
        <v>440</v>
      </c>
      <c r="CB116" s="939"/>
      <c r="CC116" s="939"/>
      <c r="CD116" s="939"/>
      <c r="CE116" s="939"/>
      <c r="CF116" s="933" t="s">
        <v>437</v>
      </c>
      <c r="CG116" s="934"/>
      <c r="CH116" s="934"/>
      <c r="CI116" s="934"/>
      <c r="CJ116" s="934"/>
      <c r="CK116" s="961"/>
      <c r="CL116" s="962"/>
      <c r="CM116" s="935" t="s">
        <v>459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437</v>
      </c>
      <c r="DH116" s="972"/>
      <c r="DI116" s="972"/>
      <c r="DJ116" s="972"/>
      <c r="DK116" s="973"/>
      <c r="DL116" s="974" t="s">
        <v>452</v>
      </c>
      <c r="DM116" s="972"/>
      <c r="DN116" s="972"/>
      <c r="DO116" s="972"/>
      <c r="DP116" s="973"/>
      <c r="DQ116" s="974" t="s">
        <v>443</v>
      </c>
      <c r="DR116" s="972"/>
      <c r="DS116" s="972"/>
      <c r="DT116" s="972"/>
      <c r="DU116" s="973"/>
      <c r="DV116" s="975" t="s">
        <v>392</v>
      </c>
      <c r="DW116" s="976"/>
      <c r="DX116" s="976"/>
      <c r="DY116" s="976"/>
      <c r="DZ116" s="977"/>
    </row>
    <row r="117" spans="1:130" s="224" customFormat="1" ht="26.25" customHeight="1" x14ac:dyDescent="0.2">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460</v>
      </c>
      <c r="Z117" s="907"/>
      <c r="AA117" s="991">
        <v>2338565</v>
      </c>
      <c r="AB117" s="992"/>
      <c r="AC117" s="992"/>
      <c r="AD117" s="992"/>
      <c r="AE117" s="993"/>
      <c r="AF117" s="994">
        <v>2365943</v>
      </c>
      <c r="AG117" s="992"/>
      <c r="AH117" s="992"/>
      <c r="AI117" s="992"/>
      <c r="AJ117" s="993"/>
      <c r="AK117" s="994">
        <v>2339561</v>
      </c>
      <c r="AL117" s="992"/>
      <c r="AM117" s="992"/>
      <c r="AN117" s="992"/>
      <c r="AO117" s="993"/>
      <c r="AP117" s="995"/>
      <c r="AQ117" s="996"/>
      <c r="AR117" s="996"/>
      <c r="AS117" s="996"/>
      <c r="AT117" s="997"/>
      <c r="AU117" s="921"/>
      <c r="AV117" s="922"/>
      <c r="AW117" s="922"/>
      <c r="AX117" s="922"/>
      <c r="AY117" s="922"/>
      <c r="AZ117" s="987" t="s">
        <v>461</v>
      </c>
      <c r="BA117" s="988"/>
      <c r="BB117" s="988"/>
      <c r="BC117" s="988"/>
      <c r="BD117" s="988"/>
      <c r="BE117" s="988"/>
      <c r="BF117" s="988"/>
      <c r="BG117" s="988"/>
      <c r="BH117" s="988"/>
      <c r="BI117" s="988"/>
      <c r="BJ117" s="988"/>
      <c r="BK117" s="988"/>
      <c r="BL117" s="988"/>
      <c r="BM117" s="988"/>
      <c r="BN117" s="988"/>
      <c r="BO117" s="988"/>
      <c r="BP117" s="989"/>
      <c r="BQ117" s="938" t="s">
        <v>462</v>
      </c>
      <c r="BR117" s="939"/>
      <c r="BS117" s="939"/>
      <c r="BT117" s="939"/>
      <c r="BU117" s="939"/>
      <c r="BV117" s="939" t="s">
        <v>129</v>
      </c>
      <c r="BW117" s="939"/>
      <c r="BX117" s="939"/>
      <c r="BY117" s="939"/>
      <c r="BZ117" s="939"/>
      <c r="CA117" s="939" t="s">
        <v>392</v>
      </c>
      <c r="CB117" s="939"/>
      <c r="CC117" s="939"/>
      <c r="CD117" s="939"/>
      <c r="CE117" s="939"/>
      <c r="CF117" s="933" t="s">
        <v>129</v>
      </c>
      <c r="CG117" s="934"/>
      <c r="CH117" s="934"/>
      <c r="CI117" s="934"/>
      <c r="CJ117" s="934"/>
      <c r="CK117" s="961"/>
      <c r="CL117" s="962"/>
      <c r="CM117" s="935" t="s">
        <v>463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129</v>
      </c>
      <c r="DH117" s="972"/>
      <c r="DI117" s="972"/>
      <c r="DJ117" s="972"/>
      <c r="DK117" s="973"/>
      <c r="DL117" s="974" t="s">
        <v>129</v>
      </c>
      <c r="DM117" s="972"/>
      <c r="DN117" s="972"/>
      <c r="DO117" s="972"/>
      <c r="DP117" s="973"/>
      <c r="DQ117" s="974" t="s">
        <v>443</v>
      </c>
      <c r="DR117" s="972"/>
      <c r="DS117" s="972"/>
      <c r="DT117" s="972"/>
      <c r="DU117" s="973"/>
      <c r="DV117" s="975" t="s">
        <v>129</v>
      </c>
      <c r="DW117" s="976"/>
      <c r="DX117" s="976"/>
      <c r="DY117" s="976"/>
      <c r="DZ117" s="977"/>
    </row>
    <row r="118" spans="1:130" s="224" customFormat="1" ht="26.25" customHeight="1" x14ac:dyDescent="0.2">
      <c r="A118" s="925" t="s">
        <v>431</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428</v>
      </c>
      <c r="AB118" s="906"/>
      <c r="AC118" s="906"/>
      <c r="AD118" s="906"/>
      <c r="AE118" s="907"/>
      <c r="AF118" s="905" t="s">
        <v>429</v>
      </c>
      <c r="AG118" s="906"/>
      <c r="AH118" s="906"/>
      <c r="AI118" s="906"/>
      <c r="AJ118" s="907"/>
      <c r="AK118" s="905" t="s">
        <v>308</v>
      </c>
      <c r="AL118" s="906"/>
      <c r="AM118" s="906"/>
      <c r="AN118" s="906"/>
      <c r="AO118" s="907"/>
      <c r="AP118" s="983" t="s">
        <v>430</v>
      </c>
      <c r="AQ118" s="984"/>
      <c r="AR118" s="984"/>
      <c r="AS118" s="984"/>
      <c r="AT118" s="985"/>
      <c r="AU118" s="921"/>
      <c r="AV118" s="922"/>
      <c r="AW118" s="922"/>
      <c r="AX118" s="922"/>
      <c r="AY118" s="922"/>
      <c r="AZ118" s="986" t="s">
        <v>464</v>
      </c>
      <c r="BA118" s="978"/>
      <c r="BB118" s="978"/>
      <c r="BC118" s="978"/>
      <c r="BD118" s="978"/>
      <c r="BE118" s="978"/>
      <c r="BF118" s="978"/>
      <c r="BG118" s="978"/>
      <c r="BH118" s="978"/>
      <c r="BI118" s="978"/>
      <c r="BJ118" s="978"/>
      <c r="BK118" s="978"/>
      <c r="BL118" s="978"/>
      <c r="BM118" s="978"/>
      <c r="BN118" s="978"/>
      <c r="BO118" s="978"/>
      <c r="BP118" s="979"/>
      <c r="BQ118" s="1012" t="s">
        <v>453</v>
      </c>
      <c r="BR118" s="1013"/>
      <c r="BS118" s="1013"/>
      <c r="BT118" s="1013"/>
      <c r="BU118" s="1013"/>
      <c r="BV118" s="1013" t="s">
        <v>443</v>
      </c>
      <c r="BW118" s="1013"/>
      <c r="BX118" s="1013"/>
      <c r="BY118" s="1013"/>
      <c r="BZ118" s="1013"/>
      <c r="CA118" s="1013" t="s">
        <v>440</v>
      </c>
      <c r="CB118" s="1013"/>
      <c r="CC118" s="1013"/>
      <c r="CD118" s="1013"/>
      <c r="CE118" s="1013"/>
      <c r="CF118" s="933" t="s">
        <v>443</v>
      </c>
      <c r="CG118" s="934"/>
      <c r="CH118" s="934"/>
      <c r="CI118" s="934"/>
      <c r="CJ118" s="934"/>
      <c r="CK118" s="961"/>
      <c r="CL118" s="962"/>
      <c r="CM118" s="935" t="s">
        <v>465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453</v>
      </c>
      <c r="DH118" s="972"/>
      <c r="DI118" s="972"/>
      <c r="DJ118" s="972"/>
      <c r="DK118" s="973"/>
      <c r="DL118" s="974" t="s">
        <v>437</v>
      </c>
      <c r="DM118" s="972"/>
      <c r="DN118" s="972"/>
      <c r="DO118" s="972"/>
      <c r="DP118" s="973"/>
      <c r="DQ118" s="974" t="s">
        <v>392</v>
      </c>
      <c r="DR118" s="972"/>
      <c r="DS118" s="972"/>
      <c r="DT118" s="972"/>
      <c r="DU118" s="973"/>
      <c r="DV118" s="975" t="s">
        <v>462</v>
      </c>
      <c r="DW118" s="976"/>
      <c r="DX118" s="976"/>
      <c r="DY118" s="976"/>
      <c r="DZ118" s="977"/>
    </row>
    <row r="119" spans="1:130" s="224" customFormat="1" ht="26.25" customHeight="1" x14ac:dyDescent="0.2">
      <c r="A119" s="1069" t="s">
        <v>434</v>
      </c>
      <c r="B119" s="960"/>
      <c r="C119" s="942" t="s">
        <v>435</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v>8105</v>
      </c>
      <c r="AB119" s="913"/>
      <c r="AC119" s="913"/>
      <c r="AD119" s="913"/>
      <c r="AE119" s="914"/>
      <c r="AF119" s="915">
        <v>16210</v>
      </c>
      <c r="AG119" s="913"/>
      <c r="AH119" s="913"/>
      <c r="AI119" s="913"/>
      <c r="AJ119" s="914"/>
      <c r="AK119" s="915">
        <v>16210</v>
      </c>
      <c r="AL119" s="913"/>
      <c r="AM119" s="913"/>
      <c r="AN119" s="913"/>
      <c r="AO119" s="914"/>
      <c r="AP119" s="916">
        <v>0.2</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466</v>
      </c>
      <c r="BP119" s="1018"/>
      <c r="BQ119" s="1012">
        <v>28895957</v>
      </c>
      <c r="BR119" s="1013"/>
      <c r="BS119" s="1013"/>
      <c r="BT119" s="1013"/>
      <c r="BU119" s="1013"/>
      <c r="BV119" s="1013">
        <v>28465427</v>
      </c>
      <c r="BW119" s="1013"/>
      <c r="BX119" s="1013"/>
      <c r="BY119" s="1013"/>
      <c r="BZ119" s="1013"/>
      <c r="CA119" s="1013">
        <v>28534764</v>
      </c>
      <c r="CB119" s="1013"/>
      <c r="CC119" s="1013"/>
      <c r="CD119" s="1013"/>
      <c r="CE119" s="1013"/>
      <c r="CF119" s="1014"/>
      <c r="CG119" s="1015"/>
      <c r="CH119" s="1015"/>
      <c r="CI119" s="1015"/>
      <c r="CJ119" s="1016"/>
      <c r="CK119" s="963"/>
      <c r="CL119" s="964"/>
      <c r="CM119" s="986" t="s">
        <v>467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129</v>
      </c>
      <c r="DH119" s="999"/>
      <c r="DI119" s="999"/>
      <c r="DJ119" s="999"/>
      <c r="DK119" s="1000"/>
      <c r="DL119" s="998" t="s">
        <v>437</v>
      </c>
      <c r="DM119" s="999"/>
      <c r="DN119" s="999"/>
      <c r="DO119" s="999"/>
      <c r="DP119" s="1000"/>
      <c r="DQ119" s="998" t="s">
        <v>440</v>
      </c>
      <c r="DR119" s="999"/>
      <c r="DS119" s="999"/>
      <c r="DT119" s="999"/>
      <c r="DU119" s="1000"/>
      <c r="DV119" s="1001" t="s">
        <v>440</v>
      </c>
      <c r="DW119" s="1002"/>
      <c r="DX119" s="1002"/>
      <c r="DY119" s="1002"/>
      <c r="DZ119" s="1003"/>
    </row>
    <row r="120" spans="1:130" s="224" customFormat="1" ht="26.25" customHeight="1" x14ac:dyDescent="0.2">
      <c r="A120" s="1070"/>
      <c r="B120" s="962"/>
      <c r="C120" s="935" t="s">
        <v>439</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129</v>
      </c>
      <c r="AB120" s="972"/>
      <c r="AC120" s="972"/>
      <c r="AD120" s="972"/>
      <c r="AE120" s="973"/>
      <c r="AF120" s="974" t="s">
        <v>129</v>
      </c>
      <c r="AG120" s="972"/>
      <c r="AH120" s="972"/>
      <c r="AI120" s="972"/>
      <c r="AJ120" s="973"/>
      <c r="AK120" s="974" t="s">
        <v>437</v>
      </c>
      <c r="AL120" s="972"/>
      <c r="AM120" s="972"/>
      <c r="AN120" s="972"/>
      <c r="AO120" s="973"/>
      <c r="AP120" s="975" t="s">
        <v>129</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7214731</v>
      </c>
      <c r="BR120" s="944"/>
      <c r="BS120" s="944"/>
      <c r="BT120" s="944"/>
      <c r="BU120" s="944"/>
      <c r="BV120" s="944">
        <v>7722049</v>
      </c>
      <c r="BW120" s="944"/>
      <c r="BX120" s="944"/>
      <c r="BY120" s="944"/>
      <c r="BZ120" s="944"/>
      <c r="CA120" s="944">
        <v>7957247</v>
      </c>
      <c r="CB120" s="944"/>
      <c r="CC120" s="944"/>
      <c r="CD120" s="944"/>
      <c r="CE120" s="944"/>
      <c r="CF120" s="957">
        <v>77.5</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4293242</v>
      </c>
      <c r="DH120" s="944"/>
      <c r="DI120" s="944"/>
      <c r="DJ120" s="944"/>
      <c r="DK120" s="944"/>
      <c r="DL120" s="944">
        <v>4038599</v>
      </c>
      <c r="DM120" s="944"/>
      <c r="DN120" s="944"/>
      <c r="DO120" s="944"/>
      <c r="DP120" s="944"/>
      <c r="DQ120" s="944">
        <v>3911222</v>
      </c>
      <c r="DR120" s="944"/>
      <c r="DS120" s="944"/>
      <c r="DT120" s="944"/>
      <c r="DU120" s="944"/>
      <c r="DV120" s="945">
        <v>38.1</v>
      </c>
      <c r="DW120" s="945"/>
      <c r="DX120" s="945"/>
      <c r="DY120" s="945"/>
      <c r="DZ120" s="946"/>
    </row>
    <row r="121" spans="1:130" s="224" customFormat="1" ht="26.25" customHeight="1" x14ac:dyDescent="0.2">
      <c r="A121" s="1070"/>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48194</v>
      </c>
      <c r="AB121" s="972"/>
      <c r="AC121" s="972"/>
      <c r="AD121" s="972"/>
      <c r="AE121" s="973"/>
      <c r="AF121" s="974">
        <v>48212</v>
      </c>
      <c r="AG121" s="972"/>
      <c r="AH121" s="972"/>
      <c r="AI121" s="972"/>
      <c r="AJ121" s="973"/>
      <c r="AK121" s="974">
        <v>48247</v>
      </c>
      <c r="AL121" s="972"/>
      <c r="AM121" s="972"/>
      <c r="AN121" s="972"/>
      <c r="AO121" s="973"/>
      <c r="AP121" s="975">
        <v>0.5</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3471440</v>
      </c>
      <c r="BR121" s="939"/>
      <c r="BS121" s="939"/>
      <c r="BT121" s="939"/>
      <c r="BU121" s="939"/>
      <c r="BV121" s="939">
        <v>3197170</v>
      </c>
      <c r="BW121" s="939"/>
      <c r="BX121" s="939"/>
      <c r="BY121" s="939"/>
      <c r="BZ121" s="939"/>
      <c r="CA121" s="939">
        <v>3644175</v>
      </c>
      <c r="CB121" s="939"/>
      <c r="CC121" s="939"/>
      <c r="CD121" s="939"/>
      <c r="CE121" s="939"/>
      <c r="CF121" s="933">
        <v>35.5</v>
      </c>
      <c r="CG121" s="934"/>
      <c r="CH121" s="934"/>
      <c r="CI121" s="934"/>
      <c r="CJ121" s="934"/>
      <c r="CK121" s="1022"/>
      <c r="CL121" s="1023"/>
      <c r="CM121" s="1023"/>
      <c r="CN121" s="1023"/>
      <c r="CO121" s="1024"/>
      <c r="CP121" s="1032" t="s">
        <v>404</v>
      </c>
      <c r="CQ121" s="1033"/>
      <c r="CR121" s="1033"/>
      <c r="CS121" s="1033"/>
      <c r="CT121" s="1033"/>
      <c r="CU121" s="1033"/>
      <c r="CV121" s="1033"/>
      <c r="CW121" s="1033"/>
      <c r="CX121" s="1033"/>
      <c r="CY121" s="1033"/>
      <c r="CZ121" s="1033"/>
      <c r="DA121" s="1033"/>
      <c r="DB121" s="1033"/>
      <c r="DC121" s="1033"/>
      <c r="DD121" s="1033"/>
      <c r="DE121" s="1033"/>
      <c r="DF121" s="1034"/>
      <c r="DG121" s="938" t="s">
        <v>443</v>
      </c>
      <c r="DH121" s="939"/>
      <c r="DI121" s="939"/>
      <c r="DJ121" s="939"/>
      <c r="DK121" s="939"/>
      <c r="DL121" s="939" t="s">
        <v>437</v>
      </c>
      <c r="DM121" s="939"/>
      <c r="DN121" s="939"/>
      <c r="DO121" s="939"/>
      <c r="DP121" s="939"/>
      <c r="DQ121" s="939" t="s">
        <v>443</v>
      </c>
      <c r="DR121" s="939"/>
      <c r="DS121" s="939"/>
      <c r="DT121" s="939"/>
      <c r="DU121" s="939"/>
      <c r="DV121" s="940" t="s">
        <v>437</v>
      </c>
      <c r="DW121" s="940"/>
      <c r="DX121" s="940"/>
      <c r="DY121" s="940"/>
      <c r="DZ121" s="941"/>
    </row>
    <row r="122" spans="1:130" s="224" customFormat="1" ht="26.25" customHeight="1" x14ac:dyDescent="0.2">
      <c r="A122" s="1070"/>
      <c r="B122" s="962"/>
      <c r="C122" s="935" t="s">
        <v>451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437</v>
      </c>
      <c r="AB122" s="972"/>
      <c r="AC122" s="972"/>
      <c r="AD122" s="972"/>
      <c r="AE122" s="973"/>
      <c r="AF122" s="974" t="s">
        <v>129</v>
      </c>
      <c r="AG122" s="972"/>
      <c r="AH122" s="972"/>
      <c r="AI122" s="972"/>
      <c r="AJ122" s="973"/>
      <c r="AK122" s="974" t="s">
        <v>443</v>
      </c>
      <c r="AL122" s="972"/>
      <c r="AM122" s="972"/>
      <c r="AN122" s="972"/>
      <c r="AO122" s="973"/>
      <c r="AP122" s="975" t="s">
        <v>437</v>
      </c>
      <c r="AQ122" s="976"/>
      <c r="AR122" s="976"/>
      <c r="AS122" s="976"/>
      <c r="AT122" s="977"/>
      <c r="AU122" s="1007"/>
      <c r="AV122" s="1008"/>
      <c r="AW122" s="1008"/>
      <c r="AX122" s="1008"/>
      <c r="AY122" s="1009"/>
      <c r="AZ122" s="986" t="s">
        <v>474</v>
      </c>
      <c r="BA122" s="978"/>
      <c r="BB122" s="978"/>
      <c r="BC122" s="978"/>
      <c r="BD122" s="978"/>
      <c r="BE122" s="978"/>
      <c r="BF122" s="978"/>
      <c r="BG122" s="978"/>
      <c r="BH122" s="978"/>
      <c r="BI122" s="978"/>
      <c r="BJ122" s="978"/>
      <c r="BK122" s="978"/>
      <c r="BL122" s="978"/>
      <c r="BM122" s="978"/>
      <c r="BN122" s="978"/>
      <c r="BO122" s="978"/>
      <c r="BP122" s="979"/>
      <c r="BQ122" s="1012">
        <v>15244308</v>
      </c>
      <c r="BR122" s="1013"/>
      <c r="BS122" s="1013"/>
      <c r="BT122" s="1013"/>
      <c r="BU122" s="1013"/>
      <c r="BV122" s="1013">
        <v>14729959</v>
      </c>
      <c r="BW122" s="1013"/>
      <c r="BX122" s="1013"/>
      <c r="BY122" s="1013"/>
      <c r="BZ122" s="1013"/>
      <c r="CA122" s="1013">
        <v>14747024</v>
      </c>
      <c r="CB122" s="1013"/>
      <c r="CC122" s="1013"/>
      <c r="CD122" s="1013"/>
      <c r="CE122" s="1013"/>
      <c r="CF122" s="1030">
        <v>143.6</v>
      </c>
      <c r="CG122" s="1031"/>
      <c r="CH122" s="1031"/>
      <c r="CI122" s="1031"/>
      <c r="CJ122" s="1031"/>
      <c r="CK122" s="1022"/>
      <c r="CL122" s="1023"/>
      <c r="CM122" s="1023"/>
      <c r="CN122" s="1023"/>
      <c r="CO122" s="1024"/>
      <c r="CP122" s="1032" t="s">
        <v>405</v>
      </c>
      <c r="CQ122" s="1033"/>
      <c r="CR122" s="1033"/>
      <c r="CS122" s="1033"/>
      <c r="CT122" s="1033"/>
      <c r="CU122" s="1033"/>
      <c r="CV122" s="1033"/>
      <c r="CW122" s="1033"/>
      <c r="CX122" s="1033"/>
      <c r="CY122" s="1033"/>
      <c r="CZ122" s="1033"/>
      <c r="DA122" s="1033"/>
      <c r="DB122" s="1033"/>
      <c r="DC122" s="1033"/>
      <c r="DD122" s="1033"/>
      <c r="DE122" s="1033"/>
      <c r="DF122" s="1034"/>
      <c r="DG122" s="938" t="s">
        <v>440</v>
      </c>
      <c r="DH122" s="939"/>
      <c r="DI122" s="939"/>
      <c r="DJ122" s="939"/>
      <c r="DK122" s="939"/>
      <c r="DL122" s="939" t="s">
        <v>129</v>
      </c>
      <c r="DM122" s="939"/>
      <c r="DN122" s="939"/>
      <c r="DO122" s="939"/>
      <c r="DP122" s="939"/>
      <c r="DQ122" s="939" t="s">
        <v>453</v>
      </c>
      <c r="DR122" s="939"/>
      <c r="DS122" s="939"/>
      <c r="DT122" s="939"/>
      <c r="DU122" s="939"/>
      <c r="DV122" s="940" t="s">
        <v>452</v>
      </c>
      <c r="DW122" s="940"/>
      <c r="DX122" s="940"/>
      <c r="DY122" s="940"/>
      <c r="DZ122" s="941"/>
    </row>
    <row r="123" spans="1:130" s="224" customFormat="1" ht="26.25" customHeight="1" x14ac:dyDescent="0.2">
      <c r="A123" s="1070"/>
      <c r="B123" s="962"/>
      <c r="C123" s="935" t="s">
        <v>459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443</v>
      </c>
      <c r="AB123" s="972"/>
      <c r="AC123" s="972"/>
      <c r="AD123" s="972"/>
      <c r="AE123" s="973"/>
      <c r="AF123" s="974" t="s">
        <v>129</v>
      </c>
      <c r="AG123" s="972"/>
      <c r="AH123" s="972"/>
      <c r="AI123" s="972"/>
      <c r="AJ123" s="973"/>
      <c r="AK123" s="974" t="s">
        <v>443</v>
      </c>
      <c r="AL123" s="972"/>
      <c r="AM123" s="972"/>
      <c r="AN123" s="972"/>
      <c r="AO123" s="973"/>
      <c r="AP123" s="975" t="s">
        <v>129</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475</v>
      </c>
      <c r="BP123" s="1018"/>
      <c r="BQ123" s="1076">
        <v>25930479</v>
      </c>
      <c r="BR123" s="1077"/>
      <c r="BS123" s="1077"/>
      <c r="BT123" s="1077"/>
      <c r="BU123" s="1077"/>
      <c r="BV123" s="1077">
        <v>25649178</v>
      </c>
      <c r="BW123" s="1077"/>
      <c r="BX123" s="1077"/>
      <c r="BY123" s="1077"/>
      <c r="BZ123" s="1077"/>
      <c r="CA123" s="1077">
        <v>26348446</v>
      </c>
      <c r="CB123" s="1077"/>
      <c r="CC123" s="1077"/>
      <c r="CD123" s="1077"/>
      <c r="CE123" s="1077"/>
      <c r="CF123" s="1014"/>
      <c r="CG123" s="1015"/>
      <c r="CH123" s="1015"/>
      <c r="CI123" s="1015"/>
      <c r="CJ123" s="1016"/>
      <c r="CK123" s="1022"/>
      <c r="CL123" s="1023"/>
      <c r="CM123" s="1023"/>
      <c r="CN123" s="1023"/>
      <c r="CO123" s="1024"/>
      <c r="CP123" s="1032" t="s">
        <v>476</v>
      </c>
      <c r="CQ123" s="1033"/>
      <c r="CR123" s="1033"/>
      <c r="CS123" s="1033"/>
      <c r="CT123" s="1033"/>
      <c r="CU123" s="1033"/>
      <c r="CV123" s="1033"/>
      <c r="CW123" s="1033"/>
      <c r="CX123" s="1033"/>
      <c r="CY123" s="1033"/>
      <c r="CZ123" s="1033"/>
      <c r="DA123" s="1033"/>
      <c r="DB123" s="1033"/>
      <c r="DC123" s="1033"/>
      <c r="DD123" s="1033"/>
      <c r="DE123" s="1033"/>
      <c r="DF123" s="1034"/>
      <c r="DG123" s="971" t="s">
        <v>440</v>
      </c>
      <c r="DH123" s="972"/>
      <c r="DI123" s="972"/>
      <c r="DJ123" s="972"/>
      <c r="DK123" s="973"/>
      <c r="DL123" s="974" t="s">
        <v>443</v>
      </c>
      <c r="DM123" s="972"/>
      <c r="DN123" s="972"/>
      <c r="DO123" s="972"/>
      <c r="DP123" s="973"/>
      <c r="DQ123" s="974" t="s">
        <v>440</v>
      </c>
      <c r="DR123" s="972"/>
      <c r="DS123" s="972"/>
      <c r="DT123" s="972"/>
      <c r="DU123" s="973"/>
      <c r="DV123" s="975" t="s">
        <v>443</v>
      </c>
      <c r="DW123" s="976"/>
      <c r="DX123" s="976"/>
      <c r="DY123" s="976"/>
      <c r="DZ123" s="977"/>
    </row>
    <row r="124" spans="1:130" s="224" customFormat="1" ht="26.25" customHeight="1" thickBot="1" x14ac:dyDescent="0.25">
      <c r="A124" s="1070"/>
      <c r="B124" s="962"/>
      <c r="C124" s="935" t="s">
        <v>463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453</v>
      </c>
      <c r="AB124" s="972"/>
      <c r="AC124" s="972"/>
      <c r="AD124" s="972"/>
      <c r="AE124" s="973"/>
      <c r="AF124" s="974" t="s">
        <v>453</v>
      </c>
      <c r="AG124" s="972"/>
      <c r="AH124" s="972"/>
      <c r="AI124" s="972"/>
      <c r="AJ124" s="973"/>
      <c r="AK124" s="974" t="s">
        <v>129</v>
      </c>
      <c r="AL124" s="972"/>
      <c r="AM124" s="972"/>
      <c r="AN124" s="972"/>
      <c r="AO124" s="973"/>
      <c r="AP124" s="975" t="s">
        <v>440</v>
      </c>
      <c r="AQ124" s="976"/>
      <c r="AR124" s="976"/>
      <c r="AS124" s="976"/>
      <c r="AT124" s="977"/>
      <c r="AU124" s="1072" t="s">
        <v>477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29.9</v>
      </c>
      <c r="BR124" s="1040"/>
      <c r="BS124" s="1040"/>
      <c r="BT124" s="1040"/>
      <c r="BU124" s="1040"/>
      <c r="BV124" s="1040">
        <v>26.7</v>
      </c>
      <c r="BW124" s="1040"/>
      <c r="BX124" s="1040"/>
      <c r="BY124" s="1040"/>
      <c r="BZ124" s="1040"/>
      <c r="CA124" s="1040">
        <v>21.2</v>
      </c>
      <c r="CB124" s="1040"/>
      <c r="CC124" s="1040"/>
      <c r="CD124" s="1040"/>
      <c r="CE124" s="1040"/>
      <c r="CF124" s="1041"/>
      <c r="CG124" s="1042"/>
      <c r="CH124" s="1042"/>
      <c r="CI124" s="1042"/>
      <c r="CJ124" s="1043"/>
      <c r="CK124" s="1025"/>
      <c r="CL124" s="1025"/>
      <c r="CM124" s="1025"/>
      <c r="CN124" s="1025"/>
      <c r="CO124" s="1026"/>
      <c r="CP124" s="1032" t="s">
        <v>478</v>
      </c>
      <c r="CQ124" s="1033"/>
      <c r="CR124" s="1033"/>
      <c r="CS124" s="1033"/>
      <c r="CT124" s="1033"/>
      <c r="CU124" s="1033"/>
      <c r="CV124" s="1033"/>
      <c r="CW124" s="1033"/>
      <c r="CX124" s="1033"/>
      <c r="CY124" s="1033"/>
      <c r="CZ124" s="1033"/>
      <c r="DA124" s="1033"/>
      <c r="DB124" s="1033"/>
      <c r="DC124" s="1033"/>
      <c r="DD124" s="1033"/>
      <c r="DE124" s="1033"/>
      <c r="DF124" s="1034"/>
      <c r="DG124" s="1017" t="s">
        <v>443</v>
      </c>
      <c r="DH124" s="999"/>
      <c r="DI124" s="999"/>
      <c r="DJ124" s="999"/>
      <c r="DK124" s="1000"/>
      <c r="DL124" s="998" t="s">
        <v>443</v>
      </c>
      <c r="DM124" s="999"/>
      <c r="DN124" s="999"/>
      <c r="DO124" s="999"/>
      <c r="DP124" s="1000"/>
      <c r="DQ124" s="998" t="s">
        <v>443</v>
      </c>
      <c r="DR124" s="999"/>
      <c r="DS124" s="999"/>
      <c r="DT124" s="999"/>
      <c r="DU124" s="1000"/>
      <c r="DV124" s="1001" t="s">
        <v>443</v>
      </c>
      <c r="DW124" s="1002"/>
      <c r="DX124" s="1002"/>
      <c r="DY124" s="1002"/>
      <c r="DZ124" s="1003"/>
    </row>
    <row r="125" spans="1:130" s="224" customFormat="1" ht="26.25" customHeight="1" x14ac:dyDescent="0.2">
      <c r="A125" s="1070"/>
      <c r="B125" s="962"/>
      <c r="C125" s="935" t="s">
        <v>465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452</v>
      </c>
      <c r="AB125" s="972"/>
      <c r="AC125" s="972"/>
      <c r="AD125" s="972"/>
      <c r="AE125" s="973"/>
      <c r="AF125" s="974" t="s">
        <v>443</v>
      </c>
      <c r="AG125" s="972"/>
      <c r="AH125" s="972"/>
      <c r="AI125" s="972"/>
      <c r="AJ125" s="973"/>
      <c r="AK125" s="974" t="s">
        <v>443</v>
      </c>
      <c r="AL125" s="972"/>
      <c r="AM125" s="972"/>
      <c r="AN125" s="972"/>
      <c r="AO125" s="973"/>
      <c r="AP125" s="975" t="s">
        <v>443</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479</v>
      </c>
      <c r="CL125" s="1020"/>
      <c r="CM125" s="1020"/>
      <c r="CN125" s="1020"/>
      <c r="CO125" s="1021"/>
      <c r="CP125" s="942" t="s">
        <v>480</v>
      </c>
      <c r="CQ125" s="910"/>
      <c r="CR125" s="910"/>
      <c r="CS125" s="910"/>
      <c r="CT125" s="910"/>
      <c r="CU125" s="910"/>
      <c r="CV125" s="910"/>
      <c r="CW125" s="910"/>
      <c r="CX125" s="910"/>
      <c r="CY125" s="910"/>
      <c r="CZ125" s="910"/>
      <c r="DA125" s="910"/>
      <c r="DB125" s="910"/>
      <c r="DC125" s="910"/>
      <c r="DD125" s="910"/>
      <c r="DE125" s="910"/>
      <c r="DF125" s="911"/>
      <c r="DG125" s="943" t="s">
        <v>443</v>
      </c>
      <c r="DH125" s="944"/>
      <c r="DI125" s="944"/>
      <c r="DJ125" s="944"/>
      <c r="DK125" s="944"/>
      <c r="DL125" s="944" t="s">
        <v>443</v>
      </c>
      <c r="DM125" s="944"/>
      <c r="DN125" s="944"/>
      <c r="DO125" s="944"/>
      <c r="DP125" s="944"/>
      <c r="DQ125" s="944" t="s">
        <v>443</v>
      </c>
      <c r="DR125" s="944"/>
      <c r="DS125" s="944"/>
      <c r="DT125" s="944"/>
      <c r="DU125" s="944"/>
      <c r="DV125" s="945" t="s">
        <v>443</v>
      </c>
      <c r="DW125" s="945"/>
      <c r="DX125" s="945"/>
      <c r="DY125" s="945"/>
      <c r="DZ125" s="946"/>
    </row>
    <row r="126" spans="1:130" s="224" customFormat="1" ht="26.25" customHeight="1" thickBot="1" x14ac:dyDescent="0.25">
      <c r="A126" s="1070"/>
      <c r="B126" s="962"/>
      <c r="C126" s="935" t="s">
        <v>467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v>186</v>
      </c>
      <c r="AB126" s="972"/>
      <c r="AC126" s="972"/>
      <c r="AD126" s="972"/>
      <c r="AE126" s="973"/>
      <c r="AF126" s="974">
        <v>99</v>
      </c>
      <c r="AG126" s="972"/>
      <c r="AH126" s="972"/>
      <c r="AI126" s="972"/>
      <c r="AJ126" s="973"/>
      <c r="AK126" s="974" t="s">
        <v>443</v>
      </c>
      <c r="AL126" s="972"/>
      <c r="AM126" s="972"/>
      <c r="AN126" s="972"/>
      <c r="AO126" s="973"/>
      <c r="AP126" s="975" t="s">
        <v>443</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481</v>
      </c>
      <c r="CQ126" s="936"/>
      <c r="CR126" s="936"/>
      <c r="CS126" s="936"/>
      <c r="CT126" s="936"/>
      <c r="CU126" s="936"/>
      <c r="CV126" s="936"/>
      <c r="CW126" s="936"/>
      <c r="CX126" s="936"/>
      <c r="CY126" s="936"/>
      <c r="CZ126" s="936"/>
      <c r="DA126" s="936"/>
      <c r="DB126" s="936"/>
      <c r="DC126" s="936"/>
      <c r="DD126" s="936"/>
      <c r="DE126" s="936"/>
      <c r="DF126" s="937"/>
      <c r="DG126" s="938" t="s">
        <v>443</v>
      </c>
      <c r="DH126" s="939"/>
      <c r="DI126" s="939"/>
      <c r="DJ126" s="939"/>
      <c r="DK126" s="939"/>
      <c r="DL126" s="939" t="s">
        <v>443</v>
      </c>
      <c r="DM126" s="939"/>
      <c r="DN126" s="939"/>
      <c r="DO126" s="939"/>
      <c r="DP126" s="939"/>
      <c r="DQ126" s="939" t="s">
        <v>443</v>
      </c>
      <c r="DR126" s="939"/>
      <c r="DS126" s="939"/>
      <c r="DT126" s="939"/>
      <c r="DU126" s="939"/>
      <c r="DV126" s="940" t="s">
        <v>443</v>
      </c>
      <c r="DW126" s="940"/>
      <c r="DX126" s="940"/>
      <c r="DY126" s="940"/>
      <c r="DZ126" s="941"/>
    </row>
    <row r="127" spans="1:130" s="224" customFormat="1" ht="26.25" customHeight="1" x14ac:dyDescent="0.2">
      <c r="A127" s="1071"/>
      <c r="B127" s="964"/>
      <c r="C127" s="986" t="s">
        <v>482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4062</v>
      </c>
      <c r="AB127" s="972"/>
      <c r="AC127" s="972"/>
      <c r="AD127" s="972"/>
      <c r="AE127" s="973"/>
      <c r="AF127" s="974">
        <v>3607</v>
      </c>
      <c r="AG127" s="972"/>
      <c r="AH127" s="972"/>
      <c r="AI127" s="972"/>
      <c r="AJ127" s="973"/>
      <c r="AK127" s="974">
        <v>3408</v>
      </c>
      <c r="AL127" s="972"/>
      <c r="AM127" s="972"/>
      <c r="AN127" s="972"/>
      <c r="AO127" s="973"/>
      <c r="AP127" s="975">
        <v>0</v>
      </c>
      <c r="AQ127" s="976"/>
      <c r="AR127" s="976"/>
      <c r="AS127" s="976"/>
      <c r="AT127" s="977"/>
      <c r="AU127" s="226"/>
      <c r="AV127" s="226"/>
      <c r="AW127" s="226"/>
      <c r="AX127" s="1044" t="s">
        <v>483</v>
      </c>
      <c r="AY127" s="1045"/>
      <c r="AZ127" s="1045"/>
      <c r="BA127" s="1045"/>
      <c r="BB127" s="1045"/>
      <c r="BC127" s="1045"/>
      <c r="BD127" s="1045"/>
      <c r="BE127" s="1046"/>
      <c r="BF127" s="1047" t="s">
        <v>484</v>
      </c>
      <c r="BG127" s="1045"/>
      <c r="BH127" s="1045"/>
      <c r="BI127" s="1045"/>
      <c r="BJ127" s="1045"/>
      <c r="BK127" s="1045"/>
      <c r="BL127" s="1046"/>
      <c r="BM127" s="1047" t="s">
        <v>485</v>
      </c>
      <c r="BN127" s="1045"/>
      <c r="BO127" s="1045"/>
      <c r="BP127" s="1045"/>
      <c r="BQ127" s="1045"/>
      <c r="BR127" s="1045"/>
      <c r="BS127" s="1046"/>
      <c r="BT127" s="1047" t="s">
        <v>486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487</v>
      </c>
      <c r="CQ127" s="936"/>
      <c r="CR127" s="936"/>
      <c r="CS127" s="936"/>
      <c r="CT127" s="936"/>
      <c r="CU127" s="936"/>
      <c r="CV127" s="936"/>
      <c r="CW127" s="936"/>
      <c r="CX127" s="936"/>
      <c r="CY127" s="936"/>
      <c r="CZ127" s="936"/>
      <c r="DA127" s="936"/>
      <c r="DB127" s="936"/>
      <c r="DC127" s="936"/>
      <c r="DD127" s="936"/>
      <c r="DE127" s="936"/>
      <c r="DF127" s="937"/>
      <c r="DG127" s="938" t="s">
        <v>462</v>
      </c>
      <c r="DH127" s="939"/>
      <c r="DI127" s="939"/>
      <c r="DJ127" s="939"/>
      <c r="DK127" s="939"/>
      <c r="DL127" s="939" t="s">
        <v>443</v>
      </c>
      <c r="DM127" s="939"/>
      <c r="DN127" s="939"/>
      <c r="DO127" s="939"/>
      <c r="DP127" s="939"/>
      <c r="DQ127" s="939" t="s">
        <v>443</v>
      </c>
      <c r="DR127" s="939"/>
      <c r="DS127" s="939"/>
      <c r="DT127" s="939"/>
      <c r="DU127" s="939"/>
      <c r="DV127" s="940" t="s">
        <v>443</v>
      </c>
      <c r="DW127" s="940"/>
      <c r="DX127" s="940"/>
      <c r="DY127" s="940"/>
      <c r="DZ127" s="941"/>
    </row>
    <row r="128" spans="1:130" s="224" customFormat="1" ht="26.25" customHeight="1" thickBot="1" x14ac:dyDescent="0.25">
      <c r="A128" s="1054" t="s">
        <v>488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489</v>
      </c>
      <c r="X128" s="1056"/>
      <c r="Y128" s="1056"/>
      <c r="Z128" s="1057"/>
      <c r="AA128" s="1058">
        <v>441720</v>
      </c>
      <c r="AB128" s="1059"/>
      <c r="AC128" s="1059"/>
      <c r="AD128" s="1059"/>
      <c r="AE128" s="1060"/>
      <c r="AF128" s="1061">
        <v>453020</v>
      </c>
      <c r="AG128" s="1059"/>
      <c r="AH128" s="1059"/>
      <c r="AI128" s="1059"/>
      <c r="AJ128" s="1060"/>
      <c r="AK128" s="1061">
        <v>318401</v>
      </c>
      <c r="AL128" s="1059"/>
      <c r="AM128" s="1059"/>
      <c r="AN128" s="1059"/>
      <c r="AO128" s="1060"/>
      <c r="AP128" s="1062"/>
      <c r="AQ128" s="1063"/>
      <c r="AR128" s="1063"/>
      <c r="AS128" s="1063"/>
      <c r="AT128" s="1064"/>
      <c r="AU128" s="226"/>
      <c r="AV128" s="226"/>
      <c r="AW128" s="226"/>
      <c r="AX128" s="909" t="s">
        <v>490</v>
      </c>
      <c r="AY128" s="910"/>
      <c r="AZ128" s="910"/>
      <c r="BA128" s="910"/>
      <c r="BB128" s="910"/>
      <c r="BC128" s="910"/>
      <c r="BD128" s="910"/>
      <c r="BE128" s="911"/>
      <c r="BF128" s="1065" t="s">
        <v>491</v>
      </c>
      <c r="BG128" s="1066"/>
      <c r="BH128" s="1066"/>
      <c r="BI128" s="1066"/>
      <c r="BJ128" s="1066"/>
      <c r="BK128" s="1066"/>
      <c r="BL128" s="1067"/>
      <c r="BM128" s="1065">
        <v>13.11</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492</v>
      </c>
      <c r="CQ128" s="739"/>
      <c r="CR128" s="739"/>
      <c r="CS128" s="739"/>
      <c r="CT128" s="739"/>
      <c r="CU128" s="739"/>
      <c r="CV128" s="739"/>
      <c r="CW128" s="739"/>
      <c r="CX128" s="739"/>
      <c r="CY128" s="739"/>
      <c r="CZ128" s="739"/>
      <c r="DA128" s="739"/>
      <c r="DB128" s="739"/>
      <c r="DC128" s="739"/>
      <c r="DD128" s="739"/>
      <c r="DE128" s="739"/>
      <c r="DF128" s="1049"/>
      <c r="DG128" s="1050" t="s">
        <v>493</v>
      </c>
      <c r="DH128" s="1051"/>
      <c r="DI128" s="1051"/>
      <c r="DJ128" s="1051"/>
      <c r="DK128" s="1051"/>
      <c r="DL128" s="1051" t="s">
        <v>494</v>
      </c>
      <c r="DM128" s="1051"/>
      <c r="DN128" s="1051"/>
      <c r="DO128" s="1051"/>
      <c r="DP128" s="1051"/>
      <c r="DQ128" s="1051" t="s">
        <v>495</v>
      </c>
      <c r="DR128" s="1051"/>
      <c r="DS128" s="1051"/>
      <c r="DT128" s="1051"/>
      <c r="DU128" s="1051"/>
      <c r="DV128" s="1052" t="s">
        <v>437</v>
      </c>
      <c r="DW128" s="1052"/>
      <c r="DX128" s="1052"/>
      <c r="DY128" s="1052"/>
      <c r="DZ128" s="1053"/>
    </row>
    <row r="129" spans="1:131" s="224" customFormat="1" ht="26.25" customHeight="1" x14ac:dyDescent="0.2">
      <c r="A129" s="947" t="s">
        <v>107</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496</v>
      </c>
      <c r="X129" s="1084"/>
      <c r="Y129" s="1084"/>
      <c r="Z129" s="1085"/>
      <c r="AA129" s="971">
        <v>11246540</v>
      </c>
      <c r="AB129" s="972"/>
      <c r="AC129" s="972"/>
      <c r="AD129" s="972"/>
      <c r="AE129" s="973"/>
      <c r="AF129" s="974">
        <v>11854697</v>
      </c>
      <c r="AG129" s="972"/>
      <c r="AH129" s="972"/>
      <c r="AI129" s="972"/>
      <c r="AJ129" s="973"/>
      <c r="AK129" s="974">
        <v>11509725</v>
      </c>
      <c r="AL129" s="972"/>
      <c r="AM129" s="972"/>
      <c r="AN129" s="972"/>
      <c r="AO129" s="973"/>
      <c r="AP129" s="1086"/>
      <c r="AQ129" s="1087"/>
      <c r="AR129" s="1087"/>
      <c r="AS129" s="1087"/>
      <c r="AT129" s="1088"/>
      <c r="AU129" s="227"/>
      <c r="AV129" s="227"/>
      <c r="AW129" s="227"/>
      <c r="AX129" s="1078" t="s">
        <v>497</v>
      </c>
      <c r="AY129" s="936"/>
      <c r="AZ129" s="936"/>
      <c r="BA129" s="936"/>
      <c r="BB129" s="936"/>
      <c r="BC129" s="936"/>
      <c r="BD129" s="936"/>
      <c r="BE129" s="937"/>
      <c r="BF129" s="1079" t="s">
        <v>437</v>
      </c>
      <c r="BG129" s="1080"/>
      <c r="BH129" s="1080"/>
      <c r="BI129" s="1080"/>
      <c r="BJ129" s="1080"/>
      <c r="BK129" s="1080"/>
      <c r="BL129" s="1081"/>
      <c r="BM129" s="1079">
        <v>18.11</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499</v>
      </c>
      <c r="X130" s="1084"/>
      <c r="Y130" s="1084"/>
      <c r="Z130" s="1085"/>
      <c r="AA130" s="971">
        <v>1349585</v>
      </c>
      <c r="AB130" s="972"/>
      <c r="AC130" s="972"/>
      <c r="AD130" s="972"/>
      <c r="AE130" s="973"/>
      <c r="AF130" s="974">
        <v>1343049</v>
      </c>
      <c r="AG130" s="972"/>
      <c r="AH130" s="972"/>
      <c r="AI130" s="972"/>
      <c r="AJ130" s="973"/>
      <c r="AK130" s="974">
        <v>1238348</v>
      </c>
      <c r="AL130" s="972"/>
      <c r="AM130" s="972"/>
      <c r="AN130" s="972"/>
      <c r="AO130" s="973"/>
      <c r="AP130" s="1086"/>
      <c r="AQ130" s="1087"/>
      <c r="AR130" s="1087"/>
      <c r="AS130" s="1087"/>
      <c r="AT130" s="1088"/>
      <c r="AU130" s="227"/>
      <c r="AV130" s="227"/>
      <c r="AW130" s="227"/>
      <c r="AX130" s="1078" t="s">
        <v>500</v>
      </c>
      <c r="AY130" s="936"/>
      <c r="AZ130" s="936"/>
      <c r="BA130" s="936"/>
      <c r="BB130" s="936"/>
      <c r="BC130" s="936"/>
      <c r="BD130" s="936"/>
      <c r="BE130" s="937"/>
      <c r="BF130" s="1114">
        <v>6.1</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501</v>
      </c>
      <c r="X131" s="1121"/>
      <c r="Y131" s="1121"/>
      <c r="Z131" s="1122"/>
      <c r="AA131" s="1017">
        <v>9896955</v>
      </c>
      <c r="AB131" s="999"/>
      <c r="AC131" s="999"/>
      <c r="AD131" s="999"/>
      <c r="AE131" s="1000"/>
      <c r="AF131" s="998">
        <v>10511648</v>
      </c>
      <c r="AG131" s="999"/>
      <c r="AH131" s="999"/>
      <c r="AI131" s="999"/>
      <c r="AJ131" s="1000"/>
      <c r="AK131" s="998">
        <v>10271377</v>
      </c>
      <c r="AL131" s="999"/>
      <c r="AM131" s="999"/>
      <c r="AN131" s="999"/>
      <c r="AO131" s="1000"/>
      <c r="AP131" s="1123"/>
      <c r="AQ131" s="1124"/>
      <c r="AR131" s="1124"/>
      <c r="AS131" s="1124"/>
      <c r="AT131" s="1125"/>
      <c r="AU131" s="227"/>
      <c r="AV131" s="227"/>
      <c r="AW131" s="227"/>
      <c r="AX131" s="1096" t="s">
        <v>502</v>
      </c>
      <c r="AY131" s="739"/>
      <c r="AZ131" s="739"/>
      <c r="BA131" s="739"/>
      <c r="BB131" s="739"/>
      <c r="BC131" s="739"/>
      <c r="BD131" s="739"/>
      <c r="BE131" s="1049"/>
      <c r="BF131" s="1097">
        <v>21.2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504</v>
      </c>
      <c r="W132" s="1107"/>
      <c r="X132" s="1107"/>
      <c r="Y132" s="1107"/>
      <c r="Z132" s="1108"/>
      <c r="AA132" s="1109">
        <v>5.5295795520000004</v>
      </c>
      <c r="AB132" s="1110"/>
      <c r="AC132" s="1110"/>
      <c r="AD132" s="1110"/>
      <c r="AE132" s="1111"/>
      <c r="AF132" s="1112">
        <v>5.4213573359999998</v>
      </c>
      <c r="AG132" s="1110"/>
      <c r="AH132" s="1110"/>
      <c r="AI132" s="1110"/>
      <c r="AJ132" s="1111"/>
      <c r="AK132" s="1112">
        <v>7.6212955669999998</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505</v>
      </c>
      <c r="W133" s="1090"/>
      <c r="X133" s="1090"/>
      <c r="Y133" s="1090"/>
      <c r="Z133" s="1091"/>
      <c r="AA133" s="1092">
        <v>5.7</v>
      </c>
      <c r="AB133" s="1093"/>
      <c r="AC133" s="1093"/>
      <c r="AD133" s="1093"/>
      <c r="AE133" s="1094"/>
      <c r="AF133" s="1092">
        <v>5.5</v>
      </c>
      <c r="AG133" s="1093"/>
      <c r="AH133" s="1093"/>
      <c r="AI133" s="1093"/>
      <c r="AJ133" s="1094"/>
      <c r="AK133" s="1092">
        <v>6.1</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KJf4nRiD0w7+UvX+ECBpHVepqHV3bFLUlDNvfcxN8hhq+qIm+LRg0lN7kqSX6WGjPu4AeC2COrvXT2MBySxCQ==" saltValue="0SMmYz9rOmSGdZa4c8Oo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J3DF2vGZ7kgjLkMgDqppX2sXaZQ2LfTePhHDSCukaD1TyYAI9txsaa4jcDMGi2EnuQDb7bNRxT8uJmeqVVePtA==" saltValue="sE0yjz/0AlN5NER73iAv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pQylH5nwemk9bj4Y4YlGLTSkfryJ3AtkZPk3niaLF3cFuzohIoQKVYwH/h4wpOlfFRMxRaK/lth4hchYPTnw==" saltValue="xBFh6Y8qqVPf4T4lbZ5q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508</v>
      </c>
      <c r="AL6" s="260"/>
      <c r="AM6" s="260"/>
      <c r="AN6" s="260"/>
    </row>
    <row r="7" spans="1:46" ht="13.5" customHeight="1" x14ac:dyDescent="0.2">
      <c r="A7" s="259"/>
      <c r="AK7" s="262"/>
      <c r="AL7" s="263"/>
      <c r="AM7" s="263"/>
      <c r="AN7" s="264"/>
      <c r="AO7" s="1127" t="s">
        <v>509</v>
      </c>
      <c r="AP7" s="265"/>
      <c r="AQ7" s="266" t="s">
        <v>510</v>
      </c>
      <c r="AR7" s="267"/>
    </row>
    <row r="8" spans="1:46" ht="13.2" x14ac:dyDescent="0.2">
      <c r="A8" s="259"/>
      <c r="AK8" s="268"/>
      <c r="AL8" s="269"/>
      <c r="AM8" s="269"/>
      <c r="AN8" s="270"/>
      <c r="AO8" s="1128"/>
      <c r="AP8" s="271" t="s">
        <v>511</v>
      </c>
      <c r="AQ8" s="272" t="s">
        <v>512</v>
      </c>
      <c r="AR8" s="273" t="s">
        <v>513</v>
      </c>
    </row>
    <row r="9" spans="1:46" ht="13.2" x14ac:dyDescent="0.2">
      <c r="A9" s="259"/>
      <c r="AK9" s="1129" t="s">
        <v>514</v>
      </c>
      <c r="AL9" s="1130"/>
      <c r="AM9" s="1130"/>
      <c r="AN9" s="1131"/>
      <c r="AO9" s="274">
        <v>3755091</v>
      </c>
      <c r="AP9" s="274">
        <v>84050</v>
      </c>
      <c r="AQ9" s="275">
        <v>90021</v>
      </c>
      <c r="AR9" s="276">
        <v>-6.6</v>
      </c>
    </row>
    <row r="10" spans="1:46" ht="13.5" customHeight="1" x14ac:dyDescent="0.2">
      <c r="A10" s="259"/>
      <c r="AK10" s="1129" t="s">
        <v>515</v>
      </c>
      <c r="AL10" s="1130"/>
      <c r="AM10" s="1130"/>
      <c r="AN10" s="1131"/>
      <c r="AO10" s="277">
        <v>772017</v>
      </c>
      <c r="AP10" s="277">
        <v>17280</v>
      </c>
      <c r="AQ10" s="278">
        <v>11562</v>
      </c>
      <c r="AR10" s="279">
        <v>49.5</v>
      </c>
    </row>
    <row r="11" spans="1:46" ht="13.5" customHeight="1" x14ac:dyDescent="0.2">
      <c r="A11" s="259"/>
      <c r="AK11" s="1129" t="s">
        <v>516</v>
      </c>
      <c r="AL11" s="1130"/>
      <c r="AM11" s="1130"/>
      <c r="AN11" s="1131"/>
      <c r="AO11" s="277">
        <v>65668</v>
      </c>
      <c r="AP11" s="277">
        <v>1470</v>
      </c>
      <c r="AQ11" s="278">
        <v>947</v>
      </c>
      <c r="AR11" s="279">
        <v>55.2</v>
      </c>
    </row>
    <row r="12" spans="1:46" ht="13.5" customHeight="1" x14ac:dyDescent="0.2">
      <c r="A12" s="259"/>
      <c r="AK12" s="1129" t="s">
        <v>517</v>
      </c>
      <c r="AL12" s="1130"/>
      <c r="AM12" s="1130"/>
      <c r="AN12" s="1131"/>
      <c r="AO12" s="277" t="s">
        <v>518</v>
      </c>
      <c r="AP12" s="277" t="s">
        <v>518</v>
      </c>
      <c r="AQ12" s="278">
        <v>11</v>
      </c>
      <c r="AR12" s="279" t="s">
        <v>518</v>
      </c>
    </row>
    <row r="13" spans="1:46" ht="13.5" customHeight="1" x14ac:dyDescent="0.2">
      <c r="A13" s="259"/>
      <c r="AK13" s="1129" t="s">
        <v>519</v>
      </c>
      <c r="AL13" s="1130"/>
      <c r="AM13" s="1130"/>
      <c r="AN13" s="1131"/>
      <c r="AO13" s="277">
        <v>217456</v>
      </c>
      <c r="AP13" s="277">
        <v>4867</v>
      </c>
      <c r="AQ13" s="278">
        <v>3606</v>
      </c>
      <c r="AR13" s="279">
        <v>35</v>
      </c>
    </row>
    <row r="14" spans="1:46" ht="13.5" customHeight="1" x14ac:dyDescent="0.2">
      <c r="A14" s="259"/>
      <c r="AK14" s="1129" t="s">
        <v>520</v>
      </c>
      <c r="AL14" s="1130"/>
      <c r="AM14" s="1130"/>
      <c r="AN14" s="1131"/>
      <c r="AO14" s="277">
        <v>129979</v>
      </c>
      <c r="AP14" s="277">
        <v>2909</v>
      </c>
      <c r="AQ14" s="278">
        <v>1599</v>
      </c>
      <c r="AR14" s="279">
        <v>81.900000000000006</v>
      </c>
    </row>
    <row r="15" spans="1:46" ht="13.5" customHeight="1" x14ac:dyDescent="0.2">
      <c r="A15" s="259"/>
      <c r="AK15" s="1132" t="s">
        <v>521</v>
      </c>
      <c r="AL15" s="1133"/>
      <c r="AM15" s="1133"/>
      <c r="AN15" s="1134"/>
      <c r="AO15" s="277">
        <v>-394907</v>
      </c>
      <c r="AP15" s="277">
        <v>-8839</v>
      </c>
      <c r="AQ15" s="278">
        <v>-6463</v>
      </c>
      <c r="AR15" s="279">
        <v>36.799999999999997</v>
      </c>
    </row>
    <row r="16" spans="1:46" ht="13.2" x14ac:dyDescent="0.2">
      <c r="A16" s="259"/>
      <c r="AK16" s="1132" t="s">
        <v>188</v>
      </c>
      <c r="AL16" s="1133"/>
      <c r="AM16" s="1133"/>
      <c r="AN16" s="1134"/>
      <c r="AO16" s="277">
        <v>4545304</v>
      </c>
      <c r="AP16" s="277">
        <v>101737</v>
      </c>
      <c r="AQ16" s="278">
        <v>101283</v>
      </c>
      <c r="AR16" s="279">
        <v>0.4</v>
      </c>
    </row>
    <row r="17" spans="1:46" ht="13.2" x14ac:dyDescent="0.2">
      <c r="A17" s="259"/>
    </row>
    <row r="18" spans="1:46" ht="13.2" x14ac:dyDescent="0.2">
      <c r="A18" s="259"/>
      <c r="AQ18" s="280"/>
      <c r="AR18" s="280"/>
    </row>
    <row r="19" spans="1:46" ht="13.2" x14ac:dyDescent="0.2">
      <c r="A19" s="259"/>
      <c r="AK19" s="255" t="s">
        <v>522</v>
      </c>
    </row>
    <row r="20" spans="1:46" ht="13.2" x14ac:dyDescent="0.2">
      <c r="A20" s="259"/>
      <c r="AK20" s="281"/>
      <c r="AL20" s="282"/>
      <c r="AM20" s="282"/>
      <c r="AN20" s="283"/>
      <c r="AO20" s="284" t="s">
        <v>523</v>
      </c>
      <c r="AP20" s="285" t="s">
        <v>524</v>
      </c>
      <c r="AQ20" s="286" t="s">
        <v>525</v>
      </c>
      <c r="AR20" s="287"/>
    </row>
    <row r="21" spans="1:46" s="260" customFormat="1" ht="13.2" x14ac:dyDescent="0.2">
      <c r="A21" s="288"/>
      <c r="AK21" s="1135" t="s">
        <v>526</v>
      </c>
      <c r="AL21" s="1136"/>
      <c r="AM21" s="1136"/>
      <c r="AN21" s="1137"/>
      <c r="AO21" s="289">
        <v>8.82</v>
      </c>
      <c r="AP21" s="290">
        <v>9.14</v>
      </c>
      <c r="AQ21" s="291">
        <v>-0.32</v>
      </c>
      <c r="AS21" s="292"/>
      <c r="AT21" s="288"/>
    </row>
    <row r="22" spans="1:46" s="260" customFormat="1" ht="13.2" x14ac:dyDescent="0.2">
      <c r="A22" s="288"/>
      <c r="AK22" s="1135" t="s">
        <v>527</v>
      </c>
      <c r="AL22" s="1136"/>
      <c r="AM22" s="1136"/>
      <c r="AN22" s="1137"/>
      <c r="AO22" s="293">
        <v>99.4</v>
      </c>
      <c r="AP22" s="294">
        <v>97.6</v>
      </c>
      <c r="AQ22" s="295">
        <v>1.8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530</v>
      </c>
      <c r="AL29" s="260"/>
      <c r="AM29" s="260"/>
      <c r="AN29" s="260"/>
      <c r="AS29" s="302"/>
    </row>
    <row r="30" spans="1:46" ht="13.5" customHeight="1" x14ac:dyDescent="0.2">
      <c r="A30" s="259"/>
      <c r="AK30" s="262"/>
      <c r="AL30" s="263"/>
      <c r="AM30" s="263"/>
      <c r="AN30" s="264"/>
      <c r="AO30" s="1127" t="s">
        <v>509</v>
      </c>
      <c r="AP30" s="265"/>
      <c r="AQ30" s="266" t="s">
        <v>510</v>
      </c>
      <c r="AR30" s="267"/>
    </row>
    <row r="31" spans="1:46" ht="13.2" x14ac:dyDescent="0.2">
      <c r="A31" s="259"/>
      <c r="AK31" s="268"/>
      <c r="AL31" s="269"/>
      <c r="AM31" s="269"/>
      <c r="AN31" s="270"/>
      <c r="AO31" s="1128"/>
      <c r="AP31" s="271" t="s">
        <v>511</v>
      </c>
      <c r="AQ31" s="272" t="s">
        <v>512</v>
      </c>
      <c r="AR31" s="273" t="s">
        <v>513</v>
      </c>
    </row>
    <row r="32" spans="1:46" ht="27" customHeight="1" x14ac:dyDescent="0.2">
      <c r="A32" s="259"/>
      <c r="AK32" s="1143" t="s">
        <v>531</v>
      </c>
      <c r="AL32" s="1144"/>
      <c r="AM32" s="1144"/>
      <c r="AN32" s="1145"/>
      <c r="AO32" s="303">
        <v>1792288</v>
      </c>
      <c r="AP32" s="303">
        <v>40117</v>
      </c>
      <c r="AQ32" s="304">
        <v>58458</v>
      </c>
      <c r="AR32" s="305">
        <v>-31.4</v>
      </c>
    </row>
    <row r="33" spans="1:46" ht="13.5" customHeight="1" x14ac:dyDescent="0.2">
      <c r="A33" s="259"/>
      <c r="AK33" s="1143" t="s">
        <v>532</v>
      </c>
      <c r="AL33" s="1144"/>
      <c r="AM33" s="1144"/>
      <c r="AN33" s="1145"/>
      <c r="AO33" s="303" t="s">
        <v>518</v>
      </c>
      <c r="AP33" s="303" t="s">
        <v>518</v>
      </c>
      <c r="AQ33" s="304" t="s">
        <v>518</v>
      </c>
      <c r="AR33" s="305" t="s">
        <v>518</v>
      </c>
    </row>
    <row r="34" spans="1:46" ht="27" customHeight="1" x14ac:dyDescent="0.2">
      <c r="A34" s="259"/>
      <c r="AK34" s="1143" t="s">
        <v>533</v>
      </c>
      <c r="AL34" s="1144"/>
      <c r="AM34" s="1144"/>
      <c r="AN34" s="1145"/>
      <c r="AO34" s="303" t="s">
        <v>518</v>
      </c>
      <c r="AP34" s="303" t="s">
        <v>518</v>
      </c>
      <c r="AQ34" s="304" t="s">
        <v>518</v>
      </c>
      <c r="AR34" s="305" t="s">
        <v>518</v>
      </c>
    </row>
    <row r="35" spans="1:46" ht="27" customHeight="1" x14ac:dyDescent="0.2">
      <c r="A35" s="259"/>
      <c r="AK35" s="1143" t="s">
        <v>534</v>
      </c>
      <c r="AL35" s="1144"/>
      <c r="AM35" s="1144"/>
      <c r="AN35" s="1145"/>
      <c r="AO35" s="303">
        <v>290090</v>
      </c>
      <c r="AP35" s="303">
        <v>6493</v>
      </c>
      <c r="AQ35" s="304">
        <v>14034</v>
      </c>
      <c r="AR35" s="305">
        <v>-53.7</v>
      </c>
    </row>
    <row r="36" spans="1:46" ht="27" customHeight="1" x14ac:dyDescent="0.2">
      <c r="A36" s="259"/>
      <c r="AK36" s="1143" t="s">
        <v>535</v>
      </c>
      <c r="AL36" s="1144"/>
      <c r="AM36" s="1144"/>
      <c r="AN36" s="1145"/>
      <c r="AO36" s="303">
        <v>189318</v>
      </c>
      <c r="AP36" s="303">
        <v>4237</v>
      </c>
      <c r="AQ36" s="304">
        <v>2546</v>
      </c>
      <c r="AR36" s="305">
        <v>66.400000000000006</v>
      </c>
    </row>
    <row r="37" spans="1:46" ht="13.5" customHeight="1" x14ac:dyDescent="0.2">
      <c r="A37" s="259"/>
      <c r="AK37" s="1143" t="s">
        <v>536</v>
      </c>
      <c r="AL37" s="1144"/>
      <c r="AM37" s="1144"/>
      <c r="AN37" s="1145"/>
      <c r="AO37" s="303">
        <v>67865</v>
      </c>
      <c r="AP37" s="303">
        <v>1519</v>
      </c>
      <c r="AQ37" s="304">
        <v>290</v>
      </c>
      <c r="AR37" s="305">
        <v>423.8</v>
      </c>
    </row>
    <row r="38" spans="1:46" ht="27" customHeight="1" x14ac:dyDescent="0.2">
      <c r="A38" s="259"/>
      <c r="AK38" s="1146" t="s">
        <v>537</v>
      </c>
      <c r="AL38" s="1147"/>
      <c r="AM38" s="1147"/>
      <c r="AN38" s="1148"/>
      <c r="AO38" s="306" t="s">
        <v>518</v>
      </c>
      <c r="AP38" s="306" t="s">
        <v>518</v>
      </c>
      <c r="AQ38" s="307">
        <v>1</v>
      </c>
      <c r="AR38" s="295" t="s">
        <v>518</v>
      </c>
      <c r="AS38" s="302"/>
    </row>
    <row r="39" spans="1:46" ht="13.2" x14ac:dyDescent="0.2">
      <c r="A39" s="259"/>
      <c r="AK39" s="1146" t="s">
        <v>538</v>
      </c>
      <c r="AL39" s="1147"/>
      <c r="AM39" s="1147"/>
      <c r="AN39" s="1148"/>
      <c r="AO39" s="303">
        <v>-318401</v>
      </c>
      <c r="AP39" s="303">
        <v>-7127</v>
      </c>
      <c r="AQ39" s="304">
        <v>-4639</v>
      </c>
      <c r="AR39" s="305">
        <v>53.6</v>
      </c>
      <c r="AS39" s="302"/>
    </row>
    <row r="40" spans="1:46" ht="27" customHeight="1" x14ac:dyDescent="0.2">
      <c r="A40" s="259"/>
      <c r="AK40" s="1143" t="s">
        <v>539</v>
      </c>
      <c r="AL40" s="1144"/>
      <c r="AM40" s="1144"/>
      <c r="AN40" s="1145"/>
      <c r="AO40" s="303">
        <v>-1238348</v>
      </c>
      <c r="AP40" s="303">
        <v>-27718</v>
      </c>
      <c r="AQ40" s="304">
        <v>-48753</v>
      </c>
      <c r="AR40" s="305">
        <v>-43.1</v>
      </c>
      <c r="AS40" s="302"/>
    </row>
    <row r="41" spans="1:46" ht="13.2" x14ac:dyDescent="0.2">
      <c r="A41" s="259"/>
      <c r="AK41" s="1149" t="s">
        <v>301</v>
      </c>
      <c r="AL41" s="1150"/>
      <c r="AM41" s="1150"/>
      <c r="AN41" s="1151"/>
      <c r="AO41" s="303">
        <v>782812</v>
      </c>
      <c r="AP41" s="303">
        <v>17522</v>
      </c>
      <c r="AQ41" s="304">
        <v>21939</v>
      </c>
      <c r="AR41" s="305">
        <v>-20.100000000000001</v>
      </c>
      <c r="AS41" s="302"/>
    </row>
    <row r="42" spans="1:46" ht="13.2" x14ac:dyDescent="0.2">
      <c r="A42" s="259"/>
      <c r="AK42" s="308" t="s">
        <v>540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541</v>
      </c>
    </row>
    <row r="48" spans="1:46" ht="13.2" x14ac:dyDescent="0.2">
      <c r="A48" s="259"/>
      <c r="AK48" s="313" t="s">
        <v>542</v>
      </c>
      <c r="AL48" s="313"/>
      <c r="AM48" s="313"/>
      <c r="AN48" s="313"/>
      <c r="AO48" s="313"/>
      <c r="AP48" s="313"/>
      <c r="AQ48" s="314"/>
      <c r="AR48" s="313"/>
    </row>
    <row r="49" spans="1:44" ht="13.5" customHeight="1" x14ac:dyDescent="0.2">
      <c r="A49" s="259"/>
      <c r="AK49" s="315"/>
      <c r="AL49" s="316"/>
      <c r="AM49" s="1138" t="s">
        <v>509</v>
      </c>
      <c r="AN49" s="1140" t="s">
        <v>543</v>
      </c>
      <c r="AO49" s="1141"/>
      <c r="AP49" s="1141"/>
      <c r="AQ49" s="1141"/>
      <c r="AR49" s="1142"/>
    </row>
    <row r="50" spans="1:44" ht="13.2" x14ac:dyDescent="0.2">
      <c r="A50" s="259"/>
      <c r="AK50" s="317"/>
      <c r="AL50" s="318"/>
      <c r="AM50" s="1139"/>
      <c r="AN50" s="319" t="s">
        <v>544</v>
      </c>
      <c r="AO50" s="320" t="s">
        <v>545</v>
      </c>
      <c r="AP50" s="321" t="s">
        <v>546</v>
      </c>
      <c r="AQ50" s="322" t="s">
        <v>547</v>
      </c>
      <c r="AR50" s="323" t="s">
        <v>548</v>
      </c>
    </row>
    <row r="51" spans="1:44" ht="13.2" x14ac:dyDescent="0.2">
      <c r="A51" s="259"/>
      <c r="AK51" s="315" t="s">
        <v>549</v>
      </c>
      <c r="AL51" s="316"/>
      <c r="AM51" s="324">
        <v>1142089</v>
      </c>
      <c r="AN51" s="325">
        <v>24417</v>
      </c>
      <c r="AO51" s="326">
        <v>19.5</v>
      </c>
      <c r="AP51" s="327">
        <v>65080</v>
      </c>
      <c r="AQ51" s="328">
        <v>-10.4</v>
      </c>
      <c r="AR51" s="329">
        <v>29.9</v>
      </c>
    </row>
    <row r="52" spans="1:44" ht="13.2" x14ac:dyDescent="0.2">
      <c r="A52" s="259"/>
      <c r="AK52" s="330"/>
      <c r="AL52" s="331" t="s">
        <v>550</v>
      </c>
      <c r="AM52" s="332">
        <v>621126</v>
      </c>
      <c r="AN52" s="333">
        <v>13279</v>
      </c>
      <c r="AO52" s="334">
        <v>17</v>
      </c>
      <c r="AP52" s="335">
        <v>38201</v>
      </c>
      <c r="AQ52" s="336">
        <v>4.8</v>
      </c>
      <c r="AR52" s="337">
        <v>12.2</v>
      </c>
    </row>
    <row r="53" spans="1:44" ht="13.2" x14ac:dyDescent="0.2">
      <c r="A53" s="259"/>
      <c r="AK53" s="315" t="s">
        <v>551</v>
      </c>
      <c r="AL53" s="316"/>
      <c r="AM53" s="324">
        <v>1614616</v>
      </c>
      <c r="AN53" s="325">
        <v>34978</v>
      </c>
      <c r="AO53" s="326">
        <v>43.3</v>
      </c>
      <c r="AP53" s="327">
        <v>79288</v>
      </c>
      <c r="AQ53" s="328">
        <v>21.8</v>
      </c>
      <c r="AR53" s="329">
        <v>21.5</v>
      </c>
    </row>
    <row r="54" spans="1:44" ht="13.2" x14ac:dyDescent="0.2">
      <c r="A54" s="259"/>
      <c r="AK54" s="330"/>
      <c r="AL54" s="331" t="s">
        <v>550</v>
      </c>
      <c r="AM54" s="332">
        <v>638333</v>
      </c>
      <c r="AN54" s="333">
        <v>13828</v>
      </c>
      <c r="AO54" s="334">
        <v>4.0999999999999996</v>
      </c>
      <c r="AP54" s="335">
        <v>41870</v>
      </c>
      <c r="AQ54" s="336">
        <v>9.6</v>
      </c>
      <c r="AR54" s="337">
        <v>-5.5</v>
      </c>
    </row>
    <row r="55" spans="1:44" ht="13.2" x14ac:dyDescent="0.2">
      <c r="A55" s="259"/>
      <c r="AK55" s="315" t="s">
        <v>552</v>
      </c>
      <c r="AL55" s="316"/>
      <c r="AM55" s="324">
        <v>4599602</v>
      </c>
      <c r="AN55" s="325">
        <v>100500</v>
      </c>
      <c r="AO55" s="326">
        <v>187.3</v>
      </c>
      <c r="AP55" s="327">
        <v>84962</v>
      </c>
      <c r="AQ55" s="328">
        <v>7.2</v>
      </c>
      <c r="AR55" s="329">
        <v>180.1</v>
      </c>
    </row>
    <row r="56" spans="1:44" ht="13.2" x14ac:dyDescent="0.2">
      <c r="A56" s="259"/>
      <c r="AK56" s="330"/>
      <c r="AL56" s="331" t="s">
        <v>550</v>
      </c>
      <c r="AM56" s="332">
        <v>1769494</v>
      </c>
      <c r="AN56" s="333">
        <v>38663</v>
      </c>
      <c r="AO56" s="334">
        <v>179.6</v>
      </c>
      <c r="AP56" s="335">
        <v>42793</v>
      </c>
      <c r="AQ56" s="336">
        <v>2.2000000000000002</v>
      </c>
      <c r="AR56" s="337">
        <v>177.4</v>
      </c>
    </row>
    <row r="57" spans="1:44" ht="13.2" x14ac:dyDescent="0.2">
      <c r="A57" s="259"/>
      <c r="AK57" s="315" t="s">
        <v>553</v>
      </c>
      <c r="AL57" s="316"/>
      <c r="AM57" s="324">
        <v>2506597</v>
      </c>
      <c r="AN57" s="325">
        <v>55376</v>
      </c>
      <c r="AO57" s="326">
        <v>-44.9</v>
      </c>
      <c r="AP57" s="327">
        <v>71279</v>
      </c>
      <c r="AQ57" s="328">
        <v>-16.100000000000001</v>
      </c>
      <c r="AR57" s="329">
        <v>-28.8</v>
      </c>
    </row>
    <row r="58" spans="1:44" ht="13.2" x14ac:dyDescent="0.2">
      <c r="A58" s="259"/>
      <c r="AK58" s="330"/>
      <c r="AL58" s="331" t="s">
        <v>550</v>
      </c>
      <c r="AM58" s="332">
        <v>1253713</v>
      </c>
      <c r="AN58" s="333">
        <v>27697</v>
      </c>
      <c r="AO58" s="334">
        <v>-28.4</v>
      </c>
      <c r="AP58" s="335">
        <v>36731</v>
      </c>
      <c r="AQ58" s="336">
        <v>-14.2</v>
      </c>
      <c r="AR58" s="337">
        <v>-14.2</v>
      </c>
    </row>
    <row r="59" spans="1:44" ht="13.2" x14ac:dyDescent="0.2">
      <c r="A59" s="259"/>
      <c r="AK59" s="315" t="s">
        <v>554</v>
      </c>
      <c r="AL59" s="316"/>
      <c r="AM59" s="324">
        <v>3671615</v>
      </c>
      <c r="AN59" s="325">
        <v>82181</v>
      </c>
      <c r="AO59" s="326">
        <v>48.4</v>
      </c>
      <c r="AP59" s="327">
        <v>74994</v>
      </c>
      <c r="AQ59" s="328">
        <v>5.2</v>
      </c>
      <c r="AR59" s="329">
        <v>43.2</v>
      </c>
    </row>
    <row r="60" spans="1:44" ht="13.2" x14ac:dyDescent="0.2">
      <c r="A60" s="259"/>
      <c r="AK60" s="330"/>
      <c r="AL60" s="331" t="s">
        <v>550</v>
      </c>
      <c r="AM60" s="332">
        <v>1802794</v>
      </c>
      <c r="AN60" s="333">
        <v>40352</v>
      </c>
      <c r="AO60" s="334">
        <v>45.7</v>
      </c>
      <c r="AP60" s="335">
        <v>36188</v>
      </c>
      <c r="AQ60" s="336">
        <v>-1.5</v>
      </c>
      <c r="AR60" s="337">
        <v>47.2</v>
      </c>
    </row>
    <row r="61" spans="1:44" ht="13.2" x14ac:dyDescent="0.2">
      <c r="A61" s="259"/>
      <c r="AK61" s="315" t="s">
        <v>555</v>
      </c>
      <c r="AL61" s="338"/>
      <c r="AM61" s="324">
        <v>2706904</v>
      </c>
      <c r="AN61" s="325">
        <v>59490</v>
      </c>
      <c r="AO61" s="326">
        <v>50.7</v>
      </c>
      <c r="AP61" s="327">
        <v>75121</v>
      </c>
      <c r="AQ61" s="339">
        <v>1.5</v>
      </c>
      <c r="AR61" s="329">
        <v>49.2</v>
      </c>
    </row>
    <row r="62" spans="1:44" ht="13.2" x14ac:dyDescent="0.2">
      <c r="A62" s="259"/>
      <c r="AK62" s="330"/>
      <c r="AL62" s="331" t="s">
        <v>550</v>
      </c>
      <c r="AM62" s="332">
        <v>1217092</v>
      </c>
      <c r="AN62" s="333">
        <v>26764</v>
      </c>
      <c r="AO62" s="334">
        <v>43.6</v>
      </c>
      <c r="AP62" s="335">
        <v>39157</v>
      </c>
      <c r="AQ62" s="336">
        <v>0.2</v>
      </c>
      <c r="AR62" s="337">
        <v>43.4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gTEMPQYynJz9C8cwjjAx34f92raffLxZr1hGmyQ8QWNhxSIc0wbYn+EavgOHjH/xyJ1KKvu66YZzDmHztmMKhA==" saltValue="di67s0ZOtshDvlJrm8dw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557</v>
      </c>
    </row>
    <row r="121" spans="125:125" ht="13.5" hidden="1" customHeight="1" x14ac:dyDescent="0.2">
      <c r="DU121" s="253"/>
    </row>
  </sheetData>
  <sheetProtection algorithmName="SHA-512" hashValue="EUEnr8htRSoQQHf1Q7rJk3FTT2kHgfNtz1bPXV6PG8/Qvzh4fIS7WsOKXh2oD+UvHX/k+Ejxgvh8qaq9q1Qljw==" saltValue="ub2X/UHX1Gl063Nr/Hn+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558</v>
      </c>
    </row>
  </sheetData>
  <sheetProtection algorithmName="SHA-512" hashValue="ctul241HmWRTxAFrR5gYovUy2X/sZs0VPm3GJKk6bRguaWFdVoX/7IiSSK8dD/Bf+XQaN525lzObJa0XVkBBFA==" saltValue="h0rnGgrWelt/brRWiZ+g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52" t="s">
        <v>3</v>
      </c>
      <c r="D47" s="1152"/>
      <c r="E47" s="1153"/>
      <c r="F47" s="11">
        <v>18.11</v>
      </c>
      <c r="G47" s="12">
        <v>10.11</v>
      </c>
      <c r="H47" s="12">
        <v>14.89</v>
      </c>
      <c r="I47" s="12">
        <v>19.62</v>
      </c>
      <c r="J47" s="13">
        <v>24.51</v>
      </c>
    </row>
    <row r="48" spans="2:10" ht="57.75" customHeight="1" x14ac:dyDescent="0.2">
      <c r="B48" s="14"/>
      <c r="C48" s="1154" t="s">
        <v>4</v>
      </c>
      <c r="D48" s="1154"/>
      <c r="E48" s="1155"/>
      <c r="F48" s="15">
        <v>6.78</v>
      </c>
      <c r="G48" s="16">
        <v>10.64</v>
      </c>
      <c r="H48" s="16">
        <v>11.56</v>
      </c>
      <c r="I48" s="16">
        <v>8.34</v>
      </c>
      <c r="J48" s="17">
        <v>6.39</v>
      </c>
    </row>
    <row r="49" spans="2:10" ht="57.75" customHeight="1" thickBot="1" x14ac:dyDescent="0.25">
      <c r="B49" s="18"/>
      <c r="C49" s="1156" t="s">
        <v>5</v>
      </c>
      <c r="D49" s="1156"/>
      <c r="E49" s="1157"/>
      <c r="F49" s="19" t="s">
        <v>564</v>
      </c>
      <c r="G49" s="20" t="s">
        <v>565</v>
      </c>
      <c r="H49" s="20">
        <v>1.3</v>
      </c>
      <c r="I49" s="20" t="s">
        <v>566</v>
      </c>
      <c r="J49" s="21" t="s">
        <v>567</v>
      </c>
    </row>
    <row r="50" spans="2:10" ht="13.2" x14ac:dyDescent="0.2"/>
  </sheetData>
  <sheetProtection algorithmName="SHA-512" hashValue="Ckhehe85UvoBDsNYNFUKGZDtiFyuLyXArSbAAmz6p1yJNT4Ytp8wgQkptFrUvbiTkGBtTfNEdL0Zmyj/x3Bc7Q==" saltValue="T1pLeOFkpsK7uWhP0IAh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62" t="s">
        <v>568</v>
      </c>
      <c r="D34" s="1162"/>
      <c r="E34" s="1163"/>
      <c r="F34" s="32">
        <v>6.77</v>
      </c>
      <c r="G34" s="33">
        <v>10.64</v>
      </c>
      <c r="H34" s="33">
        <v>11.55</v>
      </c>
      <c r="I34" s="33">
        <v>8.34</v>
      </c>
      <c r="J34" s="34">
        <v>6.39</v>
      </c>
      <c r="K34" s="22"/>
      <c r="L34" s="22"/>
      <c r="M34" s="22"/>
      <c r="N34" s="22"/>
      <c r="O34" s="22"/>
      <c r="P34" s="22"/>
    </row>
    <row r="35" spans="1:16" ht="39" customHeight="1" x14ac:dyDescent="0.2">
      <c r="A35" s="22"/>
      <c r="B35" s="35"/>
      <c r="C35" s="1158" t="s">
        <v>569</v>
      </c>
      <c r="D35" s="1158"/>
      <c r="E35" s="1159"/>
      <c r="F35" s="36">
        <v>2.87</v>
      </c>
      <c r="G35" s="37">
        <v>3.01</v>
      </c>
      <c r="H35" s="37">
        <v>2.4</v>
      </c>
      <c r="I35" s="37">
        <v>2.67</v>
      </c>
      <c r="J35" s="38">
        <v>3.16</v>
      </c>
      <c r="K35" s="22"/>
      <c r="L35" s="22"/>
      <c r="M35" s="22"/>
      <c r="N35" s="22"/>
      <c r="O35" s="22"/>
      <c r="P35" s="22"/>
    </row>
    <row r="36" spans="1:16" ht="39" customHeight="1" x14ac:dyDescent="0.2">
      <c r="A36" s="22"/>
      <c r="B36" s="35"/>
      <c r="C36" s="1158" t="s">
        <v>570</v>
      </c>
      <c r="D36" s="1158"/>
      <c r="E36" s="1159"/>
      <c r="F36" s="36">
        <v>2.87</v>
      </c>
      <c r="G36" s="37">
        <v>2.61</v>
      </c>
      <c r="H36" s="37">
        <v>2.2400000000000002</v>
      </c>
      <c r="I36" s="37">
        <v>2.2000000000000002</v>
      </c>
      <c r="J36" s="38">
        <v>2.23</v>
      </c>
      <c r="K36" s="22"/>
      <c r="L36" s="22"/>
      <c r="M36" s="22"/>
      <c r="N36" s="22"/>
      <c r="O36" s="22"/>
      <c r="P36" s="22"/>
    </row>
    <row r="37" spans="1:16" ht="39" customHeight="1" x14ac:dyDescent="0.2">
      <c r="A37" s="22"/>
      <c r="B37" s="35"/>
      <c r="C37" s="1158" t="s">
        <v>571</v>
      </c>
      <c r="D37" s="1158"/>
      <c r="E37" s="1159"/>
      <c r="F37" s="36">
        <v>0.08</v>
      </c>
      <c r="G37" s="37">
        <v>0.32</v>
      </c>
      <c r="H37" s="37">
        <v>0.28000000000000003</v>
      </c>
      <c r="I37" s="37">
        <v>0.33</v>
      </c>
      <c r="J37" s="38">
        <v>0.54</v>
      </c>
      <c r="K37" s="22"/>
      <c r="L37" s="22"/>
      <c r="M37" s="22"/>
      <c r="N37" s="22"/>
      <c r="O37" s="22"/>
      <c r="P37" s="22"/>
    </row>
    <row r="38" spans="1:16" ht="39" customHeight="1" x14ac:dyDescent="0.2">
      <c r="A38" s="22"/>
      <c r="B38" s="35"/>
      <c r="C38" s="1158" t="s">
        <v>572</v>
      </c>
      <c r="D38" s="1158"/>
      <c r="E38" s="1159"/>
      <c r="F38" s="36">
        <v>0</v>
      </c>
      <c r="G38" s="37" t="s">
        <v>573</v>
      </c>
      <c r="H38" s="37">
        <v>0</v>
      </c>
      <c r="I38" s="37">
        <v>0</v>
      </c>
      <c r="J38" s="38">
        <v>0.01</v>
      </c>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574</v>
      </c>
      <c r="D42" s="1158"/>
      <c r="E42" s="1159"/>
      <c r="F42" s="36" t="s">
        <v>518</v>
      </c>
      <c r="G42" s="37" t="s">
        <v>518</v>
      </c>
      <c r="H42" s="37" t="s">
        <v>518</v>
      </c>
      <c r="I42" s="37" t="s">
        <v>518</v>
      </c>
      <c r="J42" s="38" t="s">
        <v>518</v>
      </c>
      <c r="K42" s="22"/>
      <c r="L42" s="22"/>
      <c r="M42" s="22"/>
      <c r="N42" s="22"/>
      <c r="O42" s="22"/>
      <c r="P42" s="22"/>
    </row>
    <row r="43" spans="1:16" ht="39" customHeight="1" thickBot="1" x14ac:dyDescent="0.25">
      <c r="A43" s="22"/>
      <c r="B43" s="40"/>
      <c r="C43" s="1160" t="s">
        <v>575</v>
      </c>
      <c r="D43" s="1160"/>
      <c r="E43" s="1161"/>
      <c r="F43" s="41" t="s">
        <v>518</v>
      </c>
      <c r="G43" s="42" t="s">
        <v>518</v>
      </c>
      <c r="H43" s="42" t="s">
        <v>518</v>
      </c>
      <c r="I43" s="42" t="s">
        <v>518</v>
      </c>
      <c r="J43" s="43" t="s">
        <v>518</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cuYRavRv+TPiFiKyew/AiQLpTf4794QXaCVi9d+6O62Vgsj1812qOfuKnQDlhshXTCnG06lRSfTuC5lYhk7A==" saltValue="zORo1CdYIPT4znSkBIgs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1791</v>
      </c>
      <c r="L45" s="58">
        <v>1779</v>
      </c>
      <c r="M45" s="58">
        <v>1806</v>
      </c>
      <c r="N45" s="58">
        <v>1792</v>
      </c>
      <c r="O45" s="59">
        <v>1792</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518</v>
      </c>
      <c r="L46" s="62" t="s">
        <v>518</v>
      </c>
      <c r="M46" s="62" t="s">
        <v>518</v>
      </c>
      <c r="N46" s="62" t="s">
        <v>518</v>
      </c>
      <c r="O46" s="63" t="s">
        <v>518</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518</v>
      </c>
      <c r="L47" s="62" t="s">
        <v>518</v>
      </c>
      <c r="M47" s="62" t="s">
        <v>518</v>
      </c>
      <c r="N47" s="62" t="s">
        <v>518</v>
      </c>
      <c r="O47" s="63" t="s">
        <v>518</v>
      </c>
      <c r="P47" s="46"/>
      <c r="Q47" s="46"/>
      <c r="R47" s="46"/>
      <c r="S47" s="46"/>
      <c r="T47" s="46"/>
      <c r="U47" s="46"/>
    </row>
    <row r="48" spans="1:21" ht="30.75" customHeight="1" x14ac:dyDescent="0.2">
      <c r="A48" s="46"/>
      <c r="B48" s="1166"/>
      <c r="C48" s="1167"/>
      <c r="D48" s="60"/>
      <c r="E48" s="1172" t="s">
        <v>14</v>
      </c>
      <c r="F48" s="1172"/>
      <c r="G48" s="1172"/>
      <c r="H48" s="1172"/>
      <c r="I48" s="1172"/>
      <c r="J48" s="1173"/>
      <c r="K48" s="61">
        <v>348</v>
      </c>
      <c r="L48" s="62">
        <v>367</v>
      </c>
      <c r="M48" s="62">
        <v>298</v>
      </c>
      <c r="N48" s="62">
        <v>328</v>
      </c>
      <c r="O48" s="63">
        <v>290</v>
      </c>
      <c r="P48" s="46"/>
      <c r="Q48" s="46"/>
      <c r="R48" s="46"/>
      <c r="S48" s="46"/>
      <c r="T48" s="46"/>
      <c r="U48" s="46"/>
    </row>
    <row r="49" spans="1:21" ht="30.75" customHeight="1" x14ac:dyDescent="0.2">
      <c r="A49" s="46"/>
      <c r="B49" s="1166"/>
      <c r="C49" s="1167"/>
      <c r="D49" s="60"/>
      <c r="E49" s="1172" t="s">
        <v>15</v>
      </c>
      <c r="F49" s="1172"/>
      <c r="G49" s="1172"/>
      <c r="H49" s="1172"/>
      <c r="I49" s="1172"/>
      <c r="J49" s="1173"/>
      <c r="K49" s="61">
        <v>142</v>
      </c>
      <c r="L49" s="62">
        <v>143</v>
      </c>
      <c r="M49" s="62">
        <v>174</v>
      </c>
      <c r="N49" s="62">
        <v>178</v>
      </c>
      <c r="O49" s="63">
        <v>189</v>
      </c>
      <c r="P49" s="46"/>
      <c r="Q49" s="46"/>
      <c r="R49" s="46"/>
      <c r="S49" s="46"/>
      <c r="T49" s="46"/>
      <c r="U49" s="46"/>
    </row>
    <row r="50" spans="1:21" ht="30.75" customHeight="1" x14ac:dyDescent="0.2">
      <c r="A50" s="46"/>
      <c r="B50" s="1166"/>
      <c r="C50" s="1167"/>
      <c r="D50" s="60"/>
      <c r="E50" s="1172" t="s">
        <v>16</v>
      </c>
      <c r="F50" s="1172"/>
      <c r="G50" s="1172"/>
      <c r="H50" s="1172"/>
      <c r="I50" s="1172"/>
      <c r="J50" s="1173"/>
      <c r="K50" s="61">
        <v>54</v>
      </c>
      <c r="L50" s="62">
        <v>59</v>
      </c>
      <c r="M50" s="62">
        <v>61</v>
      </c>
      <c r="N50" s="62">
        <v>68</v>
      </c>
      <c r="O50" s="63">
        <v>68</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518</v>
      </c>
      <c r="L51" s="62" t="s">
        <v>518</v>
      </c>
      <c r="M51" s="62" t="s">
        <v>518</v>
      </c>
      <c r="N51" s="62" t="s">
        <v>518</v>
      </c>
      <c r="O51" s="63" t="s">
        <v>518</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1765</v>
      </c>
      <c r="L52" s="62">
        <v>1794</v>
      </c>
      <c r="M52" s="62">
        <v>1792</v>
      </c>
      <c r="N52" s="62">
        <v>1795</v>
      </c>
      <c r="O52" s="63">
        <v>1557</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570</v>
      </c>
      <c r="L53" s="67">
        <v>554</v>
      </c>
      <c r="M53" s="67">
        <v>547</v>
      </c>
      <c r="N53" s="67">
        <v>571</v>
      </c>
      <c r="O53" s="68">
        <v>782</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576</v>
      </c>
      <c r="P56" s="46"/>
      <c r="Q56" s="46"/>
      <c r="R56" s="46"/>
      <c r="S56" s="46"/>
      <c r="T56" s="46"/>
      <c r="U56" s="46"/>
    </row>
    <row r="57" spans="1:21" ht="31.5" customHeight="1" thickBot="1" x14ac:dyDescent="0.25">
      <c r="A57" s="46"/>
      <c r="B57" s="74"/>
      <c r="C57" s="75"/>
      <c r="D57" s="75"/>
      <c r="E57" s="76"/>
      <c r="F57" s="76"/>
      <c r="G57" s="76"/>
      <c r="H57" s="76"/>
      <c r="I57" s="76"/>
      <c r="J57" s="77" t="s">
        <v>2</v>
      </c>
      <c r="K57" s="78" t="s">
        <v>577</v>
      </c>
      <c r="L57" s="79" t="s">
        <v>578</v>
      </c>
      <c r="M57" s="79" t="s">
        <v>579</v>
      </c>
      <c r="N57" s="79" t="s">
        <v>580</v>
      </c>
      <c r="O57" s="80" t="s">
        <v>581</v>
      </c>
      <c r="P57" s="46"/>
      <c r="Q57" s="46"/>
      <c r="R57" s="46"/>
      <c r="S57" s="46"/>
      <c r="T57" s="46"/>
      <c r="U57" s="46"/>
    </row>
    <row r="58" spans="1:21" ht="31.5" customHeight="1" x14ac:dyDescent="0.2">
      <c r="B58" s="1180" t="s">
        <v>25</v>
      </c>
      <c r="C58" s="1181"/>
      <c r="D58" s="1186" t="s">
        <v>26</v>
      </c>
      <c r="E58" s="1187"/>
      <c r="F58" s="1187"/>
      <c r="G58" s="1187"/>
      <c r="H58" s="1187"/>
      <c r="I58" s="1187"/>
      <c r="J58" s="1188"/>
      <c r="K58" s="81" t="s">
        <v>518</v>
      </c>
      <c r="L58" s="82" t="s">
        <v>518</v>
      </c>
      <c r="M58" s="82" t="s">
        <v>518</v>
      </c>
      <c r="N58" s="82" t="s">
        <v>518</v>
      </c>
      <c r="O58" s="83" t="s">
        <v>518</v>
      </c>
    </row>
    <row r="59" spans="1:21" ht="31.5" customHeight="1" x14ac:dyDescent="0.2">
      <c r="B59" s="1182"/>
      <c r="C59" s="1183"/>
      <c r="D59" s="1189" t="s">
        <v>27</v>
      </c>
      <c r="E59" s="1190"/>
      <c r="F59" s="1190"/>
      <c r="G59" s="1190"/>
      <c r="H59" s="1190"/>
      <c r="I59" s="1190"/>
      <c r="J59" s="1191"/>
      <c r="K59" s="84" t="s">
        <v>518</v>
      </c>
      <c r="L59" s="85" t="s">
        <v>518</v>
      </c>
      <c r="M59" s="85" t="s">
        <v>518</v>
      </c>
      <c r="N59" s="85" t="s">
        <v>518</v>
      </c>
      <c r="O59" s="86" t="s">
        <v>518</v>
      </c>
    </row>
    <row r="60" spans="1:21" ht="31.5" customHeight="1" thickBot="1" x14ac:dyDescent="0.25">
      <c r="B60" s="1184"/>
      <c r="C60" s="1185"/>
      <c r="D60" s="1192" t="s">
        <v>28</v>
      </c>
      <c r="E60" s="1193"/>
      <c r="F60" s="1193"/>
      <c r="G60" s="1193"/>
      <c r="H60" s="1193"/>
      <c r="I60" s="1193"/>
      <c r="J60" s="1194"/>
      <c r="K60" s="87" t="s">
        <v>518</v>
      </c>
      <c r="L60" s="88" t="s">
        <v>518</v>
      </c>
      <c r="M60" s="88" t="s">
        <v>518</v>
      </c>
      <c r="N60" s="88" t="s">
        <v>518</v>
      </c>
      <c r="O60" s="89" t="s">
        <v>518</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Fcnk+dEk2TmtPC+8hD8klaxanQJDCpmIhMHMBDLnRssDAZBGCQ6BYcr0j3VL29AHZM2g3zcdVXioCfva3jc2g==" saltValue="bsY++4KPGGLbiy9cQc7v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559</v>
      </c>
      <c r="J40" s="101" t="s">
        <v>560</v>
      </c>
      <c r="K40" s="101" t="s">
        <v>561</v>
      </c>
      <c r="L40" s="101" t="s">
        <v>562</v>
      </c>
      <c r="M40" s="102" t="s">
        <v>563</v>
      </c>
    </row>
    <row r="41" spans="2:13" ht="27.75" customHeight="1" x14ac:dyDescent="0.2">
      <c r="B41" s="1195" t="s">
        <v>31</v>
      </c>
      <c r="C41" s="1196"/>
      <c r="D41" s="103"/>
      <c r="E41" s="1201" t="s">
        <v>32</v>
      </c>
      <c r="F41" s="1201"/>
      <c r="G41" s="1201"/>
      <c r="H41" s="1202"/>
      <c r="I41" s="342">
        <v>17182</v>
      </c>
      <c r="J41" s="343">
        <v>16846</v>
      </c>
      <c r="K41" s="343">
        <v>18290</v>
      </c>
      <c r="L41" s="343">
        <v>18314</v>
      </c>
      <c r="M41" s="344">
        <v>18926</v>
      </c>
    </row>
    <row r="42" spans="2:13" ht="27.75" customHeight="1" x14ac:dyDescent="0.2">
      <c r="B42" s="1197"/>
      <c r="C42" s="1198"/>
      <c r="D42" s="104"/>
      <c r="E42" s="1203" t="s">
        <v>33</v>
      </c>
      <c r="F42" s="1203"/>
      <c r="G42" s="1203"/>
      <c r="H42" s="1204"/>
      <c r="I42" s="345">
        <v>366</v>
      </c>
      <c r="J42" s="346">
        <v>231</v>
      </c>
      <c r="K42" s="346">
        <v>567</v>
      </c>
      <c r="L42" s="346">
        <v>549</v>
      </c>
      <c r="M42" s="347">
        <v>484</v>
      </c>
    </row>
    <row r="43" spans="2:13" ht="27.75" customHeight="1" x14ac:dyDescent="0.2">
      <c r="B43" s="1197"/>
      <c r="C43" s="1198"/>
      <c r="D43" s="104"/>
      <c r="E43" s="1203" t="s">
        <v>34</v>
      </c>
      <c r="F43" s="1203"/>
      <c r="G43" s="1203"/>
      <c r="H43" s="1204"/>
      <c r="I43" s="345">
        <v>4715</v>
      </c>
      <c r="J43" s="346">
        <v>4515</v>
      </c>
      <c r="K43" s="346">
        <v>4293</v>
      </c>
      <c r="L43" s="346">
        <v>4039</v>
      </c>
      <c r="M43" s="347">
        <v>3911</v>
      </c>
    </row>
    <row r="44" spans="2:13" ht="27.75" customHeight="1" x14ac:dyDescent="0.2">
      <c r="B44" s="1197"/>
      <c r="C44" s="1198"/>
      <c r="D44" s="104"/>
      <c r="E44" s="1203" t="s">
        <v>35</v>
      </c>
      <c r="F44" s="1203"/>
      <c r="G44" s="1203"/>
      <c r="H44" s="1204"/>
      <c r="I44" s="345">
        <v>1099</v>
      </c>
      <c r="J44" s="346">
        <v>1000</v>
      </c>
      <c r="K44" s="346">
        <v>952</v>
      </c>
      <c r="L44" s="346">
        <v>897</v>
      </c>
      <c r="M44" s="347">
        <v>737</v>
      </c>
    </row>
    <row r="45" spans="2:13" ht="27.75" customHeight="1" x14ac:dyDescent="0.2">
      <c r="B45" s="1197"/>
      <c r="C45" s="1198"/>
      <c r="D45" s="104"/>
      <c r="E45" s="1203" t="s">
        <v>36</v>
      </c>
      <c r="F45" s="1203"/>
      <c r="G45" s="1203"/>
      <c r="H45" s="1204"/>
      <c r="I45" s="345">
        <v>5109</v>
      </c>
      <c r="J45" s="346">
        <v>5036</v>
      </c>
      <c r="K45" s="346">
        <v>4794</v>
      </c>
      <c r="L45" s="346">
        <v>4667</v>
      </c>
      <c r="M45" s="347">
        <v>4476</v>
      </c>
    </row>
    <row r="46" spans="2:13" ht="27.75" customHeight="1" x14ac:dyDescent="0.2">
      <c r="B46" s="1197"/>
      <c r="C46" s="1198"/>
      <c r="D46" s="105"/>
      <c r="E46" s="1203" t="s">
        <v>37</v>
      </c>
      <c r="F46" s="1203"/>
      <c r="G46" s="1203"/>
      <c r="H46" s="1204"/>
      <c r="I46" s="345" t="s">
        <v>518</v>
      </c>
      <c r="J46" s="346" t="s">
        <v>518</v>
      </c>
      <c r="K46" s="346" t="s">
        <v>518</v>
      </c>
      <c r="L46" s="346" t="s">
        <v>518</v>
      </c>
      <c r="M46" s="347" t="s">
        <v>518</v>
      </c>
    </row>
    <row r="47" spans="2:13" ht="27.75" customHeight="1" x14ac:dyDescent="0.2">
      <c r="B47" s="1197"/>
      <c r="C47" s="1198"/>
      <c r="D47" s="106"/>
      <c r="E47" s="1205" t="s">
        <v>38</v>
      </c>
      <c r="F47" s="1206"/>
      <c r="G47" s="1206"/>
      <c r="H47" s="1207"/>
      <c r="I47" s="345" t="s">
        <v>518</v>
      </c>
      <c r="J47" s="346" t="s">
        <v>518</v>
      </c>
      <c r="K47" s="346" t="s">
        <v>518</v>
      </c>
      <c r="L47" s="346" t="s">
        <v>518</v>
      </c>
      <c r="M47" s="347" t="s">
        <v>518</v>
      </c>
    </row>
    <row r="48" spans="2:13" ht="27.75" customHeight="1" x14ac:dyDescent="0.2">
      <c r="B48" s="1197"/>
      <c r="C48" s="1198"/>
      <c r="D48" s="104"/>
      <c r="E48" s="1203" t="s">
        <v>39</v>
      </c>
      <c r="F48" s="1203"/>
      <c r="G48" s="1203"/>
      <c r="H48" s="1204"/>
      <c r="I48" s="345" t="s">
        <v>518</v>
      </c>
      <c r="J48" s="346" t="s">
        <v>518</v>
      </c>
      <c r="K48" s="346" t="s">
        <v>518</v>
      </c>
      <c r="L48" s="346" t="s">
        <v>518</v>
      </c>
      <c r="M48" s="347" t="s">
        <v>518</v>
      </c>
    </row>
    <row r="49" spans="2:13" ht="27.75" customHeight="1" x14ac:dyDescent="0.2">
      <c r="B49" s="1199"/>
      <c r="C49" s="1200"/>
      <c r="D49" s="104"/>
      <c r="E49" s="1203" t="s">
        <v>40</v>
      </c>
      <c r="F49" s="1203"/>
      <c r="G49" s="1203"/>
      <c r="H49" s="1204"/>
      <c r="I49" s="345" t="s">
        <v>518</v>
      </c>
      <c r="J49" s="346" t="s">
        <v>518</v>
      </c>
      <c r="K49" s="346" t="s">
        <v>518</v>
      </c>
      <c r="L49" s="346" t="s">
        <v>518</v>
      </c>
      <c r="M49" s="347" t="s">
        <v>518</v>
      </c>
    </row>
    <row r="50" spans="2:13" ht="27.75" customHeight="1" x14ac:dyDescent="0.2">
      <c r="B50" s="1208" t="s">
        <v>41</v>
      </c>
      <c r="C50" s="1209"/>
      <c r="D50" s="107"/>
      <c r="E50" s="1203" t="s">
        <v>42</v>
      </c>
      <c r="F50" s="1203"/>
      <c r="G50" s="1203"/>
      <c r="H50" s="1204"/>
      <c r="I50" s="345">
        <v>5768</v>
      </c>
      <c r="J50" s="346">
        <v>6838</v>
      </c>
      <c r="K50" s="346">
        <v>7215</v>
      </c>
      <c r="L50" s="346">
        <v>7722</v>
      </c>
      <c r="M50" s="347">
        <v>7957</v>
      </c>
    </row>
    <row r="51" spans="2:13" ht="27.75" customHeight="1" x14ac:dyDescent="0.2">
      <c r="B51" s="1197"/>
      <c r="C51" s="1198"/>
      <c r="D51" s="104"/>
      <c r="E51" s="1203" t="s">
        <v>43</v>
      </c>
      <c r="F51" s="1203"/>
      <c r="G51" s="1203"/>
      <c r="H51" s="1204"/>
      <c r="I51" s="345">
        <v>3589</v>
      </c>
      <c r="J51" s="346">
        <v>3641</v>
      </c>
      <c r="K51" s="346">
        <v>3471</v>
      </c>
      <c r="L51" s="346">
        <v>3197</v>
      </c>
      <c r="M51" s="347">
        <v>3644</v>
      </c>
    </row>
    <row r="52" spans="2:13" ht="27.75" customHeight="1" x14ac:dyDescent="0.2">
      <c r="B52" s="1199"/>
      <c r="C52" s="1200"/>
      <c r="D52" s="104"/>
      <c r="E52" s="1203" t="s">
        <v>44</v>
      </c>
      <c r="F52" s="1203"/>
      <c r="G52" s="1203"/>
      <c r="H52" s="1204"/>
      <c r="I52" s="345">
        <v>14765</v>
      </c>
      <c r="J52" s="346">
        <v>14555</v>
      </c>
      <c r="K52" s="346">
        <v>15244</v>
      </c>
      <c r="L52" s="346">
        <v>14730</v>
      </c>
      <c r="M52" s="347">
        <v>14747</v>
      </c>
    </row>
    <row r="53" spans="2:13" ht="27.75" customHeight="1" thickBot="1" x14ac:dyDescent="0.25">
      <c r="B53" s="1210" t="s">
        <v>45</v>
      </c>
      <c r="C53" s="1211"/>
      <c r="D53" s="108"/>
      <c r="E53" s="1212" t="s">
        <v>46</v>
      </c>
      <c r="F53" s="1212"/>
      <c r="G53" s="1212"/>
      <c r="H53" s="1213"/>
      <c r="I53" s="348">
        <v>4349</v>
      </c>
      <c r="J53" s="349">
        <v>2595</v>
      </c>
      <c r="K53" s="349">
        <v>2965</v>
      </c>
      <c r="L53" s="349">
        <v>2816</v>
      </c>
      <c r="M53" s="350">
        <v>2186</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ZsFJ/OphWBBbMXkWJVAiaNp+SfNheE0sPS6tTv8Zxd9xYAo/1KXt1FCEtnRVv3/oRl8mb/RQ+JkhQPeUbZwrAA==" saltValue="WbYRG7DhmdtrxIMiF1A/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561</v>
      </c>
      <c r="G54" s="117" t="s">
        <v>562</v>
      </c>
      <c r="H54" s="118" t="s">
        <v>563</v>
      </c>
    </row>
    <row r="55" spans="2:8" ht="52.5" customHeight="1" x14ac:dyDescent="0.2">
      <c r="B55" s="119"/>
      <c r="C55" s="1222" t="s">
        <v>49</v>
      </c>
      <c r="D55" s="1222"/>
      <c r="E55" s="1223"/>
      <c r="F55" s="120">
        <v>1675</v>
      </c>
      <c r="G55" s="120">
        <v>2326</v>
      </c>
      <c r="H55" s="121">
        <v>2821</v>
      </c>
    </row>
    <row r="56" spans="2:8" ht="52.5" customHeight="1" x14ac:dyDescent="0.2">
      <c r="B56" s="122"/>
      <c r="C56" s="1224" t="s">
        <v>50</v>
      </c>
      <c r="D56" s="1224"/>
      <c r="E56" s="1225"/>
      <c r="F56" s="123" t="s">
        <v>518</v>
      </c>
      <c r="G56" s="123">
        <v>197</v>
      </c>
      <c r="H56" s="124">
        <v>197</v>
      </c>
    </row>
    <row r="57" spans="2:8" ht="53.25" customHeight="1" x14ac:dyDescent="0.2">
      <c r="B57" s="122"/>
      <c r="C57" s="1226" t="s">
        <v>51</v>
      </c>
      <c r="D57" s="1226"/>
      <c r="E57" s="1227"/>
      <c r="F57" s="125">
        <v>4275</v>
      </c>
      <c r="G57" s="125">
        <v>3822</v>
      </c>
      <c r="H57" s="126">
        <v>3438</v>
      </c>
    </row>
    <row r="58" spans="2:8" ht="45.75" customHeight="1" x14ac:dyDescent="0.2">
      <c r="B58" s="127"/>
      <c r="C58" s="1214" t="s">
        <v>591</v>
      </c>
      <c r="D58" s="1215"/>
      <c r="E58" s="1216"/>
      <c r="F58" s="128">
        <v>1856</v>
      </c>
      <c r="G58" s="128">
        <v>1660</v>
      </c>
      <c r="H58" s="129">
        <v>1446</v>
      </c>
    </row>
    <row r="59" spans="2:8" ht="45.75" customHeight="1" x14ac:dyDescent="0.2">
      <c r="B59" s="127"/>
      <c r="C59" s="1214" t="s">
        <v>592</v>
      </c>
      <c r="D59" s="1215"/>
      <c r="E59" s="1216"/>
      <c r="F59" s="128">
        <v>1496</v>
      </c>
      <c r="G59" s="128">
        <v>1420</v>
      </c>
      <c r="H59" s="129">
        <v>1402</v>
      </c>
    </row>
    <row r="60" spans="2:8" ht="45.75" customHeight="1" x14ac:dyDescent="0.2">
      <c r="B60" s="127"/>
      <c r="C60" s="1214" t="s">
        <v>593</v>
      </c>
      <c r="D60" s="1215"/>
      <c r="E60" s="1216"/>
      <c r="F60" s="128">
        <v>302</v>
      </c>
      <c r="G60" s="128">
        <v>296</v>
      </c>
      <c r="H60" s="129">
        <v>140</v>
      </c>
    </row>
    <row r="61" spans="2:8" ht="45.75" customHeight="1" x14ac:dyDescent="0.2">
      <c r="B61" s="127"/>
      <c r="C61" s="1214" t="s">
        <v>594</v>
      </c>
      <c r="D61" s="1215"/>
      <c r="E61" s="1216"/>
      <c r="F61" s="128">
        <v>176</v>
      </c>
      <c r="G61" s="128">
        <v>116</v>
      </c>
      <c r="H61" s="129">
        <v>129</v>
      </c>
    </row>
    <row r="62" spans="2:8" ht="45.75" customHeight="1" thickBot="1" x14ac:dyDescent="0.25">
      <c r="B62" s="130"/>
      <c r="C62" s="1217" t="s">
        <v>595</v>
      </c>
      <c r="D62" s="1218"/>
      <c r="E62" s="1219"/>
      <c r="F62" s="131">
        <v>87</v>
      </c>
      <c r="G62" s="131">
        <v>90</v>
      </c>
      <c r="H62" s="132">
        <v>106</v>
      </c>
    </row>
    <row r="63" spans="2:8" ht="52.5" customHeight="1" thickBot="1" x14ac:dyDescent="0.25">
      <c r="B63" s="133"/>
      <c r="C63" s="1220" t="s">
        <v>52</v>
      </c>
      <c r="D63" s="1220"/>
      <c r="E63" s="1221"/>
      <c r="F63" s="134">
        <v>5950</v>
      </c>
      <c r="G63" s="134">
        <v>6345</v>
      </c>
      <c r="H63" s="135">
        <v>6456</v>
      </c>
    </row>
    <row r="64" spans="2:8" ht="13.2" x14ac:dyDescent="0.2"/>
  </sheetData>
  <sheetProtection algorithmName="SHA-512" hashValue="47Oouk7ausbSVDG9IRWlZcw3hFDkOin8vJwNdDUkye2+v90EgynPXN9r8r0oFwyKg3eSbdhRZTCg/cFbMaQ1Hg==" saltValue="lypzkYgvfIGm0n/5siak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78D7-C291-4959-A89A-06D944B7C26E}">
  <sheetPr codeName="Sheet10">
    <pageSetUpPr fitToPage="1"/>
  </sheetPr>
  <dimension ref="A1:DE85"/>
  <sheetViews>
    <sheetView showGridLines="0" zoomScale="90" zoomScaleNormal="90" zoomScaleSheetLayoutView="55" workbookViewId="0">
      <selection activeCell="AN70" sqref="AN7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598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599</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559</v>
      </c>
      <c r="BQ50" s="1241"/>
      <c r="BR50" s="1241"/>
      <c r="BS50" s="1241"/>
      <c r="BT50" s="1241"/>
      <c r="BU50" s="1241"/>
      <c r="BV50" s="1241"/>
      <c r="BW50" s="1241"/>
      <c r="BX50" s="1241" t="s">
        <v>560</v>
      </c>
      <c r="BY50" s="1241"/>
      <c r="BZ50" s="1241"/>
      <c r="CA50" s="1241"/>
      <c r="CB50" s="1241"/>
      <c r="CC50" s="1241"/>
      <c r="CD50" s="1241"/>
      <c r="CE50" s="1241"/>
      <c r="CF50" s="1241" t="s">
        <v>561</v>
      </c>
      <c r="CG50" s="1241"/>
      <c r="CH50" s="1241"/>
      <c r="CI50" s="1241"/>
      <c r="CJ50" s="1241"/>
      <c r="CK50" s="1241"/>
      <c r="CL50" s="1241"/>
      <c r="CM50" s="1241"/>
      <c r="CN50" s="1241" t="s">
        <v>562</v>
      </c>
      <c r="CO50" s="1241"/>
      <c r="CP50" s="1241"/>
      <c r="CQ50" s="1241"/>
      <c r="CR50" s="1241"/>
      <c r="CS50" s="1241"/>
      <c r="CT50" s="1241"/>
      <c r="CU50" s="1241"/>
      <c r="CV50" s="1241" t="s">
        <v>563</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600</v>
      </c>
      <c r="AO51" s="1244"/>
      <c r="AP51" s="1244"/>
      <c r="AQ51" s="1244"/>
      <c r="AR51" s="1244"/>
      <c r="AS51" s="1244"/>
      <c r="AT51" s="1244"/>
      <c r="AU51" s="1244"/>
      <c r="AV51" s="1244"/>
      <c r="AW51" s="1244"/>
      <c r="AX51" s="1244"/>
      <c r="AY51" s="1244"/>
      <c r="AZ51" s="1244"/>
      <c r="BA51" s="1244"/>
      <c r="BB51" s="1244" t="s">
        <v>601</v>
      </c>
      <c r="BC51" s="1244"/>
      <c r="BD51" s="1244"/>
      <c r="BE51" s="1244"/>
      <c r="BF51" s="1244"/>
      <c r="BG51" s="1244"/>
      <c r="BH51" s="1244"/>
      <c r="BI51" s="1244"/>
      <c r="BJ51" s="1244"/>
      <c r="BK51" s="1244"/>
      <c r="BL51" s="1244"/>
      <c r="BM51" s="1244"/>
      <c r="BN51" s="1244"/>
      <c r="BO51" s="1244"/>
      <c r="BP51" s="1242">
        <v>45.3</v>
      </c>
      <c r="BQ51" s="1242"/>
      <c r="BR51" s="1242"/>
      <c r="BS51" s="1242"/>
      <c r="BT51" s="1242"/>
      <c r="BU51" s="1242"/>
      <c r="BV51" s="1242"/>
      <c r="BW51" s="1242"/>
      <c r="BX51" s="1242">
        <v>27.3</v>
      </c>
      <c r="BY51" s="1242"/>
      <c r="BZ51" s="1242"/>
      <c r="CA51" s="1242"/>
      <c r="CB51" s="1242"/>
      <c r="CC51" s="1242"/>
      <c r="CD51" s="1242"/>
      <c r="CE51" s="1242"/>
      <c r="CF51" s="1242">
        <v>29.9</v>
      </c>
      <c r="CG51" s="1242"/>
      <c r="CH51" s="1242"/>
      <c r="CI51" s="1242"/>
      <c r="CJ51" s="1242"/>
      <c r="CK51" s="1242"/>
      <c r="CL51" s="1242"/>
      <c r="CM51" s="1242"/>
      <c r="CN51" s="1242">
        <v>26.7</v>
      </c>
      <c r="CO51" s="1242"/>
      <c r="CP51" s="1242"/>
      <c r="CQ51" s="1242"/>
      <c r="CR51" s="1242"/>
      <c r="CS51" s="1242"/>
      <c r="CT51" s="1242"/>
      <c r="CU51" s="1242"/>
      <c r="CV51" s="1242">
        <v>21.2</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602</v>
      </c>
      <c r="BC53" s="1244"/>
      <c r="BD53" s="1244"/>
      <c r="BE53" s="1244"/>
      <c r="BF53" s="1244"/>
      <c r="BG53" s="1244"/>
      <c r="BH53" s="1244"/>
      <c r="BI53" s="1244"/>
      <c r="BJ53" s="1244"/>
      <c r="BK53" s="1244"/>
      <c r="BL53" s="1244"/>
      <c r="BM53" s="1244"/>
      <c r="BN53" s="1244"/>
      <c r="BO53" s="1244"/>
      <c r="BP53" s="1242">
        <v>59.9</v>
      </c>
      <c r="BQ53" s="1242"/>
      <c r="BR53" s="1242"/>
      <c r="BS53" s="1242"/>
      <c r="BT53" s="1242"/>
      <c r="BU53" s="1242"/>
      <c r="BV53" s="1242"/>
      <c r="BW53" s="1242"/>
      <c r="BX53" s="1242">
        <v>61.6</v>
      </c>
      <c r="BY53" s="1242"/>
      <c r="BZ53" s="1242"/>
      <c r="CA53" s="1242"/>
      <c r="CB53" s="1242"/>
      <c r="CC53" s="1242"/>
      <c r="CD53" s="1242"/>
      <c r="CE53" s="1242"/>
      <c r="CF53" s="1242">
        <v>61.2</v>
      </c>
      <c r="CG53" s="1242"/>
      <c r="CH53" s="1242"/>
      <c r="CI53" s="1242"/>
      <c r="CJ53" s="1242"/>
      <c r="CK53" s="1242"/>
      <c r="CL53" s="1242"/>
      <c r="CM53" s="1242"/>
      <c r="CN53" s="1242">
        <v>61.9</v>
      </c>
      <c r="CO53" s="1242"/>
      <c r="CP53" s="1242"/>
      <c r="CQ53" s="1242"/>
      <c r="CR53" s="1242"/>
      <c r="CS53" s="1242"/>
      <c r="CT53" s="1242"/>
      <c r="CU53" s="1242"/>
      <c r="CV53" s="1242">
        <v>62.8</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603</v>
      </c>
      <c r="AO55" s="1241"/>
      <c r="AP55" s="1241"/>
      <c r="AQ55" s="1241"/>
      <c r="AR55" s="1241"/>
      <c r="AS55" s="1241"/>
      <c r="AT55" s="1241"/>
      <c r="AU55" s="1241"/>
      <c r="AV55" s="1241"/>
      <c r="AW55" s="1241"/>
      <c r="AX55" s="1241"/>
      <c r="AY55" s="1241"/>
      <c r="AZ55" s="1241"/>
      <c r="BA55" s="1241"/>
      <c r="BB55" s="1244" t="s">
        <v>601</v>
      </c>
      <c r="BC55" s="1244"/>
      <c r="BD55" s="1244"/>
      <c r="BE55" s="1244"/>
      <c r="BF55" s="1244"/>
      <c r="BG55" s="1244"/>
      <c r="BH55" s="1244"/>
      <c r="BI55" s="1244"/>
      <c r="BJ55" s="1244"/>
      <c r="BK55" s="1244"/>
      <c r="BL55" s="1244"/>
      <c r="BM55" s="1244"/>
      <c r="BN55" s="1244"/>
      <c r="BO55" s="1244"/>
      <c r="BP55" s="1242">
        <v>37.9</v>
      </c>
      <c r="BQ55" s="1242"/>
      <c r="BR55" s="1242"/>
      <c r="BS55" s="1242"/>
      <c r="BT55" s="1242"/>
      <c r="BU55" s="1242"/>
      <c r="BV55" s="1242"/>
      <c r="BW55" s="1242"/>
      <c r="BX55" s="1242">
        <v>38.700000000000003</v>
      </c>
      <c r="BY55" s="1242"/>
      <c r="BZ55" s="1242"/>
      <c r="CA55" s="1242"/>
      <c r="CB55" s="1242"/>
      <c r="CC55" s="1242"/>
      <c r="CD55" s="1242"/>
      <c r="CE55" s="1242"/>
      <c r="CF55" s="1242">
        <v>32.5</v>
      </c>
      <c r="CG55" s="1242"/>
      <c r="CH55" s="1242"/>
      <c r="CI55" s="1242"/>
      <c r="CJ55" s="1242"/>
      <c r="CK55" s="1242"/>
      <c r="CL55" s="1242"/>
      <c r="CM55" s="1242"/>
      <c r="CN55" s="1242">
        <v>23</v>
      </c>
      <c r="CO55" s="1242"/>
      <c r="CP55" s="1242"/>
      <c r="CQ55" s="1242"/>
      <c r="CR55" s="1242"/>
      <c r="CS55" s="1242"/>
      <c r="CT55" s="1242"/>
      <c r="CU55" s="1242"/>
      <c r="CV55" s="1242">
        <v>15.5</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602</v>
      </c>
      <c r="BC57" s="1244"/>
      <c r="BD57" s="1244"/>
      <c r="BE57" s="1244"/>
      <c r="BF57" s="1244"/>
      <c r="BG57" s="1244"/>
      <c r="BH57" s="1244"/>
      <c r="BI57" s="1244"/>
      <c r="BJ57" s="1244"/>
      <c r="BK57" s="1244"/>
      <c r="BL57" s="1244"/>
      <c r="BM57" s="1244"/>
      <c r="BN57" s="1244"/>
      <c r="BO57" s="1244"/>
      <c r="BP57" s="1242">
        <v>60.7</v>
      </c>
      <c r="BQ57" s="1242"/>
      <c r="BR57" s="1242"/>
      <c r="BS57" s="1242"/>
      <c r="BT57" s="1242"/>
      <c r="BU57" s="1242"/>
      <c r="BV57" s="1242"/>
      <c r="BW57" s="1242"/>
      <c r="BX57" s="1242">
        <v>61.4</v>
      </c>
      <c r="BY57" s="1242"/>
      <c r="BZ57" s="1242"/>
      <c r="CA57" s="1242"/>
      <c r="CB57" s="1242"/>
      <c r="CC57" s="1242"/>
      <c r="CD57" s="1242"/>
      <c r="CE57" s="1242"/>
      <c r="CF57" s="1242">
        <v>62.6</v>
      </c>
      <c r="CG57" s="1242"/>
      <c r="CH57" s="1242"/>
      <c r="CI57" s="1242"/>
      <c r="CJ57" s="1242"/>
      <c r="CK57" s="1242"/>
      <c r="CL57" s="1242"/>
      <c r="CM57" s="1242"/>
      <c r="CN57" s="1242">
        <v>62.8</v>
      </c>
      <c r="CO57" s="1242"/>
      <c r="CP57" s="1242"/>
      <c r="CQ57" s="1242"/>
      <c r="CR57" s="1242"/>
      <c r="CS57" s="1242"/>
      <c r="CT57" s="1242"/>
      <c r="CU57" s="1242"/>
      <c r="CV57" s="1242">
        <v>63.9</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604</v>
      </c>
    </row>
    <row r="64" spans="1:109" ht="13.2" x14ac:dyDescent="0.2">
      <c r="B64" s="259"/>
      <c r="G64" s="357"/>
      <c r="I64" s="369"/>
      <c r="J64" s="369"/>
      <c r="K64" s="369"/>
      <c r="L64" s="369"/>
      <c r="M64" s="369"/>
      <c r="N64" s="370"/>
      <c r="AM64" s="357"/>
      <c r="AN64" s="357" t="s">
        <v>597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28" t="s">
        <v>605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599</v>
      </c>
    </row>
    <row r="72" spans="2:107" ht="13.2" x14ac:dyDescent="0.2">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559</v>
      </c>
      <c r="BQ72" s="1241"/>
      <c r="BR72" s="1241"/>
      <c r="BS72" s="1241"/>
      <c r="BT72" s="1241"/>
      <c r="BU72" s="1241"/>
      <c r="BV72" s="1241"/>
      <c r="BW72" s="1241"/>
      <c r="BX72" s="1241" t="s">
        <v>560</v>
      </c>
      <c r="BY72" s="1241"/>
      <c r="BZ72" s="1241"/>
      <c r="CA72" s="1241"/>
      <c r="CB72" s="1241"/>
      <c r="CC72" s="1241"/>
      <c r="CD72" s="1241"/>
      <c r="CE72" s="1241"/>
      <c r="CF72" s="1241" t="s">
        <v>561</v>
      </c>
      <c r="CG72" s="1241"/>
      <c r="CH72" s="1241"/>
      <c r="CI72" s="1241"/>
      <c r="CJ72" s="1241"/>
      <c r="CK72" s="1241"/>
      <c r="CL72" s="1241"/>
      <c r="CM72" s="1241"/>
      <c r="CN72" s="1241" t="s">
        <v>562</v>
      </c>
      <c r="CO72" s="1241"/>
      <c r="CP72" s="1241"/>
      <c r="CQ72" s="1241"/>
      <c r="CR72" s="1241"/>
      <c r="CS72" s="1241"/>
      <c r="CT72" s="1241"/>
      <c r="CU72" s="1241"/>
      <c r="CV72" s="1241" t="s">
        <v>563</v>
      </c>
      <c r="CW72" s="1241"/>
      <c r="CX72" s="1241"/>
      <c r="CY72" s="1241"/>
      <c r="CZ72" s="1241"/>
      <c r="DA72" s="1241"/>
      <c r="DB72" s="1241"/>
      <c r="DC72" s="1241"/>
    </row>
    <row r="73" spans="2:107" ht="13.2" x14ac:dyDescent="0.2">
      <c r="B73" s="259"/>
      <c r="G73" s="1247"/>
      <c r="H73" s="1247"/>
      <c r="I73" s="1247"/>
      <c r="J73" s="1247"/>
      <c r="K73" s="1248"/>
      <c r="L73" s="1248"/>
      <c r="M73" s="1248"/>
      <c r="N73" s="1248"/>
      <c r="AM73" s="359"/>
      <c r="AN73" s="1244" t="s">
        <v>600</v>
      </c>
      <c r="AO73" s="1244"/>
      <c r="AP73" s="1244"/>
      <c r="AQ73" s="1244"/>
      <c r="AR73" s="1244"/>
      <c r="AS73" s="1244"/>
      <c r="AT73" s="1244"/>
      <c r="AU73" s="1244"/>
      <c r="AV73" s="1244"/>
      <c r="AW73" s="1244"/>
      <c r="AX73" s="1244"/>
      <c r="AY73" s="1244"/>
      <c r="AZ73" s="1244"/>
      <c r="BA73" s="1244"/>
      <c r="BB73" s="1244" t="s">
        <v>601</v>
      </c>
      <c r="BC73" s="1244"/>
      <c r="BD73" s="1244"/>
      <c r="BE73" s="1244"/>
      <c r="BF73" s="1244"/>
      <c r="BG73" s="1244"/>
      <c r="BH73" s="1244"/>
      <c r="BI73" s="1244"/>
      <c r="BJ73" s="1244"/>
      <c r="BK73" s="1244"/>
      <c r="BL73" s="1244"/>
      <c r="BM73" s="1244"/>
      <c r="BN73" s="1244"/>
      <c r="BO73" s="1244"/>
      <c r="BP73" s="1242">
        <v>45.3</v>
      </c>
      <c r="BQ73" s="1242"/>
      <c r="BR73" s="1242"/>
      <c r="BS73" s="1242"/>
      <c r="BT73" s="1242"/>
      <c r="BU73" s="1242"/>
      <c r="BV73" s="1242"/>
      <c r="BW73" s="1242"/>
      <c r="BX73" s="1242">
        <v>27.3</v>
      </c>
      <c r="BY73" s="1242"/>
      <c r="BZ73" s="1242"/>
      <c r="CA73" s="1242"/>
      <c r="CB73" s="1242"/>
      <c r="CC73" s="1242"/>
      <c r="CD73" s="1242"/>
      <c r="CE73" s="1242"/>
      <c r="CF73" s="1242">
        <v>29.9</v>
      </c>
      <c r="CG73" s="1242"/>
      <c r="CH73" s="1242"/>
      <c r="CI73" s="1242"/>
      <c r="CJ73" s="1242"/>
      <c r="CK73" s="1242"/>
      <c r="CL73" s="1242"/>
      <c r="CM73" s="1242"/>
      <c r="CN73" s="1242">
        <v>26.7</v>
      </c>
      <c r="CO73" s="1242"/>
      <c r="CP73" s="1242"/>
      <c r="CQ73" s="1242"/>
      <c r="CR73" s="1242"/>
      <c r="CS73" s="1242"/>
      <c r="CT73" s="1242"/>
      <c r="CU73" s="1242"/>
      <c r="CV73" s="1242">
        <v>21.2</v>
      </c>
      <c r="CW73" s="1242"/>
      <c r="CX73" s="1242"/>
      <c r="CY73" s="1242"/>
      <c r="CZ73" s="1242"/>
      <c r="DA73" s="1242"/>
      <c r="DB73" s="1242"/>
      <c r="DC73" s="1242"/>
    </row>
    <row r="74" spans="2:107" ht="13.2" x14ac:dyDescent="0.2">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ht="13.2" x14ac:dyDescent="0.2">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606</v>
      </c>
      <c r="BC75" s="1244"/>
      <c r="BD75" s="1244"/>
      <c r="BE75" s="1244"/>
      <c r="BF75" s="1244"/>
      <c r="BG75" s="1244"/>
      <c r="BH75" s="1244"/>
      <c r="BI75" s="1244"/>
      <c r="BJ75" s="1244"/>
      <c r="BK75" s="1244"/>
      <c r="BL75" s="1244"/>
      <c r="BM75" s="1244"/>
      <c r="BN75" s="1244"/>
      <c r="BO75" s="1244"/>
      <c r="BP75" s="1242">
        <v>6</v>
      </c>
      <c r="BQ75" s="1242"/>
      <c r="BR75" s="1242"/>
      <c r="BS75" s="1242"/>
      <c r="BT75" s="1242"/>
      <c r="BU75" s="1242"/>
      <c r="BV75" s="1242"/>
      <c r="BW75" s="1242"/>
      <c r="BX75" s="1242">
        <v>5.9</v>
      </c>
      <c r="BY75" s="1242"/>
      <c r="BZ75" s="1242"/>
      <c r="CA75" s="1242"/>
      <c r="CB75" s="1242"/>
      <c r="CC75" s="1242"/>
      <c r="CD75" s="1242"/>
      <c r="CE75" s="1242"/>
      <c r="CF75" s="1242">
        <v>5.7</v>
      </c>
      <c r="CG75" s="1242"/>
      <c r="CH75" s="1242"/>
      <c r="CI75" s="1242"/>
      <c r="CJ75" s="1242"/>
      <c r="CK75" s="1242"/>
      <c r="CL75" s="1242"/>
      <c r="CM75" s="1242"/>
      <c r="CN75" s="1242">
        <v>5.5</v>
      </c>
      <c r="CO75" s="1242"/>
      <c r="CP75" s="1242"/>
      <c r="CQ75" s="1242"/>
      <c r="CR75" s="1242"/>
      <c r="CS75" s="1242"/>
      <c r="CT75" s="1242"/>
      <c r="CU75" s="1242"/>
      <c r="CV75" s="1242">
        <v>6.1</v>
      </c>
      <c r="CW75" s="1242"/>
      <c r="CX75" s="1242"/>
      <c r="CY75" s="1242"/>
      <c r="CZ75" s="1242"/>
      <c r="DA75" s="1242"/>
      <c r="DB75" s="1242"/>
      <c r="DC75" s="1242"/>
    </row>
    <row r="76" spans="2:107" ht="13.2" x14ac:dyDescent="0.2">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ht="13.2" x14ac:dyDescent="0.2">
      <c r="B77" s="259"/>
      <c r="G77" s="1237"/>
      <c r="H77" s="1237"/>
      <c r="I77" s="1237"/>
      <c r="J77" s="1237"/>
      <c r="K77" s="1248"/>
      <c r="L77" s="1248"/>
      <c r="M77" s="1248"/>
      <c r="N77" s="1248"/>
      <c r="AN77" s="1241" t="s">
        <v>603</v>
      </c>
      <c r="AO77" s="1241"/>
      <c r="AP77" s="1241"/>
      <c r="AQ77" s="1241"/>
      <c r="AR77" s="1241"/>
      <c r="AS77" s="1241"/>
      <c r="AT77" s="1241"/>
      <c r="AU77" s="1241"/>
      <c r="AV77" s="1241"/>
      <c r="AW77" s="1241"/>
      <c r="AX77" s="1241"/>
      <c r="AY77" s="1241"/>
      <c r="AZ77" s="1241"/>
      <c r="BA77" s="1241"/>
      <c r="BB77" s="1244" t="s">
        <v>601</v>
      </c>
      <c r="BC77" s="1244"/>
      <c r="BD77" s="1244"/>
      <c r="BE77" s="1244"/>
      <c r="BF77" s="1244"/>
      <c r="BG77" s="1244"/>
      <c r="BH77" s="1244"/>
      <c r="BI77" s="1244"/>
      <c r="BJ77" s="1244"/>
      <c r="BK77" s="1244"/>
      <c r="BL77" s="1244"/>
      <c r="BM77" s="1244"/>
      <c r="BN77" s="1244"/>
      <c r="BO77" s="1244"/>
      <c r="BP77" s="1242">
        <v>37.9</v>
      </c>
      <c r="BQ77" s="1242"/>
      <c r="BR77" s="1242"/>
      <c r="BS77" s="1242"/>
      <c r="BT77" s="1242"/>
      <c r="BU77" s="1242"/>
      <c r="BV77" s="1242"/>
      <c r="BW77" s="1242"/>
      <c r="BX77" s="1242">
        <v>38.700000000000003</v>
      </c>
      <c r="BY77" s="1242"/>
      <c r="BZ77" s="1242"/>
      <c r="CA77" s="1242"/>
      <c r="CB77" s="1242"/>
      <c r="CC77" s="1242"/>
      <c r="CD77" s="1242"/>
      <c r="CE77" s="1242"/>
      <c r="CF77" s="1242">
        <v>32.5</v>
      </c>
      <c r="CG77" s="1242"/>
      <c r="CH77" s="1242"/>
      <c r="CI77" s="1242"/>
      <c r="CJ77" s="1242"/>
      <c r="CK77" s="1242"/>
      <c r="CL77" s="1242"/>
      <c r="CM77" s="1242"/>
      <c r="CN77" s="1242">
        <v>23</v>
      </c>
      <c r="CO77" s="1242"/>
      <c r="CP77" s="1242"/>
      <c r="CQ77" s="1242"/>
      <c r="CR77" s="1242"/>
      <c r="CS77" s="1242"/>
      <c r="CT77" s="1242"/>
      <c r="CU77" s="1242"/>
      <c r="CV77" s="1242">
        <v>15.5</v>
      </c>
      <c r="CW77" s="1242"/>
      <c r="CX77" s="1242"/>
      <c r="CY77" s="1242"/>
      <c r="CZ77" s="1242"/>
      <c r="DA77" s="1242"/>
      <c r="DB77" s="1242"/>
      <c r="DC77" s="1242"/>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ht="13.2" x14ac:dyDescent="0.2">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606</v>
      </c>
      <c r="BC79" s="1244"/>
      <c r="BD79" s="1244"/>
      <c r="BE79" s="1244"/>
      <c r="BF79" s="1244"/>
      <c r="BG79" s="1244"/>
      <c r="BH79" s="1244"/>
      <c r="BI79" s="1244"/>
      <c r="BJ79" s="1244"/>
      <c r="BK79" s="1244"/>
      <c r="BL79" s="1244"/>
      <c r="BM79" s="1244"/>
      <c r="BN79" s="1244"/>
      <c r="BO79" s="1244"/>
      <c r="BP79" s="1242">
        <v>8.6999999999999993</v>
      </c>
      <c r="BQ79" s="1242"/>
      <c r="BR79" s="1242"/>
      <c r="BS79" s="1242"/>
      <c r="BT79" s="1242"/>
      <c r="BU79" s="1242"/>
      <c r="BV79" s="1242"/>
      <c r="BW79" s="1242"/>
      <c r="BX79" s="1242">
        <v>8.8000000000000007</v>
      </c>
      <c r="BY79" s="1242"/>
      <c r="BZ79" s="1242"/>
      <c r="CA79" s="1242"/>
      <c r="CB79" s="1242"/>
      <c r="CC79" s="1242"/>
      <c r="CD79" s="1242"/>
      <c r="CE79" s="1242"/>
      <c r="CF79" s="1242">
        <v>8.6999999999999993</v>
      </c>
      <c r="CG79" s="1242"/>
      <c r="CH79" s="1242"/>
      <c r="CI79" s="1242"/>
      <c r="CJ79" s="1242"/>
      <c r="CK79" s="1242"/>
      <c r="CL79" s="1242"/>
      <c r="CM79" s="1242"/>
      <c r="CN79" s="1242">
        <v>8.1999999999999993</v>
      </c>
      <c r="CO79" s="1242"/>
      <c r="CP79" s="1242"/>
      <c r="CQ79" s="1242"/>
      <c r="CR79" s="1242"/>
      <c r="CS79" s="1242"/>
      <c r="CT79" s="1242"/>
      <c r="CU79" s="1242"/>
      <c r="CV79" s="1242">
        <v>8</v>
      </c>
      <c r="CW79" s="1242"/>
      <c r="CX79" s="1242"/>
      <c r="CY79" s="1242"/>
      <c r="CZ79" s="1242"/>
      <c r="DA79" s="1242"/>
      <c r="DB79" s="1242"/>
      <c r="DC79" s="1242"/>
    </row>
    <row r="80" spans="2:107" ht="13.2" x14ac:dyDescent="0.2">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rGcHdgERC0pAoU3oYAb6OYZ/7ve7xy84uevUtvCqRUigqsY4R3AbrW8hsSVepv6FCC/KpUlXNRikHgqfVpqcww==" saltValue="9wu8/zCG5Rg8KWUojVb/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F986-97AB-4EA8-8004-F636A5FF6EA3}">
  <sheetPr codeName="Sheet11">
    <pageSetUpPr fitToPage="1"/>
  </sheetPr>
  <dimension ref="A1:DR125"/>
  <sheetViews>
    <sheetView showGridLines="0" topLeftCell="A62" zoomScale="70" zoomScaleNormal="70" zoomScaleSheetLayoutView="70" workbookViewId="0">
      <selection activeCell="BI100" sqref="BI10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NcEvjOLCnIOuhUyRbpU8gqQxG1Wgk9JEBWM7+8amATA+VAP1GFMmMPGLyLaqgAftUWmPqTNEeBKYkxmU+1cuBw==" saltValue="eFUfE0FoyCdDFHKlJbqsog=="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5FB68-757F-4E69-AB9D-FD17F46C62EA}">
  <sheetPr codeName="Sheet12">
    <pageSetUpPr fitToPage="1"/>
  </sheetPr>
  <dimension ref="A1:DR125"/>
  <sheetViews>
    <sheetView showGridLines="0" zoomScale="80" zoomScaleNormal="80" zoomScaleSheetLayoutView="55" workbookViewId="0">
      <selection activeCell="BV15" sqref="BV1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506</v>
      </c>
    </row>
  </sheetData>
  <sheetProtection algorithmName="SHA-512" hashValue="ODgHVMJJQYED/qgNvqU/Ti4PmnfJiNrKj9Tm6ClTiV4IYtEcBVqNKCg+kWPPs3WDyRzTI40DD61fWzM+tAXtCg==" saltValue="M3nOjgY0lrj30ieox8z5jw=="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556</v>
      </c>
      <c r="G2" s="149"/>
      <c r="H2" s="150"/>
    </row>
    <row r="3" spans="1:8" x14ac:dyDescent="0.2">
      <c r="A3" s="146" t="s">
        <v>549</v>
      </c>
      <c r="B3" s="151"/>
      <c r="C3" s="152"/>
      <c r="D3" s="153">
        <v>24417</v>
      </c>
      <c r="E3" s="154"/>
      <c r="F3" s="155">
        <v>65080</v>
      </c>
      <c r="G3" s="156"/>
      <c r="H3" s="157"/>
    </row>
    <row r="4" spans="1:8" x14ac:dyDescent="0.2">
      <c r="A4" s="158"/>
      <c r="B4" s="159"/>
      <c r="C4" s="160"/>
      <c r="D4" s="161">
        <v>13279</v>
      </c>
      <c r="E4" s="162"/>
      <c r="F4" s="163">
        <v>38201</v>
      </c>
      <c r="G4" s="164"/>
      <c r="H4" s="165"/>
    </row>
    <row r="5" spans="1:8" x14ac:dyDescent="0.2">
      <c r="A5" s="146" t="s">
        <v>551</v>
      </c>
      <c r="B5" s="151"/>
      <c r="C5" s="152"/>
      <c r="D5" s="153">
        <v>34978</v>
      </c>
      <c r="E5" s="154"/>
      <c r="F5" s="155">
        <v>79288</v>
      </c>
      <c r="G5" s="156"/>
      <c r="H5" s="157"/>
    </row>
    <row r="6" spans="1:8" x14ac:dyDescent="0.2">
      <c r="A6" s="158"/>
      <c r="B6" s="159"/>
      <c r="C6" s="160"/>
      <c r="D6" s="161">
        <v>13828</v>
      </c>
      <c r="E6" s="162"/>
      <c r="F6" s="163">
        <v>41870</v>
      </c>
      <c r="G6" s="164"/>
      <c r="H6" s="165"/>
    </row>
    <row r="7" spans="1:8" x14ac:dyDescent="0.2">
      <c r="A7" s="146" t="s">
        <v>552</v>
      </c>
      <c r="B7" s="151"/>
      <c r="C7" s="152"/>
      <c r="D7" s="153">
        <v>100500</v>
      </c>
      <c r="E7" s="154"/>
      <c r="F7" s="155">
        <v>84962</v>
      </c>
      <c r="G7" s="156"/>
      <c r="H7" s="157"/>
    </row>
    <row r="8" spans="1:8" x14ac:dyDescent="0.2">
      <c r="A8" s="158"/>
      <c r="B8" s="159"/>
      <c r="C8" s="160"/>
      <c r="D8" s="161">
        <v>38663</v>
      </c>
      <c r="E8" s="162"/>
      <c r="F8" s="163">
        <v>42793</v>
      </c>
      <c r="G8" s="164"/>
      <c r="H8" s="165"/>
    </row>
    <row r="9" spans="1:8" x14ac:dyDescent="0.2">
      <c r="A9" s="146" t="s">
        <v>553</v>
      </c>
      <c r="B9" s="151"/>
      <c r="C9" s="152"/>
      <c r="D9" s="153">
        <v>55376</v>
      </c>
      <c r="E9" s="154"/>
      <c r="F9" s="155">
        <v>71279</v>
      </c>
      <c r="G9" s="156"/>
      <c r="H9" s="157"/>
    </row>
    <row r="10" spans="1:8" x14ac:dyDescent="0.2">
      <c r="A10" s="158"/>
      <c r="B10" s="159"/>
      <c r="C10" s="160"/>
      <c r="D10" s="161">
        <v>27697</v>
      </c>
      <c r="E10" s="162"/>
      <c r="F10" s="163">
        <v>36731</v>
      </c>
      <c r="G10" s="164"/>
      <c r="H10" s="165"/>
    </row>
    <row r="11" spans="1:8" x14ac:dyDescent="0.2">
      <c r="A11" s="146" t="s">
        <v>554</v>
      </c>
      <c r="B11" s="151"/>
      <c r="C11" s="152"/>
      <c r="D11" s="153">
        <v>82181</v>
      </c>
      <c r="E11" s="154"/>
      <c r="F11" s="155">
        <v>74994</v>
      </c>
      <c r="G11" s="156"/>
      <c r="H11" s="157"/>
    </row>
    <row r="12" spans="1:8" x14ac:dyDescent="0.2">
      <c r="A12" s="158"/>
      <c r="B12" s="159"/>
      <c r="C12" s="166"/>
      <c r="D12" s="161">
        <v>40352</v>
      </c>
      <c r="E12" s="162"/>
      <c r="F12" s="163">
        <v>36188</v>
      </c>
      <c r="G12" s="164"/>
      <c r="H12" s="165"/>
    </row>
    <row r="13" spans="1:8" x14ac:dyDescent="0.2">
      <c r="A13" s="146"/>
      <c r="B13" s="151"/>
      <c r="C13" s="152"/>
      <c r="D13" s="153">
        <v>59490</v>
      </c>
      <c r="E13" s="154"/>
      <c r="F13" s="155">
        <v>75121</v>
      </c>
      <c r="G13" s="167"/>
      <c r="H13" s="157"/>
    </row>
    <row r="14" spans="1:8" x14ac:dyDescent="0.2">
      <c r="A14" s="158"/>
      <c r="B14" s="159"/>
      <c r="C14" s="160"/>
      <c r="D14" s="161">
        <v>26764</v>
      </c>
      <c r="E14" s="162"/>
      <c r="F14" s="163">
        <v>39157</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6.78</v>
      </c>
      <c r="C19" s="168">
        <f>ROUND(VALUE(SUBSTITUTE(実質収支比率等に係る経年分析!G$48,"▲","-")),2)</f>
        <v>10.64</v>
      </c>
      <c r="D19" s="168">
        <f>ROUND(VALUE(SUBSTITUTE(実質収支比率等に係る経年分析!H$48,"▲","-")),2)</f>
        <v>11.56</v>
      </c>
      <c r="E19" s="168">
        <f>ROUND(VALUE(SUBSTITUTE(実質収支比率等に係る経年分析!I$48,"▲","-")),2)</f>
        <v>8.34</v>
      </c>
      <c r="F19" s="168">
        <f>ROUND(VALUE(SUBSTITUTE(実質収支比率等に係る経年分析!J$48,"▲","-")),2)</f>
        <v>6.39</v>
      </c>
    </row>
    <row r="20" spans="1:11" x14ac:dyDescent="0.2">
      <c r="A20" s="168" t="s">
        <v>56</v>
      </c>
      <c r="B20" s="168">
        <f>ROUND(VALUE(SUBSTITUTE(実質収支比率等に係る経年分析!F$47,"▲","-")),2)</f>
        <v>18.11</v>
      </c>
      <c r="C20" s="168">
        <f>ROUND(VALUE(SUBSTITUTE(実質収支比率等に係る経年分析!G$47,"▲","-")),2)</f>
        <v>10.11</v>
      </c>
      <c r="D20" s="168">
        <f>ROUND(VALUE(SUBSTITUTE(実質収支比率等に係る経年分析!H$47,"▲","-")),2)</f>
        <v>14.89</v>
      </c>
      <c r="E20" s="168">
        <f>ROUND(VALUE(SUBSTITUTE(実質収支比率等に係る経年分析!I$47,"▲","-")),2)</f>
        <v>19.62</v>
      </c>
      <c r="F20" s="168">
        <f>ROUND(VALUE(SUBSTITUTE(実質収支比率等に係る経年分析!J$47,"▲","-")),2)</f>
        <v>24.51</v>
      </c>
    </row>
    <row r="21" spans="1:11" x14ac:dyDescent="0.2">
      <c r="A21" s="168" t="s">
        <v>57</v>
      </c>
      <c r="B21" s="168">
        <f>IF(ISNUMBER(VALUE(SUBSTITUTE(実質収支比率等に係る経年分析!F$49,"▲","-"))),ROUND(VALUE(SUBSTITUTE(実質収支比率等に係る経年分析!F$49,"▲","-")),2),NA())</f>
        <v>-3.85</v>
      </c>
      <c r="C21" s="168">
        <f>IF(ISNUMBER(VALUE(SUBSTITUTE(実質収支比率等に係る経年分析!G$49,"▲","-"))),ROUND(VALUE(SUBSTITUTE(実質収支比率等に係る経年分析!G$49,"▲","-")),2),NA())</f>
        <v>-7.73</v>
      </c>
      <c r="D21" s="168">
        <f>IF(ISNUMBER(VALUE(SUBSTITUTE(実質収支比率等に係る経年分析!H$49,"▲","-"))),ROUND(VALUE(SUBSTITUTE(実質収支比率等に係る経年分析!H$49,"▲","-")),2),NA())</f>
        <v>1.3</v>
      </c>
      <c r="E21" s="168">
        <f>IF(ISNUMBER(VALUE(SUBSTITUTE(実質収支比率等に係る経年分析!I$49,"▲","-"))),ROUND(VALUE(SUBSTITUTE(実質収支比率等に係る経年分析!I$49,"▲","-")),2),NA())</f>
        <v>-2.62</v>
      </c>
      <c r="F21" s="168">
        <f>IF(ISNUMBER(VALUE(SUBSTITUTE(実質収支比率等に係る経年分析!J$49,"▲","-"))),ROUND(VALUE(SUBSTITUTE(実質収支比率等に係る経年分析!J$49,"▲","-")),2),NA())</f>
        <v>-2.2000000000000002</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f>IF(ROUND(VALUE(SUBSTITUTE(連結実質赤字比率に係る赤字・黒字の構成分析!G$38,"▲", "-")), 2) &lt; 0, ABS(ROUND(VALUE(SUBSTITUTE(連結実質赤字比率に係る赤字・黒字の構成分析!G$38,"▲", "-")), 2)), NA())</f>
        <v>0.11</v>
      </c>
      <c r="E32" s="169" t="e">
        <f>IF(ROUND(VALUE(SUBSTITUTE(連結実質赤字比率に係る赤字・黒字の構成分析!G$38,"▲", "-")), 2) &gt;= 0, ABS(ROUND(VALUE(SUBSTITUTE(連結実質赤字比率に係る赤字・黒字の構成分析!G$38,"▲", "-")), 2)), NA())</f>
        <v>#N/A</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2">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2.61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2.2400000000000002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2.2000000000000002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2.23</v>
      </c>
    </row>
    <row r="35" spans="1:16" x14ac:dyDescent="0.2">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3.16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10.64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6.39</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1765</v>
      </c>
      <c r="E42" s="170"/>
      <c r="F42" s="170"/>
      <c r="G42" s="170">
        <f>'実質公債費比率（分子）の構造'!L$52</f>
        <v>1794</v>
      </c>
      <c r="H42" s="170"/>
      <c r="I42" s="170"/>
      <c r="J42" s="170">
        <f>'実質公債費比率（分子）の構造'!M$52</f>
        <v>1792</v>
      </c>
      <c r="K42" s="170"/>
      <c r="L42" s="170"/>
      <c r="M42" s="170">
        <f>'実質公債費比率（分子）の構造'!N$52</f>
        <v>1795</v>
      </c>
      <c r="N42" s="170"/>
      <c r="O42" s="170"/>
      <c r="P42" s="170">
        <f>'実質公債費比率（分子）の構造'!O$52</f>
        <v>1557</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54</v>
      </c>
      <c r="C44" s="170"/>
      <c r="D44" s="170"/>
      <c r="E44" s="170">
        <f>'実質公債費比率（分子）の構造'!L$50</f>
        <v>59</v>
      </c>
      <c r="F44" s="170"/>
      <c r="G44" s="170"/>
      <c r="H44" s="170">
        <f>'実質公債費比率（分子）の構造'!M$50</f>
        <v>61</v>
      </c>
      <c r="I44" s="170"/>
      <c r="J44" s="170"/>
      <c r="K44" s="170">
        <f>'実質公債費比率（分子）の構造'!N$50</f>
        <v>68</v>
      </c>
      <c r="L44" s="170"/>
      <c r="M44" s="170"/>
      <c r="N44" s="170">
        <f>'実質公債費比率（分子）の構造'!O$50</f>
        <v>68</v>
      </c>
      <c r="O44" s="170"/>
      <c r="P44" s="170"/>
    </row>
    <row r="45" spans="1:16" x14ac:dyDescent="0.2">
      <c r="A45" s="170" t="s">
        <v>67</v>
      </c>
      <c r="B45" s="170">
        <f>'実質公債費比率（分子）の構造'!K$49</f>
        <v>142</v>
      </c>
      <c r="C45" s="170"/>
      <c r="D45" s="170"/>
      <c r="E45" s="170">
        <f>'実質公債費比率（分子）の構造'!L$49</f>
        <v>143</v>
      </c>
      <c r="F45" s="170"/>
      <c r="G45" s="170"/>
      <c r="H45" s="170">
        <f>'実質公債費比率（分子）の構造'!M$49</f>
        <v>174</v>
      </c>
      <c r="I45" s="170"/>
      <c r="J45" s="170"/>
      <c r="K45" s="170">
        <f>'実質公債費比率（分子）の構造'!N$49</f>
        <v>178</v>
      </c>
      <c r="L45" s="170"/>
      <c r="M45" s="170"/>
      <c r="N45" s="170">
        <f>'実質公債費比率（分子）の構造'!O$49</f>
        <v>189</v>
      </c>
      <c r="O45" s="170"/>
      <c r="P45" s="170"/>
    </row>
    <row r="46" spans="1:16" x14ac:dyDescent="0.2">
      <c r="A46" s="170" t="s">
        <v>68</v>
      </c>
      <c r="B46" s="170">
        <f>'実質公債費比率（分子）の構造'!K$48</f>
        <v>348</v>
      </c>
      <c r="C46" s="170"/>
      <c r="D46" s="170"/>
      <c r="E46" s="170">
        <f>'実質公債費比率（分子）の構造'!L$48</f>
        <v>367</v>
      </c>
      <c r="F46" s="170"/>
      <c r="G46" s="170"/>
      <c r="H46" s="170">
        <f>'実質公債費比率（分子）の構造'!M$48</f>
        <v>298</v>
      </c>
      <c r="I46" s="170"/>
      <c r="J46" s="170"/>
      <c r="K46" s="170">
        <f>'実質公債費比率（分子）の構造'!N$48</f>
        <v>328</v>
      </c>
      <c r="L46" s="170"/>
      <c r="M46" s="170"/>
      <c r="N46" s="170">
        <f>'実質公債費比率（分子）の構造'!O$48</f>
        <v>290</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1791</v>
      </c>
      <c r="C49" s="170"/>
      <c r="D49" s="170"/>
      <c r="E49" s="170">
        <f>'実質公債費比率（分子）の構造'!L$45</f>
        <v>1779</v>
      </c>
      <c r="F49" s="170"/>
      <c r="G49" s="170"/>
      <c r="H49" s="170">
        <f>'実質公債費比率（分子）の構造'!M$45</f>
        <v>1806</v>
      </c>
      <c r="I49" s="170"/>
      <c r="J49" s="170"/>
      <c r="K49" s="170">
        <f>'実質公債費比率（分子）の構造'!N$45</f>
        <v>1792</v>
      </c>
      <c r="L49" s="170"/>
      <c r="M49" s="170"/>
      <c r="N49" s="170">
        <f>'実質公債費比率（分子）の構造'!O$45</f>
        <v>1792</v>
      </c>
      <c r="O49" s="170"/>
      <c r="P49" s="170"/>
    </row>
    <row r="50" spans="1:16" x14ac:dyDescent="0.2">
      <c r="A50" s="170" t="s">
        <v>72</v>
      </c>
      <c r="B50" s="170" t="e">
        <f>NA()</f>
        <v>#N/A</v>
      </c>
      <c r="C50" s="170">
        <f>IF(ISNUMBER('実質公債費比率（分子）の構造'!K$53),'実質公債費比率（分子）の構造'!K$53,NA())</f>
        <v>570</v>
      </c>
      <c r="D50" s="170" t="e">
        <f>NA()</f>
        <v>#N/A</v>
      </c>
      <c r="E50" s="170" t="e">
        <f>NA()</f>
        <v>#N/A</v>
      </c>
      <c r="F50" s="170">
        <f>IF(ISNUMBER('実質公債費比率（分子）の構造'!L$53),'実質公債費比率（分子）の構造'!L$53,NA())</f>
        <v>554</v>
      </c>
      <c r="G50" s="170" t="e">
        <f>NA()</f>
        <v>#N/A</v>
      </c>
      <c r="H50" s="170" t="e">
        <f>NA()</f>
        <v>#N/A</v>
      </c>
      <c r="I50" s="170">
        <f>IF(ISNUMBER('実質公債費比率（分子）の構造'!M$53),'実質公債費比率（分子）の構造'!M$53,NA())</f>
        <v>547</v>
      </c>
      <c r="J50" s="170" t="e">
        <f>NA()</f>
        <v>#N/A</v>
      </c>
      <c r="K50" s="170" t="e">
        <f>NA()</f>
        <v>#N/A</v>
      </c>
      <c r="L50" s="170">
        <f>IF(ISNUMBER('実質公債費比率（分子）の構造'!N$53),'実質公債費比率（分子）の構造'!N$53,NA())</f>
        <v>571</v>
      </c>
      <c r="M50" s="170" t="e">
        <f>NA()</f>
        <v>#N/A</v>
      </c>
      <c r="N50" s="170" t="e">
        <f>NA()</f>
        <v>#N/A</v>
      </c>
      <c r="O50" s="170">
        <f>IF(ISNUMBER('実質公債費比率（分子）の構造'!O$53),'実質公債費比率（分子）の構造'!O$53,NA())</f>
        <v>782</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14765</v>
      </c>
      <c r="E56" s="169"/>
      <c r="F56" s="169"/>
      <c r="G56" s="169">
        <f>'将来負担比率（分子）の構造'!J$52</f>
        <v>14555</v>
      </c>
      <c r="H56" s="169"/>
      <c r="I56" s="169"/>
      <c r="J56" s="169">
        <f>'将来負担比率（分子）の構造'!K$52</f>
        <v>15244</v>
      </c>
      <c r="K56" s="169"/>
      <c r="L56" s="169"/>
      <c r="M56" s="169">
        <f>'将来負担比率（分子）の構造'!L$52</f>
        <v>14730</v>
      </c>
      <c r="N56" s="169"/>
      <c r="O56" s="169"/>
      <c r="P56" s="169">
        <f>'将来負担比率（分子）の構造'!M$52</f>
        <v>14747</v>
      </c>
    </row>
    <row r="57" spans="1:16" x14ac:dyDescent="0.2">
      <c r="A57" s="169" t="s">
        <v>43</v>
      </c>
      <c r="B57" s="169"/>
      <c r="C57" s="169"/>
      <c r="D57" s="169">
        <f>'将来負担比率（分子）の構造'!I$51</f>
        <v>3589</v>
      </c>
      <c r="E57" s="169"/>
      <c r="F57" s="169"/>
      <c r="G57" s="169">
        <f>'将来負担比率（分子）の構造'!J$51</f>
        <v>3641</v>
      </c>
      <c r="H57" s="169"/>
      <c r="I57" s="169"/>
      <c r="J57" s="169">
        <f>'将来負担比率（分子）の構造'!K$51</f>
        <v>3471</v>
      </c>
      <c r="K57" s="169"/>
      <c r="L57" s="169"/>
      <c r="M57" s="169">
        <f>'将来負担比率（分子）の構造'!L$51</f>
        <v>3197</v>
      </c>
      <c r="N57" s="169"/>
      <c r="O57" s="169"/>
      <c r="P57" s="169">
        <f>'将来負担比率（分子）の構造'!M$51</f>
        <v>3644</v>
      </c>
    </row>
    <row r="58" spans="1:16" x14ac:dyDescent="0.2">
      <c r="A58" s="169" t="s">
        <v>42</v>
      </c>
      <c r="B58" s="169"/>
      <c r="C58" s="169"/>
      <c r="D58" s="169">
        <f>'将来負担比率（分子）の構造'!I$50</f>
        <v>5768</v>
      </c>
      <c r="E58" s="169"/>
      <c r="F58" s="169"/>
      <c r="G58" s="169">
        <f>'将来負担比率（分子）の構造'!J$50</f>
        <v>6838</v>
      </c>
      <c r="H58" s="169"/>
      <c r="I58" s="169"/>
      <c r="J58" s="169">
        <f>'将来負担比率（分子）の構造'!K$50</f>
        <v>7215</v>
      </c>
      <c r="K58" s="169"/>
      <c r="L58" s="169"/>
      <c r="M58" s="169">
        <f>'将来負担比率（分子）の構造'!L$50</f>
        <v>7722</v>
      </c>
      <c r="N58" s="169"/>
      <c r="O58" s="169"/>
      <c r="P58" s="169">
        <f>'将来負担比率（分子）の構造'!M$50</f>
        <v>7957</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5109</v>
      </c>
      <c r="C62" s="169"/>
      <c r="D62" s="169"/>
      <c r="E62" s="169">
        <f>'将来負担比率（分子）の構造'!J$45</f>
        <v>5036</v>
      </c>
      <c r="F62" s="169"/>
      <c r="G62" s="169"/>
      <c r="H62" s="169">
        <f>'将来負担比率（分子）の構造'!K$45</f>
        <v>4794</v>
      </c>
      <c r="I62" s="169"/>
      <c r="J62" s="169"/>
      <c r="K62" s="169">
        <f>'将来負担比率（分子）の構造'!L$45</f>
        <v>4667</v>
      </c>
      <c r="L62" s="169"/>
      <c r="M62" s="169"/>
      <c r="N62" s="169">
        <f>'将来負担比率（分子）の構造'!M$45</f>
        <v>4476</v>
      </c>
      <c r="O62" s="169"/>
      <c r="P62" s="169"/>
    </row>
    <row r="63" spans="1:16" x14ac:dyDescent="0.2">
      <c r="A63" s="169" t="s">
        <v>35</v>
      </c>
      <c r="B63" s="169">
        <f>'将来負担比率（分子）の構造'!I$44</f>
        <v>1099</v>
      </c>
      <c r="C63" s="169"/>
      <c r="D63" s="169"/>
      <c r="E63" s="169">
        <f>'将来負担比率（分子）の構造'!J$44</f>
        <v>1000</v>
      </c>
      <c r="F63" s="169"/>
      <c r="G63" s="169"/>
      <c r="H63" s="169">
        <f>'将来負担比率（分子）の構造'!K$44</f>
        <v>952</v>
      </c>
      <c r="I63" s="169"/>
      <c r="J63" s="169"/>
      <c r="K63" s="169">
        <f>'将来負担比率（分子）の構造'!L$44</f>
        <v>897</v>
      </c>
      <c r="L63" s="169"/>
      <c r="M63" s="169"/>
      <c r="N63" s="169">
        <f>'将来負担比率（分子）の構造'!M$44</f>
        <v>737</v>
      </c>
      <c r="O63" s="169"/>
      <c r="P63" s="169"/>
    </row>
    <row r="64" spans="1:16" x14ac:dyDescent="0.2">
      <c r="A64" s="169" t="s">
        <v>34</v>
      </c>
      <c r="B64" s="169">
        <f>'将来負担比率（分子）の構造'!I$43</f>
        <v>4715</v>
      </c>
      <c r="C64" s="169"/>
      <c r="D64" s="169"/>
      <c r="E64" s="169">
        <f>'将来負担比率（分子）の構造'!J$43</f>
        <v>4515</v>
      </c>
      <c r="F64" s="169"/>
      <c r="G64" s="169"/>
      <c r="H64" s="169">
        <f>'将来負担比率（分子）の構造'!K$43</f>
        <v>4293</v>
      </c>
      <c r="I64" s="169"/>
      <c r="J64" s="169"/>
      <c r="K64" s="169">
        <f>'将来負担比率（分子）の構造'!L$43</f>
        <v>4039</v>
      </c>
      <c r="L64" s="169"/>
      <c r="M64" s="169"/>
      <c r="N64" s="169">
        <f>'将来負担比率（分子）の構造'!M$43</f>
        <v>3911</v>
      </c>
      <c r="O64" s="169"/>
      <c r="P64" s="169"/>
    </row>
    <row r="65" spans="1:16" x14ac:dyDescent="0.2">
      <c r="A65" s="169" t="s">
        <v>33</v>
      </c>
      <c r="B65" s="169">
        <f>'将来負担比率（分子）の構造'!I$42</f>
        <v>366</v>
      </c>
      <c r="C65" s="169"/>
      <c r="D65" s="169"/>
      <c r="E65" s="169">
        <f>'将来負担比率（分子）の構造'!J$42</f>
        <v>231</v>
      </c>
      <c r="F65" s="169"/>
      <c r="G65" s="169"/>
      <c r="H65" s="169">
        <f>'将来負担比率（分子）の構造'!K$42</f>
        <v>567</v>
      </c>
      <c r="I65" s="169"/>
      <c r="J65" s="169"/>
      <c r="K65" s="169">
        <f>'将来負担比率（分子）の構造'!L$42</f>
        <v>549</v>
      </c>
      <c r="L65" s="169"/>
      <c r="M65" s="169"/>
      <c r="N65" s="169">
        <f>'将来負担比率（分子）の構造'!M$42</f>
        <v>484</v>
      </c>
      <c r="O65" s="169"/>
      <c r="P65" s="169"/>
    </row>
    <row r="66" spans="1:16" x14ac:dyDescent="0.2">
      <c r="A66" s="169" t="s">
        <v>32</v>
      </c>
      <c r="B66" s="169">
        <f>'将来負担比率（分子）の構造'!I$41</f>
        <v>17182</v>
      </c>
      <c r="C66" s="169"/>
      <c r="D66" s="169"/>
      <c r="E66" s="169">
        <f>'将来負担比率（分子）の構造'!J$41</f>
        <v>16846</v>
      </c>
      <c r="F66" s="169"/>
      <c r="G66" s="169"/>
      <c r="H66" s="169">
        <f>'将来負担比率（分子）の構造'!K$41</f>
        <v>18290</v>
      </c>
      <c r="I66" s="169"/>
      <c r="J66" s="169"/>
      <c r="K66" s="169">
        <f>'将来負担比率（分子）の構造'!L$41</f>
        <v>18314</v>
      </c>
      <c r="L66" s="169"/>
      <c r="M66" s="169"/>
      <c r="N66" s="169">
        <f>'将来負担比率（分子）の構造'!M$41</f>
        <v>18926</v>
      </c>
      <c r="O66" s="169"/>
      <c r="P66" s="169"/>
    </row>
    <row r="67" spans="1:16" x14ac:dyDescent="0.2">
      <c r="A67" s="169" t="s">
        <v>76</v>
      </c>
      <c r="B67" s="169" t="e">
        <f>NA()</f>
        <v>#N/A</v>
      </c>
      <c r="C67" s="169">
        <f>IF(ISNUMBER('将来負担比率（分子）の構造'!I$53), IF('将来負担比率（分子）の構造'!I$53 &lt; 0, 0, '将来負担比率（分子）の構造'!I$53), NA())</f>
        <v>4349</v>
      </c>
      <c r="D67" s="169" t="e">
        <f>NA()</f>
        <v>#N/A</v>
      </c>
      <c r="E67" s="169" t="e">
        <f>NA()</f>
        <v>#N/A</v>
      </c>
      <c r="F67" s="169">
        <f>IF(ISNUMBER('将来負担比率（分子）の構造'!J$53), IF('将来負担比率（分子）の構造'!J$53 &lt; 0, 0, '将来負担比率（分子）の構造'!J$53), NA())</f>
        <v>2595</v>
      </c>
      <c r="G67" s="169" t="e">
        <f>NA()</f>
        <v>#N/A</v>
      </c>
      <c r="H67" s="169" t="e">
        <f>NA()</f>
        <v>#N/A</v>
      </c>
      <c r="I67" s="169">
        <f>IF(ISNUMBER('将来負担比率（分子）の構造'!K$53), IF('将来負担比率（分子）の構造'!K$53 &lt; 0, 0, '将来負担比率（分子）の構造'!K$53), NA())</f>
        <v>2965</v>
      </c>
      <c r="J67" s="169" t="e">
        <f>NA()</f>
        <v>#N/A</v>
      </c>
      <c r="K67" s="169" t="e">
        <f>NA()</f>
        <v>#N/A</v>
      </c>
      <c r="L67" s="169">
        <f>IF(ISNUMBER('将来負担比率（分子）の構造'!L$53), IF('将来負担比率（分子）の構造'!L$53 &lt; 0, 0, '将来負担比率（分子）の構造'!L$53), NA())</f>
        <v>2816</v>
      </c>
      <c r="M67" s="169" t="e">
        <f>NA()</f>
        <v>#N/A</v>
      </c>
      <c r="N67" s="169" t="e">
        <f>NA()</f>
        <v>#N/A</v>
      </c>
      <c r="O67" s="169">
        <f>IF(ISNUMBER('将来負担比率（分子）の構造'!M$53), IF('将来負担比率（分子）の構造'!M$53 &lt; 0, 0, '将来負担比率（分子）の構造'!M$53), NA())</f>
        <v>2186</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1675</v>
      </c>
      <c r="C72" s="173">
        <f>基金残高に係る経年分析!G55</f>
        <v>2326</v>
      </c>
      <c r="D72" s="173">
        <f>基金残高に係る経年分析!H55</f>
        <v>2821</v>
      </c>
    </row>
    <row r="73" spans="1:16" x14ac:dyDescent="0.2">
      <c r="A73" s="172" t="s">
        <v>79</v>
      </c>
      <c r="B73" s="173" t="str">
        <f>基金残高に係る経年分析!F56</f>
        <v>-</v>
      </c>
      <c r="C73" s="173">
        <f>基金残高に係る経年分析!G56</f>
        <v>197</v>
      </c>
      <c r="D73" s="173">
        <f>基金残高に係る経年分析!H56</f>
        <v>197</v>
      </c>
    </row>
    <row r="74" spans="1:16" x14ac:dyDescent="0.2">
      <c r="A74" s="172" t="s">
        <v>80</v>
      </c>
      <c r="B74" s="173">
        <f>基金残高に係る経年分析!F57</f>
        <v>4275</v>
      </c>
      <c r="C74" s="173">
        <f>基金残高に係る経年分析!G57</f>
        <v>3822</v>
      </c>
      <c r="D74" s="173">
        <f>基金残高に係る経年分析!H57</f>
        <v>3438</v>
      </c>
    </row>
  </sheetData>
  <sheetProtection algorithmName="SHA-512" hashValue="JrVwfSopsM0No3ROVfqjZs5ntka7q0oBg60wgYHtSPjMdokPsmhj9A59rd9BKC+e569e49IELgYaH1s46ZpExg==" saltValue="r8fh7JSKRMicRZn+acsR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dcterms:created xsi:type="dcterms:W3CDTF">2024-03-14T01:47:46Z</dcterms:created>
  <dcterms:modified xsi:type="dcterms:W3CDTF">2024-11-14T01:01:35Z</dcterms:modified>
  <cp:category/>
</cp:coreProperties>
</file>