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07585B6F-6C00-4F97-B01C-67D3CE65D68F}"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C36" i="10"/>
  <c r="BE35"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l="1"/>
  <c r="AM35" i="10" l="1"/>
  <c r="AM36" i="10" l="1"/>
  <c r="BW34" i="10" s="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<sst xmlns="http://schemas.openxmlformats.org/spreadsheetml/2006/main" count="1154" uniqueCount="623">
  <si>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</si>
  <si>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</si>
  <si>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</si>
  <si>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</si>
  <si>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</si>
  <si>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</si>
  <si>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</si>
  <si>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</si>
  <si>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</si>
  <si>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</si>
  <si>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</si>
  <si>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</si>
  <si>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</si>
  <si>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</si>
  <si>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</si>
  <si>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</si>
  <si>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</si>
  <si>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</si>
  <si>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</si>
  <si>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</si>
  <si>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</si>
  <si>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</si>
  <si>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</si>
  <si>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</si>
  <si>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</si>
  <si>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</si>
  <si>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</si>
  <si>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</si>
  <si>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</si>
  <si>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</si>
  <si>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</si>
  <si>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</si>
  <si>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</si>
  <si>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</si>
  <si>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</si>
  <si>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</si>
  <si>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</si>
  <si>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</si>
  <si>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</si>
  <si>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</si>
  <si>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</si>
  <si>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</si>
  <si>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</si>
  <si>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</si>
  <si>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</si>
  <si>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</si>
  <si>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</si>
  <si>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</si>
  <si>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</si>
  <si>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</si>
  <si>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</si>
  <si>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</si>
  <si>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</si>
  <si>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</si>
  <si>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</si>
  <si>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</si>
  <si>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</si>
  <si>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</si>
  <si>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</si>
  <si>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</si>
  <si>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</si>
  <si>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</si>
  <si>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</si>
  <si>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</si>
  <si>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</si>
  <si>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</si>
  <si>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</si>
  <si>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</si>
  <si>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</si>
  <si>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</si>
  <si>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</si>
  <si>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</si>
  <si>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</si>
  <si>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</si>
  <si>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</si>
  <si>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</si>
  <si>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</si>
  <si>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</si>
  <si>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</si>
  <si>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</si>
  <si>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</si>
  <si>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</si>
  <si>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</si>
  <si>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</si>
  <si>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</si>
  <si>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</si>
  <si>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</si>
  <si>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</si>
  <si>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</si>
  <si>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</si>
  <si>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</si>
  <si>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</si>
  <si>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</si>
  <si>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</si>
  <si>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</si>
  <si>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</si>
  <si>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</si>
  <si>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</si>
  <si>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</si>
  <si>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</si>
  <si>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旭市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</si>
  <si>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</si>
  <si>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</si>
  <si>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</si>
  <si>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</si>
  <si>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</si>
  <si>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</si>
  <si>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</si>
  <si>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</si>
  <si>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</si>
  <si>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</si>
  <si>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</si>
  <si>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</si>
  <si>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</si>
  <si>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</si>
  <si>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</si>
  <si>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</si>
  <si>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</si>
  <si>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</si>
  <si>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</si>
  <si>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</si>
  <si>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</si>
  <si>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</si>
  <si>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</si>
  <si>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</si>
  <si>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</si>
  <si>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</si>
  <si>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</si>
  <si>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</si>
  <si>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</si>
  <si>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</si>
  <si>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</si>
  <si>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</si>
  <si>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</si>
  <si>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</si>
  <si>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</si>
  <si>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</si>
  <si>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</si>
  <si>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</si>
  <si>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</si>
  <si>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</si>
  <si>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</si>
  <si>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</si>
  <si>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</si>
  <si>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</si>
  <si>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</si>
  <si>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</si>
  <si>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</si>
  <si>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</si>
  <si>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</si>
  <si>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</si>
  <si>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</si>
  <si>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</si>
  <si>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</si>
  <si>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</si>
  <si>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</si>
  <si>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</si>
  <si>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</si>
  <si>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</si>
  <si>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</si>
  <si>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</si>
  <si>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</si>
  <si>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</si>
  <si>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</si>
  <si>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</si>
  <si>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</si>
  <si>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</si>
  <si>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</si>
  <si>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</si>
  <si>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</si>
  <si>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</si>
  <si>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</si>
  <si>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</si>
  <si>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</si>
  <si>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</si>
  <si>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</si>
  <si>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</si>
  <si>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</si>
  <si>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</si>
  <si>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</si>
  <si>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</si>
  <si>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</si>
  <si>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</si>
  <si>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</si>
  <si>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</si>
  <si>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</si>
  <si>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</si>
  <si>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</si>
  <si>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</si>
  <si>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</si>
  <si>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</si>
  <si>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</si>
  <si>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</si>
  <si>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</si>
  <si>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</si>
  <si>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</si>
  <si>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</si>
  <si>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</si>
  <si>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</si>
  <si>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</si>
  <si>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</si>
  <si>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</si>
  <si>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</si>
  <si>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</si>
  <si>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</si>
  <si>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</si>
  <si>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</si>
  <si>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</si>
  <si>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</si>
  <si>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</si>
  <si>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</si>
  <si>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</si>
  <si>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</si>
  <si>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</si>
  <si>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</si>
  <si>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</si>
  <si>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</si>
  <si>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</si>
  <si>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</si>
  <si>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</si>
  <si>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</si>
  <si>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</si>
  <si>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</si>
  <si>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</si>
  <si>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</si>
  <si>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</si>
  <si>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</si>
  <si>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</si>
  <si>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</si>
  <si>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</si>
  <si>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</si>
  <si>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</si>
  <si>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</si>
  <si>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</si>
  <si>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</si>
  <si>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</si>
  <si>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</si>
  <si>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</si>
  <si>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</si>
  <si>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</si>
  <si>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</si>
  <si>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</si>
  <si>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</si>
  <si>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</si>
  <si>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</si>
  <si>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</si>
  <si>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</si>
  <si>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</si>
  <si>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</si>
  <si>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</si>
  <si>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</si>
  <si>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</si>
  <si>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</si>
  <si>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</si>
  <si>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</si>
  <si>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</si>
  <si>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</si>
  <si>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</si>
  <si>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</si>
  <si>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</si>
  <si>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</si>
  <si>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</si>
  <si>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</si>
  <si>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</si>
  <si>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</si>
  <si>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</si>
  <si>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</si>
  <si>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</si>
  <si>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</si>
  <si>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</si>
  <si>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</si>
  <si>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</si>
  <si>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</si>
  <si>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</si>
  <si>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</si>
  <si>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</si>
  <si>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</si>
  <si>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</si>
  <si>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</si>
  <si>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</si>
  <si>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</si>
  <si>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</si>
  <si>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</si>
  <si>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</si>
  <si>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</si>
  <si>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</si>
  <si>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</si>
  <si>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</si>
  <si>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</si>
  <si>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</si>
  <si>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</si>
  <si>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</si>
  <si>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</si>
  <si>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</si>
  <si>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</si>
  <si>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</si>
  <si>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</si>
  <si>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</si>
  <si>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</si>
  <si>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</si>
  <si>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</si>
  <si>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</si>
  <si>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</si>
  <si>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</si>
  <si>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</si>
  <si>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</si>
  <si>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</si>
  <si>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</si>
  <si>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</si>
  <si>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</si>
  <si>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</si>
  <si>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</si>
  <si>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</si>
  <si>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</si>
  <si>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</si>
  <si>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</si>
  <si>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</si>
  <si>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</si>
  <si>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</si>
  <si>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</si>
  <si>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</si>
  <si>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</si>
  <si>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</si>
  <si>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</si>
  <si>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</si>
  <si>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</si>
  <si>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</si>
  <si>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</si>
  <si>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</si>
  <si>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</si>
  <si>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</si>
  <si>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</si>
  <si>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</si>
  <si>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</si>
  <si>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</si>
  <si>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</si>
  <si>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</si>
  <si>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</si>
  <si>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</si>
  <si>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</si>
  <si>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</si>
  <si>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</si>
  <si>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</si>
  <si>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</si>
  <si>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</si>
  <si>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</si>
  <si>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</si>
  <si>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</si>
  <si>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</si>
  <si>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</si>
  <si>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</si>
  <si>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</si>
  <si>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</si>
  <si>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</si>
  <si>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</si>
  <si>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</si>
  <si>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</si>
  <si>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</si>
  <si>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</si>
  <si>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</si>
  <si>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</si>
  <si>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</si>
  <si>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</si>
  <si>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</si>
  <si>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</si>
  <si>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</si>
  <si>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</si>
  <si>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</si>
  <si>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</si>
  <si>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</si>
  <si>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</si>
  <si>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</si>
  <si>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</si>
  <si>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</si>
  <si>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</si>
  <si>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</si>
  <si>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</si>
  <si>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</si>
  <si>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</si>
  <si>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</si>
  <si>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</si>
  <si>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</si>
  <si>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</si>
  <si>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</si>
  <si>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</si>
  <si>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</si>
  <si>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</si>
  <si>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</si>
  <si>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</si>
  <si>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旭市病院事業債管理特別会計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</si>
  <si>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</si>
  <si>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</si>
  <si>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</si>
  <si>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</si>
  <si>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</si>
  <si>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</si>
  <si>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</si>
  <si>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</si>
  <si>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</si>
  <si>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</si>
  <si>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</si>
  <si>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</si>
  <si>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</si>
  <si>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</si>
  <si>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</si>
  <si>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旭市国民健康保険事業特別会計（事業）</t>
    <phoneticPr fontId="5"/>
  </si>
  <si>
    <t>旭市国民健康保険事業特別会計（施設）</t>
    <phoneticPr fontId="5"/>
  </si>
  <si>
    <t>旭市介護保険事業特別会計</t>
    <phoneticPr fontId="5"/>
  </si>
  <si>
    <t>旭市後期高齢者医療特別会計</t>
    <phoneticPr fontId="5"/>
  </si>
  <si>
    <t>旭市水道事業会計</t>
    <phoneticPr fontId="5"/>
  </si>
  <si>
    <t>法適用企業</t>
    <phoneticPr fontId="5"/>
  </si>
  <si>
    <t>旭市公共下水道事業会計</t>
    <phoneticPr fontId="5"/>
  </si>
  <si>
    <t>法適用企業</t>
    <phoneticPr fontId="5"/>
  </si>
  <si>
    <t>旭市農業集落排水事業会計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</si>
  <si>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</si>
  <si>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</si>
  <si>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</si>
  <si>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</si>
  <si>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</si>
  <si>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</si>
  <si>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</si>
  <si>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</si>
  <si>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</si>
  <si>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</si>
  <si>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</si>
  <si>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</si>
  <si>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</si>
  <si>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</si>
  <si>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</si>
  <si>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</si>
  <si>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</si>
  <si>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</si>
  <si>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</si>
  <si>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</si>
  <si>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</si>
  <si>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</si>
  <si>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</si>
  <si>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</si>
  <si>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</si>
  <si>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</si>
  <si>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</si>
  <si>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</si>
  <si>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</si>
  <si>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</si>
  <si>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</si>
  <si>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</si>
  <si>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</si>
  <si>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</si>
  <si>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</si>
  <si>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</si>
  <si>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</si>
  <si>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</si>
  <si>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</si>
  <si>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</si>
  <si>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</si>
  <si>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</si>
  <si>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</si>
  <si>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</si>
  <si>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</si>
  <si>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</si>
  <si>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</si>
  <si>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</si>
  <si>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</si>
  <si>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</si>
  <si>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</si>
  <si>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</si>
  <si>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</si>
  <si>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</si>
  <si>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</si>
  <si>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</si>
  <si>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</si>
  <si>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</si>
  <si>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</si>
  <si>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</si>
  <si>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</si>
  <si>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</si>
  <si>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</si>
  <si>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</si>
  <si>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</si>
  <si>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</si>
  <si>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</si>
  <si>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</si>
  <si>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旭市公共下水道事業会計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</si>
  <si>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</si>
  <si>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</si>
  <si>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旭市農業集落排水事業会計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</si>
  <si>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</si>
  <si>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旭市水道事業会計</t>
    <phoneticPr fontId="5"/>
  </si>
  <si>
    <t>(Ｆ)</t>
    <phoneticPr fontId="5"/>
  </si>
  <si>
    <t>旭市介護保険事業特別会計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</si>
  <si>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</si>
  <si>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</si>
  <si>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</si>
  <si>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</si>
  <si>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</si>
  <si>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</si>
  <si>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</si>
  <si>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</si>
  <si>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</si>
  <si>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</si>
  <si>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</si>
  <si>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</si>
  <si>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</si>
  <si>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</si>
  <si>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</si>
  <si>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</si>
  <si>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</si>
  <si>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</si>
  <si>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</si>
  <si>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</si>
  <si>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</si>
  <si>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</si>
  <si>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</si>
  <si>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</si>
  <si>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</si>
  <si>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</si>
  <si>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</si>
  <si>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</si>
  <si>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</si>
  <si>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</si>
  <si>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</si>
  <si>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</si>
  <si>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</si>
  <si>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</si>
  <si>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</si>
  <si>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</si>
  <si>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</si>
  <si>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</si>
  <si>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</si>
  <si>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</si>
  <si>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</si>
  <si>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</si>
  <si>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</si>
  <si>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</si>
  <si>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</si>
  <si>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</si>
  <si>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</si>
  <si>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</si>
  <si>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</si>
  <si>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</si>
  <si>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</si>
  <si>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</si>
  <si>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</si>
  <si>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</si>
  <si>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</si>
  <si>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</si>
  <si>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</si>
  <si>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</si>
  <si>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</si>
  <si>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</si>
  <si>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</si>
  <si>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</si>
  <si>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</si>
  <si>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</si>
  <si>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</si>
  <si>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</si>
  <si>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</si>
  <si>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</si>
  <si>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</si>
  <si>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</si>
  <si>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</si>
  <si>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</si>
  <si>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</si>
  <si>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</si>
  <si>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</si>
  <si>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</si>
  <si>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</si>
  <si>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</si>
  <si>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</si>
  <si>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</si>
  <si>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</si>
  <si>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</si>
  <si>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</si>
  <si>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4.23</t>
  </si>
  <si>
    <t>▲ 5.06</t>
  </si>
  <si>
    <t>旭市水道事業会計</t>
  </si>
  <si>
    <t>一般会計</t>
  </si>
  <si>
    <t>旭市国民健康保険事業特別会計（事業）</t>
  </si>
  <si>
    <t>旭市介護保険事業特別会計</t>
  </si>
  <si>
    <t>旭市公共下水道事業会計</t>
  </si>
  <si>
    <t>旭市農業集落排水事業会計</t>
  </si>
  <si>
    <t>旭市後期高齢者医療特別会計</t>
  </si>
  <si>
    <t>旭市国民健康保険事業特別会計（施設）</t>
  </si>
  <si>
    <t>その他会計（赤字）</t>
  </si>
  <si>
    <t>その他会計（黒字）</t>
  </si>
  <si>
    <t>（百万円）</t>
    <phoneticPr fontId="5"/>
  </si>
  <si>
    <t>H30</t>
    <phoneticPr fontId="5"/>
  </si>
  <si>
    <t>R01</t>
    <phoneticPr fontId="5"/>
  </si>
  <si>
    <t>R02</t>
    <phoneticPr fontId="5"/>
  </si>
  <si>
    <t>R03</t>
    <phoneticPr fontId="5"/>
  </si>
  <si>
    <t>R04</t>
    <phoneticPr fontId="5"/>
  </si>
  <si>
    <t>東総衛生組合（一般会計）</t>
  </si>
  <si>
    <t>東総広域水道企業団（水道用水供給事業会計）</t>
  </si>
  <si>
    <t>東総地区広域市町村圏事務組合（一般会計）</t>
  </si>
  <si>
    <t>東総地区広域市町村圏事務組合（東総地区ふるさと市町村圏事業特別会計）</t>
  </si>
  <si>
    <t>東総地区広域市町村圏事務組合（一般廃棄物処理事業特別会計）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</si>
  <si>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</si>
  <si>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</si>
  <si>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</si>
  <si>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</si>
  <si>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</si>
  <si>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</si>
  <si>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千葉県食肉公社</t>
    <rPh sb="0" eb="3">
      <t>チバケン</t>
    </rPh>
    <rPh sb="3" eb="5">
      <t>ショクニク</t>
    </rPh>
    <rPh sb="5" eb="7">
      <t>コウシャ</t>
    </rPh>
    <phoneticPr fontId="2"/>
  </si>
  <si>
    <t>株式会社 季楽里あさひ</t>
    <rPh sb="0" eb="4">
      <t>カブシキガイシャ</t>
    </rPh>
    <rPh sb="5" eb="6">
      <t>キ</t>
    </rPh>
    <rPh sb="6" eb="7">
      <t>ラク</t>
    </rPh>
    <rPh sb="7" eb="8">
      <t>サト</t>
    </rPh>
    <phoneticPr fontId="2"/>
  </si>
  <si>
    <t>総合病院国保旭中央病院</t>
    <rPh sb="0" eb="2">
      <t>ソウゴウ</t>
    </rPh>
    <rPh sb="2" eb="4">
      <t>ビョウイン</t>
    </rPh>
    <rPh sb="4" eb="6">
      <t>コクホ</t>
    </rPh>
    <rPh sb="6" eb="7">
      <t>アサヒ</t>
    </rPh>
    <rPh sb="7" eb="9">
      <t>チュウオウ</t>
    </rPh>
    <rPh sb="9" eb="11">
      <t>ビョウイン</t>
    </rPh>
    <phoneticPr fontId="2"/>
  </si>
  <si>
    <t>〇</t>
  </si>
  <si>
    <t>-</t>
    <phoneticPr fontId="2"/>
  </si>
  <si>
    <t>公共施設等整備基金</t>
    <rPh sb="0" eb="2">
      <t>コウキョウ</t>
    </rPh>
    <rPh sb="2" eb="4">
      <t>シセツ</t>
    </rPh>
    <rPh sb="4" eb="5">
      <t>トウ</t>
    </rPh>
    <rPh sb="5" eb="7">
      <t>セイビ</t>
    </rPh>
    <rPh sb="7" eb="9">
      <t>キキン</t>
    </rPh>
    <phoneticPr fontId="5"/>
  </si>
  <si>
    <t>地域振興基金</t>
    <rPh sb="0" eb="2">
      <t>チイキ</t>
    </rPh>
    <rPh sb="2" eb="4">
      <t>シンコウ</t>
    </rPh>
    <rPh sb="4" eb="6">
      <t>キキン</t>
    </rPh>
    <phoneticPr fontId="5"/>
  </si>
  <si>
    <t>災害復興基金</t>
    <rPh sb="0" eb="2">
      <t>サイガイ</t>
    </rPh>
    <rPh sb="2" eb="4">
      <t>フッコウ</t>
    </rPh>
    <rPh sb="4" eb="6">
      <t>キキン</t>
    </rPh>
    <phoneticPr fontId="5"/>
  </si>
  <si>
    <t>ふるさと応援基金</t>
    <rPh sb="4" eb="6">
      <t>オウエン</t>
    </rPh>
    <rPh sb="6" eb="8">
      <t>キキン</t>
    </rPh>
    <phoneticPr fontId="5"/>
  </si>
  <si>
    <t>育英基金</t>
    <rPh sb="0" eb="2">
      <t>イクエイ</t>
    </rPh>
    <rPh sb="2" eb="4">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</si>
  <si>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</si>
  <si>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</si>
  <si>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将来負担比率については、基金や普通交付税将来算入見込額などの充当可能財源の増により算出されていない。
　有形固定資産減価償却率については、今年度はサッカー場の完成や第二中学校特別教室棟大規模改造工事などによる資産の増加はあったものの、市内道路や本庁舎などの現在保有している固定資産の減価償却累計額の増加が大きかったため1.2％増加した。しかし、公共施設等総合管理計画で示しているとおり、全施設のうち築30年以上を経過する施設が延床面積換算で</t>
    </r>
    <r>
      <rPr>
        <sz val="11"/>
        <rFont val="ＭＳ Ｐゴシック"/>
        <family val="3"/>
        <charset val="128"/>
      </rPr>
      <t>52.2％</t>
    </r>
    <r>
      <rPr>
        <sz val="11"/>
        <color indexed="8"/>
        <rFont val="ＭＳ Ｐゴシック"/>
        <family val="3"/>
        <charset val="128"/>
      </rPr>
      <t>を占めるため、施設全体の老朽化はますます進行していくと考えられる。今後とも、公共施設等総合管理計画及び個別施設計画に基づき、老朽化対策に計画的に取り組んでいく。</t>
    </r>
    <rPh sb="127" eb="128">
      <t>ホン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</si>
  <si>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</si>
  <si>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</si>
  <si>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</si>
  <si>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</si>
  <si>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</si>
  <si>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</si>
  <si>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将来負担比率については、基金や普通交付税将来算入見込額などの充当可能財源の増により算出されていない。
　実質公債費比率については、一般会計に病院事業債管理特別会計を加えて算出しており、一般会計においては交付税措置の有利な地方債の活用に努めているが、地方債残高全体の約36.6％を病院事業債が占めるため、類似団体と比較してやや高い水準を示す傾向にある。令和2年度に新庁舎建設事業及び広域ごみ処理施設整備事業負担金などの大型事業に際し約40億円の地方債の発行があった。これらの地方債の元金償還は令和8年度から始まり、実質公債費率が上昇していくことが考えら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</si>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</sst>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5"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5"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5"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5"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0" borderId="187"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87" fontId="34" fillId="0" borderId="103" xfId="12" applyNumberFormat="1" applyFont="1" applyBorder="1" applyAlignment="1" applyProtection="1">
      <alignment horizontal="right" vertical="center" shrinkToFit="1"/>
      <protection locked="0"/>
    </xf>
    <xf numFmtId="187" fontId="34" fillId="0" borderId="99" xfId="12" applyNumberFormat="1" applyFont="1" applyBorder="1" applyAlignment="1" applyProtection="1">
      <alignment horizontal="right" vertical="center" shrinkToFit="1"/>
      <protection locked="0"/>
    </xf>
    <xf numFmtId="18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4" applyNumberFormat="1" applyFont="1" applyBorder="1" applyAlignment="1" applyProtection="1">
      <alignment horizontal="right" vertical="center" shrinkToFit="1"/>
      <protection locked="0"/>
    </xf>
    <xf numFmtId="177" fontId="34" fillId="0" borderId="99" xfId="14" applyNumberFormat="1" applyFont="1" applyBorder="1" applyAlignment="1" applyProtection="1">
      <alignment horizontal="right" vertical="center" shrinkToFit="1"/>
      <protection locked="0"/>
    </xf>
    <xf numFmtId="177" fontId="34" fillId="0" borderId="107"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10"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1FEF6E9-148E-41F9-B86A-0F5557EC836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7C67-40A1-9BD5-4B23A58B0D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86612</c:v>
                </c:pt>
                <c:pt idx="1">
                  <c:v>67920</c:v>
                </c:pt>
                <c:pt idx="2">
                  <c:v>108106</c:v>
                </c:pt>
                <c:pt idx="3">
                  <c:v>57645</c:v>
                </c:pt>
                <c:pt idx="4">
                  <c:v>45943</c:v>
                </c:pt>
              </c:numCache>
            </c:numRef>
          </c:val>
          <c:smooth val="0"/>
          <c:extLst>
            <c:ext xmlns:c16="http://schemas.microsoft.com/office/drawing/2014/chart" uri="{C3380CC4-5D6E-409C-BE32-E72D297353CC}">
              <c16:uniqueId val="{00000001-7C67-40A1-9BD5-4B23A58B0D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c:v>
                </c:pt>
                <c:pt idx="1">
                  <c:v>10.38</c:v>
                </c:pt>
                <c:pt idx="2">
                  <c:v>11.07</c:v>
                </c:pt>
                <c:pt idx="3">
                  <c:v>8.82</c:v>
                </c:pt>
                <c:pt idx="4">
                  <c:v>7.36</c:v>
                </c:pt>
              </c:numCache>
            </c:numRef>
          </c:val>
          <c:extLst>
            <c:ext xmlns:c16="http://schemas.microsoft.com/office/drawing/2014/chart" uri="{C3380CC4-5D6E-409C-BE32-E72D297353CC}">
              <c16:uniqueId val="{00000000-A2ED-4A17-AA3C-2B02EFD1A3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53.34</c:v>
                </c:pt>
                <c:pt idx="1">
                  <c:v>53.91</c:v>
                </c:pt>
                <c:pt idx="2">
                  <c:v>53.3</c:v>
                </c:pt>
                <c:pt idx="3">
                  <c:v>49.58</c:v>
                </c:pt>
                <c:pt idx="4">
                  <c:v>47.48</c:v>
                </c:pt>
              </c:numCache>
            </c:numRef>
          </c:val>
          <c:extLst>
            <c:ext xmlns:c16="http://schemas.microsoft.com/office/drawing/2014/chart" uri="{C3380CC4-5D6E-409C-BE32-E72D297353CC}">
              <c16:uniqueId val="{00000001-A2ED-4A17-AA3C-2B02EFD1A3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1.86</c:v>
                </c:pt>
                <c:pt idx="1">
                  <c:v>4.71</c:v>
                </c:pt>
                <c:pt idx="2">
                  <c:v>1.1000000000000001</c:v>
                </c:pt>
                <c:pt idx="3">
                  <c:v>-4.2300000000000004</c:v>
                </c:pt>
                <c:pt idx="4">
                  <c:v>-5.0599999999999996</c:v>
                </c:pt>
              </c:numCache>
            </c:numRef>
          </c:val>
          <c:smooth val="0"/>
          <c:extLst>
            <c:ext xmlns:c16="http://schemas.microsoft.com/office/drawing/2014/chart" uri="{C3380CC4-5D6E-409C-BE32-E72D297353CC}">
              <c16:uniqueId val="{00000002-A2ED-4A17-AA3C-2B02EFD1A3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50E-4004-BD8D-EAA3FCD9E0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0E-4004-BD8D-EAA3FCD9E085}"/>
            </c:ext>
          </c:extLst>
        </c:ser>
        <c:ser>
          <c:idx val="2"/>
          <c:order val="2"/>
          <c:tx>
            <c:strRef>
              <c:f>データシート!$A$29</c:f>
              <c:strCache>
                <c:ptCount val="1"/>
                <c:pt idx="0">
                  <c:v>旭市国民健康保険事業特別会計（施設）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0.05</c:v>
                </c:pt>
                <c:pt idx="8">
                  <c:v>#N/A</c:v>
                </c:pt>
                <c:pt idx="9">
                  <c:v>0.06</c:v>
                </c:pt>
              </c:numCache>
            </c:numRef>
          </c:val>
          <c:extLst>
            <c:ext xmlns:c16="http://schemas.microsoft.com/office/drawing/2014/chart" uri="{C3380CC4-5D6E-409C-BE32-E72D297353CC}">
              <c16:uniqueId val="{00000002-850E-4004-BD8D-EAA3FCD9E085}"/>
            </c:ext>
          </c:extLst>
        </c:ser>
        <c:ser>
          <c:idx val="3"/>
          <c:order val="3"/>
          <c:tx>
            <c:strRef>
              <c:f>データシート!$A$30</c:f>
              <c:strCache>
                <c:ptCount val="1"/>
                <c:pt idx="0">
                  <c:v>旭市後期高齢者医療特別会計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3-850E-4004-BD8D-EAA3FCD9E085}"/>
            </c:ext>
          </c:extLst>
        </c:ser>
        <c:ser>
          <c:idx val="4"/>
          <c:order val="4"/>
          <c:tx>
            <c:strRef>
              <c:f>データシート!$A$31</c:f>
              <c:strCache>
                <c:ptCount val="1"/>
                <c:pt idx="0">
                  <c:v>旭市農業集落排水事業会計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0.09</c:v>
                </c:pt>
                <c:pt idx="6">
                  <c:v>#N/A</c:v>
                </c:pt>
                <c:pt idx="7">
                  <c:v>0.13</c:v>
                </c:pt>
                <c:pt idx="8">
                  <c:v>#N/A</c:v>
                </c:pt>
                <c:pt idx="9">
                  <c:v>0.17</c:v>
                </c:pt>
              </c:numCache>
            </c:numRef>
          </c:val>
          <c:extLst>
            <c:ext xmlns:c16="http://schemas.microsoft.com/office/drawing/2014/chart" uri="{C3380CC4-5D6E-409C-BE32-E72D297353CC}">
              <c16:uniqueId val="{00000004-850E-4004-BD8D-EAA3FCD9E085}"/>
            </c:ext>
          </c:extLst>
        </c:ser>
        <c:ser>
          <c:idx val="5"/>
          <c:order val="5"/>
          <c:tx>
            <c:strRef>
              <c:f>データシート!$A$32</c:f>
              <c:strCache>
                <c:ptCount val="1"/>
                <c:pt idx="0">
                  <c:v>旭市公共下水道事業会計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0.34</c:v>
                </c:pt>
                <c:pt idx="2">
                  <c:v>#N/A</c:v>
                </c:pt>
                <c:pt idx="3">
                  <c:v>0.2</c:v>
                </c:pt>
                <c:pt idx="4">
                  <c:v>#N/A</c:v>
                </c:pt>
                <c:pt idx="5">
                  <c:v>0.71</c:v>
                </c:pt>
                <c:pt idx="6">
                  <c:v>#N/A</c:v>
                </c:pt>
                <c:pt idx="7">
                  <c:v>0.81</c:v>
                </c:pt>
                <c:pt idx="8">
                  <c:v>#N/A</c:v>
                </c:pt>
                <c:pt idx="9">
                  <c:v>0.92</c:v>
                </c:pt>
              </c:numCache>
            </c:numRef>
          </c:val>
          <c:extLst>
            <c:ext xmlns:c16="http://schemas.microsoft.com/office/drawing/2014/chart" uri="{C3380CC4-5D6E-409C-BE32-E72D297353CC}">
              <c16:uniqueId val="{00000005-850E-4004-BD8D-EAA3FCD9E085}"/>
            </c:ext>
          </c:extLst>
        </c:ser>
        <c:ser>
          <c:idx val="6"/>
          <c:order val="6"/>
          <c:tx>
            <c:strRef>
              <c:f>データシート!$A$33</c:f>
              <c:strCache>
                <c:ptCount val="1"/>
                <c:pt idx="0">
                  <c:v>旭市介護保険事業特別会計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0.87</c:v>
                </c:pt>
                <c:pt idx="2">
                  <c:v>#N/A</c:v>
                </c:pt>
                <c:pt idx="3">
                  <c:v>0.87</c:v>
                </c:pt>
                <c:pt idx="4">
                  <c:v>#N/A</c:v>
                </c:pt>
                <c:pt idx="5">
                  <c:v>0.76</c:v>
                </c:pt>
                <c:pt idx="6">
                  <c:v>#N/A</c:v>
                </c:pt>
                <c:pt idx="7">
                  <c:v>1.17</c:v>
                </c:pt>
                <c:pt idx="8">
                  <c:v>#N/A</c:v>
                </c:pt>
                <c:pt idx="9">
                  <c:v>1.54</c:v>
                </c:pt>
              </c:numCache>
            </c:numRef>
          </c:val>
          <c:extLst>
            <c:ext xmlns:c16="http://schemas.microsoft.com/office/drawing/2014/chart" uri="{C3380CC4-5D6E-409C-BE32-E72D297353CC}">
              <c16:uniqueId val="{00000006-850E-4004-BD8D-EAA3FCD9E085}"/>
            </c:ext>
          </c:extLst>
        </c:ser>
        <c:ser>
          <c:idx val="7"/>
          <c:order val="7"/>
          <c:tx>
            <c:strRef>
              <c:f>データシート!$A$34</c:f>
              <c:strCache>
                <c:ptCount val="1"/>
                <c:pt idx="0">
                  <c:v>旭市国民健康保険事業特別会計（事業）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2.2799999999999998</c:v>
                </c:pt>
                <c:pt idx="2">
                  <c:v>#N/A</c:v>
                </c:pt>
                <c:pt idx="3">
                  <c:v>2.2599999999999998</c:v>
                </c:pt>
                <c:pt idx="4">
                  <c:v>#N/A</c:v>
                </c:pt>
                <c:pt idx="5">
                  <c:v>2.3199999999999998</c:v>
                </c:pt>
                <c:pt idx="6">
                  <c:v>#N/A</c:v>
                </c:pt>
                <c:pt idx="7">
                  <c:v>1.67</c:v>
                </c:pt>
                <c:pt idx="8">
                  <c:v>#N/A</c:v>
                </c:pt>
                <c:pt idx="9">
                  <c:v>1.92</c:v>
                </c:pt>
              </c:numCache>
            </c:numRef>
          </c:val>
          <c:extLst>
            <c:ext xmlns:c16="http://schemas.microsoft.com/office/drawing/2014/chart" uri="{C3380CC4-5D6E-409C-BE32-E72D297353CC}">
              <c16:uniqueId val="{00000007-850E-4004-BD8D-EAA3FCD9E0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5.99</c:v>
                </c:pt>
                <c:pt idx="2">
                  <c:v>#N/A</c:v>
                </c:pt>
                <c:pt idx="3">
                  <c:v>10.38</c:v>
                </c:pt>
                <c:pt idx="4">
                  <c:v>#N/A</c:v>
                </c:pt>
                <c:pt idx="5">
                  <c:v>11.07</c:v>
                </c:pt>
                <c:pt idx="6">
                  <c:v>#N/A</c:v>
                </c:pt>
                <c:pt idx="7">
                  <c:v>8.81</c:v>
                </c:pt>
                <c:pt idx="8">
                  <c:v>#N/A</c:v>
                </c:pt>
                <c:pt idx="9">
                  <c:v>7.36</c:v>
                </c:pt>
              </c:numCache>
            </c:numRef>
          </c:val>
          <c:extLst>
            <c:ext xmlns:c16="http://schemas.microsoft.com/office/drawing/2014/chart" uri="{C3380CC4-5D6E-409C-BE32-E72D297353CC}">
              <c16:uniqueId val="{00000008-850E-4004-BD8D-EAA3FCD9E085}"/>
            </c:ext>
          </c:extLst>
        </c:ser>
        <c:ser>
          <c:idx val="9"/>
          <c:order val="9"/>
          <c:tx>
            <c:strRef>
              <c:f>データシート!$A$36</c:f>
              <c:strCache>
                <c:ptCount val="1"/>
                <c:pt idx="0">
                  <c:v>旭市水道事業会計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13.8</c:v>
                </c:pt>
                <c:pt idx="2">
                  <c:v>#N/A</c:v>
                </c:pt>
                <c:pt idx="3">
                  <c:v>15.86</c:v>
                </c:pt>
                <c:pt idx="4">
                  <c:v>#N/A</c:v>
                </c:pt>
                <c:pt idx="5">
                  <c:v>17.63</c:v>
                </c:pt>
                <c:pt idx="6">
                  <c:v>#N/A</c:v>
                </c:pt>
                <c:pt idx="7">
                  <c:v>19.23</c:v>
                </c:pt>
                <c:pt idx="8">
                  <c:v>#N/A</c:v>
                </c:pt>
                <c:pt idx="9">
                  <c:v>20.99</c:v>
                </c:pt>
              </c:numCache>
            </c:numRef>
          </c:val>
          <c:extLst>
            <c:ext xmlns:c16="http://schemas.microsoft.com/office/drawing/2014/chart" uri="{C3380CC4-5D6E-409C-BE32-E72D297353CC}">
              <c16:uniqueId val="{00000009-850E-4004-BD8D-EAA3FCD9E0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4200</c:v>
                </c:pt>
                <c:pt idx="5">
                  <c:v>4208</c:v>
                </c:pt>
                <c:pt idx="8">
                  <c:v>4235</c:v>
                </c:pt>
                <c:pt idx="11">
                  <c:v>4132</c:v>
                </c:pt>
                <c:pt idx="14">
                  <c:v>4131</c:v>
                </c:pt>
              </c:numCache>
            </c:numRef>
          </c:val>
          <c:extLst>
            <c:ext xmlns:c16="http://schemas.microsoft.com/office/drawing/2014/chart" uri="{C3380CC4-5D6E-409C-BE32-E72D297353CC}">
              <c16:uniqueId val="{00000000-EB67-4EC2-A830-4BF2AA00C3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67-4EC2-A830-4BF2AA00C3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24</c:v>
                </c:pt>
                <c:pt idx="3">
                  <c:v>22</c:v>
                </c:pt>
                <c:pt idx="6">
                  <c:v>21</c:v>
                </c:pt>
                <c:pt idx="9">
                  <c:v>19</c:v>
                </c:pt>
                <c:pt idx="12">
                  <c:v>68</c:v>
                </c:pt>
              </c:numCache>
            </c:numRef>
          </c:val>
          <c:extLst>
            <c:ext xmlns:c16="http://schemas.microsoft.com/office/drawing/2014/chart" uri="{C3380CC4-5D6E-409C-BE32-E72D297353CC}">
              <c16:uniqueId val="{00000002-EB67-4EC2-A830-4BF2AA00C3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48</c:v>
                </c:pt>
                <c:pt idx="3">
                  <c:v>48</c:v>
                </c:pt>
                <c:pt idx="6">
                  <c:v>45</c:v>
                </c:pt>
                <c:pt idx="9">
                  <c:v>47</c:v>
                </c:pt>
                <c:pt idx="12">
                  <c:v>40</c:v>
                </c:pt>
              </c:numCache>
            </c:numRef>
          </c:val>
          <c:extLst>
            <c:ext xmlns:c16="http://schemas.microsoft.com/office/drawing/2014/chart" uri="{C3380CC4-5D6E-409C-BE32-E72D297353CC}">
              <c16:uniqueId val="{00000003-EB67-4EC2-A830-4BF2AA00C3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326</c:v>
                </c:pt>
                <c:pt idx="3">
                  <c:v>330</c:v>
                </c:pt>
                <c:pt idx="6">
                  <c:v>291</c:v>
                </c:pt>
                <c:pt idx="9">
                  <c:v>282</c:v>
                </c:pt>
                <c:pt idx="12">
                  <c:v>292</c:v>
                </c:pt>
              </c:numCache>
            </c:numRef>
          </c:val>
          <c:extLst>
            <c:ext xmlns:c16="http://schemas.microsoft.com/office/drawing/2014/chart" uri="{C3380CC4-5D6E-409C-BE32-E72D297353CC}">
              <c16:uniqueId val="{00000004-EB67-4EC2-A830-4BF2AA00C3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67-4EC2-A830-4BF2AA00C3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67-4EC2-A830-4BF2AA00C3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4960</c:v>
                </c:pt>
                <c:pt idx="3">
                  <c:v>4970</c:v>
                </c:pt>
                <c:pt idx="6">
                  <c:v>5194</c:v>
                </c:pt>
                <c:pt idx="9">
                  <c:v>5366</c:v>
                </c:pt>
                <c:pt idx="12">
                  <c:v>5177</c:v>
                </c:pt>
              </c:numCache>
            </c:numRef>
          </c:val>
          <c:extLst>
            <c:ext xmlns:c16="http://schemas.microsoft.com/office/drawing/2014/chart" uri="{C3380CC4-5D6E-409C-BE32-E72D297353CC}">
              <c16:uniqueId val="{00000007-EB67-4EC2-A830-4BF2AA00C3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1158</c:v>
                </c:pt>
                <c:pt idx="2">
                  <c:v>#N/A</c:v>
                </c:pt>
                <c:pt idx="3">
                  <c:v>#N/A</c:v>
                </c:pt>
                <c:pt idx="4">
                  <c:v>1162</c:v>
                </c:pt>
                <c:pt idx="5">
                  <c:v>#N/A</c:v>
                </c:pt>
                <c:pt idx="6">
                  <c:v>#N/A</c:v>
                </c:pt>
                <c:pt idx="7">
                  <c:v>1316</c:v>
                </c:pt>
                <c:pt idx="8">
                  <c:v>#N/A</c:v>
                </c:pt>
                <c:pt idx="9">
                  <c:v>#N/A</c:v>
                </c:pt>
                <c:pt idx="10">
                  <c:v>1582</c:v>
                </c:pt>
                <c:pt idx="11">
                  <c:v>#N/A</c:v>
                </c:pt>
                <c:pt idx="12">
                  <c:v>#N/A</c:v>
                </c:pt>
                <c:pt idx="13">
                  <c:v>1446</c:v>
                </c:pt>
                <c:pt idx="14">
                  <c:v>#N/A</c:v>
                </c:pt>
              </c:numCache>
            </c:numRef>
          </c:val>
          <c:smooth val="0"/>
          <c:extLst>
            <c:ext xmlns:c16="http://schemas.microsoft.com/office/drawing/2014/chart" uri="{C3380CC4-5D6E-409C-BE32-E72D297353CC}">
              <c16:uniqueId val="{00000008-EB67-4EC2-A830-4BF2AA00C3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32875</c:v>
                </c:pt>
                <c:pt idx="5">
                  <c:v>32275</c:v>
                </c:pt>
                <c:pt idx="8">
                  <c:v>33830</c:v>
                </c:pt>
                <c:pt idx="11">
                  <c:v>32866</c:v>
                </c:pt>
                <c:pt idx="14">
                  <c:v>31368</c:v>
                </c:pt>
              </c:numCache>
            </c:numRef>
          </c:val>
          <c:extLst>
            <c:ext xmlns:c16="http://schemas.microsoft.com/office/drawing/2014/chart" uri="{C3380CC4-5D6E-409C-BE32-E72D297353CC}">
              <c16:uniqueId val="{00000000-601C-4435-A3A5-7A96D4FBD9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11775</c:v>
                </c:pt>
                <c:pt idx="5">
                  <c:v>11733</c:v>
                </c:pt>
                <c:pt idx="8">
                  <c:v>10949</c:v>
                </c:pt>
                <c:pt idx="11">
                  <c:v>10280</c:v>
                </c:pt>
                <c:pt idx="14">
                  <c:v>9689</c:v>
                </c:pt>
              </c:numCache>
            </c:numRef>
          </c:val>
          <c:extLst>
            <c:ext xmlns:c16="http://schemas.microsoft.com/office/drawing/2014/chart" uri="{C3380CC4-5D6E-409C-BE32-E72D297353CC}">
              <c16:uniqueId val="{00000001-601C-4435-A3A5-7A96D4FBD9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14840</c:v>
                </c:pt>
                <c:pt idx="5">
                  <c:v>15222</c:v>
                </c:pt>
                <c:pt idx="8">
                  <c:v>15336</c:v>
                </c:pt>
                <c:pt idx="11">
                  <c:v>15903</c:v>
                </c:pt>
                <c:pt idx="14">
                  <c:v>16292</c:v>
                </c:pt>
              </c:numCache>
            </c:numRef>
          </c:val>
          <c:extLst>
            <c:ext xmlns:c16="http://schemas.microsoft.com/office/drawing/2014/chart" uri="{C3380CC4-5D6E-409C-BE32-E72D297353CC}">
              <c16:uniqueId val="{00000002-601C-4435-A3A5-7A96D4FBD9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1C-4435-A3A5-7A96D4FBD9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1C-4435-A3A5-7A96D4FBD9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13</c:v>
                </c:pt>
                <c:pt idx="3">
                  <c:v>14</c:v>
                </c:pt>
                <c:pt idx="6">
                  <c:v>7</c:v>
                </c:pt>
                <c:pt idx="9">
                  <c:v>7</c:v>
                </c:pt>
                <c:pt idx="12">
                  <c:v>9</c:v>
                </c:pt>
              </c:numCache>
            </c:numRef>
          </c:val>
          <c:extLst>
            <c:ext xmlns:c16="http://schemas.microsoft.com/office/drawing/2014/chart" uri="{C3380CC4-5D6E-409C-BE32-E72D297353CC}">
              <c16:uniqueId val="{00000005-601C-4435-A3A5-7A96D4FBD9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1963</c:v>
                </c:pt>
                <c:pt idx="3">
                  <c:v>2074</c:v>
                </c:pt>
                <c:pt idx="6">
                  <c:v>2230</c:v>
                </c:pt>
                <c:pt idx="9">
                  <c:v>2300</c:v>
                </c:pt>
                <c:pt idx="12">
                  <c:v>2345</c:v>
                </c:pt>
              </c:numCache>
            </c:numRef>
          </c:val>
          <c:extLst>
            <c:ext xmlns:c16="http://schemas.microsoft.com/office/drawing/2014/chart" uri="{C3380CC4-5D6E-409C-BE32-E72D297353CC}">
              <c16:uniqueId val="{00000006-601C-4435-A3A5-7A96D4FBD9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309</c:v>
                </c:pt>
                <c:pt idx="3">
                  <c:v>319</c:v>
                </c:pt>
                <c:pt idx="6">
                  <c:v>392</c:v>
                </c:pt>
                <c:pt idx="9">
                  <c:v>351</c:v>
                </c:pt>
                <c:pt idx="12">
                  <c:v>309</c:v>
                </c:pt>
              </c:numCache>
            </c:numRef>
          </c:val>
          <c:extLst>
            <c:ext xmlns:c16="http://schemas.microsoft.com/office/drawing/2014/chart" uri="{C3380CC4-5D6E-409C-BE32-E72D297353CC}">
              <c16:uniqueId val="{00000007-601C-4435-A3A5-7A96D4FBD9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3452</c:v>
                </c:pt>
                <c:pt idx="3">
                  <c:v>3257</c:v>
                </c:pt>
                <c:pt idx="6">
                  <c:v>2916</c:v>
                </c:pt>
                <c:pt idx="9">
                  <c:v>2507</c:v>
                </c:pt>
                <c:pt idx="12">
                  <c:v>2223</c:v>
                </c:pt>
              </c:numCache>
            </c:numRef>
          </c:val>
          <c:extLst>
            <c:ext xmlns:c16="http://schemas.microsoft.com/office/drawing/2014/chart" uri="{C3380CC4-5D6E-409C-BE32-E72D297353CC}">
              <c16:uniqueId val="{00000008-601C-4435-A3A5-7A96D4FBD9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01C-4435-A3A5-7A96D4FBD9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49725</c:v>
                </c:pt>
                <c:pt idx="3">
                  <c:v>50642</c:v>
                </c:pt>
                <c:pt idx="6">
                  <c:v>51643</c:v>
                </c:pt>
                <c:pt idx="9">
                  <c:v>49271</c:v>
                </c:pt>
                <c:pt idx="12">
                  <c:v>46726</c:v>
                </c:pt>
              </c:numCache>
            </c:numRef>
          </c:val>
          <c:extLst>
            <c:ext xmlns:c16="http://schemas.microsoft.com/office/drawing/2014/chart" uri="{C3380CC4-5D6E-409C-BE32-E72D297353CC}">
              <c16:uniqueId val="{0000000A-601C-4435-A3A5-7A96D4FBD9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01C-4435-A3A5-7A96D4FBD9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9624</c:v>
                </c:pt>
                <c:pt idx="1">
                  <c:v>9202</c:v>
                </c:pt>
                <c:pt idx="2">
                  <c:v>8591</c:v>
                </c:pt>
              </c:numCache>
            </c:numRef>
          </c:val>
          <c:extLst>
            <c:ext xmlns:c16="http://schemas.microsoft.com/office/drawing/2014/chart" uri="{C3380CC4-5D6E-409C-BE32-E72D297353CC}">
              <c16:uniqueId val="{00000000-E78D-492B-8FA8-0386FB8ED62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576</c:v>
                </c:pt>
                <c:pt idx="1">
                  <c:v>1577</c:v>
                </c:pt>
                <c:pt idx="2">
                  <c:v>2401</c:v>
                </c:pt>
              </c:numCache>
            </c:numRef>
          </c:val>
          <c:extLst>
            <c:ext xmlns:c16="http://schemas.microsoft.com/office/drawing/2014/chart" uri="{C3380CC4-5D6E-409C-BE32-E72D297353CC}">
              <c16:uniqueId val="{00000001-E78D-492B-8FA8-0386FB8ED62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5790</c:v>
                </c:pt>
                <c:pt idx="1">
                  <c:v>5141</c:v>
                </c:pt>
                <c:pt idx="2">
                  <c:v>5059</c:v>
                </c:pt>
              </c:numCache>
            </c:numRef>
          </c:val>
          <c:extLst>
            <c:ext xmlns:c16="http://schemas.microsoft.com/office/drawing/2014/chart" uri="{C3380CC4-5D6E-409C-BE32-E72D297353CC}">
              <c16:uniqueId val="{00000002-E78D-492B-8FA8-0386FB8ED62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{210F0F1B-B53F-4FC1-BFBF-03E9E6C41DF4}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AE5-4D60-84D8-2A9F54DB5F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{83025918-6E57-4F4B-BF2A-25B3BA08F887}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E5-4D60-84D8-2A9F54DB5F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{B8E3F090-2AA9-4085-A506-9135D9EE4EF7}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E5-4D60-84D8-2A9F54DB5F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{F189A5AC-6894-4755-BB62-E7DA7AA6F451}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E5-4D60-84D8-2A9F54DB5F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{C0C6977F-91F6-4E90-9E6D-94A765BDDC42}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E5-4D60-84D8-2A9F54DB5FB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{CCC7D368-75E7-4EFE-9374-2C117C776164}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AE5-4D60-84D8-2A9F54DB5FB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{9093254F-8387-41B7-920A-64ADA08A6E83}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AE5-4D60-84D8-2A9F54DB5FB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{555B5587-7A84-4EB5-ADDC-5E89936DD5FB}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AE5-4D60-84D8-2A9F54DB5FB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{462D12C6-32B9-4273-BF19-6B3EF9DE021C}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AE5-4D60-84D8-2A9F54DB5F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64.099999999999994</c:v>
                </c:pt>
                <c:pt idx="16">
                  <c:v>62.4</c:v>
                </c:pt>
                <c:pt idx="24">
                  <c:v>63.5</c:v>
                </c:pt>
                <c:pt idx="32">
                  <c:v>64.7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AE5-4D60-84D8-2A9F54DB5F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{5A52D7B9-258A-4FED-B329-4EB21352BA2D}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AE5-4D60-84D8-2A9F54DB5F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{04BFE41F-151A-4968-B4A7-37668901A5AD}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E5-4D60-84D8-2A9F54DB5F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{CD5341F6-3A28-4D06-AA2F-96EFC4F1DDDB}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E5-4D60-84D8-2A9F54DB5F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{576221DA-2FC5-4A92-B839-DC13AF9045CC}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E5-4D60-84D8-2A9F54DB5F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{C18F749F-7668-4D5A-BB55-E70BD8826A0A}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E5-4D60-84D8-2A9F54DB5FB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{B7B11C0E-DA46-4503-8C9C-5F75C7AC39D5}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AE5-4D60-84D8-2A9F54DB5FB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{BA5FE07A-C013-441E-A58A-F1E7621D0107}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AE5-4D60-84D8-2A9F54DB5FB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{37A9F453-959A-47CE-A5F1-401F0A57968C}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AE5-4D60-84D8-2A9F54DB5FB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{8585CCCA-DC14-42CC-A3DE-286E667D6A8E}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AE5-4D60-84D8-2A9F54DB5F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5AE5-4D60-84D8-2A9F54DB5FBC}"/>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{C009577F-FDCE-4022-887D-33430FA1CB2B}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AC2-4272-A5AA-74D885B8BC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{9A4741EE-7E8D-406F-BEDB-7ED48106F6F0}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C2-4272-A5AA-74D885B8BC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{79C570C2-D7E5-4000-B93D-D6BAC2D87493}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C2-4272-A5AA-74D885B8BC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{775DAC88-F1E6-4389-A794-8A2E57A172EC}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C2-4272-A5AA-74D885B8BC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{31E2C0A9-E9BC-4FAA-B5E9-EAA884A87935}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C2-4272-A5AA-74D885B8BC9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{6A0F3ACE-982E-4602-A241-F275F5745A34}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AC2-4272-A5AA-74D885B8BC9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{FE3954EE-A3A6-4644-AD3D-353A810FE6F8}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AC2-4272-A5AA-74D885B8BC9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{47433496-026E-4A99-9411-B580D2F9B49D}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AC2-4272-A5AA-74D885B8BC9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{CBDDE5DF-39E8-4B31-9056-3FD072CC46FA}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AC2-4272-A5AA-74D885B8BC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7.9</c:v>
                </c:pt>
                <c:pt idx="16">
                  <c:v>8.1</c:v>
                </c:pt>
                <c:pt idx="24">
                  <c:v>8.9</c:v>
                </c:pt>
                <c:pt idx="32">
                  <c:v>9.5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AC2-4272-A5AA-74D885B8BC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{B62417D1-23ED-48F2-8B98-A598785EE2FC}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AC2-4272-A5AA-74D885B8BC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{4020B492-ADBC-4DA3-AD9A-B093DAB1745E}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C2-4272-A5AA-74D885B8BC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{FB1AA1DE-F398-4BEA-9ACD-782C6D8A56C3}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C2-4272-A5AA-74D885B8BC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{3507AD74-C9DC-46B1-BF7B-B9D97910E105}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C2-4272-A5AA-74D885B8BC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{876FED05-182A-4AF5-A611-34867E4058CF}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C2-4272-A5AA-74D885B8BC9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{371EDDA6-3252-44A6-A632-D771ACB67B7A}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AC2-4272-A5AA-74D885B8BC9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{860F52B8-B72B-4900-A0E4-C7BA05A16BEC}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AC2-4272-A5AA-74D885B8BC9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{0494A499-01B5-44B6-86C7-DCD18198EBD2}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AC2-4272-A5AA-74D885B8BC9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{8D373442-0522-444E-93AB-F4609562012E}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AC2-4272-A5AA-74D885B8BC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FAC2-4272-A5AA-74D885B8BC98}"/>
            </c:ext>
          </c:extLst>
        </c:ser>
        <c:dLbls>
          <c:showLegendKey val="0"/>
          <c:showVal val="1"/>
          <c:showCatName val="0"/>
          <c:showSerName val="0"/>
          <c:showPercent val="0"/>
          <c:showBubbleSize val="0"/>
        </c:dLbls>
        <c:axId val="84219776"/>
        <c:axId val="84234240"/>
      </c:scatterChart>
      <c:valAx>
        <c:axId val="84219776"/>
        <c:scaling>
          <c:orientation val="maxMin"/>
          <c:max val="8.1"/>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63,379
61,696
130.45
33,337,108
31,909,985
1,332,031
18,093,017
32,427,268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前年度から変動はないが、類似団体平均を</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においても、更なる社会保障関係経費の増加を見据え、事業の必要性を見極めるとともに、市税徴収率の向上や受益者負担の原則に基づく使用料や負担金の見直し、交付税措置のある有利な地方債の活用等によ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39</xdr:row>
      <xdr:rowOff>160565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126093</xdr:rowOff>
    </xdr:from>
    <xdr:to>
      <xdr:col>19</xdr:col>
      <xdr:colOff>133350</xdr:colOff>
      <xdr:row>39</xdr:row>
      <xdr:rowOff>160565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160565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8126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24692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24692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上昇の要因は、物価高騰による光熱水費及び委託料等の物件費の上昇によるものと考えられる。</a:t>
          </a:r>
        </a:p>
        <a:p>
          <a:r>
            <a:rPr kumimoji="1" lang="ja-JP" altLang="en-US" sz="1300">
              <a:latin typeface="ＭＳ Ｐゴシック" panose="020B0600070205080204" pitchFamily="50" charset="-128"/>
              <a:ea typeface="ＭＳ Ｐゴシック" panose="020B0600070205080204" pitchFamily="50" charset="-128"/>
            </a:rPr>
            <a:t>　今後も、社会情勢による物価高騰や扶助費などの増加による経常経費の上昇が予想されることから、「公共施設等総合管理計画」に基づく公共施設の統廃合による維持管理費の節減や、単独事業における補助費等の精査等を行い、健全な財政運営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170604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89152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122344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8915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63</xdr:row>
      <xdr:rowOff>122344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537613"/>
          <a:ext cx="889000" cy="3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62</xdr:row>
      <xdr:rowOff>140970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537613"/>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28363</xdr:rowOff>
    </xdr:from>
    <xdr:to>
      <xdr:col>11</xdr:col>
      <xdr:colOff>82550</xdr:colOff>
      <xdr:row>61</xdr:row>
      <xdr:rowOff>129963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9,120</a:t>
          </a:r>
          <a:r>
            <a:rPr kumimoji="1" lang="ja-JP" altLang="en-US" sz="1200">
              <a:latin typeface="ＭＳ Ｐゴシック" panose="020B0600070205080204" pitchFamily="50" charset="-128"/>
              <a:ea typeface="ＭＳ Ｐゴシック" panose="020B0600070205080204" pitchFamily="50" charset="-128"/>
            </a:rPr>
            <a:t>円と大幅に上昇したが、類似団体平均を</a:t>
          </a:r>
          <a:r>
            <a:rPr kumimoji="1" lang="en-US" altLang="ja-JP" sz="1200">
              <a:latin typeface="ＭＳ Ｐゴシック" panose="020B0600070205080204" pitchFamily="50" charset="-128"/>
              <a:ea typeface="ＭＳ Ｐゴシック" panose="020B0600070205080204" pitchFamily="50" charset="-128"/>
            </a:rPr>
            <a:t>20,098</a:t>
          </a:r>
          <a:r>
            <a:rPr kumimoji="1" lang="ja-JP" altLang="en-US" sz="1200">
              <a:latin typeface="ＭＳ Ｐゴシック" panose="020B0600070205080204" pitchFamily="50" charset="-128"/>
              <a:ea typeface="ＭＳ Ｐゴシック" panose="020B0600070205080204" pitchFamily="50" charset="-128"/>
            </a:rPr>
            <a:t>円下回っている。</a:t>
          </a:r>
        </a:p>
        <a:p>
          <a:r>
            <a:rPr kumimoji="1" lang="ja-JP" altLang="en-US" sz="1200">
              <a:latin typeface="ＭＳ Ｐゴシック" panose="020B0600070205080204" pitchFamily="50" charset="-128"/>
              <a:ea typeface="ＭＳ Ｐゴシック" panose="020B0600070205080204" pitchFamily="50" charset="-128"/>
            </a:rPr>
            <a:t>　前年度から上昇した要因としては、人件費においては給与改定による増が影響し、物件費においては、施設の光熱水費及び委託料の増が影響している。</a:t>
          </a:r>
        </a:p>
        <a:p>
          <a:r>
            <a:rPr kumimoji="1" lang="ja-JP" altLang="en-US" sz="1200">
              <a:latin typeface="ＭＳ Ｐゴシック" panose="020B0600070205080204" pitchFamily="50" charset="-128"/>
              <a:ea typeface="ＭＳ Ｐゴシック" panose="020B0600070205080204" pitchFamily="50" charset="-128"/>
            </a:rPr>
            <a:t>　人件費については、今後も賃金ベースアップなどにより上昇が見込まれているため、「行政改革アクションプラン」に基づく定員管理及び給与の適正化による人件費の抑制を図る。また、物件費の上昇については、施設数や施設面積が寄与している割合が大きいため、「公共施設等総合管理計画」に基づく公共施設の適正化を進め、委託料や修繕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120399</xdr:rowOff>
    </xdr:from>
    <xdr:to>
      <xdr:col>23</xdr:col>
      <xdr:colOff>133350</xdr:colOff>
      <xdr:row>83</xdr:row>
      <xdr:rowOff>22304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79299"/>
          <a:ext cx="8382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105236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5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120399</xdr:rowOff>
    </xdr:from>
    <xdr:to>
      <xdr:col>19</xdr:col>
      <xdr:colOff>133350</xdr:colOff>
      <xdr:row>82</xdr:row>
      <xdr:rowOff>126189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179299"/>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8915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1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165987</xdr:rowOff>
    </xdr:from>
    <xdr:to>
      <xdr:col>15</xdr:col>
      <xdr:colOff>82550</xdr:colOff>
      <xdr:row>82</xdr:row>
      <xdr:rowOff>126189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53437"/>
          <a:ext cx="889000" cy="13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55911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144904</xdr:rowOff>
    </xdr:from>
    <xdr:to>
      <xdr:col>11</xdr:col>
      <xdr:colOff>31750</xdr:colOff>
      <xdr:row>81</xdr:row>
      <xdr:rowOff>165987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32354"/>
          <a:ext cx="8890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87881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142954</xdr:rowOff>
    </xdr:from>
    <xdr:to>
      <xdr:col>23</xdr:col>
      <xdr:colOff>184150</xdr:colOff>
      <xdr:row>83</xdr:row>
      <xdr:rowOff>73104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0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159481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4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69599</xdr:rowOff>
    </xdr:from>
    <xdr:to>
      <xdr:col>19</xdr:col>
      <xdr:colOff>184150</xdr:colOff>
      <xdr:row>82</xdr:row>
      <xdr:rowOff>171199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9926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9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75389</xdr:rowOff>
    </xdr:from>
    <xdr:to>
      <xdr:col>15</xdr:col>
      <xdr:colOff>133350</xdr:colOff>
      <xdr:row>83</xdr:row>
      <xdr:rowOff>5539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0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115187</xdr:rowOff>
    </xdr:from>
    <xdr:to>
      <xdr:col>11</xdr:col>
      <xdr:colOff>82550</xdr:colOff>
      <xdr:row>82</xdr:row>
      <xdr:rowOff>45337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55514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7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94104</xdr:rowOff>
    </xdr:from>
    <xdr:to>
      <xdr:col>7</xdr:col>
      <xdr:colOff>31750</xdr:colOff>
      <xdr:row>82</xdr:row>
      <xdr:rowOff>24254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34431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5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今後も、職員採用や保育所等施設集約化による人員配置など、職員構成のバランスを考慮し、給与水準の適正化を推進する。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153307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8807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153307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8118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67129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84364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102507</xdr:rowOff>
    </xdr:from>
    <xdr:to>
      <xdr:col>77</xdr:col>
      <xdr:colOff>95250</xdr:colOff>
      <xdr:row>87</xdr:row>
      <xdr:rowOff>32657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市町村合併に伴い消防の業務が一部事務組合から市に編入されたため職員数が増加したことや、公設公営による保育所の設置数が多いこと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が主な要因となり、類似団体平均よりも</a:t>
          </a:r>
          <a:r>
            <a:rPr kumimoji="1" lang="en-US" altLang="ja-JP" sz="1300">
              <a:latin typeface="ＭＳ Ｐゴシック" panose="020B0600070205080204" pitchFamily="50" charset="-128"/>
              <a:ea typeface="ＭＳ Ｐゴシック" panose="020B0600070205080204" pitchFamily="50" charset="-128"/>
            </a:rPr>
            <a:t>0.69</a:t>
          </a:r>
          <a:r>
            <a:rPr kumimoji="1" lang="ja-JP" altLang="en-US" sz="1300">
              <a:latin typeface="ＭＳ Ｐゴシック" panose="020B0600070205080204" pitchFamily="50" charset="-128"/>
              <a:ea typeface="ＭＳ Ｐゴシック" panose="020B0600070205080204" pitchFamily="50" charset="-128"/>
            </a:rPr>
            <a:t>ポイント高い数値を示している。</a:t>
          </a: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」に基づく職員数の適正化</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を進め、今後も「行政改革アクションプラン」に基づき、給与の適正化や施設の統廃合による職員数の抑制を図る。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21469</xdr:rowOff>
    </xdr:from>
    <xdr:to>
      <xdr:col>81</xdr:col>
      <xdr:colOff>44450</xdr:colOff>
      <xdr:row>62</xdr:row>
      <xdr:rowOff>34109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651369"/>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9978</xdr:rowOff>
    </xdr:from>
    <xdr:to>
      <xdr:col>77</xdr:col>
      <xdr:colOff>44450</xdr:colOff>
      <xdr:row>62</xdr:row>
      <xdr:rowOff>21469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3987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9978</xdr:rowOff>
    </xdr:from>
    <xdr:to>
      <xdr:col>72</xdr:col>
      <xdr:colOff>203200</xdr:colOff>
      <xdr:row>62</xdr:row>
      <xdr:rowOff>19171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63987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11128</xdr:rowOff>
    </xdr:from>
    <xdr:to>
      <xdr:col>68</xdr:col>
      <xdr:colOff>152400</xdr:colOff>
      <xdr:row>62</xdr:row>
      <xdr:rowOff>19171</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64102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154759</xdr:rowOff>
    </xdr:from>
    <xdr:to>
      <xdr:col>81</xdr:col>
      <xdr:colOff>95250</xdr:colOff>
      <xdr:row>62</xdr:row>
      <xdr:rowOff>84909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126836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8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142119</xdr:rowOff>
    </xdr:from>
    <xdr:to>
      <xdr:col>77</xdr:col>
      <xdr:colOff>95250</xdr:colOff>
      <xdr:row>62</xdr:row>
      <xdr:rowOff>72269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57046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86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130628</xdr:rowOff>
    </xdr:from>
    <xdr:to>
      <xdr:col>73</xdr:col>
      <xdr:colOff>44450</xdr:colOff>
      <xdr:row>62</xdr:row>
      <xdr:rowOff>60778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139821</xdr:rowOff>
    </xdr:from>
    <xdr:to>
      <xdr:col>68</xdr:col>
      <xdr:colOff>203200</xdr:colOff>
      <xdr:row>62</xdr:row>
      <xdr:rowOff>69971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54748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131778</xdr:rowOff>
    </xdr:from>
    <xdr:to>
      <xdr:col>64</xdr:col>
      <xdr:colOff>152400</xdr:colOff>
      <xdr:row>62</xdr:row>
      <xdr:rowOff>61928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46705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7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effectLst/>
              <a:latin typeface="ＭＳ Ｐゴシック" panose="020B0600070205080204" pitchFamily="50" charset="-128"/>
              <a:ea typeface="ＭＳ Ｐゴシック" panose="020B0600070205080204" pitchFamily="50" charset="-128"/>
            </a:rPr>
            <a:t>・ 前年度から</a:t>
          </a:r>
          <a:r>
            <a:rPr lang="en-US" altLang="ja-JP" sz="1200">
              <a:effectLst/>
              <a:latin typeface="ＭＳ Ｐゴシック" panose="020B0600070205080204" pitchFamily="50" charset="-128"/>
              <a:ea typeface="ＭＳ Ｐゴシック" panose="020B0600070205080204" pitchFamily="50" charset="-128"/>
            </a:rPr>
            <a:t>0.6</a:t>
          </a:r>
          <a:r>
            <a:rPr lang="ja-JP" altLang="en-US" sz="1200">
              <a:effectLst/>
              <a:latin typeface="ＭＳ Ｐゴシック" panose="020B0600070205080204" pitchFamily="50" charset="-128"/>
              <a:ea typeface="ＭＳ Ｐゴシック" panose="020B0600070205080204" pitchFamily="50" charset="-128"/>
            </a:rPr>
            <a:t>ポイント増加している。また、旭市の一般会計等では地方独立行政法人総合病院国保旭中央病院への医療機器整備のための病院事業債（転貸債）を含んでおり、数億円の借入れを５年で償還するため、類似団体平均を</a:t>
          </a:r>
          <a:r>
            <a:rPr lang="en-US" altLang="ja-JP" sz="1200">
              <a:effectLst/>
              <a:latin typeface="ＭＳ Ｐゴシック" panose="020B0600070205080204" pitchFamily="50" charset="-128"/>
              <a:ea typeface="ＭＳ Ｐゴシック" panose="020B0600070205080204" pitchFamily="50" charset="-128"/>
            </a:rPr>
            <a:t>1.5</a:t>
          </a:r>
          <a:r>
            <a:rPr lang="ja-JP" altLang="en-US" sz="1200">
              <a:effectLst/>
              <a:latin typeface="ＭＳ Ｐゴシック" panose="020B0600070205080204" pitchFamily="50" charset="-128"/>
              <a:ea typeface="ＭＳ Ｐゴシック" panose="020B0600070205080204" pitchFamily="50" charset="-128"/>
            </a:rPr>
            <a:t>ポイント上回っている。</a:t>
          </a:r>
        </a:p>
        <a:p>
          <a:r>
            <a:rPr lang="ja-JP" altLang="en-US" sz="1200">
              <a:effectLst/>
              <a:latin typeface="ＭＳ Ｐゴシック" panose="020B0600070205080204" pitchFamily="50" charset="-128"/>
              <a:ea typeface="ＭＳ Ｐゴシック" panose="020B0600070205080204" pitchFamily="50" charset="-128"/>
            </a:rPr>
            <a:t>　 今後は市役所庁舎建設及び広域ごみ処理施設建設のための元金償還が開始されるため、上昇が見込まれる。</a:t>
          </a:r>
        </a:p>
        <a:p>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42</xdr:row>
      <xdr:rowOff>13909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7145867"/>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150179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6836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116417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705394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1512</xdr:rowOff>
    </xdr:from>
    <xdr:to>
      <xdr:col>72</xdr:col>
      <xdr:colOff>203200</xdr:colOff>
      <xdr:row>41</xdr:row>
      <xdr:rowOff>24493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1512</xdr:rowOff>
    </xdr:from>
    <xdr:to>
      <xdr:col>68</xdr:col>
      <xdr:colOff>152400</xdr:colOff>
      <xdr:row>41</xdr:row>
      <xdr:rowOff>35983</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70309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122162</xdr:rowOff>
    </xdr:from>
    <xdr:to>
      <xdr:col>68</xdr:col>
      <xdr:colOff>203200</xdr:colOff>
      <xdr:row>41</xdr:row>
      <xdr:rowOff>52312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37089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特例債等の交付税措置の高い有利な地方債を活用したことにより基準財政需要額算入見込額が確保され、また、財政調整基金などの計画的な基金の積立額の増加により、充当可能財源が将来負担額を上回ったため、将来負担比率は前年度同様算定されなかった。</a:t>
          </a: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116716</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345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63,379
61,696
130.45
33,337,108
31,909,985
1,332,031
18,093,017
32,427,268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消防業務や給食調理業務、保育所運営を直営で行っているため、類似団体平均より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今後は、「行政改革アクションプラン」に基づき、定員管理及び給与の適正化、公共施設の統廃合による人員配置の見直し、指定管理者制度の導入等の検討など人件費の削減に努める。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146050</xdr:rowOff>
    </xdr:from>
    <xdr:to>
      <xdr:col>24</xdr:col>
      <xdr:colOff>25400</xdr:colOff>
      <xdr:row>38</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9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89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68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068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ポイント増加したものの、類似団体平均も</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ポイント下回っている。　</a:t>
          </a:r>
        </a:p>
        <a:p>
          <a:r>
            <a:rPr kumimoji="1" lang="ja-JP" altLang="en-US" sz="1200">
              <a:latin typeface="ＭＳ Ｐゴシック" panose="020B0600070205080204" pitchFamily="50" charset="-128"/>
              <a:ea typeface="ＭＳ Ｐゴシック" panose="020B0600070205080204" pitchFamily="50" charset="-128"/>
            </a:rPr>
            <a:t>　増加した主な要因は、多世代交流施設おひさまテラスの指定管理等が開始されたことや、物価高騰による光熱水費の増等である。</a:t>
          </a:r>
        </a:p>
        <a:p>
          <a:r>
            <a:rPr kumimoji="1" lang="ja-JP" altLang="en-US" sz="1200">
              <a:latin typeface="ＭＳ Ｐゴシック" panose="020B0600070205080204" pitchFamily="50" charset="-128"/>
              <a:ea typeface="ＭＳ Ｐゴシック" panose="020B0600070205080204" pitchFamily="50" charset="-128"/>
            </a:rPr>
            <a:t>　今後は、物価高騰による委託料や光熱水費の増が見込まれるが、「公共施設等総合管理計画」に基づく施設の統廃合を進めるなど、施設管理経費の削減を図り、物件費の抑制に努めていく。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158750</xdr:rowOff>
    </xdr:from>
    <xdr:to>
      <xdr:col>82</xdr:col>
      <xdr:colOff>107950</xdr:colOff>
      <xdr:row>16</xdr:row>
      <xdr:rowOff>101600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30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16</xdr:row>
      <xdr:rowOff>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30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0</xdr:rowOff>
    </xdr:from>
    <xdr:to>
      <xdr:col>73</xdr:col>
      <xdr:colOff>180975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4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0</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3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80027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41927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50800</xdr:rowOff>
    </xdr:from>
    <xdr:to>
      <xdr:col>82</xdr:col>
      <xdr:colOff>158750</xdr:colOff>
      <xdr:row>16</xdr:row>
      <xdr:rowOff>152400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67327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107950</xdr:rowOff>
    </xdr:from>
    <xdr:to>
      <xdr:col>78</xdr:col>
      <xdr:colOff>120650</xdr:colOff>
      <xdr:row>16</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120650</xdr:rowOff>
    </xdr:from>
    <xdr:to>
      <xdr:col>74</xdr:col>
      <xdr:colOff>31750</xdr:colOff>
      <xdr:row>16</xdr:row>
      <xdr:rowOff>50800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60977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前年度から指数の増減は生じなかったが、類似団体平均を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今後は、国の推進する子ども子育て関係経費の増加により、上昇が予想される。扶助費の急激な増加を抑制するため、単独事業の見直しなどに努める。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156718</xdr:rowOff>
    </xdr:from>
    <xdr:to>
      <xdr:col>24</xdr:col>
      <xdr:colOff>25400</xdr:colOff>
      <xdr:row>55</xdr:row>
      <xdr:rowOff>156718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86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147574</xdr:rowOff>
    </xdr:from>
    <xdr:to>
      <xdr:col>19</xdr:col>
      <xdr:colOff>187325</xdr:colOff>
      <xdr:row>55</xdr:row>
      <xdr:rowOff>156718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77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147574</xdr:rowOff>
    </xdr:from>
    <xdr:to>
      <xdr:col>15</xdr:col>
      <xdr:colOff>98425</xdr:colOff>
      <xdr:row>56</xdr:row>
      <xdr:rowOff>67564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773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66565</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156718</xdr:rowOff>
    </xdr:from>
    <xdr:to>
      <xdr:col>11</xdr:col>
      <xdr:colOff>9525</xdr:colOff>
      <xdr:row>56</xdr:row>
      <xdr:rowOff>67564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86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148861</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103141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105918</xdr:rowOff>
    </xdr:from>
    <xdr:to>
      <xdr:col>24</xdr:col>
      <xdr:colOff>76200</xdr:colOff>
      <xdr:row>56</xdr:row>
      <xdr:rowOff>36068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77995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0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105918</xdr:rowOff>
    </xdr:from>
    <xdr:to>
      <xdr:col>20</xdr:col>
      <xdr:colOff>38100</xdr:colOff>
      <xdr:row>56</xdr:row>
      <xdr:rowOff>36068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20845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22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96774</xdr:rowOff>
    </xdr:from>
    <xdr:to>
      <xdr:col>15</xdr:col>
      <xdr:colOff>149225</xdr:colOff>
      <xdr:row>56</xdr:row>
      <xdr:rowOff>26924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37101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xdr:rowOff>
    </xdr:from>
    <xdr:to>
      <xdr:col>11</xdr:col>
      <xdr:colOff>60325</xdr:colOff>
      <xdr:row>56</xdr:row>
      <xdr:rowOff>118364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128541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ポイント増加したものの、類似団体平均を</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増加の要因は、介護保険事業等の特別会計への繰出金の増によるものである。</a:t>
          </a:r>
        </a:p>
        <a:p>
          <a:r>
            <a:rPr kumimoji="1" lang="ja-JP" altLang="en-US" sz="1200">
              <a:latin typeface="ＭＳ Ｐゴシック" panose="020B0600070205080204" pitchFamily="50" charset="-128"/>
              <a:ea typeface="ＭＳ Ｐゴシック" panose="020B0600070205080204" pitchFamily="50" charset="-128"/>
            </a:rPr>
            <a:t>　今後は、施設の老朽化に伴い、ますます維持補修費等が増加していくことが予想されるため、「公共施設等総合管理計画」に基づき、計画的に施設を維持していくことで比率上昇の抑制に努める。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110672</xdr:rowOff>
    </xdr:from>
    <xdr:to>
      <xdr:col>82</xdr:col>
      <xdr:colOff>107950</xdr:colOff>
      <xdr:row>55</xdr:row>
      <xdr:rowOff>4535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689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54</xdr:row>
      <xdr:rowOff>110672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55</xdr:row>
      <xdr:rowOff>118835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3526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56</xdr:row>
      <xdr:rowOff>78015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485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125185</xdr:rowOff>
    </xdr:from>
    <xdr:to>
      <xdr:col>82</xdr:col>
      <xdr:colOff>158750</xdr:colOff>
      <xdr:row>55</xdr:row>
      <xdr:rowOff>55335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141712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59872</xdr:rowOff>
    </xdr:from>
    <xdr:to>
      <xdr:col>78</xdr:col>
      <xdr:colOff>120650</xdr:colOff>
      <xdr:row>54</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199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43543</xdr:rowOff>
    </xdr:from>
    <xdr:to>
      <xdr:col>74</xdr:col>
      <xdr:colOff>31750</xdr:colOff>
      <xdr:row>54</xdr:row>
      <xdr:rowOff>145143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155320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68035</xdr:rowOff>
    </xdr:from>
    <xdr:to>
      <xdr:col>69</xdr:col>
      <xdr:colOff>142875</xdr:colOff>
      <xdr:row>55</xdr:row>
      <xdr:rowOff>169635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類似団体平均を上回る要因として、地方独立行政法人総合病院国保中央病院への運営費負担金によるものである。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161290</xdr:rowOff>
    </xdr:from>
    <xdr:to>
      <xdr:col>82</xdr:col>
      <xdr:colOff>107950</xdr:colOff>
      <xdr:row>38</xdr:row>
      <xdr:rowOff>167005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6763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155592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2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38</xdr:row>
      <xdr:rowOff>167005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6649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155575</xdr:rowOff>
    </xdr:from>
    <xdr:to>
      <xdr:col>73</xdr:col>
      <xdr:colOff>180975</xdr:colOff>
      <xdr:row>38</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9922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67962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155575</xdr:rowOff>
    </xdr:from>
    <xdr:to>
      <xdr:col>69</xdr:col>
      <xdr:colOff>92075</xdr:colOff>
      <xdr:row>38</xdr:row>
      <xdr:rowOff>52705</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992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159402</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136542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3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110490</xdr:rowOff>
    </xdr:from>
    <xdr:to>
      <xdr:col>82</xdr:col>
      <xdr:colOff>158750</xdr:colOff>
      <xdr:row>39</xdr:row>
      <xdr:rowOff>40640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82567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116205</xdr:rowOff>
    </xdr:from>
    <xdr:to>
      <xdr:col>78</xdr:col>
      <xdr:colOff>120650</xdr:colOff>
      <xdr:row>39</xdr:row>
      <xdr:rowOff>46355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31132</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1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104775</xdr:rowOff>
    </xdr:from>
    <xdr:to>
      <xdr:col>69</xdr:col>
      <xdr:colOff>142875</xdr:colOff>
      <xdr:row>38</xdr:row>
      <xdr:rowOff>34925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19702</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1905</xdr:rowOff>
    </xdr:from>
    <xdr:to>
      <xdr:col>65</xdr:col>
      <xdr:colOff>53975</xdr:colOff>
      <xdr:row>38</xdr:row>
      <xdr:rowOff>103505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88282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ポイント減少しており、類似団体平均を</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ポイント下回っている。主な減少要因は、令和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年度において、海上中学校建設事業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年度借入</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などの大型事業の元金償還が終了したためである。</a:t>
          </a:r>
        </a:p>
        <a:p>
          <a:r>
            <a:rPr kumimoji="1" lang="ja-JP" altLang="en-US" sz="1100">
              <a:latin typeface="ＭＳ Ｐゴシック" panose="020B0600070205080204" pitchFamily="50" charset="-128"/>
              <a:ea typeface="ＭＳ Ｐゴシック" panose="020B0600070205080204" pitchFamily="50" charset="-128"/>
            </a:rPr>
            <a:t>　今後は、市庁舎建設や広域ごみ処理施設建設の元金償還が開始することにより増加が見込まれる。また、公共施設の長寿命化等の地方債を財源とする事業の予定が多いことから、交付税措置の高い地方債の活用を徹底するとともに、適債性のある事業であっても事業の必要性をよく精査し、公債費の適正管理に努め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76</xdr:row>
      <xdr:rowOff>45357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010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97263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27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45357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04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76</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296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135363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64407</xdr:rowOff>
    </xdr:from>
    <xdr:to>
      <xdr:col>11</xdr:col>
      <xdr:colOff>9525</xdr:colOff>
      <xdr:row>75</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2923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135363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146248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166007</xdr:rowOff>
    </xdr:from>
    <xdr:to>
      <xdr:col>20</xdr:col>
      <xdr:colOff>38100</xdr:colOff>
      <xdr:row>76</xdr:row>
      <xdr:rowOff>96157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106334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7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13607</xdr:rowOff>
    </xdr:from>
    <xdr:to>
      <xdr:col>6</xdr:col>
      <xdr:colOff>171450</xdr:colOff>
      <xdr:row>75</xdr:row>
      <xdr:rowOff>115207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125384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・物件費や人件費の増加により、前年度から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は、老朽化した施設の修繕費や維持補修費、社会保障関係経費が増大することが見込まれるため、事業の必要性や緊急性を十分精査し、住民サービスを低下させないよう注意しながら比率上昇の抑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77470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1572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127000</xdr:rowOff>
    </xdr:from>
    <xdr:to>
      <xdr:col>78</xdr:col>
      <xdr:colOff>69850</xdr:colOff>
      <xdr:row>77</xdr:row>
      <xdr:rowOff>8889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157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115587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39370</xdr:rowOff>
    </xdr:from>
    <xdr:to>
      <xdr:col>73</xdr:col>
      <xdr:colOff>180975</xdr:colOff>
      <xdr:row>77</xdr:row>
      <xdr:rowOff>8889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898120"/>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47007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39370</xdr:rowOff>
    </xdr:from>
    <xdr:to>
      <xdr:col>69</xdr:col>
      <xdr:colOff>92075</xdr:colOff>
      <xdr:row>76</xdr:row>
      <xdr:rowOff>119380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981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170197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44466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160020</xdr:rowOff>
    </xdr:from>
    <xdr:to>
      <xdr:col>69</xdr:col>
      <xdr:colOff>142875</xdr:colOff>
      <xdr:row>75</xdr:row>
      <xdr:rowOff>90170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100347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68580</xdr:rowOff>
    </xdr:from>
    <xdr:to>
      <xdr:col>65</xdr:col>
      <xdr:colOff>53975</xdr:colOff>
      <xdr:row>76</xdr:row>
      <xdr:rowOff>170180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144953</xdr:rowOff>
    </xdr:from>
    <xdr:to>
      <xdr:col>29</xdr:col>
      <xdr:colOff>127000</xdr:colOff>
      <xdr:row>17</xdr:row>
      <xdr:rowOff>11938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35778"/>
          <a:ext cx="647700" cy="38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129730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05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11938</xdr:rowOff>
    </xdr:from>
    <xdr:to>
      <xdr:col>26</xdr:col>
      <xdr:colOff>50800</xdr:colOff>
      <xdr:row>17</xdr:row>
      <xdr:rowOff>27315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74213"/>
          <a:ext cx="698500" cy="15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27315</xdr:rowOff>
    </xdr:from>
    <xdr:to>
      <xdr:col>22</xdr:col>
      <xdr:colOff>114300</xdr:colOff>
      <xdr:row>17</xdr:row>
      <xdr:rowOff>93670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89590"/>
          <a:ext cx="698500" cy="66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93670</xdr:rowOff>
    </xdr:from>
    <xdr:to>
      <xdr:col>18</xdr:col>
      <xdr:colOff>177800</xdr:colOff>
      <xdr:row>17</xdr:row>
      <xdr:rowOff>103576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55945"/>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94153</xdr:rowOff>
    </xdr:from>
    <xdr:to>
      <xdr:col>29</xdr:col>
      <xdr:colOff>177800</xdr:colOff>
      <xdr:row>17</xdr:row>
      <xdr:rowOff>24303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84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110680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3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132588</xdr:rowOff>
    </xdr:from>
    <xdr:to>
      <xdr:col>26</xdr:col>
      <xdr:colOff>101600</xdr:colOff>
      <xdr:row>17</xdr:row>
      <xdr:rowOff>62738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23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72915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92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147965</xdr:rowOff>
    </xdr:from>
    <xdr:to>
      <xdr:col>22</xdr:col>
      <xdr:colOff>165100</xdr:colOff>
      <xdr:row>17</xdr:row>
      <xdr:rowOff>78115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3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88292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0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42870</xdr:rowOff>
    </xdr:from>
    <xdr:to>
      <xdr:col>19</xdr:col>
      <xdr:colOff>38100</xdr:colOff>
      <xdr:row>17</xdr:row>
      <xdr:rowOff>144470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05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154647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52776</xdr:rowOff>
    </xdr:from>
    <xdr:to>
      <xdr:col>15</xdr:col>
      <xdr:colOff>101600</xdr:colOff>
      <xdr:row>17</xdr:row>
      <xdr:rowOff>154376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1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164553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7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193066</xdr:rowOff>
    </xdr:from>
    <xdr:to>
      <xdr:col>29</xdr:col>
      <xdr:colOff>127000</xdr:colOff>
      <xdr:row>35</xdr:row>
      <xdr:rowOff>255701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03416"/>
          <a:ext cx="647700" cy="62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240479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0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193066</xdr:rowOff>
    </xdr:from>
    <xdr:to>
      <xdr:col>26</xdr:col>
      <xdr:colOff>50800</xdr:colOff>
      <xdr:row>35</xdr:row>
      <xdr:rowOff>336528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03416"/>
          <a:ext cx="698500" cy="143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6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336528</xdr:rowOff>
    </xdr:from>
    <xdr:to>
      <xdr:col>22</xdr:col>
      <xdr:colOff>114300</xdr:colOff>
      <xdr:row>36</xdr:row>
      <xdr:rowOff>76446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46878"/>
          <a:ext cx="698500" cy="8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121462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7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76446</xdr:rowOff>
    </xdr:from>
    <xdr:to>
      <xdr:col>18</xdr:col>
      <xdr:colOff>177800</xdr:colOff>
      <xdr:row>36</xdr:row>
      <xdr:rowOff>83664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29696"/>
          <a:ext cx="698500" cy="7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116171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6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8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204901</xdr:rowOff>
    </xdr:from>
    <xdr:to>
      <xdr:col>29</xdr:col>
      <xdr:colOff>177800</xdr:colOff>
      <xdr:row>35</xdr:row>
      <xdr:rowOff>306501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1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49978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6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142266</xdr:rowOff>
    </xdr:from>
    <xdr:to>
      <xdr:col>26</xdr:col>
      <xdr:colOff>101600</xdr:colOff>
      <xdr:row>35</xdr:row>
      <xdr:rowOff>243866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5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254043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21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285728</xdr:rowOff>
    </xdr:from>
    <xdr:to>
      <xdr:col>22</xdr:col>
      <xdr:colOff>165100</xdr:colOff>
      <xdr:row>36</xdr:row>
      <xdr:rowOff>44428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6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54605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6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25646</xdr:rowOff>
    </xdr:from>
    <xdr:to>
      <xdr:col>19</xdr:col>
      <xdr:colOff>38100</xdr:colOff>
      <xdr:row>36</xdr:row>
      <xdr:rowOff>127246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137423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4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32864</xdr:rowOff>
    </xdr:from>
    <xdr:to>
      <xdr:col>15</xdr:col>
      <xdr:colOff>101600</xdr:colOff>
      <xdr:row>36</xdr:row>
      <xdr:rowOff>134464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144641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63,379
61,696
130.45
33,337,108
31,909,985
1,332,031
18,093,017
32,427,268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98463</xdr:rowOff>
    </xdr:from>
    <xdr:to>
      <xdr:col>24</xdr:col>
      <xdr:colOff>63500</xdr:colOff>
      <xdr:row>34</xdr:row>
      <xdr:rowOff>127584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27763"/>
          <a:ext cx="838200" cy="2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127584</xdr:rowOff>
    </xdr:from>
    <xdr:to>
      <xdr:col>19</xdr:col>
      <xdr:colOff>177800</xdr:colOff>
      <xdr:row>34</xdr:row>
      <xdr:rowOff>157569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6884"/>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157569</xdr:rowOff>
    </xdr:from>
    <xdr:to>
      <xdr:col>15</xdr:col>
      <xdr:colOff>50800</xdr:colOff>
      <xdr:row>35</xdr:row>
      <xdr:rowOff>123634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86869"/>
          <a:ext cx="889000" cy="13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53848</xdr:rowOff>
    </xdr:from>
    <xdr:to>
      <xdr:col>10</xdr:col>
      <xdr:colOff>114300</xdr:colOff>
      <xdr:row>35</xdr:row>
      <xdr:rowOff>123634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54598"/>
          <a:ext cx="889000" cy="6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47663</xdr:rowOff>
    </xdr:from>
    <xdr:to>
      <xdr:col>24</xdr:col>
      <xdr:colOff>114300</xdr:colOff>
      <xdr:row>34</xdr:row>
      <xdr:rowOff>149263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70540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76784</xdr:rowOff>
    </xdr:from>
    <xdr:to>
      <xdr:col>20</xdr:col>
      <xdr:colOff>38100</xdr:colOff>
      <xdr:row>35</xdr:row>
      <xdr:rowOff>6934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23461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106769</xdr:rowOff>
    </xdr:from>
    <xdr:to>
      <xdr:col>15</xdr:col>
      <xdr:colOff>101600</xdr:colOff>
      <xdr:row>35</xdr:row>
      <xdr:rowOff>36919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3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53446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1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72834</xdr:rowOff>
    </xdr:from>
    <xdr:to>
      <xdr:col>10</xdr:col>
      <xdr:colOff>165100</xdr:colOff>
      <xdr:row>36</xdr:row>
      <xdr:rowOff>2984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19511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4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3048</xdr:rowOff>
    </xdr:from>
    <xdr:to>
      <xdr:col>6</xdr:col>
      <xdr:colOff>38100</xdr:colOff>
      <xdr:row>35</xdr:row>
      <xdr:rowOff>104648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121175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7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60915</xdr:rowOff>
    </xdr:from>
    <xdr:to>
      <xdr:col>24</xdr:col>
      <xdr:colOff>63500</xdr:colOff>
      <xdr:row>57</xdr:row>
      <xdr:rowOff>170038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33565"/>
          <a:ext cx="838200" cy="10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25905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84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116775</xdr:rowOff>
    </xdr:from>
    <xdr:to>
      <xdr:col>19</xdr:col>
      <xdr:colOff>177800</xdr:colOff>
      <xdr:row>57</xdr:row>
      <xdr:rowOff>170038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89425"/>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6561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116775</xdr:rowOff>
    </xdr:from>
    <xdr:to>
      <xdr:col>15</xdr:col>
      <xdr:colOff>50800</xdr:colOff>
      <xdr:row>58</xdr:row>
      <xdr:rowOff>39491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89425"/>
          <a:ext cx="889000" cy="9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167577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39491</xdr:rowOff>
    </xdr:from>
    <xdr:to>
      <xdr:col>10</xdr:col>
      <xdr:colOff>114300</xdr:colOff>
      <xdr:row>58</xdr:row>
      <xdr:rowOff>104235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83591"/>
          <a:ext cx="889000" cy="6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43578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117987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10115</xdr:rowOff>
    </xdr:from>
    <xdr:to>
      <xdr:col>24</xdr:col>
      <xdr:colOff>114300</xdr:colOff>
      <xdr:row>57</xdr:row>
      <xdr:rowOff>111715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159992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119238</xdr:rowOff>
    </xdr:from>
    <xdr:to>
      <xdr:col>20</xdr:col>
      <xdr:colOff>38100</xdr:colOff>
      <xdr:row>58</xdr:row>
      <xdr:rowOff>49388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40515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8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65975</xdr:rowOff>
    </xdr:from>
    <xdr:to>
      <xdr:col>15</xdr:col>
      <xdr:colOff>101600</xdr:colOff>
      <xdr:row>57</xdr:row>
      <xdr:rowOff>167575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158702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3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160141</xdr:rowOff>
    </xdr:from>
    <xdr:to>
      <xdr:col>10</xdr:col>
      <xdr:colOff>165100</xdr:colOff>
      <xdr:row>58</xdr:row>
      <xdr:rowOff>90291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81418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53435</xdr:rowOff>
    </xdr:from>
    <xdr:to>
      <xdr:col>6</xdr:col>
      <xdr:colOff>38100</xdr:colOff>
      <xdr:row>58</xdr:row>
      <xdr:rowOff>155035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146162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9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24851</xdr:rowOff>
    </xdr:from>
    <xdr:to>
      <xdr:col>24</xdr:col>
      <xdr:colOff>63500</xdr:colOff>
      <xdr:row>78</xdr:row>
      <xdr:rowOff>40305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97951"/>
          <a:ext cx="8382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40305</xdr:rowOff>
    </xdr:from>
    <xdr:to>
      <xdr:col>19</xdr:col>
      <xdr:colOff>177800</xdr:colOff>
      <xdr:row>78</xdr:row>
      <xdr:rowOff>59324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13405"/>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59324</xdr:rowOff>
    </xdr:from>
    <xdr:to>
      <xdr:col>15</xdr:col>
      <xdr:colOff>50800</xdr:colOff>
      <xdr:row>78</xdr:row>
      <xdr:rowOff>71851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32424"/>
          <a:ext cx="8890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162423</xdr:rowOff>
    </xdr:from>
    <xdr:to>
      <xdr:col>10</xdr:col>
      <xdr:colOff>114300</xdr:colOff>
      <xdr:row>78</xdr:row>
      <xdr:rowOff>71851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64073"/>
          <a:ext cx="889000" cy="8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145501</xdr:rowOff>
    </xdr:from>
    <xdr:to>
      <xdr:col>24</xdr:col>
      <xdr:colOff>114300</xdr:colOff>
      <xdr:row>78</xdr:row>
      <xdr:rowOff>75651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60428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160955</xdr:rowOff>
    </xdr:from>
    <xdr:to>
      <xdr:col>20</xdr:col>
      <xdr:colOff>38100</xdr:colOff>
      <xdr:row>78</xdr:row>
      <xdr:rowOff>91105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82232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8524</xdr:rowOff>
    </xdr:from>
    <xdr:to>
      <xdr:col>15</xdr:col>
      <xdr:colOff>101600</xdr:colOff>
      <xdr:row>78</xdr:row>
      <xdr:rowOff>110124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8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101251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21051</xdr:rowOff>
    </xdr:from>
    <xdr:to>
      <xdr:col>10</xdr:col>
      <xdr:colOff>165100</xdr:colOff>
      <xdr:row>78</xdr:row>
      <xdr:rowOff>122651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113778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8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111623</xdr:rowOff>
    </xdr:from>
    <xdr:to>
      <xdr:col>6</xdr:col>
      <xdr:colOff>38100</xdr:colOff>
      <xdr:row>78</xdr:row>
      <xdr:rowOff>41773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32900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0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142106</xdr:rowOff>
    </xdr:from>
    <xdr:to>
      <xdr:col>24</xdr:col>
      <xdr:colOff>63500</xdr:colOff>
      <xdr:row>97</xdr:row>
      <xdr:rowOff>110973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601306"/>
          <a:ext cx="838200" cy="14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31441</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19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142106</xdr:rowOff>
    </xdr:from>
    <xdr:to>
      <xdr:col>19</xdr:col>
      <xdr:colOff>177800</xdr:colOff>
      <xdr:row>98</xdr:row>
      <xdr:rowOff>56674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01306"/>
          <a:ext cx="889000" cy="25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157694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1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56674</xdr:rowOff>
    </xdr:from>
    <xdr:to>
      <xdr:col>15</xdr:col>
      <xdr:colOff>50800</xdr:colOff>
      <xdr:row>98</xdr:row>
      <xdr:rowOff>58384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58774"/>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58384</xdr:rowOff>
    </xdr:from>
    <xdr:to>
      <xdr:col>10</xdr:col>
      <xdr:colOff>114300</xdr:colOff>
      <xdr:row>98</xdr:row>
      <xdr:rowOff>95515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60484"/>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60173</xdr:rowOff>
    </xdr:from>
    <xdr:to>
      <xdr:col>24</xdr:col>
      <xdr:colOff>114300</xdr:colOff>
      <xdr:row>97</xdr:row>
      <xdr:rowOff>161773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38600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91306</xdr:rowOff>
    </xdr:from>
    <xdr:to>
      <xdr:col>20</xdr:col>
      <xdr:colOff>38100</xdr:colOff>
      <xdr:row>97</xdr:row>
      <xdr:rowOff>21456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5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12583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4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5874</xdr:rowOff>
    </xdr:from>
    <xdr:to>
      <xdr:col>15</xdr:col>
      <xdr:colOff>101600</xdr:colOff>
      <xdr:row>98</xdr:row>
      <xdr:rowOff>107474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98601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0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7584</xdr:rowOff>
    </xdr:from>
    <xdr:to>
      <xdr:col>10</xdr:col>
      <xdr:colOff>165100</xdr:colOff>
      <xdr:row>98</xdr:row>
      <xdr:rowOff>109184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100311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44715</xdr:rowOff>
    </xdr:from>
    <xdr:to>
      <xdr:col>6</xdr:col>
      <xdr:colOff>38100</xdr:colOff>
      <xdr:row>98</xdr:row>
      <xdr:rowOff>146315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4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137442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3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52498</xdr:rowOff>
    </xdr:from>
    <xdr:to>
      <xdr:col>54</xdr:col>
      <xdr:colOff>189865</xdr:colOff>
      <xdr:row>37</xdr:row>
      <xdr:rowOff>162858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881798"/>
          <a:ext cx="1270" cy="62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166685</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162858</xdr:rowOff>
    </xdr:from>
    <xdr:to>
      <xdr:col>55</xdr:col>
      <xdr:colOff>88900</xdr:colOff>
      <xdr:row>37</xdr:row>
      <xdr:rowOff>162858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0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170625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65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52498</xdr:rowOff>
    </xdr:from>
    <xdr:to>
      <xdr:col>55</xdr:col>
      <xdr:colOff>88900</xdr:colOff>
      <xdr:row>34</xdr:row>
      <xdr:rowOff>52498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88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23045</xdr:rowOff>
    </xdr:from>
    <xdr:to>
      <xdr:col>55</xdr:col>
      <xdr:colOff>0</xdr:colOff>
      <xdr:row>36</xdr:row>
      <xdr:rowOff>71426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195245"/>
          <a:ext cx="838200" cy="4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40714</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12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62287</xdr:rowOff>
    </xdr:from>
    <xdr:to>
      <xdr:col>55</xdr:col>
      <xdr:colOff>50800</xdr:colOff>
      <xdr:row>36</xdr:row>
      <xdr:rowOff>163887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145479</xdr:rowOff>
    </xdr:from>
    <xdr:to>
      <xdr:col>50</xdr:col>
      <xdr:colOff>114300</xdr:colOff>
      <xdr:row>36</xdr:row>
      <xdr:rowOff>23045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460429"/>
          <a:ext cx="889000" cy="7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76263</xdr:rowOff>
    </xdr:from>
    <xdr:to>
      <xdr:col>50</xdr:col>
      <xdr:colOff>165100</xdr:colOff>
      <xdr:row>37</xdr:row>
      <xdr:rowOff>6413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168990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4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145479</xdr:rowOff>
    </xdr:from>
    <xdr:to>
      <xdr:col>45</xdr:col>
      <xdr:colOff>177800</xdr:colOff>
      <xdr:row>36</xdr:row>
      <xdr:rowOff>138114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460429"/>
          <a:ext cx="889000" cy="8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147920</xdr:rowOff>
    </xdr:from>
    <xdr:to>
      <xdr:col>46</xdr:col>
      <xdr:colOff>38100</xdr:colOff>
      <xdr:row>34</xdr:row>
      <xdr:rowOff>78070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8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69197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9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138114</xdr:rowOff>
    </xdr:from>
    <xdr:to>
      <xdr:col>41</xdr:col>
      <xdr:colOff>50800</xdr:colOff>
      <xdr:row>37</xdr:row>
      <xdr:rowOff>57377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10314"/>
          <a:ext cx="889000" cy="9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10769</xdr:rowOff>
    </xdr:from>
    <xdr:to>
      <xdr:col>41</xdr:col>
      <xdr:colOff>101600</xdr:colOff>
      <xdr:row>37</xdr:row>
      <xdr:rowOff>112369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103496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4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28092</xdr:rowOff>
    </xdr:from>
    <xdr:to>
      <xdr:col>36</xdr:col>
      <xdr:colOff>165100</xdr:colOff>
      <xdr:row>37</xdr:row>
      <xdr:rowOff>129692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120819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20626</xdr:rowOff>
    </xdr:from>
    <xdr:to>
      <xdr:col>55</xdr:col>
      <xdr:colOff>50800</xdr:colOff>
      <xdr:row>36</xdr:row>
      <xdr:rowOff>122226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43503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04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143695</xdr:rowOff>
    </xdr:from>
    <xdr:to>
      <xdr:col>50</xdr:col>
      <xdr:colOff>165100</xdr:colOff>
      <xdr:row>36</xdr:row>
      <xdr:rowOff>73845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4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90372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91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94679</xdr:rowOff>
    </xdr:from>
    <xdr:to>
      <xdr:col>46</xdr:col>
      <xdr:colOff>38100</xdr:colOff>
      <xdr:row>32</xdr:row>
      <xdr:rowOff>24829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40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41356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18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87314</xdr:rowOff>
    </xdr:from>
    <xdr:to>
      <xdr:col>41</xdr:col>
      <xdr:colOff>101600</xdr:colOff>
      <xdr:row>37</xdr:row>
      <xdr:rowOff>17464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33991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03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6577</xdr:rowOff>
    </xdr:from>
    <xdr:to>
      <xdr:col>36</xdr:col>
      <xdr:colOff>165100</xdr:colOff>
      <xdr:row>37</xdr:row>
      <xdr:rowOff>108177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5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124704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12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36258</xdr:rowOff>
    </xdr:from>
    <xdr:to>
      <xdr:col>55</xdr:col>
      <xdr:colOff>0</xdr:colOff>
      <xdr:row>58</xdr:row>
      <xdr:rowOff>13424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808908"/>
          <a:ext cx="838200" cy="1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171378</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2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81204</xdr:rowOff>
    </xdr:from>
    <xdr:to>
      <xdr:col>50</xdr:col>
      <xdr:colOff>114300</xdr:colOff>
      <xdr:row>57</xdr:row>
      <xdr:rowOff>36258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168054"/>
          <a:ext cx="889000" cy="64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94366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81204</xdr:rowOff>
    </xdr:from>
    <xdr:to>
      <xdr:col>45</xdr:col>
      <xdr:colOff>177800</xdr:colOff>
      <xdr:row>56</xdr:row>
      <xdr:rowOff>77216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168054"/>
          <a:ext cx="889000" cy="5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11278</xdr:rowOff>
    </xdr:from>
    <xdr:to>
      <xdr:col>41</xdr:col>
      <xdr:colOff>50800</xdr:colOff>
      <xdr:row>56</xdr:row>
      <xdr:rowOff>77216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441028"/>
          <a:ext cx="889000" cy="23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116019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7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0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134074</xdr:rowOff>
    </xdr:from>
    <xdr:to>
      <xdr:col>55</xdr:col>
      <xdr:colOff>50800</xdr:colOff>
      <xdr:row>58</xdr:row>
      <xdr:rowOff>64224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112501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8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156908</xdr:rowOff>
    </xdr:from>
    <xdr:to>
      <xdr:col>50</xdr:col>
      <xdr:colOff>165100</xdr:colOff>
      <xdr:row>57</xdr:row>
      <xdr:rowOff>87058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5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78185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30404</xdr:rowOff>
    </xdr:from>
    <xdr:to>
      <xdr:col>46</xdr:col>
      <xdr:colOff>38100</xdr:colOff>
      <xdr:row>53</xdr:row>
      <xdr:rowOff>132004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11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148531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89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26416</xdr:rowOff>
    </xdr:from>
    <xdr:to>
      <xdr:col>41</xdr:col>
      <xdr:colOff>101600</xdr:colOff>
      <xdr:row>56</xdr:row>
      <xdr:rowOff>128016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119143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7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131928</xdr:rowOff>
    </xdr:from>
    <xdr:to>
      <xdr:col>36</xdr:col>
      <xdr:colOff>165100</xdr:colOff>
      <xdr:row>55</xdr:row>
      <xdr:rowOff>62078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3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78605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1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18250</xdr:rowOff>
    </xdr:from>
    <xdr:to>
      <xdr:col>55</xdr:col>
      <xdr:colOff>0</xdr:colOff>
      <xdr:row>77</xdr:row>
      <xdr:rowOff>161226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19900"/>
          <a:ext cx="838200" cy="1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103636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18250</xdr:rowOff>
    </xdr:from>
    <xdr:to>
      <xdr:col>50</xdr:col>
      <xdr:colOff>114300</xdr:colOff>
      <xdr:row>77</xdr:row>
      <xdr:rowOff>128766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219900"/>
          <a:ext cx="889000" cy="1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47274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128766</xdr:rowOff>
    </xdr:from>
    <xdr:to>
      <xdr:col>45</xdr:col>
      <xdr:colOff>177800</xdr:colOff>
      <xdr:row>78</xdr:row>
      <xdr:rowOff>1155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30416"/>
          <a:ext cx="889000" cy="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165863</xdr:rowOff>
    </xdr:from>
    <xdr:to>
      <xdr:col>41</xdr:col>
      <xdr:colOff>50800</xdr:colOff>
      <xdr:row>78</xdr:row>
      <xdr:rowOff>1155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367513"/>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110426</xdr:rowOff>
    </xdr:from>
    <xdr:to>
      <xdr:col>55</xdr:col>
      <xdr:colOff>50800</xdr:colOff>
      <xdr:row>78</xdr:row>
      <xdr:rowOff>40576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133303</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16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138900</xdr:rowOff>
    </xdr:from>
    <xdr:to>
      <xdr:col>50</xdr:col>
      <xdr:colOff>165100</xdr:colOff>
      <xdr:row>77</xdr:row>
      <xdr:rowOff>69050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1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85577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9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77966</xdr:rowOff>
    </xdr:from>
    <xdr:to>
      <xdr:col>46</xdr:col>
      <xdr:colOff>38100</xdr:colOff>
      <xdr:row>78</xdr:row>
      <xdr:rowOff>8116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24643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121805</xdr:rowOff>
    </xdr:from>
    <xdr:to>
      <xdr:col>41</xdr:col>
      <xdr:colOff>101600</xdr:colOff>
      <xdr:row>78</xdr:row>
      <xdr:rowOff>51955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68482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09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115063</xdr:rowOff>
    </xdr:from>
    <xdr:to>
      <xdr:col>36</xdr:col>
      <xdr:colOff>165100</xdr:colOff>
      <xdr:row>78</xdr:row>
      <xdr:rowOff>45213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36340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0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45272</xdr:rowOff>
    </xdr:from>
    <xdr:to>
      <xdr:col>55</xdr:col>
      <xdr:colOff>0</xdr:colOff>
      <xdr:row>97</xdr:row>
      <xdr:rowOff>114587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75922"/>
          <a:ext cx="8382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78075</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194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60866</xdr:rowOff>
    </xdr:from>
    <xdr:to>
      <xdr:col>50</xdr:col>
      <xdr:colOff>114300</xdr:colOff>
      <xdr:row>97</xdr:row>
      <xdr:rowOff>114587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005716"/>
          <a:ext cx="889000" cy="73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153306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09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60866</xdr:rowOff>
    </xdr:from>
    <xdr:to>
      <xdr:col>45</xdr:col>
      <xdr:colOff>177800</xdr:colOff>
      <xdr:row>95</xdr:row>
      <xdr:rowOff>65405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005716"/>
          <a:ext cx="889000" cy="3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161168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32486</xdr:rowOff>
    </xdr:from>
    <xdr:to>
      <xdr:col>41</xdr:col>
      <xdr:colOff>50800</xdr:colOff>
      <xdr:row>95</xdr:row>
      <xdr:rowOff>65405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320236"/>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5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53546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1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165922</xdr:rowOff>
    </xdr:from>
    <xdr:to>
      <xdr:col>55</xdr:col>
      <xdr:colOff>50800</xdr:colOff>
      <xdr:row>97</xdr:row>
      <xdr:rowOff>96072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2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144349</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63787</xdr:rowOff>
    </xdr:from>
    <xdr:to>
      <xdr:col>50</xdr:col>
      <xdr:colOff>165100</xdr:colOff>
      <xdr:row>97</xdr:row>
      <xdr:rowOff>165387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6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156514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7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10066</xdr:rowOff>
    </xdr:from>
    <xdr:to>
      <xdr:col>46</xdr:col>
      <xdr:colOff>38100</xdr:colOff>
      <xdr:row>93</xdr:row>
      <xdr:rowOff>111666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595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128193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73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14605</xdr:rowOff>
    </xdr:from>
    <xdr:to>
      <xdr:col>41</xdr:col>
      <xdr:colOff>101600</xdr:colOff>
      <xdr:row>95</xdr:row>
      <xdr:rowOff>116205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153136</xdr:rowOff>
    </xdr:from>
    <xdr:to>
      <xdr:col>36</xdr:col>
      <xdr:colOff>165100</xdr:colOff>
      <xdr:row>95</xdr:row>
      <xdr:rowOff>83286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26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99813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0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94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39116</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2566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93318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22752</xdr:rowOff>
    </xdr:from>
    <xdr:to>
      <xdr:col>76</xdr:col>
      <xdr:colOff>114300</xdr:colOff>
      <xdr:row>39</xdr:row>
      <xdr:rowOff>39116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09302"/>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134809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22752</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09302"/>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135418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171061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159766</xdr:rowOff>
    </xdr:from>
    <xdr:to>
      <xdr:col>76</xdr:col>
      <xdr:colOff>165100</xdr:colOff>
      <xdr:row>39</xdr:row>
      <xdr:rowOff>89916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81043</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143402</xdr:rowOff>
    </xdr:from>
    <xdr:to>
      <xdr:col>72</xdr:col>
      <xdr:colOff>38100</xdr:colOff>
      <xdr:row>39</xdr:row>
      <xdr:rowOff>73552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5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64679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160258</xdr:rowOff>
    </xdr:from>
    <xdr:to>
      <xdr:col>85</xdr:col>
      <xdr:colOff>127000</xdr:colOff>
      <xdr:row>76</xdr:row>
      <xdr:rowOff>25743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019008"/>
          <a:ext cx="838200" cy="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57860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4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160258</xdr:rowOff>
    </xdr:from>
    <xdr:to>
      <xdr:col>81</xdr:col>
      <xdr:colOff>50800</xdr:colOff>
      <xdr:row>76</xdr:row>
      <xdr:rowOff>61894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19008"/>
          <a:ext cx="889000" cy="7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152947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61894</xdr:rowOff>
    </xdr:from>
    <xdr:to>
      <xdr:col>76</xdr:col>
      <xdr:colOff>114300</xdr:colOff>
      <xdr:row>76</xdr:row>
      <xdr:rowOff>147799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92094"/>
          <a:ext cx="889000" cy="8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111472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147799</xdr:rowOff>
    </xdr:from>
    <xdr:to>
      <xdr:col>71</xdr:col>
      <xdr:colOff>177800</xdr:colOff>
      <xdr:row>77</xdr:row>
      <xdr:rowOff>23440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77999"/>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116371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121841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0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146393</xdr:rowOff>
    </xdr:from>
    <xdr:to>
      <xdr:col>85</xdr:col>
      <xdr:colOff>177800</xdr:colOff>
      <xdr:row>76</xdr:row>
      <xdr:rowOff>76543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124820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109458</xdr:rowOff>
    </xdr:from>
    <xdr:to>
      <xdr:col>81</xdr:col>
      <xdr:colOff>101600</xdr:colOff>
      <xdr:row>76</xdr:row>
      <xdr:rowOff>39607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68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30735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6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11094</xdr:rowOff>
    </xdr:from>
    <xdr:to>
      <xdr:col>76</xdr:col>
      <xdr:colOff>165100</xdr:colOff>
      <xdr:row>76</xdr:row>
      <xdr:rowOff>112694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103821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96999</xdr:rowOff>
    </xdr:from>
    <xdr:to>
      <xdr:col>72</xdr:col>
      <xdr:colOff>38100</xdr:colOff>
      <xdr:row>77</xdr:row>
      <xdr:rowOff>27149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18276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144090</xdr:rowOff>
    </xdr:from>
    <xdr:to>
      <xdr:col>67</xdr:col>
      <xdr:colOff>101600</xdr:colOff>
      <xdr:row>77</xdr:row>
      <xdr:rowOff>74240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7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65367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38964</xdr:rowOff>
    </xdr:from>
    <xdr:to>
      <xdr:col>85</xdr:col>
      <xdr:colOff>127000</xdr:colOff>
      <xdr:row>97</xdr:row>
      <xdr:rowOff>78187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155264"/>
          <a:ext cx="838200" cy="5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38964</xdr:rowOff>
    </xdr:from>
    <xdr:to>
      <xdr:col>81</xdr:col>
      <xdr:colOff>50800</xdr:colOff>
      <xdr:row>98</xdr:row>
      <xdr:rowOff>20676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155264"/>
          <a:ext cx="889000" cy="66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4215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20676</xdr:rowOff>
    </xdr:from>
    <xdr:to>
      <xdr:col>76</xdr:col>
      <xdr:colOff>114300</xdr:colOff>
      <xdr:row>98</xdr:row>
      <xdr:rowOff>57175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22776"/>
          <a:ext cx="889000" cy="3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57175</xdr:rowOff>
    </xdr:from>
    <xdr:to>
      <xdr:col>71</xdr:col>
      <xdr:colOff>177800</xdr:colOff>
      <xdr:row>99</xdr:row>
      <xdr:rowOff>14066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59275"/>
          <a:ext cx="889000" cy="12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27387</xdr:rowOff>
    </xdr:from>
    <xdr:to>
      <xdr:col>85</xdr:col>
      <xdr:colOff>177800</xdr:colOff>
      <xdr:row>97</xdr:row>
      <xdr:rowOff>128987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6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5814</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3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159614</xdr:rowOff>
    </xdr:from>
    <xdr:to>
      <xdr:col>81</xdr:col>
      <xdr:colOff>101600</xdr:colOff>
      <xdr:row>94</xdr:row>
      <xdr:rowOff>89764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1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106291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587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141326</xdr:rowOff>
    </xdr:from>
    <xdr:to>
      <xdr:col>76</xdr:col>
      <xdr:colOff>165100</xdr:colOff>
      <xdr:row>98</xdr:row>
      <xdr:rowOff>71476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62603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8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6375</xdr:rowOff>
    </xdr:from>
    <xdr:to>
      <xdr:col>72</xdr:col>
      <xdr:colOff>38100</xdr:colOff>
      <xdr:row>98</xdr:row>
      <xdr:rowOff>107975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99102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0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134716</xdr:rowOff>
    </xdr:from>
    <xdr:to>
      <xdr:col>67</xdr:col>
      <xdr:colOff>101600</xdr:colOff>
      <xdr:row>99</xdr:row>
      <xdr:rowOff>64866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93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55993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702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1854</xdr:rowOff>
    </xdr:from>
    <xdr:to>
      <xdr:col>116</xdr:col>
      <xdr:colOff>63500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516954"/>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18599</xdr:rowOff>
    </xdr:from>
    <xdr:to>
      <xdr:col>111</xdr:col>
      <xdr:colOff>177800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533699"/>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14198</xdr:rowOff>
    </xdr:from>
    <xdr:to>
      <xdr:col>107</xdr:col>
      <xdr:colOff>50800</xdr:colOff>
      <xdr:row>38</xdr:row>
      <xdr:rowOff>18599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29298"/>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34663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165303</xdr:rowOff>
    </xdr:from>
    <xdr:to>
      <xdr:col>102</xdr:col>
      <xdr:colOff>114300</xdr:colOff>
      <xdr:row>38</xdr:row>
      <xdr:rowOff>14198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08953"/>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128446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146505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122504</xdr:rowOff>
    </xdr:from>
    <xdr:to>
      <xdr:col>116</xdr:col>
      <xdr:colOff>114300</xdr:colOff>
      <xdr:row>38</xdr:row>
      <xdr:rowOff>52654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37431</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3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139249</xdr:rowOff>
    </xdr:from>
    <xdr:to>
      <xdr:col>107</xdr:col>
      <xdr:colOff>101600</xdr:colOff>
      <xdr:row>38</xdr:row>
      <xdr:rowOff>69399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60526</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57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134849</xdr:rowOff>
    </xdr:from>
    <xdr:to>
      <xdr:col>102</xdr:col>
      <xdr:colOff>165100</xdr:colOff>
      <xdr:row>38</xdr:row>
      <xdr:rowOff>64999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56125</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571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114503</xdr:rowOff>
    </xdr:from>
    <xdr:to>
      <xdr:col>98</xdr:col>
      <xdr:colOff>38100</xdr:colOff>
      <xdr:row>38</xdr:row>
      <xdr:rowOff>44653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35780</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102857</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9189707"/>
          <a:ext cx="1269" cy="970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49534</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96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102857</xdr:rowOff>
    </xdr:from>
    <xdr:to>
      <xdr:col>116</xdr:col>
      <xdr:colOff>152400</xdr:colOff>
      <xdr:row>53</xdr:row>
      <xdr:rowOff>102857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18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161531</xdr:rowOff>
    </xdr:from>
    <xdr:to>
      <xdr:col>116</xdr:col>
      <xdr:colOff>63500</xdr:colOff>
      <xdr:row>57</xdr:row>
      <xdr:rowOff>55042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9762731"/>
          <a:ext cx="8382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61231</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38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82804</xdr:rowOff>
    </xdr:from>
    <xdr:to>
      <xdr:col>116</xdr:col>
      <xdr:colOff>114300</xdr:colOff>
      <xdr:row>58</xdr:row>
      <xdr:rowOff>12954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8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161531</xdr:rowOff>
    </xdr:from>
    <xdr:to>
      <xdr:col>111</xdr:col>
      <xdr:colOff>177800</xdr:colOff>
      <xdr:row>57</xdr:row>
      <xdr:rowOff>125146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762731"/>
          <a:ext cx="889000" cy="13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66269</xdr:rowOff>
    </xdr:from>
    <xdr:to>
      <xdr:col>112</xdr:col>
      <xdr:colOff>38100</xdr:colOff>
      <xdr:row>57</xdr:row>
      <xdr:rowOff>167869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158996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93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161989</xdr:rowOff>
    </xdr:from>
    <xdr:to>
      <xdr:col>107</xdr:col>
      <xdr:colOff>50800</xdr:colOff>
      <xdr:row>57</xdr:row>
      <xdr:rowOff>125146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8734489"/>
          <a:ext cx="889000" cy="116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46448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99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161989</xdr:rowOff>
    </xdr:from>
    <xdr:to>
      <xdr:col>102</xdr:col>
      <xdr:colOff>114300</xdr:colOff>
      <xdr:row>54</xdr:row>
      <xdr:rowOff>139243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8734489"/>
          <a:ext cx="889000" cy="66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55325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99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50220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4242</xdr:rowOff>
    </xdr:from>
    <xdr:to>
      <xdr:col>116</xdr:col>
      <xdr:colOff>114300</xdr:colOff>
      <xdr:row>57</xdr:row>
      <xdr:rowOff>105842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7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27119</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62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110731</xdr:rowOff>
    </xdr:from>
    <xdr:to>
      <xdr:col>112</xdr:col>
      <xdr:colOff>38100</xdr:colOff>
      <xdr:row>57</xdr:row>
      <xdr:rowOff>40881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71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57408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4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74346</xdr:rowOff>
    </xdr:from>
    <xdr:to>
      <xdr:col>107</xdr:col>
      <xdr:colOff>101600</xdr:colOff>
      <xdr:row>58</xdr:row>
      <xdr:rowOff>4496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21023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62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111189</xdr:rowOff>
    </xdr:from>
    <xdr:to>
      <xdr:col>102</xdr:col>
      <xdr:colOff>165100</xdr:colOff>
      <xdr:row>51</xdr:row>
      <xdr:rowOff>41339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86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57866</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845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88443</xdr:rowOff>
    </xdr:from>
    <xdr:to>
      <xdr:col>98</xdr:col>
      <xdr:colOff>38100</xdr:colOff>
      <xdr:row>55</xdr:row>
      <xdr:rowOff>18593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3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35120</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1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128727</xdr:rowOff>
    </xdr:from>
    <xdr:to>
      <xdr:col>116</xdr:col>
      <xdr:colOff>63500</xdr:colOff>
      <xdr:row>78</xdr:row>
      <xdr:rowOff>27039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330377"/>
          <a:ext cx="838200" cy="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82516</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6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27039</xdr:rowOff>
    </xdr:from>
    <xdr:to>
      <xdr:col>111</xdr:col>
      <xdr:colOff>177800</xdr:colOff>
      <xdr:row>78</xdr:row>
      <xdr:rowOff>62395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400139"/>
          <a:ext cx="8890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33520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18617</xdr:rowOff>
    </xdr:from>
    <xdr:to>
      <xdr:col>107</xdr:col>
      <xdr:colOff>50800</xdr:colOff>
      <xdr:row>78</xdr:row>
      <xdr:rowOff>62395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220267"/>
          <a:ext cx="889000" cy="21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143324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3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18617</xdr:rowOff>
    </xdr:from>
    <xdr:to>
      <xdr:col>102</xdr:col>
      <xdr:colOff>114300</xdr:colOff>
      <xdr:row>77</xdr:row>
      <xdr:rowOff>67844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20267"/>
          <a:ext cx="889000" cy="4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90441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85641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77927</xdr:rowOff>
    </xdr:from>
    <xdr:to>
      <xdr:col>116</xdr:col>
      <xdr:colOff>114300</xdr:colOff>
      <xdr:row>78</xdr:row>
      <xdr:rowOff>8077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56354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147689</xdr:rowOff>
    </xdr:from>
    <xdr:to>
      <xdr:col>112</xdr:col>
      <xdr:colOff>38100</xdr:colOff>
      <xdr:row>78</xdr:row>
      <xdr:rowOff>77839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68966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11595</xdr:rowOff>
    </xdr:from>
    <xdr:to>
      <xdr:col>107</xdr:col>
      <xdr:colOff>101600</xdr:colOff>
      <xdr:row>78</xdr:row>
      <xdr:rowOff>113195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104322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7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139267</xdr:rowOff>
    </xdr:from>
    <xdr:to>
      <xdr:col>102</xdr:col>
      <xdr:colOff>165100</xdr:colOff>
      <xdr:row>77</xdr:row>
      <xdr:rowOff>69417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60544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6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17044</xdr:rowOff>
    </xdr:from>
    <xdr:to>
      <xdr:col>98</xdr:col>
      <xdr:colOff>38100</xdr:colOff>
      <xdr:row>77</xdr:row>
      <xdr:rowOff>118644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109771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・人件費は前年度から</a:t>
          </a:r>
          <a:r>
            <a:rPr kumimoji="1" lang="en-US" altLang="ja-JP" sz="1300">
              <a:latin typeface="ＭＳ Ｐゴシック" panose="020B0600070205080204" pitchFamily="50" charset="-128"/>
              <a:ea typeface="ＭＳ Ｐゴシック" panose="020B0600070205080204" pitchFamily="50" charset="-128"/>
            </a:rPr>
            <a:t>2,293</a:t>
          </a:r>
          <a:r>
            <a:rPr kumimoji="1" lang="ja-JP" altLang="en-US" sz="1300">
              <a:latin typeface="ＭＳ Ｐゴシック" panose="020B0600070205080204" pitchFamily="50" charset="-128"/>
              <a:ea typeface="ＭＳ Ｐゴシック" panose="020B0600070205080204" pitchFamily="50" charset="-128"/>
            </a:rPr>
            <a:t>円増加し、住民一人当たり</a:t>
          </a:r>
          <a:r>
            <a:rPr kumimoji="1" lang="en-US" altLang="ja-JP" sz="1300">
              <a:latin typeface="ＭＳ Ｐゴシック" panose="020B0600070205080204" pitchFamily="50" charset="-128"/>
              <a:ea typeface="ＭＳ Ｐゴシック" panose="020B0600070205080204" pitchFamily="50" charset="-128"/>
            </a:rPr>
            <a:t>93,247</a:t>
          </a:r>
          <a:r>
            <a:rPr kumimoji="1" lang="ja-JP" altLang="en-US" sz="1300">
              <a:latin typeface="ＭＳ Ｐゴシック" panose="020B0600070205080204" pitchFamily="50" charset="-128"/>
              <a:ea typeface="ＭＳ Ｐゴシック" panose="020B0600070205080204" pitchFamily="50" charset="-128"/>
            </a:rPr>
            <a:t>円であり、類似団体平均を</a:t>
          </a:r>
          <a:r>
            <a:rPr kumimoji="1" lang="en-US" altLang="ja-JP" sz="1300">
              <a:latin typeface="ＭＳ Ｐゴシック" panose="020B0600070205080204" pitchFamily="50" charset="-128"/>
              <a:ea typeface="ＭＳ Ｐゴシック" panose="020B0600070205080204" pitchFamily="50" charset="-128"/>
            </a:rPr>
            <a:t>6,392</a:t>
          </a:r>
          <a:r>
            <a:rPr kumimoji="1" lang="ja-JP" altLang="en-US" sz="1300">
              <a:latin typeface="ＭＳ Ｐゴシック" panose="020B0600070205080204" pitchFamily="50" charset="-128"/>
              <a:ea typeface="ＭＳ Ｐゴシック" panose="020B0600070205080204" pitchFamily="50" charset="-128"/>
            </a:rPr>
            <a:t>円上回っている。類似団体と比べ市営の保育所が多く、職員数が多いこと等が主な要因となっている。</a:t>
          </a:r>
        </a:p>
        <a:p>
          <a:r>
            <a:rPr kumimoji="1" lang="ja-JP" altLang="en-US" sz="1300">
              <a:latin typeface="ＭＳ Ｐゴシック" panose="020B0600070205080204" pitchFamily="50" charset="-128"/>
              <a:ea typeface="ＭＳ Ｐゴシック" panose="020B0600070205080204" pitchFamily="50" charset="-128"/>
            </a:rPr>
            <a:t>・物件費は前年度から</a:t>
          </a:r>
          <a:r>
            <a:rPr kumimoji="1" lang="en-US" altLang="ja-JP" sz="1300">
              <a:latin typeface="ＭＳ Ｐゴシック" panose="020B0600070205080204" pitchFamily="50" charset="-128"/>
              <a:ea typeface="ＭＳ Ｐゴシック" panose="020B0600070205080204" pitchFamily="50" charset="-128"/>
            </a:rPr>
            <a:t>6,683</a:t>
          </a:r>
          <a:r>
            <a:rPr kumimoji="1" lang="ja-JP" altLang="en-US" sz="1300">
              <a:latin typeface="ＭＳ Ｐゴシック" panose="020B0600070205080204" pitchFamily="50" charset="-128"/>
              <a:ea typeface="ＭＳ Ｐゴシック" panose="020B0600070205080204" pitchFamily="50" charset="-128"/>
            </a:rPr>
            <a:t>円減少し、住民一人当たり</a:t>
          </a:r>
          <a:r>
            <a:rPr kumimoji="1" lang="en-US" altLang="ja-JP" sz="1300">
              <a:latin typeface="ＭＳ Ｐゴシック" panose="020B0600070205080204" pitchFamily="50" charset="-128"/>
              <a:ea typeface="ＭＳ Ｐゴシック" panose="020B0600070205080204" pitchFamily="50" charset="-128"/>
            </a:rPr>
            <a:t>63,325</a:t>
          </a:r>
          <a:r>
            <a:rPr kumimoji="1" lang="ja-JP" altLang="en-US" sz="1300">
              <a:latin typeface="ＭＳ Ｐゴシック" panose="020B0600070205080204" pitchFamily="50" charset="-128"/>
              <a:ea typeface="ＭＳ Ｐゴシック" panose="020B0600070205080204" pitchFamily="50" charset="-128"/>
            </a:rPr>
            <a:t>円であり、類似団体平均を</a:t>
          </a:r>
          <a:r>
            <a:rPr kumimoji="1" lang="en-US" altLang="ja-JP" sz="1300">
              <a:latin typeface="ＭＳ Ｐゴシック" panose="020B0600070205080204" pitchFamily="50" charset="-128"/>
              <a:ea typeface="ＭＳ Ｐゴシック" panose="020B0600070205080204" pitchFamily="50" charset="-128"/>
            </a:rPr>
            <a:t>21,434</a:t>
          </a:r>
          <a:r>
            <a:rPr kumimoji="1" lang="ja-JP" altLang="en-US" sz="1300">
              <a:latin typeface="ＭＳ Ｐゴシック" panose="020B0600070205080204" pitchFamily="50" charset="-128"/>
              <a:ea typeface="ＭＳ Ｐゴシック" panose="020B0600070205080204" pitchFamily="50" charset="-128"/>
            </a:rPr>
            <a:t>円下回っている。物価高騰による光熱水費や委託料の増加はあったものの類似団体を大幅に下回っている。今後も必要性を精査し、突発的かつ緊急的な物件費の増加に耐えられるよう、経常的な物件費の抑制に努める。</a:t>
          </a:r>
        </a:p>
        <a:p>
          <a:r>
            <a:rPr kumimoji="1" lang="ja-JP" altLang="en-US" sz="1300">
              <a:latin typeface="ＭＳ Ｐゴシック" panose="020B0600070205080204" pitchFamily="50" charset="-128"/>
              <a:ea typeface="ＭＳ Ｐゴシック" panose="020B0600070205080204" pitchFamily="50" charset="-128"/>
            </a:rPr>
            <a:t>・扶助費は前年度から</a:t>
          </a:r>
          <a:r>
            <a:rPr kumimoji="1" lang="en-US" altLang="ja-JP" sz="1300">
              <a:latin typeface="ＭＳ Ｐゴシック" panose="020B0600070205080204" pitchFamily="50" charset="-128"/>
              <a:ea typeface="ＭＳ Ｐゴシック" panose="020B0600070205080204" pitchFamily="50" charset="-128"/>
            </a:rPr>
            <a:t>12,890</a:t>
          </a:r>
          <a:r>
            <a:rPr kumimoji="1" lang="ja-JP" altLang="en-US" sz="1300">
              <a:latin typeface="ＭＳ Ｐゴシック" panose="020B0600070205080204" pitchFamily="50" charset="-128"/>
              <a:ea typeface="ＭＳ Ｐゴシック" panose="020B0600070205080204" pitchFamily="50" charset="-128"/>
            </a:rPr>
            <a:t>円減少し、住民一人当たり</a:t>
          </a:r>
          <a:r>
            <a:rPr kumimoji="1" lang="en-US" altLang="ja-JP" sz="1300">
              <a:latin typeface="ＭＳ Ｐゴシック" panose="020B0600070205080204" pitchFamily="50" charset="-128"/>
              <a:ea typeface="ＭＳ Ｐゴシック" panose="020B0600070205080204" pitchFamily="50" charset="-128"/>
            </a:rPr>
            <a:t>90,389</a:t>
          </a:r>
          <a:r>
            <a:rPr kumimoji="1" lang="ja-JP" altLang="en-US" sz="1300">
              <a:latin typeface="ＭＳ Ｐゴシック" panose="020B0600070205080204" pitchFamily="50" charset="-128"/>
              <a:ea typeface="ＭＳ Ｐゴシック" panose="020B0600070205080204" pitchFamily="50" charset="-128"/>
            </a:rPr>
            <a:t>円であり、類似団体平均を</a:t>
          </a:r>
          <a:r>
            <a:rPr kumimoji="1" lang="en-US" altLang="ja-JP" sz="1300">
              <a:latin typeface="ＭＳ Ｐゴシック" panose="020B0600070205080204" pitchFamily="50" charset="-128"/>
              <a:ea typeface="ＭＳ Ｐゴシック" panose="020B0600070205080204" pitchFamily="50" charset="-128"/>
            </a:rPr>
            <a:t>20,491</a:t>
          </a:r>
          <a:r>
            <a:rPr kumimoji="1" lang="ja-JP" altLang="en-US" sz="1300">
              <a:latin typeface="ＭＳ Ｐゴシック" panose="020B0600070205080204" pitchFamily="50" charset="-128"/>
              <a:ea typeface="ＭＳ Ｐゴシック" panose="020B0600070205080204" pitchFamily="50" charset="-128"/>
            </a:rPr>
            <a:t>円下回っている。低所得者や子育て世帯への臨時的な経済対策に係る給付金の減少が主な要因である。</a:t>
          </a:r>
        </a:p>
        <a:p>
          <a:r>
            <a:rPr kumimoji="1" lang="ja-JP" altLang="en-US" sz="1300">
              <a:latin typeface="ＭＳ Ｐゴシック" panose="020B0600070205080204" pitchFamily="50" charset="-128"/>
              <a:ea typeface="ＭＳ Ｐゴシック" panose="020B0600070205080204" pitchFamily="50" charset="-128"/>
            </a:rPr>
            <a:t>・補助費等は前年度から</a:t>
          </a:r>
          <a:r>
            <a:rPr kumimoji="1" lang="en-US" altLang="ja-JP" sz="1300">
              <a:latin typeface="ＭＳ Ｐゴシック" panose="020B0600070205080204" pitchFamily="50" charset="-128"/>
              <a:ea typeface="ＭＳ Ｐゴシック" panose="020B0600070205080204" pitchFamily="50" charset="-128"/>
            </a:rPr>
            <a:t>10,582</a:t>
          </a:r>
          <a:r>
            <a:rPr kumimoji="1" lang="ja-JP" altLang="en-US" sz="1300">
              <a:latin typeface="ＭＳ Ｐゴシック" panose="020B0600070205080204" pitchFamily="50" charset="-128"/>
              <a:ea typeface="ＭＳ Ｐゴシック" panose="020B0600070205080204" pitchFamily="50" charset="-128"/>
            </a:rPr>
            <a:t>円減少し、住民一人当たり</a:t>
          </a:r>
          <a:r>
            <a:rPr kumimoji="1" lang="en-US" altLang="ja-JP" sz="1300">
              <a:latin typeface="ＭＳ Ｐゴシック" panose="020B0600070205080204" pitchFamily="50" charset="-128"/>
              <a:ea typeface="ＭＳ Ｐゴシック" panose="020B0600070205080204" pitchFamily="50" charset="-128"/>
            </a:rPr>
            <a:t>89,933</a:t>
          </a:r>
          <a:r>
            <a:rPr kumimoji="1" lang="ja-JP" altLang="en-US" sz="1300">
              <a:latin typeface="ＭＳ Ｐゴシック" panose="020B0600070205080204" pitchFamily="50" charset="-128"/>
              <a:ea typeface="ＭＳ Ｐゴシック" panose="020B0600070205080204" pitchFamily="50" charset="-128"/>
            </a:rPr>
            <a:t>円であり、類似団体平均を</a:t>
          </a:r>
          <a:r>
            <a:rPr kumimoji="1" lang="en-US" altLang="ja-JP" sz="1300">
              <a:latin typeface="ＭＳ Ｐゴシック" panose="020B0600070205080204" pitchFamily="50" charset="-128"/>
              <a:ea typeface="ＭＳ Ｐゴシック" panose="020B0600070205080204" pitchFamily="50" charset="-128"/>
            </a:rPr>
            <a:t>9,112</a:t>
          </a:r>
          <a:r>
            <a:rPr kumimoji="1" lang="ja-JP" altLang="en-US" sz="1300">
              <a:latin typeface="ＭＳ Ｐゴシック" panose="020B0600070205080204" pitchFamily="50" charset="-128"/>
              <a:ea typeface="ＭＳ Ｐゴシック" panose="020B0600070205080204" pitchFamily="50" charset="-128"/>
            </a:rPr>
            <a:t>円上回っている。市内事業者や医療・福祉事業所への臨時的な経済対策に係る給付金の減少が主な要因である。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・普通建設事業費は前年度から</a:t>
          </a:r>
          <a:r>
            <a:rPr kumimoji="1" lang="en-US" altLang="ja-JP" sz="1300">
              <a:latin typeface="ＭＳ Ｐゴシック" panose="020B0600070205080204" pitchFamily="50" charset="-128"/>
              <a:ea typeface="ＭＳ Ｐゴシック" panose="020B0600070205080204" pitchFamily="50" charset="-128"/>
            </a:rPr>
            <a:t>11,702</a:t>
          </a:r>
          <a:r>
            <a:rPr kumimoji="1" lang="ja-JP" altLang="en-US" sz="1300">
              <a:latin typeface="ＭＳ Ｐゴシック" panose="020B0600070205080204" pitchFamily="50" charset="-128"/>
              <a:ea typeface="ＭＳ Ｐゴシック" panose="020B0600070205080204" pitchFamily="50" charset="-128"/>
            </a:rPr>
            <a:t>円減少し、住民一人当たり</a:t>
          </a:r>
          <a:r>
            <a:rPr kumimoji="1" lang="en-US" altLang="ja-JP" sz="1300">
              <a:latin typeface="ＭＳ Ｐゴシック" panose="020B0600070205080204" pitchFamily="50" charset="-128"/>
              <a:ea typeface="ＭＳ Ｐゴシック" panose="020B0600070205080204" pitchFamily="50" charset="-128"/>
            </a:rPr>
            <a:t>45,943</a:t>
          </a:r>
          <a:r>
            <a:rPr kumimoji="1" lang="ja-JP" altLang="en-US" sz="1300">
              <a:latin typeface="ＭＳ Ｐゴシック" panose="020B0600070205080204" pitchFamily="50" charset="-128"/>
              <a:ea typeface="ＭＳ Ｐゴシック" panose="020B0600070205080204" pitchFamily="50" charset="-128"/>
            </a:rPr>
            <a:t>円であり、類似団体平均を</a:t>
          </a:r>
          <a:r>
            <a:rPr kumimoji="1" lang="en-US" altLang="ja-JP" sz="1300">
              <a:latin typeface="ＭＳ Ｐゴシック" panose="020B0600070205080204" pitchFamily="50" charset="-128"/>
              <a:ea typeface="ＭＳ Ｐゴシック" panose="020B0600070205080204" pitchFamily="50" charset="-128"/>
            </a:rPr>
            <a:t>25,864</a:t>
          </a:r>
          <a:r>
            <a:rPr kumimoji="1" lang="ja-JP" altLang="en-US" sz="1300">
              <a:latin typeface="ＭＳ Ｐゴシック" panose="020B0600070205080204" pitchFamily="50" charset="-128"/>
              <a:ea typeface="ＭＳ Ｐゴシック" panose="020B0600070205080204" pitchFamily="50" charset="-128"/>
            </a:rPr>
            <a:t>円上回っている。新規整備が前年度から</a:t>
          </a:r>
          <a:r>
            <a:rPr kumimoji="1" lang="en-US" altLang="ja-JP" sz="1300">
              <a:latin typeface="ＭＳ Ｐゴシック" panose="020B0600070205080204" pitchFamily="50" charset="-128"/>
              <a:ea typeface="ＭＳ Ｐゴシック" panose="020B0600070205080204" pitchFamily="50" charset="-128"/>
            </a:rPr>
            <a:t>11,258</a:t>
          </a:r>
          <a:r>
            <a:rPr kumimoji="1" lang="ja-JP" altLang="en-US" sz="1300">
              <a:latin typeface="ＭＳ Ｐゴシック" panose="020B0600070205080204" pitchFamily="50" charset="-128"/>
              <a:ea typeface="ＭＳ Ｐゴシック" panose="020B0600070205080204" pitchFamily="50" charset="-128"/>
            </a:rPr>
            <a:t>円減少しているのは、令和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年度に中央病院アクセス道建設が完了したことが主な要因である。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63,379
61,696
130.45
33,337,108
31,909,985
1,332,031
18,093,017
32,427,268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41402</xdr:rowOff>
    </xdr:from>
    <xdr:to>
      <xdr:col>24</xdr:col>
      <xdr:colOff>63500</xdr:colOff>
      <xdr:row>36</xdr:row>
      <xdr:rowOff>153416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13602"/>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171213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153416</xdr:rowOff>
    </xdr:from>
    <xdr:to>
      <xdr:col>19</xdr:col>
      <xdr:colOff>177800</xdr:colOff>
      <xdr:row>37</xdr:row>
      <xdr:rowOff>27305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5616"/>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114825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170180</xdr:rowOff>
    </xdr:from>
    <xdr:to>
      <xdr:col>15</xdr:col>
      <xdr:colOff>50800</xdr:colOff>
      <xdr:row>37</xdr:row>
      <xdr:rowOff>27305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423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98442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53213</xdr:rowOff>
    </xdr:from>
    <xdr:to>
      <xdr:col>10</xdr:col>
      <xdr:colOff>114300</xdr:colOff>
      <xdr:row>36</xdr:row>
      <xdr:rowOff>170180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5413"/>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59199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50436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7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162052</xdr:rowOff>
    </xdr:from>
    <xdr:to>
      <xdr:col>24</xdr:col>
      <xdr:colOff>114300</xdr:colOff>
      <xdr:row>36</xdr:row>
      <xdr:rowOff>92202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140479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102616</xdr:rowOff>
    </xdr:from>
    <xdr:to>
      <xdr:col>20</xdr:col>
      <xdr:colOff>38100</xdr:colOff>
      <xdr:row>37</xdr:row>
      <xdr:rowOff>32766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23893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147955</xdr:rowOff>
    </xdr:from>
    <xdr:to>
      <xdr:col>15</xdr:col>
      <xdr:colOff>101600</xdr:colOff>
      <xdr:row>37</xdr:row>
      <xdr:rowOff>78105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69232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119380</xdr:rowOff>
    </xdr:from>
    <xdr:to>
      <xdr:col>10</xdr:col>
      <xdr:colOff>165100</xdr:colOff>
      <xdr:row>37</xdr:row>
      <xdr:rowOff>49530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40657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2413</xdr:rowOff>
    </xdr:from>
    <xdr:to>
      <xdr:col>6</xdr:col>
      <xdr:colOff>38100</xdr:colOff>
      <xdr:row>36</xdr:row>
      <xdr:rowOff>104013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95140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117330</xdr:rowOff>
    </xdr:from>
    <xdr:to>
      <xdr:col>24</xdr:col>
      <xdr:colOff>62865</xdr:colOff>
      <xdr:row>58</xdr:row>
      <xdr:rowOff>64256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861280"/>
          <a:ext cx="1270" cy="11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68083</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64256</xdr:rowOff>
    </xdr:from>
    <xdr:to>
      <xdr:col>24</xdr:col>
      <xdr:colOff>152400</xdr:colOff>
      <xdr:row>58</xdr:row>
      <xdr:rowOff>64256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64007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63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117330</xdr:rowOff>
    </xdr:from>
    <xdr:to>
      <xdr:col>24</xdr:col>
      <xdr:colOff>152400</xdr:colOff>
      <xdr:row>51</xdr:row>
      <xdr:rowOff>117330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86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4591</xdr:rowOff>
    </xdr:from>
    <xdr:to>
      <xdr:col>24</xdr:col>
      <xdr:colOff>63500</xdr:colOff>
      <xdr:row>56</xdr:row>
      <xdr:rowOff>104195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434341"/>
          <a:ext cx="838200" cy="27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149359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07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126482</xdr:rowOff>
    </xdr:from>
    <xdr:to>
      <xdr:col>24</xdr:col>
      <xdr:colOff>114300</xdr:colOff>
      <xdr:row>56</xdr:row>
      <xdr:rowOff>56632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5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19124</xdr:rowOff>
    </xdr:from>
    <xdr:to>
      <xdr:col>19</xdr:col>
      <xdr:colOff>177800</xdr:colOff>
      <xdr:row>55</xdr:row>
      <xdr:rowOff>4591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63074"/>
          <a:ext cx="889000" cy="67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120179</xdr:rowOff>
    </xdr:from>
    <xdr:to>
      <xdr:col>20</xdr:col>
      <xdr:colOff>38100</xdr:colOff>
      <xdr:row>56</xdr:row>
      <xdr:rowOff>50329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4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41456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4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19124</xdr:rowOff>
    </xdr:from>
    <xdr:to>
      <xdr:col>15</xdr:col>
      <xdr:colOff>50800</xdr:colOff>
      <xdr:row>57</xdr:row>
      <xdr:rowOff>97997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63074"/>
          <a:ext cx="889000" cy="110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106600</xdr:rowOff>
    </xdr:from>
    <xdr:to>
      <xdr:col>15</xdr:col>
      <xdr:colOff>101600</xdr:colOff>
      <xdr:row>53</xdr:row>
      <xdr:rowOff>36750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0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27877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1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79656</xdr:rowOff>
    </xdr:from>
    <xdr:to>
      <xdr:col>10</xdr:col>
      <xdr:colOff>114300</xdr:colOff>
      <xdr:row>57</xdr:row>
      <xdr:rowOff>97997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80856"/>
          <a:ext cx="889000" cy="18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110219</xdr:rowOff>
    </xdr:from>
    <xdr:to>
      <xdr:col>10</xdr:col>
      <xdr:colOff>165100</xdr:colOff>
      <xdr:row>57</xdr:row>
      <xdr:rowOff>40369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56896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4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131184</xdr:rowOff>
    </xdr:from>
    <xdr:to>
      <xdr:col>6</xdr:col>
      <xdr:colOff>38100</xdr:colOff>
      <xdr:row>57</xdr:row>
      <xdr:rowOff>61334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3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52461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53395</xdr:rowOff>
    </xdr:from>
    <xdr:to>
      <xdr:col>24</xdr:col>
      <xdr:colOff>114300</xdr:colOff>
      <xdr:row>56</xdr:row>
      <xdr:rowOff>154995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31822</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3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125241</xdr:rowOff>
    </xdr:from>
    <xdr:to>
      <xdr:col>20</xdr:col>
      <xdr:colOff>38100</xdr:colOff>
      <xdr:row>55</xdr:row>
      <xdr:rowOff>55391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3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71918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15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139774</xdr:rowOff>
    </xdr:from>
    <xdr:to>
      <xdr:col>15</xdr:col>
      <xdr:colOff>101600</xdr:colOff>
      <xdr:row>51</xdr:row>
      <xdr:rowOff>69924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71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86451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48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47197</xdr:rowOff>
    </xdr:from>
    <xdr:to>
      <xdr:col>10</xdr:col>
      <xdr:colOff>165100</xdr:colOff>
      <xdr:row>57</xdr:row>
      <xdr:rowOff>148797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139924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1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28856</xdr:rowOff>
    </xdr:from>
    <xdr:to>
      <xdr:col>6</xdr:col>
      <xdr:colOff>38100</xdr:colOff>
      <xdr:row>56</xdr:row>
      <xdr:rowOff>130456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3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146983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40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87296</xdr:rowOff>
    </xdr:from>
    <xdr:to>
      <xdr:col>24</xdr:col>
      <xdr:colOff>62865</xdr:colOff>
      <xdr:row>77</xdr:row>
      <xdr:rowOff>110440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88796"/>
          <a:ext cx="1270" cy="122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114267</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31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110440</xdr:rowOff>
    </xdr:from>
    <xdr:to>
      <xdr:col>24</xdr:col>
      <xdr:colOff>152400</xdr:colOff>
      <xdr:row>77</xdr:row>
      <xdr:rowOff>110440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3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33973</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6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87296</xdr:rowOff>
    </xdr:from>
    <xdr:to>
      <xdr:col>24</xdr:col>
      <xdr:colOff>152400</xdr:colOff>
      <xdr:row>70</xdr:row>
      <xdr:rowOff>87296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8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141898</xdr:rowOff>
    </xdr:from>
    <xdr:to>
      <xdr:col>24</xdr:col>
      <xdr:colOff>63500</xdr:colOff>
      <xdr:row>77</xdr:row>
      <xdr:rowOff>110440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172098"/>
          <a:ext cx="838200" cy="13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155549</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671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132672</xdr:rowOff>
    </xdr:from>
    <xdr:to>
      <xdr:col>24</xdr:col>
      <xdr:colOff>114300</xdr:colOff>
      <xdr:row>75</xdr:row>
      <xdr:rowOff>62822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141898</xdr:rowOff>
    </xdr:from>
    <xdr:to>
      <xdr:col>19</xdr:col>
      <xdr:colOff>177800</xdr:colOff>
      <xdr:row>78</xdr:row>
      <xdr:rowOff>51623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72098"/>
          <a:ext cx="889000" cy="25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12809</xdr:rowOff>
    </xdr:from>
    <xdr:to>
      <xdr:col>20</xdr:col>
      <xdr:colOff>38100</xdr:colOff>
      <xdr:row>74</xdr:row>
      <xdr:rowOff>114409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130936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4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51623</xdr:rowOff>
    </xdr:from>
    <xdr:to>
      <xdr:col>15</xdr:col>
      <xdr:colOff>50800</xdr:colOff>
      <xdr:row>78</xdr:row>
      <xdr:rowOff>105573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24723"/>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128731</xdr:rowOff>
    </xdr:from>
    <xdr:to>
      <xdr:col>15</xdr:col>
      <xdr:colOff>101600</xdr:colOff>
      <xdr:row>76</xdr:row>
      <xdr:rowOff>58880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9874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75408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76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105573</xdr:rowOff>
    </xdr:from>
    <xdr:to>
      <xdr:col>10</xdr:col>
      <xdr:colOff>114300</xdr:colOff>
      <xdr:row>78</xdr:row>
      <xdr:rowOff>159621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78673"/>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15388</xdr:rowOff>
    </xdr:from>
    <xdr:to>
      <xdr:col>10</xdr:col>
      <xdr:colOff>165100</xdr:colOff>
      <xdr:row>76</xdr:row>
      <xdr:rowOff>116988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4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133516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2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75499</xdr:rowOff>
    </xdr:from>
    <xdr:to>
      <xdr:col>6</xdr:col>
      <xdr:colOff>38100</xdr:colOff>
      <xdr:row>77</xdr:row>
      <xdr:rowOff>5649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0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22177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8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59640</xdr:rowOff>
    </xdr:from>
    <xdr:to>
      <xdr:col>24</xdr:col>
      <xdr:colOff>114300</xdr:colOff>
      <xdr:row>77</xdr:row>
      <xdr:rowOff>161240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2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146017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17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91098</xdr:rowOff>
    </xdr:from>
    <xdr:to>
      <xdr:col>20</xdr:col>
      <xdr:colOff>38100</xdr:colOff>
      <xdr:row>77</xdr:row>
      <xdr:rowOff>21248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2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12375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21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823</xdr:rowOff>
    </xdr:from>
    <xdr:to>
      <xdr:col>15</xdr:col>
      <xdr:colOff>101600</xdr:colOff>
      <xdr:row>78</xdr:row>
      <xdr:rowOff>102423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93550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6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54773</xdr:rowOff>
    </xdr:from>
    <xdr:to>
      <xdr:col>10</xdr:col>
      <xdr:colOff>165100</xdr:colOff>
      <xdr:row>78</xdr:row>
      <xdr:rowOff>156373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2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147500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2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108821</xdr:rowOff>
    </xdr:from>
    <xdr:to>
      <xdr:col>6</xdr:col>
      <xdr:colOff>38100</xdr:colOff>
      <xdr:row>79</xdr:row>
      <xdr:rowOff>38971</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30098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7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16687</xdr:rowOff>
    </xdr:from>
    <xdr:to>
      <xdr:col>24</xdr:col>
      <xdr:colOff>62865</xdr:colOff>
      <xdr:row>99</xdr:row>
      <xdr:rowOff>26009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6132987"/>
          <a:ext cx="1270" cy="86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29836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26009</xdr:rowOff>
    </xdr:from>
    <xdr:to>
      <xdr:col>24</xdr:col>
      <xdr:colOff>152400</xdr:colOff>
      <xdr:row>99</xdr:row>
      <xdr:rowOff>26009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9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134814</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90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16687</xdr:rowOff>
    </xdr:from>
    <xdr:to>
      <xdr:col>24</xdr:col>
      <xdr:colOff>152400</xdr:colOff>
      <xdr:row>94</xdr:row>
      <xdr:rowOff>16687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132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48907</xdr:rowOff>
    </xdr:from>
    <xdr:to>
      <xdr:col>24</xdr:col>
      <xdr:colOff>63500</xdr:colOff>
      <xdr:row>95</xdr:row>
      <xdr:rowOff>66903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36657"/>
          <a:ext cx="8382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29367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50940</xdr:rowOff>
    </xdr:from>
    <xdr:to>
      <xdr:col>24</xdr:col>
      <xdr:colOff>114300</xdr:colOff>
      <xdr:row>97</xdr:row>
      <xdr:rowOff>152540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111976</xdr:rowOff>
    </xdr:from>
    <xdr:to>
      <xdr:col>19</xdr:col>
      <xdr:colOff>177800</xdr:colOff>
      <xdr:row>95</xdr:row>
      <xdr:rowOff>66903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5542476"/>
          <a:ext cx="889000" cy="8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47943</xdr:rowOff>
    </xdr:from>
    <xdr:to>
      <xdr:col>20</xdr:col>
      <xdr:colOff>38100</xdr:colOff>
      <xdr:row>97</xdr:row>
      <xdr:rowOff>149543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7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140670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7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111976</xdr:rowOff>
    </xdr:from>
    <xdr:to>
      <xdr:col>15</xdr:col>
      <xdr:colOff>50800</xdr:colOff>
      <xdr:row>92</xdr:row>
      <xdr:rowOff>83871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5542476"/>
          <a:ext cx="889000" cy="3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131865</xdr:rowOff>
    </xdr:from>
    <xdr:to>
      <xdr:col>15</xdr:col>
      <xdr:colOff>101600</xdr:colOff>
      <xdr:row>98</xdr:row>
      <xdr:rowOff>62015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53142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8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83871</xdr:rowOff>
    </xdr:from>
    <xdr:to>
      <xdr:col>10</xdr:col>
      <xdr:colOff>114300</xdr:colOff>
      <xdr:row>95</xdr:row>
      <xdr:rowOff>66942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5857271"/>
          <a:ext cx="889000" cy="49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1969</xdr:rowOff>
    </xdr:from>
    <xdr:to>
      <xdr:col>10</xdr:col>
      <xdr:colOff>165100</xdr:colOff>
      <xdr:row>98</xdr:row>
      <xdr:rowOff>103569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94696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27330</xdr:rowOff>
    </xdr:from>
    <xdr:to>
      <xdr:col>6</xdr:col>
      <xdr:colOff>38100</xdr:colOff>
      <xdr:row>98</xdr:row>
      <xdr:rowOff>128930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120057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169557</xdr:rowOff>
    </xdr:from>
    <xdr:to>
      <xdr:col>24</xdr:col>
      <xdr:colOff>114300</xdr:colOff>
      <xdr:row>95</xdr:row>
      <xdr:rowOff>99707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20984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16103</xdr:rowOff>
    </xdr:from>
    <xdr:to>
      <xdr:col>20</xdr:col>
      <xdr:colOff>38100</xdr:colOff>
      <xdr:row>95</xdr:row>
      <xdr:rowOff>117703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134230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0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61176</xdr:rowOff>
    </xdr:from>
    <xdr:to>
      <xdr:col>15</xdr:col>
      <xdr:colOff>101600</xdr:colOff>
      <xdr:row>90</xdr:row>
      <xdr:rowOff>162776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49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7853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08795" y="1526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33071</xdr:rowOff>
    </xdr:from>
    <xdr:to>
      <xdr:col>10</xdr:col>
      <xdr:colOff>165100</xdr:colOff>
      <xdr:row>92</xdr:row>
      <xdr:rowOff>134671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58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151198</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19795" y="1558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16142</xdr:rowOff>
    </xdr:from>
    <xdr:to>
      <xdr:col>6</xdr:col>
      <xdr:colOff>38100</xdr:colOff>
      <xdr:row>95</xdr:row>
      <xdr:rowOff>117742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3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134269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0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40945</xdr:rowOff>
    </xdr:from>
    <xdr:to>
      <xdr:col>55</xdr:col>
      <xdr:colOff>0</xdr:colOff>
      <xdr:row>39</xdr:row>
      <xdr:rowOff>43307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27495"/>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109491</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3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43231</xdr:rowOff>
    </xdr:from>
    <xdr:to>
      <xdr:col>50</xdr:col>
      <xdr:colOff>114300</xdr:colOff>
      <xdr:row>39</xdr:row>
      <xdr:rowOff>43307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2978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65143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408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42393</xdr:rowOff>
    </xdr:from>
    <xdr:to>
      <xdr:col>45</xdr:col>
      <xdr:colOff>177800</xdr:colOff>
      <xdr:row>39</xdr:row>
      <xdr:rowOff>43231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894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42054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42393</xdr:rowOff>
    </xdr:from>
    <xdr:to>
      <xdr:col>41</xdr:col>
      <xdr:colOff>50800</xdr:colOff>
      <xdr:row>39</xdr:row>
      <xdr:rowOff>42545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2894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57751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59885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161595</xdr:rowOff>
    </xdr:from>
    <xdr:to>
      <xdr:col>55</xdr:col>
      <xdr:colOff>50800</xdr:colOff>
      <xdr:row>39</xdr:row>
      <xdr:rowOff>91745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76522</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85234</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163881</xdr:rowOff>
    </xdr:from>
    <xdr:to>
      <xdr:col>46</xdr:col>
      <xdr:colOff>38100</xdr:colOff>
      <xdr:row>39</xdr:row>
      <xdr:rowOff>94031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85158</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71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163043</xdr:rowOff>
    </xdr:from>
    <xdr:to>
      <xdr:col>41</xdr:col>
      <xdr:colOff>101600</xdr:colOff>
      <xdr:row>39</xdr:row>
      <xdr:rowOff>93193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84320</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7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163195</xdr:rowOff>
    </xdr:from>
    <xdr:to>
      <xdr:col>36</xdr:col>
      <xdr:colOff>165100</xdr:colOff>
      <xdr:row>39</xdr:row>
      <xdr:rowOff>93345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84472</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36582</xdr:rowOff>
    </xdr:from>
    <xdr:to>
      <xdr:col>55</xdr:col>
      <xdr:colOff>0</xdr:colOff>
      <xdr:row>57</xdr:row>
      <xdr:rowOff>97237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809232"/>
          <a:ext cx="8382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151820</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410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151149</xdr:rowOff>
    </xdr:from>
    <xdr:to>
      <xdr:col>50</xdr:col>
      <xdr:colOff>114300</xdr:colOff>
      <xdr:row>57</xdr:row>
      <xdr:rowOff>36582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580899"/>
          <a:ext cx="889000" cy="22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105471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151149</xdr:rowOff>
    </xdr:from>
    <xdr:to>
      <xdr:col>45</xdr:col>
      <xdr:colOff>177800</xdr:colOff>
      <xdr:row>57</xdr:row>
      <xdr:rowOff>166332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580899"/>
          <a:ext cx="889000" cy="35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84398</xdr:rowOff>
    </xdr:from>
    <xdr:to>
      <xdr:col>41</xdr:col>
      <xdr:colOff>50800</xdr:colOff>
      <xdr:row>57</xdr:row>
      <xdr:rowOff>166332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685598"/>
          <a:ext cx="889000" cy="25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46437</xdr:rowOff>
    </xdr:from>
    <xdr:to>
      <xdr:col>55</xdr:col>
      <xdr:colOff>50800</xdr:colOff>
      <xdr:row>57</xdr:row>
      <xdr:rowOff>148037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1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24864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9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157232</xdr:rowOff>
    </xdr:from>
    <xdr:to>
      <xdr:col>50</xdr:col>
      <xdr:colOff>165100</xdr:colOff>
      <xdr:row>57</xdr:row>
      <xdr:rowOff>87382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78509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100349</xdr:rowOff>
    </xdr:from>
    <xdr:to>
      <xdr:col>46</xdr:col>
      <xdr:colOff>38100</xdr:colOff>
      <xdr:row>56</xdr:row>
      <xdr:rowOff>30499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47026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115532</xdr:rowOff>
    </xdr:from>
    <xdr:to>
      <xdr:col>41</xdr:col>
      <xdr:colOff>101600</xdr:colOff>
      <xdr:row>58</xdr:row>
      <xdr:rowOff>45682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88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36809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8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33598</xdr:rowOff>
    </xdr:from>
    <xdr:to>
      <xdr:col>36</xdr:col>
      <xdr:colOff>165100</xdr:colOff>
      <xdr:row>56</xdr:row>
      <xdr:rowOff>135198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151725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41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77293</xdr:rowOff>
    </xdr:from>
    <xdr:to>
      <xdr:col>55</xdr:col>
      <xdr:colOff>0</xdr:colOff>
      <xdr:row>77</xdr:row>
      <xdr:rowOff>148203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278943"/>
          <a:ext cx="838200" cy="7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98506</xdr:rowOff>
    </xdr:from>
    <xdr:to>
      <xdr:col>50</xdr:col>
      <xdr:colOff>114300</xdr:colOff>
      <xdr:row>77</xdr:row>
      <xdr:rowOff>148203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00156"/>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161376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6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98506</xdr:rowOff>
    </xdr:from>
    <xdr:to>
      <xdr:col>45</xdr:col>
      <xdr:colOff>177800</xdr:colOff>
      <xdr:row>78</xdr:row>
      <xdr:rowOff>15227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00156"/>
          <a:ext cx="889000" cy="8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44424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15227</xdr:rowOff>
    </xdr:from>
    <xdr:to>
      <xdr:col>41</xdr:col>
      <xdr:colOff>50800</xdr:colOff>
      <xdr:row>78</xdr:row>
      <xdr:rowOff>16118</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88327"/>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87012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85069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26493</xdr:rowOff>
    </xdr:from>
    <xdr:to>
      <xdr:col>55</xdr:col>
      <xdr:colOff>50800</xdr:colOff>
      <xdr:row>77</xdr:row>
      <xdr:rowOff>128093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4920</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97403</xdr:rowOff>
    </xdr:from>
    <xdr:to>
      <xdr:col>50</xdr:col>
      <xdr:colOff>165100</xdr:colOff>
      <xdr:row>78</xdr:row>
      <xdr:rowOff>27553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18680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9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47706</xdr:rowOff>
    </xdr:from>
    <xdr:to>
      <xdr:col>46</xdr:col>
      <xdr:colOff>38100</xdr:colOff>
      <xdr:row>77</xdr:row>
      <xdr:rowOff>149306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140433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34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135877</xdr:rowOff>
    </xdr:from>
    <xdr:to>
      <xdr:col>41</xdr:col>
      <xdr:colOff>101600</xdr:colOff>
      <xdr:row>78</xdr:row>
      <xdr:rowOff>66027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57154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3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136768</xdr:rowOff>
    </xdr:from>
    <xdr:to>
      <xdr:col>36</xdr:col>
      <xdr:colOff>165100</xdr:colOff>
      <xdr:row>78</xdr:row>
      <xdr:rowOff>66918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58045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161607</xdr:rowOff>
    </xdr:from>
    <xdr:to>
      <xdr:col>55</xdr:col>
      <xdr:colOff>0</xdr:colOff>
      <xdr:row>96</xdr:row>
      <xdr:rowOff>22174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449357"/>
          <a:ext cx="8382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168127</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11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161607</xdr:rowOff>
    </xdr:from>
    <xdr:to>
      <xdr:col>50</xdr:col>
      <xdr:colOff>114300</xdr:colOff>
      <xdr:row>96</xdr:row>
      <xdr:rowOff>84519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449357"/>
          <a:ext cx="889000" cy="9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69803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0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84519</xdr:rowOff>
    </xdr:from>
    <xdr:to>
      <xdr:col>45</xdr:col>
      <xdr:colOff>177800</xdr:colOff>
      <xdr:row>96</xdr:row>
      <xdr:rowOff>155803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43719"/>
          <a:ext cx="889000" cy="7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146790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136906</xdr:rowOff>
    </xdr:from>
    <xdr:to>
      <xdr:col>41</xdr:col>
      <xdr:colOff>50800</xdr:colOff>
      <xdr:row>96</xdr:row>
      <xdr:rowOff>155803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59610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12653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142824</xdr:rowOff>
    </xdr:from>
    <xdr:to>
      <xdr:col>55</xdr:col>
      <xdr:colOff>50800</xdr:colOff>
      <xdr:row>96</xdr:row>
      <xdr:rowOff>72974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4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121251</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110807</xdr:rowOff>
    </xdr:from>
    <xdr:to>
      <xdr:col>50</xdr:col>
      <xdr:colOff>165100</xdr:colOff>
      <xdr:row>96</xdr:row>
      <xdr:rowOff>40957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3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32084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4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33719</xdr:rowOff>
    </xdr:from>
    <xdr:to>
      <xdr:col>46</xdr:col>
      <xdr:colOff>38100</xdr:colOff>
      <xdr:row>96</xdr:row>
      <xdr:rowOff>135319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126446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5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105003</xdr:rowOff>
    </xdr:from>
    <xdr:to>
      <xdr:col>41</xdr:col>
      <xdr:colOff>101600</xdr:colOff>
      <xdr:row>97</xdr:row>
      <xdr:rowOff>35153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26280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6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86106</xdr:rowOff>
    </xdr:from>
    <xdr:to>
      <xdr:col>36</xdr:col>
      <xdr:colOff>165100</xdr:colOff>
      <xdr:row>97</xdr:row>
      <xdr:rowOff>16256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72080</xdr:rowOff>
    </xdr:from>
    <xdr:to>
      <xdr:col>85</xdr:col>
      <xdr:colOff>127000</xdr:colOff>
      <xdr:row>37</xdr:row>
      <xdr:rowOff>4826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244280"/>
          <a:ext cx="838200" cy="10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72080</xdr:rowOff>
    </xdr:from>
    <xdr:to>
      <xdr:col>81</xdr:col>
      <xdr:colOff>50800</xdr:colOff>
      <xdr:row>36</xdr:row>
      <xdr:rowOff>166355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244280"/>
          <a:ext cx="889000" cy="9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107147</xdr:rowOff>
    </xdr:from>
    <xdr:to>
      <xdr:col>76</xdr:col>
      <xdr:colOff>114300</xdr:colOff>
      <xdr:row>36</xdr:row>
      <xdr:rowOff>166355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279347"/>
          <a:ext cx="8890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105227</xdr:rowOff>
    </xdr:from>
    <xdr:to>
      <xdr:col>71</xdr:col>
      <xdr:colOff>177800</xdr:colOff>
      <xdr:row>36</xdr:row>
      <xdr:rowOff>107147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277427"/>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125476</xdr:rowOff>
    </xdr:from>
    <xdr:to>
      <xdr:col>85</xdr:col>
      <xdr:colOff>177800</xdr:colOff>
      <xdr:row>37</xdr:row>
      <xdr:rowOff>55626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103903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21280</xdr:rowOff>
    </xdr:from>
    <xdr:to>
      <xdr:col>81</xdr:col>
      <xdr:colOff>101600</xdr:colOff>
      <xdr:row>36</xdr:row>
      <xdr:rowOff>122880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9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114007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115555</xdr:rowOff>
    </xdr:from>
    <xdr:to>
      <xdr:col>76</xdr:col>
      <xdr:colOff>165100</xdr:colOff>
      <xdr:row>37</xdr:row>
      <xdr:rowOff>45705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2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36832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38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56347</xdr:rowOff>
    </xdr:from>
    <xdr:to>
      <xdr:col>72</xdr:col>
      <xdr:colOff>38100</xdr:colOff>
      <xdr:row>36</xdr:row>
      <xdr:rowOff>157947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2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149074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2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54427</xdr:rowOff>
    </xdr:from>
    <xdr:to>
      <xdr:col>67</xdr:col>
      <xdr:colOff>101600</xdr:colOff>
      <xdr:row>36</xdr:row>
      <xdr:rowOff>156027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147154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31877</xdr:rowOff>
    </xdr:from>
    <xdr:to>
      <xdr:col>85</xdr:col>
      <xdr:colOff>127000</xdr:colOff>
      <xdr:row>56</xdr:row>
      <xdr:rowOff>91313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33077"/>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127302</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1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80740</xdr:rowOff>
    </xdr:from>
    <xdr:to>
      <xdr:col>81</xdr:col>
      <xdr:colOff>50800</xdr:colOff>
      <xdr:row>56</xdr:row>
      <xdr:rowOff>91313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681940"/>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111453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1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91294</xdr:rowOff>
    </xdr:from>
    <xdr:to>
      <xdr:col>76</xdr:col>
      <xdr:colOff>114300</xdr:colOff>
      <xdr:row>56</xdr:row>
      <xdr:rowOff>80740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349594"/>
          <a:ext cx="889000" cy="3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91294</xdr:rowOff>
    </xdr:from>
    <xdr:to>
      <xdr:col>71</xdr:col>
      <xdr:colOff>177800</xdr:colOff>
      <xdr:row>57</xdr:row>
      <xdr:rowOff>79140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349594"/>
          <a:ext cx="889000" cy="50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152527</xdr:rowOff>
    </xdr:from>
    <xdr:to>
      <xdr:col>85</xdr:col>
      <xdr:colOff>177800</xdr:colOff>
      <xdr:row>56</xdr:row>
      <xdr:rowOff>82677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130954</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6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40513</xdr:rowOff>
    </xdr:from>
    <xdr:to>
      <xdr:col>81</xdr:col>
      <xdr:colOff>101600</xdr:colOff>
      <xdr:row>56</xdr:row>
      <xdr:rowOff>142113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133240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29940</xdr:rowOff>
    </xdr:from>
    <xdr:to>
      <xdr:col>76</xdr:col>
      <xdr:colOff>165100</xdr:colOff>
      <xdr:row>56</xdr:row>
      <xdr:rowOff>131540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122667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7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40494</xdr:rowOff>
    </xdr:from>
    <xdr:to>
      <xdr:col>72</xdr:col>
      <xdr:colOff>38100</xdr:colOff>
      <xdr:row>54</xdr:row>
      <xdr:rowOff>142094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2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158621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07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28340</xdr:rowOff>
    </xdr:from>
    <xdr:to>
      <xdr:col>67</xdr:col>
      <xdr:colOff>101600</xdr:colOff>
      <xdr:row>57</xdr:row>
      <xdr:rowOff>129940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121067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8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50494</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52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39115</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8366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93279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22752</xdr:rowOff>
    </xdr:from>
    <xdr:to>
      <xdr:col>76</xdr:col>
      <xdr:colOff>114300</xdr:colOff>
      <xdr:row>79</xdr:row>
      <xdr:rowOff>39115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67302"/>
          <a:ext cx="889000" cy="1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134808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22752</xdr:rowOff>
    </xdr:from>
    <xdr:to>
      <xdr:col>71</xdr:col>
      <xdr:colOff>177800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67302"/>
          <a:ext cx="8890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135417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171060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159765</xdr:rowOff>
    </xdr:from>
    <xdr:to>
      <xdr:col>76</xdr:col>
      <xdr:colOff>165100</xdr:colOff>
      <xdr:row>79</xdr:row>
      <xdr:rowOff>89915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81042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2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143402</xdr:rowOff>
    </xdr:from>
    <xdr:to>
      <xdr:col>72</xdr:col>
      <xdr:colOff>38100</xdr:colOff>
      <xdr:row>79</xdr:row>
      <xdr:rowOff>73552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64679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0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160258</xdr:rowOff>
    </xdr:from>
    <xdr:to>
      <xdr:col>85</xdr:col>
      <xdr:colOff>127000</xdr:colOff>
      <xdr:row>96</xdr:row>
      <xdr:rowOff>25743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448008"/>
          <a:ext cx="838200" cy="3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57681</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73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160258</xdr:rowOff>
    </xdr:from>
    <xdr:to>
      <xdr:col>81</xdr:col>
      <xdr:colOff>50800</xdr:colOff>
      <xdr:row>96</xdr:row>
      <xdr:rowOff>61894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448008"/>
          <a:ext cx="889000" cy="7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152832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61894</xdr:rowOff>
    </xdr:from>
    <xdr:to>
      <xdr:col>76</xdr:col>
      <xdr:colOff>114300</xdr:colOff>
      <xdr:row>96</xdr:row>
      <xdr:rowOff>147799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521094"/>
          <a:ext cx="889000" cy="8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111406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147799</xdr:rowOff>
    </xdr:from>
    <xdr:to>
      <xdr:col>71</xdr:col>
      <xdr:colOff>177800</xdr:colOff>
      <xdr:row>97</xdr:row>
      <xdr:rowOff>23440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06999"/>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116290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121759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146393</xdr:rowOff>
    </xdr:from>
    <xdr:to>
      <xdr:col>85</xdr:col>
      <xdr:colOff>177800</xdr:colOff>
      <xdr:row>96</xdr:row>
      <xdr:rowOff>76543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124820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109458</xdr:rowOff>
    </xdr:from>
    <xdr:to>
      <xdr:col>81</xdr:col>
      <xdr:colOff>101600</xdr:colOff>
      <xdr:row>96</xdr:row>
      <xdr:rowOff>39608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9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30735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8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11094</xdr:rowOff>
    </xdr:from>
    <xdr:to>
      <xdr:col>76</xdr:col>
      <xdr:colOff>165100</xdr:colOff>
      <xdr:row>96</xdr:row>
      <xdr:rowOff>112694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4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103821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5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96999</xdr:rowOff>
    </xdr:from>
    <xdr:to>
      <xdr:col>72</xdr:col>
      <xdr:colOff>38100</xdr:colOff>
      <xdr:row>97</xdr:row>
      <xdr:rowOff>27149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18276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144090</xdr:rowOff>
    </xdr:from>
    <xdr:to>
      <xdr:col>67</xdr:col>
      <xdr:colOff>101600</xdr:colOff>
      <xdr:row>97</xdr:row>
      <xdr:rowOff>74240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65367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9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・総務費は、前年度から</a:t>
          </a:r>
          <a:r>
            <a:rPr kumimoji="1" lang="en-US" altLang="ja-JP" sz="1200">
              <a:latin typeface="ＭＳ Ｐゴシック" panose="020B0600070205080204" pitchFamily="50" charset="-128"/>
              <a:ea typeface="ＭＳ Ｐゴシック" panose="020B0600070205080204" pitchFamily="50" charset="-128"/>
            </a:rPr>
            <a:t>41,500</a:t>
          </a:r>
          <a:r>
            <a:rPr kumimoji="1" lang="ja-JP" altLang="en-US" sz="1200">
              <a:latin typeface="ＭＳ Ｐゴシック" panose="020B0600070205080204" pitchFamily="50" charset="-128"/>
              <a:ea typeface="ＭＳ Ｐゴシック" panose="020B0600070205080204" pitchFamily="50" charset="-128"/>
            </a:rPr>
            <a:t>円減少し、住民一人当たり</a:t>
          </a:r>
          <a:r>
            <a:rPr kumimoji="1" lang="en-US" altLang="ja-JP" sz="1200">
              <a:latin typeface="ＭＳ Ｐゴシック" panose="020B0600070205080204" pitchFamily="50" charset="-128"/>
              <a:ea typeface="ＭＳ Ｐゴシック" panose="020B0600070205080204" pitchFamily="50" charset="-128"/>
            </a:rPr>
            <a:t>77,936</a:t>
          </a:r>
          <a:r>
            <a:rPr kumimoji="1" lang="ja-JP" altLang="en-US" sz="1200">
              <a:latin typeface="ＭＳ Ｐゴシック" panose="020B0600070205080204" pitchFamily="50" charset="-128"/>
              <a:ea typeface="ＭＳ Ｐゴシック" panose="020B0600070205080204" pitchFamily="50" charset="-128"/>
            </a:rPr>
            <a:t>円となった。前年度に庁舎整備基金から公共施設等整備基金への積替え</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約</a:t>
          </a:r>
          <a:r>
            <a:rPr kumimoji="1" lang="en-US" altLang="ja-JP" sz="1200">
              <a:latin typeface="ＭＳ Ｐゴシック" panose="020B0600070205080204" pitchFamily="50" charset="-128"/>
              <a:ea typeface="ＭＳ Ｐゴシック" panose="020B0600070205080204" pitchFamily="50" charset="-128"/>
            </a:rPr>
            <a:t>17.3</a:t>
          </a:r>
          <a:r>
            <a:rPr kumimoji="1" lang="ja-JP" altLang="en-US" sz="1200">
              <a:latin typeface="ＭＳ Ｐゴシック" panose="020B0600070205080204" pitchFamily="50" charset="-128"/>
              <a:ea typeface="ＭＳ Ｐゴシック" panose="020B0600070205080204" pitchFamily="50" charset="-128"/>
            </a:rPr>
            <a:t>億円</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があったため、前年度比較で大幅な減となった。今後はシティプロモーション等の新たな財政需要が見込まれるため、臨時的な支出がない限りは数値を抑えていきたい。</a:t>
          </a:r>
        </a:p>
        <a:p>
          <a:r>
            <a:rPr kumimoji="1" lang="ja-JP" altLang="en-US" sz="1200">
              <a:latin typeface="ＭＳ Ｐゴシック" panose="020B0600070205080204" pitchFamily="50" charset="-128"/>
              <a:ea typeface="ＭＳ Ｐゴシック" panose="020B0600070205080204" pitchFamily="50" charset="-128"/>
            </a:rPr>
            <a:t>・民生費は、前年度から</a:t>
          </a:r>
          <a:r>
            <a:rPr kumimoji="1" lang="en-US" altLang="ja-JP" sz="1200">
              <a:latin typeface="ＭＳ Ｐゴシック" panose="020B0600070205080204" pitchFamily="50" charset="-128"/>
              <a:ea typeface="ＭＳ Ｐゴシック" panose="020B0600070205080204" pitchFamily="50" charset="-128"/>
            </a:rPr>
            <a:t>12,860</a:t>
          </a:r>
          <a:r>
            <a:rPr kumimoji="1" lang="ja-JP" altLang="en-US" sz="1200">
              <a:latin typeface="ＭＳ Ｐゴシック" panose="020B0600070205080204" pitchFamily="50" charset="-128"/>
              <a:ea typeface="ＭＳ Ｐゴシック" panose="020B0600070205080204" pitchFamily="50" charset="-128"/>
            </a:rPr>
            <a:t>円減少し、住民一人当たり</a:t>
          </a:r>
          <a:r>
            <a:rPr kumimoji="1" lang="en-US" altLang="ja-JP" sz="1200">
              <a:latin typeface="ＭＳ Ｐゴシック" panose="020B0600070205080204" pitchFamily="50" charset="-128"/>
              <a:ea typeface="ＭＳ Ｐゴシック" panose="020B0600070205080204" pitchFamily="50" charset="-128"/>
            </a:rPr>
            <a:t>150,438</a:t>
          </a:r>
          <a:r>
            <a:rPr kumimoji="1" lang="ja-JP" altLang="en-US" sz="1200">
              <a:latin typeface="ＭＳ Ｐゴシック" panose="020B0600070205080204" pitchFamily="50" charset="-128"/>
              <a:ea typeface="ＭＳ Ｐゴシック" panose="020B0600070205080204" pitchFamily="50" charset="-128"/>
            </a:rPr>
            <a:t>円となった。新型コロナウイルス感染症対策として、子育て世帯や住民税非課税世帯への給付金を支給したことなどにより、前年度に引き続き高い数値となった。社会保障関係経費の増加が進んでおり、今後も事業の必要性を十分精査し数値の急増を抑えたい。</a:t>
          </a:r>
        </a:p>
        <a:p>
          <a:r>
            <a:rPr kumimoji="1" lang="ja-JP" altLang="en-US" sz="1200">
              <a:latin typeface="ＭＳ Ｐゴシック" panose="020B0600070205080204" pitchFamily="50" charset="-128"/>
              <a:ea typeface="ＭＳ Ｐゴシック" panose="020B0600070205080204" pitchFamily="50" charset="-128"/>
            </a:rPr>
            <a:t>・衛生費は、前年度から</a:t>
          </a:r>
          <a:r>
            <a:rPr kumimoji="1" lang="en-US" altLang="ja-JP" sz="1200">
              <a:latin typeface="ＭＳ Ｐゴシック" panose="020B0600070205080204" pitchFamily="50" charset="-128"/>
              <a:ea typeface="ＭＳ Ｐゴシック" panose="020B0600070205080204" pitchFamily="50" charset="-128"/>
            </a:rPr>
            <a:t>1,417</a:t>
          </a:r>
          <a:r>
            <a:rPr kumimoji="1" lang="ja-JP" altLang="en-US" sz="1200">
              <a:latin typeface="ＭＳ Ｐゴシック" panose="020B0600070205080204" pitchFamily="50" charset="-128"/>
              <a:ea typeface="ＭＳ Ｐゴシック" panose="020B0600070205080204" pitchFamily="50" charset="-128"/>
            </a:rPr>
            <a:t>円増加し、住民一人当たり</a:t>
          </a:r>
          <a:r>
            <a:rPr kumimoji="1" lang="en-US" altLang="ja-JP" sz="1200">
              <a:latin typeface="ＭＳ Ｐゴシック" panose="020B0600070205080204" pitchFamily="50" charset="-128"/>
              <a:ea typeface="ＭＳ Ｐゴシック" panose="020B0600070205080204" pitchFamily="50" charset="-128"/>
            </a:rPr>
            <a:t>83,649</a:t>
          </a:r>
          <a:r>
            <a:rPr kumimoji="1" lang="ja-JP" altLang="en-US" sz="1200">
              <a:latin typeface="ＭＳ Ｐゴシック" panose="020B0600070205080204" pitchFamily="50" charset="-128"/>
              <a:ea typeface="ＭＳ Ｐゴシック" panose="020B0600070205080204" pitchFamily="50" charset="-128"/>
            </a:rPr>
            <a:t>円となった。地方独立行政法人総合病院国保旭中央病院への運営費負担金や貸付金の経費があるため、類似団体平均に比べて高い状況で推移している。</a:t>
          </a:r>
        </a:p>
        <a:p>
          <a:r>
            <a:rPr kumimoji="1" lang="ja-JP" altLang="en-US" sz="1200">
              <a:latin typeface="ＭＳ Ｐゴシック" panose="020B0600070205080204" pitchFamily="50" charset="-128"/>
              <a:ea typeface="ＭＳ Ｐゴシック" panose="020B0600070205080204" pitchFamily="50" charset="-128"/>
            </a:rPr>
            <a:t>・農林水産業費は、前年度から</a:t>
          </a:r>
          <a:r>
            <a:rPr kumimoji="1" lang="en-US" altLang="ja-JP" sz="1200">
              <a:latin typeface="ＭＳ Ｐゴシック" panose="020B0600070205080204" pitchFamily="50" charset="-128"/>
              <a:ea typeface="ＭＳ Ｐゴシック" panose="020B0600070205080204" pitchFamily="50" charset="-128"/>
            </a:rPr>
            <a:t>3,184</a:t>
          </a:r>
          <a:r>
            <a:rPr kumimoji="1" lang="ja-JP" altLang="en-US" sz="1200">
              <a:latin typeface="ＭＳ Ｐゴシック" panose="020B0600070205080204" pitchFamily="50" charset="-128"/>
              <a:ea typeface="ＭＳ Ｐゴシック" panose="020B0600070205080204" pitchFamily="50" charset="-128"/>
            </a:rPr>
            <a:t>円減少し、住民一人当たり</a:t>
          </a:r>
          <a:r>
            <a:rPr kumimoji="1" lang="en-US" altLang="ja-JP" sz="1200">
              <a:latin typeface="ＭＳ Ｐゴシック" panose="020B0600070205080204" pitchFamily="50" charset="-128"/>
              <a:ea typeface="ＭＳ Ｐゴシック" panose="020B0600070205080204" pitchFamily="50" charset="-128"/>
            </a:rPr>
            <a:t>15,229</a:t>
          </a:r>
          <a:r>
            <a:rPr kumimoji="1" lang="ja-JP" altLang="en-US" sz="1200">
              <a:latin typeface="ＭＳ Ｐゴシック" panose="020B0600070205080204" pitchFamily="50" charset="-128"/>
              <a:ea typeface="ＭＳ Ｐゴシック" panose="020B0600070205080204" pitchFamily="50" charset="-128"/>
            </a:rPr>
            <a:t>円となった。令和元年台風による農業災害復旧支援事業等の完了等により減少した。</a:t>
          </a:r>
        </a:p>
        <a:p>
          <a:r>
            <a:rPr kumimoji="1" lang="ja-JP" altLang="en-US" sz="1200">
              <a:latin typeface="ＭＳ Ｐゴシック" panose="020B0600070205080204" pitchFamily="50" charset="-128"/>
              <a:ea typeface="ＭＳ Ｐゴシック" panose="020B0600070205080204" pitchFamily="50" charset="-128"/>
            </a:rPr>
            <a:t>・土木費は、前年度から</a:t>
          </a:r>
          <a:r>
            <a:rPr kumimoji="1" lang="en-US" altLang="ja-JP" sz="1200">
              <a:latin typeface="ＭＳ Ｐゴシック" panose="020B0600070205080204" pitchFamily="50" charset="-128"/>
              <a:ea typeface="ＭＳ Ｐゴシック" panose="020B0600070205080204" pitchFamily="50" charset="-128"/>
            </a:rPr>
            <a:t>2,521</a:t>
          </a:r>
          <a:r>
            <a:rPr kumimoji="1" lang="ja-JP" altLang="en-US" sz="1200">
              <a:latin typeface="ＭＳ Ｐゴシック" panose="020B0600070205080204" pitchFamily="50" charset="-128"/>
              <a:ea typeface="ＭＳ Ｐゴシック" panose="020B0600070205080204" pitchFamily="50" charset="-128"/>
            </a:rPr>
            <a:t>円減少し、住民一人当たり</a:t>
          </a:r>
          <a:r>
            <a:rPr kumimoji="1" lang="en-US" altLang="ja-JP" sz="1200">
              <a:latin typeface="ＭＳ Ｐゴシック" panose="020B0600070205080204" pitchFamily="50" charset="-128"/>
              <a:ea typeface="ＭＳ Ｐゴシック" panose="020B0600070205080204" pitchFamily="50" charset="-128"/>
            </a:rPr>
            <a:t>42,254</a:t>
          </a:r>
          <a:r>
            <a:rPr kumimoji="1" lang="ja-JP" altLang="en-US" sz="1200">
              <a:latin typeface="ＭＳ Ｐゴシック" panose="020B0600070205080204" pitchFamily="50" charset="-128"/>
              <a:ea typeface="ＭＳ Ｐゴシック" panose="020B0600070205080204" pitchFamily="50" charset="-128"/>
            </a:rPr>
            <a:t>円となった。旭中央病院アクセス道の完成や、津波避難道路の工事進捗等により減少した。今後も大型道路事業を計画的に実施し、有利な財源を活用することで健全な財政運営に努める。</a:t>
          </a:r>
        </a:p>
        <a:p>
          <a:r>
            <a:rPr kumimoji="1" lang="ja-JP" altLang="en-US" sz="1200">
              <a:latin typeface="ＭＳ Ｐゴシック" panose="020B0600070205080204" pitchFamily="50" charset="-128"/>
              <a:ea typeface="ＭＳ Ｐゴシック" panose="020B0600070205080204" pitchFamily="50" charset="-128"/>
            </a:rPr>
            <a:t>・公債費は、前年度から</a:t>
          </a:r>
          <a:r>
            <a:rPr kumimoji="1" lang="en-US" altLang="ja-JP" sz="1200">
              <a:latin typeface="ＭＳ Ｐゴシック" panose="020B0600070205080204" pitchFamily="50" charset="-128"/>
              <a:ea typeface="ＭＳ Ｐゴシック" panose="020B0600070205080204" pitchFamily="50" charset="-128"/>
            </a:rPr>
            <a:t>2,262</a:t>
          </a:r>
          <a:r>
            <a:rPr kumimoji="1" lang="ja-JP" altLang="en-US" sz="1200">
              <a:latin typeface="ＭＳ Ｐゴシック" panose="020B0600070205080204" pitchFamily="50" charset="-128"/>
              <a:ea typeface="ＭＳ Ｐゴシック" panose="020B0600070205080204" pitchFamily="50" charset="-128"/>
            </a:rPr>
            <a:t>円増加し、住民一人当たり</a:t>
          </a:r>
          <a:r>
            <a:rPr kumimoji="1" lang="en-US" altLang="ja-JP" sz="1200">
              <a:latin typeface="ＭＳ Ｐゴシック" panose="020B0600070205080204" pitchFamily="50" charset="-128"/>
              <a:ea typeface="ＭＳ Ｐゴシック" panose="020B0600070205080204" pitchFamily="50" charset="-128"/>
            </a:rPr>
            <a:t>55,979</a:t>
          </a:r>
          <a:r>
            <a:rPr kumimoji="1" lang="ja-JP" altLang="en-US" sz="1200">
              <a:latin typeface="ＭＳ Ｐゴシック" panose="020B0600070205080204" pitchFamily="50" charset="-128"/>
              <a:ea typeface="ＭＳ Ｐゴシック" panose="020B0600070205080204" pitchFamily="50" charset="-128"/>
            </a:rPr>
            <a:t>円となった。地方債新規発行分の元金償還が始まったことにより増となっている。これまでは類似団体平均よりも低い数値を示してきたが、今後は大型業の元金償還が控えているため、公債費は上昇していく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実質単年度収支が令和３年度決算からマイナスに転じている要因は、前年度決算剰余金の</a:t>
          </a:r>
          <a:r>
            <a:rPr kumimoji="1" lang="en-US" altLang="ja-JP" sz="1200">
              <a:latin typeface="ＭＳ ゴシック" pitchFamily="49" charset="-128"/>
              <a:ea typeface="ＭＳ ゴシック" pitchFamily="49" charset="-128"/>
            </a:rPr>
            <a:t>1/2</a:t>
          </a:r>
          <a:r>
            <a:rPr kumimoji="1" lang="ja-JP" altLang="en-US" sz="1200">
              <a:latin typeface="ＭＳ ゴシック" pitchFamily="49" charset="-128"/>
              <a:ea typeface="ＭＳ ゴシック" pitchFamily="49" charset="-128"/>
            </a:rPr>
            <a:t>を財政調整基金ではなく減債基金に積み立てたことで、実質単年度収支における黒字の要素である積立金の額が減少したためである。</a:t>
          </a:r>
        </a:p>
        <a:p>
          <a:r>
            <a:rPr kumimoji="1" lang="ja-JP" altLang="en-US" sz="1200">
              <a:latin typeface="ＭＳ ゴシック" pitchFamily="49" charset="-128"/>
              <a:ea typeface="ＭＳ ゴシック" pitchFamily="49" charset="-128"/>
            </a:rPr>
            <a:t>　今後も財政調整基金を取り崩しながらの財政運営が続く見込みであるため、財政調整基金の残高を注視しつつ、真に必要な事業の精査を行うなど行財政改革を推進し、健全な財政運営の確保に努めていく。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・前年度と比べ元利償還金が</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百万円減少し、算入公債費等は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百万円減少している。その結果、単年度の実質公債費比率は、令和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年度は前年度から</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ポイント減少した。主な要因としては、海上中学校建設事業</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年度借入</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などの大型事業の元金償還が終了したことに伴い元利償還金が減少したことが大きい。</a:t>
          </a:r>
        </a:p>
        <a:p>
          <a:r>
            <a:rPr kumimoji="1" lang="ja-JP" altLang="en-US" sz="1400">
              <a:latin typeface="ＭＳ ゴシック" pitchFamily="49" charset="-128"/>
              <a:ea typeface="ＭＳ ゴシック" pitchFamily="49" charset="-128"/>
            </a:rPr>
            <a:t>　公債費の増加が見込地方債償還額が多くなれば比率は上昇していくので、交付税措置率の高い地方債の活用により算入公債費の上昇を抑制することや、事業の必要性を精査したうえで、実施する事業に関しては有利な財源を活用し、数値の急増を抑えるよう注視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・前年度と比べ元利償還金が</a:t>
          </a:r>
          <a:r>
            <a:rPr kumimoji="1" lang="en-US" altLang="ja-JP" sz="1400">
              <a:latin typeface="ＭＳ ゴシック" pitchFamily="49" charset="-128"/>
              <a:ea typeface="ＭＳ ゴシック" pitchFamily="49" charset="-128"/>
            </a:rPr>
            <a:t>189</a:t>
          </a:r>
          <a:r>
            <a:rPr kumimoji="1" lang="ja-JP" altLang="en-US" sz="1400">
              <a:latin typeface="ＭＳ ゴシック" pitchFamily="49" charset="-128"/>
              <a:ea typeface="ＭＳ ゴシック" pitchFamily="49" charset="-128"/>
            </a:rPr>
            <a:t>百万円減少し、算入公債費等は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百万円減少している。実質公債費比率は、令和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年度は前年度から</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ポイント減少した。主な要因としては、海上中学校建設事業</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年度借入</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などの大型事業の元金償還が終了したことに伴い元利償還金が減少したことが大きい。</a:t>
          </a:r>
        </a:p>
        <a:p>
          <a:r>
            <a:rPr kumimoji="1" lang="ja-JP" altLang="en-US" sz="1400">
              <a:latin typeface="ＭＳ ゴシック" pitchFamily="49" charset="-128"/>
              <a:ea typeface="ＭＳ ゴシック" pitchFamily="49" charset="-128"/>
            </a:rPr>
            <a:t>　地方債償還額が多くなれば比率は上昇していくので、交付税措置率の高い地方債の活用により算入公債費の上昇を抑制することや、事業の必要性を精査したうえで、実施する事業に関しては有利な財源を活用し、数値の急増を抑えるよう注視し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満期一括償還の地方債を借入していない。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・一般会計等に係る地方債の現在高は前年度から</a:t>
          </a:r>
          <a:r>
            <a:rPr kumimoji="1" lang="en-US" altLang="ja-JP" sz="1400">
              <a:latin typeface="ＭＳ ゴシック" pitchFamily="49" charset="-128"/>
              <a:ea typeface="ＭＳ ゴシック" pitchFamily="49" charset="-128"/>
            </a:rPr>
            <a:t>2,545</a:t>
          </a:r>
          <a:r>
            <a:rPr kumimoji="1" lang="ja-JP" altLang="en-US" sz="1400">
              <a:latin typeface="ＭＳ ゴシック" pitchFamily="49" charset="-128"/>
              <a:ea typeface="ＭＳ ゴシック" pitchFamily="49" charset="-128"/>
            </a:rPr>
            <a:t>百万円減少し、</a:t>
          </a:r>
          <a:r>
            <a:rPr kumimoji="1" lang="en-US" altLang="ja-JP" sz="1400">
              <a:latin typeface="ＭＳ ゴシック" pitchFamily="49" charset="-128"/>
              <a:ea typeface="ＭＳ ゴシック" pitchFamily="49" charset="-128"/>
            </a:rPr>
            <a:t>46,726</a:t>
          </a:r>
          <a:r>
            <a:rPr kumimoji="1" lang="ja-JP" altLang="en-US" sz="1400">
              <a:latin typeface="ＭＳ ゴシック" pitchFamily="49" charset="-128"/>
              <a:ea typeface="ＭＳ ゴシック" pitchFamily="49" charset="-128"/>
            </a:rPr>
            <a:t>百万円となった。道路新設工事や施設の改修事業等による新規の借入れを行ったものの、海上中学校建設事業</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年度借入</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などの大型事業の元金償還が終了したことが主な要因である。将来負担額は前年度から</a:t>
          </a:r>
          <a:r>
            <a:rPr kumimoji="1" lang="en-US" altLang="ja-JP" sz="1400">
              <a:latin typeface="ＭＳ ゴシック" pitchFamily="49" charset="-128"/>
              <a:ea typeface="ＭＳ ゴシック" pitchFamily="49" charset="-128"/>
            </a:rPr>
            <a:t>2,824</a:t>
          </a:r>
          <a:r>
            <a:rPr kumimoji="1" lang="ja-JP" altLang="en-US" sz="1400">
              <a:latin typeface="ＭＳ ゴシック" pitchFamily="49" charset="-128"/>
              <a:ea typeface="ＭＳ ゴシック" pitchFamily="49" charset="-128"/>
            </a:rPr>
            <a:t>百万円減少し、</a:t>
          </a:r>
          <a:r>
            <a:rPr kumimoji="1" lang="en-US" altLang="ja-JP" sz="1400">
              <a:latin typeface="ＭＳ ゴシック" pitchFamily="49" charset="-128"/>
              <a:ea typeface="ＭＳ ゴシック" pitchFamily="49" charset="-128"/>
            </a:rPr>
            <a:t>51,612</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年度においても、充当可能基金の増加や交付税措置の高い有利な地方債の活用を徹底したことにより、充当可能財源等が将来負担額を上回ったため、将来負担比率は算定されなかった。</a:t>
          </a:r>
        </a:p>
        <a:p>
          <a:r>
            <a:rPr kumimoji="1" lang="ja-JP" altLang="en-US" sz="1400">
              <a:latin typeface="ＭＳ ゴシック" pitchFamily="49" charset="-128"/>
              <a:ea typeface="ＭＳ ゴシック" pitchFamily="49" charset="-128"/>
            </a:rPr>
            <a:t>　今後は公共施設の集約化・長寿命化事業等により地方債の借入額は増加していくことが予想される。計画的な基金運用や交付税措置のある有利な地方債の活用を徹底するなど、将来負担比率の上昇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・基金の運用から生じる収益等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百万円や減債基金に決算剰余金を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百万円、その地域振興関連事業等に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百万円の取り崩しを行った結果、一般会計全体で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小中学校や保育所施設の集約化・長寿命化に伴う施設再編が喫緊の課題とされている。再編のための新設や改修には地方債等の活用を予定しており、今後の公債費負担の増加が見込まれるため、負担の平準化を目的とした減債基金の長期的かつ計画的な積み立てを行う。また、施設再編には除却も含め、多額で臨時的な支出が生じるため、有利な地方債が財源として確保できないような場合には、他事業に影響が生じないよう公共施設等整備基金を有効的に活用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・公共施設等整備基金：市が所有する施設等の整備及び保全に必要な財源を確保し、将来にわたって適切に維持管理していく。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・地域振興基金：市民まちづくり活動支援事業をはじめ、各種地域振興事業の財源とすることで、地域住民の連携強化や地域振興を図る。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・災害復興基金：東日本大震災の復旧復興や災害に強い安全なまちづくり事業に充当する。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・ふるさと応援基金：地域住民の連帯の強化、地域振興のための事業の財源に充当する。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・育英基金：将来本市の発展に寄与するため教育機関等で知識または技能を習得する者に給付する。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・公共施設等整備基金：取り崩しはなく、預金利子収入により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・地域振興基金：定住促進奨励金交付事業等の財源としたため、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・災害復興基金：津波避難道路椎名内西足洗線整備工事等の財源としたため、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　</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・ふるさと応援基金：寄附者の意向に基づく事業への充当により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百万円減したものの、ふるさと応援寄附金として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百万円積み立てた結果、</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・育英基金：育英資金給付金の財源としたため、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・公共施設等整備基金：公共施設の施設再編や解体撤去、長寿命化に係る経費の増加に伴う取り崩し額の増加が見込まれるため、必要に応じて積み立てを行う。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・地域振興基金：合併特例債を原資としている。取り崩し型基金であるため、今後も設置目的に合致する事業に活用していく。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・災害復興基金：東日本大震災時に受納した寄附金を原資としている。取り崩し型基金であるため、今後も設置目的に合致する事業に活用していく。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・ふるさと応援基金：受領したふるさと応援寄付金は当年度を全額積み立て、翌年度の予算編成時に寄附者の意向に沿う事業に充当していく。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育英基金：基金原資は寄附金であるが、教育の充実のための寄附金についてはふるさと応援寄付金での受納としているため、今後は基金が増加する見込みは薄い。しかし、今後も設置目的を遂行するため、育英資金への活用を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百万円を取り崩し、定期預金や債券購入による運用収益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百万円を積み立てたことにより、財政調整基金自体は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百万円の減少となった。結果として財政調整基金の令和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物価高騰による影響から、人件費や物件費等が増加する見込みであり、歳入確保や歳出抑制を図る期間の財源不足に対応すべく、財政調整基金の活用は避けられない状況にあると考えている。また、令和元年度の台風対応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年度の新型コロナウイルス緊急対応のような予期せぬ事態に備え適切な残高の維持を行うよう努める。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・取り崩しはなく、前年度決算剰余金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借り入れた庁舎建設事業及び広域ごみ処理施設建設事業の元金償還の開始により、公債費が令和８年度以降急増することが見込まれるため、計画的に積み立てを行う。今後は、増加する公債費を平準化するために活用することを計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D67B00C-189E-4FE8-A967-41D4E30AC4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810BAF9-B8C4-4B75-8B73-0D262822F0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42D65D7-006E-4B22-92CD-F6BB70E94BE1}"/>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7A5911C-A3A5-4EA5-BAA1-609088F320A3}"/>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089878A-D489-42F2-8751-A8FDB4053601}"/>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34D8277-F5AF-473B-9E0C-DA2C2488723D}"/>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97D12FB-B9CA-4E68-9D81-E16F525866BD}"/>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8295F3B7-55B5-417E-B883-E57987091C1F}"/>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5DE96FD-E02B-4697-A3C1-C7ED8D46123C}"/>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F66127F-54DD-4BC1-A6D6-9EF78B18831B}"/>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21B14480-9725-45DF-BE7B-BA78872C6E54}"/>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6621851-5B25-41E5-ACF6-ED1931505DDC}"/>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7D30B70B-609C-4C0C-BE9B-BF7792027582}"/>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E46D4BC9-3542-46BE-AA7A-EE75D43FC46D}"/>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99B33D7-8E66-4254-9820-F109CCA51EA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3D44F5F-7260-4582-A979-ABF057D45F7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7EB41B0-F14D-4E22-A23F-FFE9D2AAC0C9}"/>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2B9D446-7B74-4F48-978F-8DB7D6AC544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1338931-E75C-4095-B97C-476D2C636281}"/>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9ECE5A8-F0CE-4666-ADB4-53C2662C2477}"/>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98CAC53-81D7-4E61-8A23-1001401C5231}"/>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3B9F6B2-38FF-45E6-8E07-BC7CA723B52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63,379
61,696
130.45
33,337,108
31,909,985
1,332,031
18,093,017
32,427,268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3E7056B-5671-4C94-A52C-7A93C7922A1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9653EE1-73AC-403C-A8D6-82CC181652B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06E8290-07AE-4EF3-BE69-FF9F40EF476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CBBE486-388E-42DF-8DE9-DD9398164BAB}"/>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81AC448-5390-4C71-950E-E94D223855A3}"/>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C8D3A30-1BA5-4950-BBF6-337861CA3EA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8605159-B3DD-4BEA-94A2-EC39F73C2621}"/>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3E7E1CA-F8FC-4F92-859E-BE910349F30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351233F-8CF3-4E77-84C7-B3748E2B0ED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4DA191A-4721-4E4F-A121-D21DAF9ECC03}"/>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A14D87A-859E-43F0-9853-847E1FE5EFA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EB15B1D-8D76-4FF3-B5F2-8F8A1373140A}"/>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C6D92A84-D527-454F-81B9-3D23FE991825}"/>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87F49C25-C2E1-4EAA-919B-2C9BAAC03F32}"/>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EA23D55-1E7E-416C-8AC5-92DE5B91C32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55BF222-7C72-4595-8E5D-1DC82FE9458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3B04297-227F-47B8-8E20-BB609128C8C8}"/>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A1F29631-D82E-44BA-B0C5-3DC3C4AA32B5}"/>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E84F591-C3F6-40B3-81C7-6B2DE60FE4C4}"/>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D2BAD77-40F6-4E4D-9BE8-F78EE332DB13}"/>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BE957BE1-A6C5-4BE9-94D0-BE8A4B06E744}"/>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3191C7A-9F4E-480A-A9B4-A111390AE52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9FC7BBE-2141-4046-81D4-7C7C5D93FED6}"/>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CB9C06C-44B2-4CCC-A41C-FCCCE403A236}"/>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BDBE2DA-A5C1-4055-A20E-CABB9FDBDC6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CF9CDE0-DCB7-49FA-999D-FEF32BCDAB45}"/>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ABDB2E53-9B8F-40F4-89BC-235ABCD39FCA}"/>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8F25084-2A6C-4754-841F-9C0F5A2638C4}"/>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E451ADC-08C8-4DE8-9DF0-979A816FD023}"/>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2F0227F-8782-4ED2-B7BD-5639AD6FEFA2}"/>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DF46335-E5FC-43E7-8144-20966053571F}"/>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2E62069-B80C-4529-B1EA-7616BB803743}"/>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D5DD38F-B1CD-41E9-BD87-F245702786DF}"/>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73DAFA4-E578-4A95-87D4-AF409F7E1B6B}"/>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20F518F-0890-4F1F-8D7F-419BA46A0F73}"/>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内平均値を上回る状況が続いており、依然として他団体よりも施設の老朽化の度合いが大きい。本市は合併団体であり、旧市町から引継いだ施設が多く、それぞれの施設で老朽化が進んでいるため、有形固定資産減価償却率は類似団体より高い水準にある。</a:t>
          </a:r>
          <a:endParaRPr lang="ja-JP" altLang="ja-JP" sz="1050">
            <a:effectLst/>
          </a:endParaRPr>
        </a:p>
        <a:p>
          <a:r>
            <a:rPr kumimoji="1" lang="ja-JP" altLang="ja-JP" sz="1050">
              <a:solidFill>
                <a:schemeClr val="dk1"/>
              </a:solidFill>
              <a:effectLst/>
              <a:latin typeface="+mn-lt"/>
              <a:ea typeface="+mn-ea"/>
              <a:cs typeface="+mn-cs"/>
            </a:rPr>
            <a:t>　本市は公共施設総合管理計画平成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年度に策定し、令和</a:t>
          </a:r>
          <a:r>
            <a:rPr kumimoji="1" lang="en-US" altLang="ja-JP" sz="1050">
              <a:solidFill>
                <a:schemeClr val="dk1"/>
              </a:solidFill>
              <a:effectLst/>
              <a:latin typeface="+mn-lt"/>
              <a:ea typeface="+mn-ea"/>
              <a:cs typeface="+mn-cs"/>
            </a:rPr>
            <a:t>12</a:t>
          </a:r>
          <a:r>
            <a:rPr kumimoji="1" lang="ja-JP" altLang="ja-JP" sz="1050">
              <a:solidFill>
                <a:schemeClr val="dk1"/>
              </a:solidFill>
              <a:effectLst/>
              <a:latin typeface="+mn-lt"/>
              <a:ea typeface="+mn-ea"/>
              <a:cs typeface="+mn-cs"/>
            </a:rPr>
            <a:t>年度までに延床面積を</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％以上縮減することを目標としている。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6C027F8-E455-4C6A-8552-ED3616C2CEEC}"/>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DA04C01-65A4-4DAA-BAB0-D6D167A4D7C8}"/>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A7DD9156-77CF-4F31-8C95-94EC5DD63686}"/>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50331F8-066D-4412-B85E-7DFDB677E90B}"/>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A70262A5-8CA2-45D3-9AA9-B74AD7284F79}"/>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1BE98B0-11DF-4D09-B892-23C61AAD1B95}"/>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EF1C1F34-068D-451D-B251-0E87B7500A7F}"/>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B38FA98F-7C3F-45AD-AD60-90AAD5413AAE}"/>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1A09B841-1329-4C8F-83BC-CA98474C7AF6}"/>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5FCCC092-CD2B-4B37-9134-36741B8BF7D0}"/>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3CF7BC3-572B-468D-835D-35A41F95F401}"/>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865D4A45-3E94-4174-9CA0-63E0C1113764}"/>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C00FE1F5-6BFB-4327-9AEB-5BE5761F2ABC}"/>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86DBBFB-0D51-47FA-8F80-81CC8B8A8DC9}"/>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E09A56E-F1C4-4A4C-BE52-3EA1AF0D2F2E}"/>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937B158-7B80-4469-9146-ADC51ED8E953}"/>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75" name="直線コネクタ 74">
          <a:extLst>
            <a:ext uri="{FF2B5EF4-FFF2-40B4-BE49-F238E27FC236}">
              <a16:creationId xmlns:a16="http://schemas.microsoft.com/office/drawing/2014/main" id="{80523126-89E0-4C35-B816-5C4FAAFCC1DD}"/>
            </a:ext>
          </a:extLst>
        </xdr:cNvPr>
        <xdr:cNvCxnSpPr/>
      </xdr:nvCxnSpPr>
      <xdr:spPr>
        <a:xfrm flipV="1">
          <a:off x="4206240" y="5423958"/>
          <a:ext cx="1270" cy="104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76" name="有形固定資産減価償却率最小値テキスト">
          <a:extLst>
            <a:ext uri="{FF2B5EF4-FFF2-40B4-BE49-F238E27FC236}">
              <a16:creationId xmlns:a16="http://schemas.microsoft.com/office/drawing/2014/main" id="{9D3391FE-87CD-4ABB-9CBB-C4ED8244FF9E}"/>
            </a:ext>
          </a:extLst>
        </xdr:cNvPr>
        <xdr:cNvSpPr txBox="1"/>
      </xdr:nvSpPr>
      <xdr:spPr>
        <a:xfrm>
          <a:off x="4258945"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77" name="直線コネクタ 76">
          <a:extLst>
            <a:ext uri="{FF2B5EF4-FFF2-40B4-BE49-F238E27FC236}">
              <a16:creationId xmlns:a16="http://schemas.microsoft.com/office/drawing/2014/main" id="{E7F9CA70-6BF0-45A1-B592-6519CC961F59}"/>
            </a:ext>
          </a:extLst>
        </xdr:cNvPr>
        <xdr:cNvCxnSpPr/>
      </xdr:nvCxnSpPr>
      <xdr:spPr>
        <a:xfrm>
          <a:off x="4119245" y="64731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a:extLst>
            <a:ext uri="{FF2B5EF4-FFF2-40B4-BE49-F238E27FC236}">
              <a16:creationId xmlns:a16="http://schemas.microsoft.com/office/drawing/2014/main" id="{691B9D64-D022-4636-B0AC-5FC0202BA8FD}"/>
            </a:ext>
          </a:extLst>
        </xdr:cNvPr>
        <xdr:cNvSpPr txBox="1"/>
      </xdr:nvSpPr>
      <xdr:spPr>
        <a:xfrm>
          <a:off x="4258945" y="520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a:extLst>
            <a:ext uri="{FF2B5EF4-FFF2-40B4-BE49-F238E27FC236}">
              <a16:creationId xmlns:a16="http://schemas.microsoft.com/office/drawing/2014/main" id="{9BE927C6-C07E-4D37-9896-5D82642BFC20}"/>
            </a:ext>
          </a:extLst>
        </xdr:cNvPr>
        <xdr:cNvCxnSpPr/>
      </xdr:nvCxnSpPr>
      <xdr:spPr>
        <a:xfrm>
          <a:off x="4119245" y="542395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80" name="有形固定資産減価償却率平均値テキスト">
          <a:extLst>
            <a:ext uri="{FF2B5EF4-FFF2-40B4-BE49-F238E27FC236}">
              <a16:creationId xmlns:a16="http://schemas.microsoft.com/office/drawing/2014/main" id="{F8A25CDD-989F-4683-A9FA-90CE0DE6714D}"/>
            </a:ext>
          </a:extLst>
        </xdr:cNvPr>
        <xdr:cNvSpPr txBox="1"/>
      </xdr:nvSpPr>
      <xdr:spPr>
        <a:xfrm>
          <a:off x="4258945" y="5842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a:extLst>
            <a:ext uri="{FF2B5EF4-FFF2-40B4-BE49-F238E27FC236}">
              <a16:creationId xmlns:a16="http://schemas.microsoft.com/office/drawing/2014/main" id="{8C26B562-6E8B-4B19-B3BC-ED7634C432AC}"/>
            </a:ext>
          </a:extLst>
        </xdr:cNvPr>
        <xdr:cNvSpPr/>
      </xdr:nvSpPr>
      <xdr:spPr>
        <a:xfrm>
          <a:off x="4157345" y="598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2" name="フローチャート: 判断 81">
          <a:extLst>
            <a:ext uri="{FF2B5EF4-FFF2-40B4-BE49-F238E27FC236}">
              <a16:creationId xmlns:a16="http://schemas.microsoft.com/office/drawing/2014/main" id="{ACD068FC-0B33-41E9-B132-D1453F1F3851}"/>
            </a:ext>
          </a:extLst>
        </xdr:cNvPr>
        <xdr:cNvSpPr/>
      </xdr:nvSpPr>
      <xdr:spPr>
        <a:xfrm>
          <a:off x="3537585" y="5944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3" name="フローチャート: 判断 82">
          <a:extLst>
            <a:ext uri="{FF2B5EF4-FFF2-40B4-BE49-F238E27FC236}">
              <a16:creationId xmlns:a16="http://schemas.microsoft.com/office/drawing/2014/main" id="{D9F3C958-5A68-424B-89A8-7E259ABA5EED}"/>
            </a:ext>
          </a:extLst>
        </xdr:cNvPr>
        <xdr:cNvSpPr/>
      </xdr:nvSpPr>
      <xdr:spPr>
        <a:xfrm>
          <a:off x="2867025" y="5948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a:extLst>
            <a:ext uri="{FF2B5EF4-FFF2-40B4-BE49-F238E27FC236}">
              <a16:creationId xmlns:a16="http://schemas.microsoft.com/office/drawing/2014/main" id="{1CB732E6-2D9E-41BE-9FFE-DB2456CAB8A2}"/>
            </a:ext>
          </a:extLst>
        </xdr:cNvPr>
        <xdr:cNvSpPr/>
      </xdr:nvSpPr>
      <xdr:spPr>
        <a:xfrm>
          <a:off x="219646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a:extLst>
            <a:ext uri="{FF2B5EF4-FFF2-40B4-BE49-F238E27FC236}">
              <a16:creationId xmlns:a16="http://schemas.microsoft.com/office/drawing/2014/main" id="{C22F6F83-F0C6-4DD9-9A17-ECC32574C469}"/>
            </a:ext>
          </a:extLst>
        </xdr:cNvPr>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0EEDFBF-24B8-4C1D-BEA4-75061603D625}"/>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B87E5B9-C37D-4D14-8BAD-E8B7936A49C3}"/>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F14D5BB-EF62-4D71-BD26-9635E54AEB1E}"/>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38E01CA-92AD-4C33-8F1A-673EAF3B6A6D}"/>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78119EA-0DF5-42F7-B4F0-7721769EAA89}"/>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91" name="楕円 90">
          <a:extLst>
            <a:ext uri="{FF2B5EF4-FFF2-40B4-BE49-F238E27FC236}">
              <a16:creationId xmlns:a16="http://schemas.microsoft.com/office/drawing/2014/main" id="{46E9A6E1-A5CD-4E23-89AB-73A718CE786E}"/>
            </a:ext>
          </a:extLst>
        </xdr:cNvPr>
        <xdr:cNvSpPr/>
      </xdr:nvSpPr>
      <xdr:spPr>
        <a:xfrm>
          <a:off x="4157345" y="603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42774</xdr:rowOff>
    </xdr:from>
    <xdr:ext cx="405111" cy="259045"/>
    <xdr:sp macro="" textlink="">
      <xdr:nvSpPr>
        <xdr:cNvPr id="92" name="有形固定資産減価償却率該当値テキスト">
          <a:extLst>
            <a:ext uri="{FF2B5EF4-FFF2-40B4-BE49-F238E27FC236}">
              <a16:creationId xmlns:a16="http://schemas.microsoft.com/office/drawing/2014/main" id="{FCDFF6D3-114E-4741-9202-9D26012DCA55}"/>
            </a:ext>
          </a:extLst>
        </xdr:cNvPr>
        <xdr:cNvSpPr txBox="1"/>
      </xdr:nvSpPr>
      <xdr:spPr>
        <a:xfrm>
          <a:off x="4258945" y="6009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21167</xdr:rowOff>
    </xdr:from>
    <xdr:to>
      <xdr:col>19</xdr:col>
      <xdr:colOff>187325</xdr:colOff>
      <xdr:row>31</xdr:row>
      <xdr:rowOff>122767</xdr:rowOff>
    </xdr:to>
    <xdr:sp macro="" textlink="">
      <xdr:nvSpPr>
        <xdr:cNvPr id="93" name="楕円 92">
          <a:extLst>
            <a:ext uri="{FF2B5EF4-FFF2-40B4-BE49-F238E27FC236}">
              <a16:creationId xmlns:a16="http://schemas.microsoft.com/office/drawing/2014/main" id="{A8D07655-6A96-4772-BBFE-8E7FCB15C183}"/>
            </a:ext>
          </a:extLst>
        </xdr:cNvPr>
        <xdr:cNvSpPr/>
      </xdr:nvSpPr>
      <xdr:spPr>
        <a:xfrm>
          <a:off x="3537585" y="59876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71967</xdr:rowOff>
    </xdr:from>
    <xdr:to>
      <xdr:col>23</xdr:col>
      <xdr:colOff>85725</xdr:colOff>
      <xdr:row>31</xdr:row>
      <xdr:rowOff>115147</xdr:rowOff>
    </xdr:to>
    <xdr:cxnSp macro="">
      <xdr:nvCxnSpPr>
        <xdr:cNvPr id="94" name="直線コネクタ 93">
          <a:extLst>
            <a:ext uri="{FF2B5EF4-FFF2-40B4-BE49-F238E27FC236}">
              <a16:creationId xmlns:a16="http://schemas.microsoft.com/office/drawing/2014/main" id="{38D5B4BB-DE26-4833-B41E-2876B041B98A}"/>
            </a:ext>
          </a:extLst>
        </xdr:cNvPr>
        <xdr:cNvCxnSpPr/>
      </xdr:nvCxnSpPr>
      <xdr:spPr>
        <a:xfrm>
          <a:off x="3588385" y="6038427"/>
          <a:ext cx="6197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5" name="楕円 94">
          <a:extLst>
            <a:ext uri="{FF2B5EF4-FFF2-40B4-BE49-F238E27FC236}">
              <a16:creationId xmlns:a16="http://schemas.microsoft.com/office/drawing/2014/main" id="{30A7C438-F5D9-4025-8CBF-0CD2FDA79997}"/>
            </a:ext>
          </a:extLst>
        </xdr:cNvPr>
        <xdr:cNvSpPr/>
      </xdr:nvSpPr>
      <xdr:spPr>
        <a:xfrm>
          <a:off x="2867025" y="595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71967</xdr:rowOff>
    </xdr:to>
    <xdr:cxnSp macro="">
      <xdr:nvCxnSpPr>
        <xdr:cNvPr id="96" name="直線コネクタ 95">
          <a:extLst>
            <a:ext uri="{FF2B5EF4-FFF2-40B4-BE49-F238E27FC236}">
              <a16:creationId xmlns:a16="http://schemas.microsoft.com/office/drawing/2014/main" id="{7CF177AC-CB44-443F-B2E2-49B6D9926B74}"/>
            </a:ext>
          </a:extLst>
        </xdr:cNvPr>
        <xdr:cNvCxnSpPr/>
      </xdr:nvCxnSpPr>
      <xdr:spPr>
        <a:xfrm>
          <a:off x="2917825" y="5998845"/>
          <a:ext cx="6705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97" name="楕円 96">
          <a:extLst>
            <a:ext uri="{FF2B5EF4-FFF2-40B4-BE49-F238E27FC236}">
              <a16:creationId xmlns:a16="http://schemas.microsoft.com/office/drawing/2014/main" id="{7BB951BF-995E-44E8-9E5A-1D7B08E2F56C}"/>
            </a:ext>
          </a:extLst>
        </xdr:cNvPr>
        <xdr:cNvSpPr/>
      </xdr:nvSpPr>
      <xdr:spPr>
        <a:xfrm>
          <a:off x="2196465" y="60092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93557</xdr:rowOff>
    </xdr:to>
    <xdr:cxnSp macro="">
      <xdr:nvCxnSpPr>
        <xdr:cNvPr id="98" name="直線コネクタ 97">
          <a:extLst>
            <a:ext uri="{FF2B5EF4-FFF2-40B4-BE49-F238E27FC236}">
              <a16:creationId xmlns:a16="http://schemas.microsoft.com/office/drawing/2014/main" id="{6822B675-0CFF-47D8-8925-F3D8D2F1862D}"/>
            </a:ext>
          </a:extLst>
        </xdr:cNvPr>
        <xdr:cNvCxnSpPr/>
      </xdr:nvCxnSpPr>
      <xdr:spPr>
        <a:xfrm flipV="1">
          <a:off x="2247265" y="5998845"/>
          <a:ext cx="67056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6773</xdr:rowOff>
    </xdr:from>
    <xdr:to>
      <xdr:col>7</xdr:col>
      <xdr:colOff>187325</xdr:colOff>
      <xdr:row>31</xdr:row>
      <xdr:rowOff>108373</xdr:rowOff>
    </xdr:to>
    <xdr:sp macro="" textlink="">
      <xdr:nvSpPr>
        <xdr:cNvPr id="99" name="楕円 98">
          <a:extLst>
            <a:ext uri="{FF2B5EF4-FFF2-40B4-BE49-F238E27FC236}">
              <a16:creationId xmlns:a16="http://schemas.microsoft.com/office/drawing/2014/main" id="{013948A4-E10B-4F1D-A01D-B5C0C2D80AD7}"/>
            </a:ext>
          </a:extLst>
        </xdr:cNvPr>
        <xdr:cNvSpPr/>
      </xdr:nvSpPr>
      <xdr:spPr>
        <a:xfrm>
          <a:off x="1525905" y="59732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57573</xdr:rowOff>
    </xdr:from>
    <xdr:to>
      <xdr:col>11</xdr:col>
      <xdr:colOff>136525</xdr:colOff>
      <xdr:row>31</xdr:row>
      <xdr:rowOff>93557</xdr:rowOff>
    </xdr:to>
    <xdr:cxnSp macro="">
      <xdr:nvCxnSpPr>
        <xdr:cNvPr id="100" name="直線コネクタ 99">
          <a:extLst>
            <a:ext uri="{FF2B5EF4-FFF2-40B4-BE49-F238E27FC236}">
              <a16:creationId xmlns:a16="http://schemas.microsoft.com/office/drawing/2014/main" id="{178EF851-254F-4697-B0E1-A44A51038850}"/>
            </a:ext>
          </a:extLst>
        </xdr:cNvPr>
        <xdr:cNvCxnSpPr/>
      </xdr:nvCxnSpPr>
      <xdr:spPr>
        <a:xfrm>
          <a:off x="1576705" y="6024033"/>
          <a:ext cx="67056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101" name="n_1aveValue有形固定資産減価償却率">
          <a:extLst>
            <a:ext uri="{FF2B5EF4-FFF2-40B4-BE49-F238E27FC236}">
              <a16:creationId xmlns:a16="http://schemas.microsoft.com/office/drawing/2014/main" id="{A2B0C0A5-44DB-4DF9-BD55-C7808E850C7A}"/>
            </a:ext>
          </a:extLst>
        </xdr:cNvPr>
        <xdr:cNvSpPr txBox="1"/>
      </xdr:nvSpPr>
      <xdr:spPr>
        <a:xfrm>
          <a:off x="3395989" y="572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102" name="n_2aveValue有形固定資産減価償却率">
          <a:extLst>
            <a:ext uri="{FF2B5EF4-FFF2-40B4-BE49-F238E27FC236}">
              <a16:creationId xmlns:a16="http://schemas.microsoft.com/office/drawing/2014/main" id="{0F149F76-0A33-4014-9C38-D2176CAF48CE}"/>
            </a:ext>
          </a:extLst>
        </xdr:cNvPr>
        <xdr:cNvSpPr txBox="1"/>
      </xdr:nvSpPr>
      <xdr:spPr>
        <a:xfrm>
          <a:off x="2738129" y="57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a:extLst>
            <a:ext uri="{FF2B5EF4-FFF2-40B4-BE49-F238E27FC236}">
              <a16:creationId xmlns:a16="http://schemas.microsoft.com/office/drawing/2014/main" id="{AEB01608-1D64-4AF6-B04C-32A2E2B853AD}"/>
            </a:ext>
          </a:extLst>
        </xdr:cNvPr>
        <xdr:cNvSpPr txBox="1"/>
      </xdr:nvSpPr>
      <xdr:spPr>
        <a:xfrm>
          <a:off x="2067569"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4" name="n_4aveValue有形固定資産減価償却率">
          <a:extLst>
            <a:ext uri="{FF2B5EF4-FFF2-40B4-BE49-F238E27FC236}">
              <a16:creationId xmlns:a16="http://schemas.microsoft.com/office/drawing/2014/main" id="{560B5F3E-8268-40BD-B2D9-1C09F6362D0E}"/>
            </a:ext>
          </a:extLst>
        </xdr:cNvPr>
        <xdr:cNvSpPr txBox="1"/>
      </xdr:nvSpPr>
      <xdr:spPr>
        <a:xfrm>
          <a:off x="139700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113894</xdr:rowOff>
    </xdr:from>
    <xdr:ext cx="405111" cy="259045"/>
    <xdr:sp macro="" textlink="">
      <xdr:nvSpPr>
        <xdr:cNvPr id="105" name="n_1mainValue有形固定資産減価償却率">
          <a:extLst>
            <a:ext uri="{FF2B5EF4-FFF2-40B4-BE49-F238E27FC236}">
              <a16:creationId xmlns:a16="http://schemas.microsoft.com/office/drawing/2014/main" id="{D9D5449D-BFE7-450D-BB4C-380C40EF8385}"/>
            </a:ext>
          </a:extLst>
        </xdr:cNvPr>
        <xdr:cNvSpPr txBox="1"/>
      </xdr:nvSpPr>
      <xdr:spPr>
        <a:xfrm>
          <a:off x="3395989" y="6080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106" name="n_2mainValue有形固定資産減価償却率">
          <a:extLst>
            <a:ext uri="{FF2B5EF4-FFF2-40B4-BE49-F238E27FC236}">
              <a16:creationId xmlns:a16="http://schemas.microsoft.com/office/drawing/2014/main" id="{091673E6-0C56-440A-97D9-DB0DEEA96ECA}"/>
            </a:ext>
          </a:extLst>
        </xdr:cNvPr>
        <xdr:cNvSpPr txBox="1"/>
      </xdr:nvSpPr>
      <xdr:spPr>
        <a:xfrm>
          <a:off x="2738129" y="604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107" name="n_3mainValue有形固定資産減価償却率">
          <a:extLst>
            <a:ext uri="{FF2B5EF4-FFF2-40B4-BE49-F238E27FC236}">
              <a16:creationId xmlns:a16="http://schemas.microsoft.com/office/drawing/2014/main" id="{236A6755-5772-47F3-A7ED-CA57369F2054}"/>
            </a:ext>
          </a:extLst>
        </xdr:cNvPr>
        <xdr:cNvSpPr txBox="1"/>
      </xdr:nvSpPr>
      <xdr:spPr>
        <a:xfrm>
          <a:off x="2067569" y="610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99500</xdr:rowOff>
    </xdr:from>
    <xdr:ext cx="405111" cy="259045"/>
    <xdr:sp macro="" textlink="">
      <xdr:nvSpPr>
        <xdr:cNvPr id="108" name="n_4mainValue有形固定資産減価償却率">
          <a:extLst>
            <a:ext uri="{FF2B5EF4-FFF2-40B4-BE49-F238E27FC236}">
              <a16:creationId xmlns:a16="http://schemas.microsoft.com/office/drawing/2014/main" id="{DE160DA0-F0CE-4E73-B034-A388B5E6CBD7}"/>
            </a:ext>
          </a:extLst>
        </xdr:cNvPr>
        <xdr:cNvSpPr txBox="1"/>
      </xdr:nvSpPr>
      <xdr:spPr>
        <a:xfrm>
          <a:off x="1397009" y="6065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7BA6F353-AAB9-4786-AF5A-78D0BFDD731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59DD6907-ED40-4150-BB04-E3CD5D6B73E8}"/>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43C8A0A0-BA37-4643-B69D-26622593F255}"/>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EA4D7B50-5FDD-4985-8B38-88A8FC0C640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26D8C593-3070-40D2-9E20-535691AC9DB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71DC7A6F-EF08-4535-AAA9-E9A0CBD70CB1}"/>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9CCFA65-16E9-4FD0-8141-732462B1A4E7}"/>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D51F6C33-72E3-498D-9EC3-D675792D71E3}"/>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96D56F6E-7BA8-4F99-9460-90B2815AEFDF}"/>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C5C9B2AA-78D8-4F8B-9C1D-231BAF48D303}"/>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4CEEBA4-1714-4C07-B703-88B0F5638A7F}"/>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C73A4346-1F43-4AFA-9FE9-2581C3F1670D}"/>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60A0A77-A391-4DD3-B074-1506C77F2B0F}"/>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債務償還可能年数は類似団体平均を下回っており、主な要因としては、平成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年度から</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年度にかけて繰上償還を行い地方債残高を減少させたこと、行財政改革の推進などにより財政調整基金を積み増してきた。</a:t>
          </a:r>
          <a:endParaRPr lang="ja-JP" altLang="ja-JP" sz="1000">
            <a:effectLst/>
          </a:endParaRPr>
        </a:p>
        <a:p>
          <a:r>
            <a:rPr kumimoji="1" lang="ja-JP" altLang="ja-JP" sz="1000">
              <a:solidFill>
                <a:schemeClr val="dk1"/>
              </a:solidFill>
              <a:effectLst/>
              <a:latin typeface="+mn-lt"/>
              <a:ea typeface="+mn-ea"/>
              <a:cs typeface="+mn-cs"/>
            </a:rPr>
            <a:t>　今年度は</a:t>
          </a:r>
          <a:r>
            <a:rPr kumimoji="1" lang="ja-JP" altLang="en-US" sz="1000">
              <a:solidFill>
                <a:schemeClr val="dk1"/>
              </a:solidFill>
              <a:effectLst/>
              <a:latin typeface="+mn-lt"/>
              <a:ea typeface="+mn-ea"/>
              <a:cs typeface="+mn-cs"/>
            </a:rPr>
            <a:t>海上中学校建設</a:t>
          </a:r>
          <a:r>
            <a:rPr kumimoji="1" lang="ja-JP" altLang="ja-JP" sz="1000">
              <a:solidFill>
                <a:schemeClr val="dk1"/>
              </a:solidFill>
              <a:effectLst/>
              <a:latin typeface="+mn-lt"/>
              <a:ea typeface="+mn-ea"/>
              <a:cs typeface="+mn-cs"/>
            </a:rPr>
            <a:t>事業などの</a:t>
          </a:r>
          <a:r>
            <a:rPr kumimoji="1" lang="ja-JP" altLang="en-US" sz="1000">
              <a:solidFill>
                <a:schemeClr val="dk1"/>
              </a:solidFill>
              <a:effectLst/>
              <a:latin typeface="+mn-lt"/>
              <a:ea typeface="+mn-ea"/>
              <a:cs typeface="+mn-cs"/>
            </a:rPr>
            <a:t>大型事業の</a:t>
          </a:r>
          <a:r>
            <a:rPr kumimoji="1" lang="ja-JP" altLang="ja-JP" sz="1000">
              <a:solidFill>
                <a:schemeClr val="dk1"/>
              </a:solidFill>
              <a:effectLst/>
              <a:latin typeface="+mn-lt"/>
              <a:ea typeface="+mn-ea"/>
              <a:cs typeface="+mn-cs"/>
            </a:rPr>
            <a:t>償還が終了し</a:t>
          </a:r>
          <a:r>
            <a:rPr kumimoji="1" lang="ja-JP" altLang="en-US" sz="1000">
              <a:solidFill>
                <a:schemeClr val="dk1"/>
              </a:solidFill>
              <a:effectLst/>
              <a:latin typeface="+mn-lt"/>
              <a:ea typeface="+mn-ea"/>
              <a:cs typeface="+mn-cs"/>
            </a:rPr>
            <a:t>た一方、飯岡海上連絡道路や社会体育施設再編事業に伴う償還が開始されたことにより</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36.2</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と微増</a:t>
          </a:r>
          <a:r>
            <a:rPr kumimoji="1" lang="ja-JP" altLang="ja-JP" sz="1000">
              <a:solidFill>
                <a:schemeClr val="dk1"/>
              </a:solidFill>
              <a:effectLst/>
              <a:latin typeface="+mn-lt"/>
              <a:ea typeface="+mn-ea"/>
              <a:cs typeface="+mn-cs"/>
            </a:rPr>
            <a:t>している。今後も地方債発行については、必要性を見極め、交付税措置の有利な地方債の有効活用に努める。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A98B34C4-B436-49C3-8993-842DDE03DAFC}"/>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178B13B-5388-406D-98E8-8F5708F247A4}"/>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E5B7234-C0A6-4C09-AC93-04D5C410603A}"/>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7795C985-58B8-45E8-BF1A-F7D5BEF5967B}"/>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989BE353-57B2-4B12-B57D-F546763A67EC}"/>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8E006B33-5A53-4FC4-A687-A52AEEE0E175}"/>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ABE0136B-CE76-477B-86A6-AE2001722F34}"/>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1906A63F-2AF1-442B-B2B3-18BD9D6EAE9B}"/>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98839256-B703-4799-8CC8-7BC66FABAD1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9EB55B30-07FE-4A87-AD51-2A3D2FAFA7AA}"/>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43C13A32-0645-467C-878D-D3EB891594FD}"/>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B015903E-1C41-42AA-A95E-B860AE445BD4}"/>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2986A6CB-823B-4B61-AEC3-F17DF58DDECF}"/>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9B7D3CAB-9076-4ABA-A0CC-D347AC81DC2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4356DB27-88FA-46F2-8D1A-B0E38855A0FC}"/>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37" name="直線コネクタ 136">
          <a:extLst>
            <a:ext uri="{FF2B5EF4-FFF2-40B4-BE49-F238E27FC236}">
              <a16:creationId xmlns:a16="http://schemas.microsoft.com/office/drawing/2014/main" id="{AB263F2F-D78C-4A39-8AFE-441FA4E2FCC4}"/>
            </a:ext>
          </a:extLst>
        </xdr:cNvPr>
        <xdr:cNvCxnSpPr/>
      </xdr:nvCxnSpPr>
      <xdr:spPr>
        <a:xfrm flipV="1">
          <a:off x="13027660" y="5211868"/>
          <a:ext cx="1269" cy="122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38" name="債務償還比率最小値テキスト">
          <a:extLst>
            <a:ext uri="{FF2B5EF4-FFF2-40B4-BE49-F238E27FC236}">
              <a16:creationId xmlns:a16="http://schemas.microsoft.com/office/drawing/2014/main" id="{78D7BB87-7753-4C7B-9989-8BC84FD1A184}"/>
            </a:ext>
          </a:extLst>
        </xdr:cNvPr>
        <xdr:cNvSpPr txBox="1"/>
      </xdr:nvSpPr>
      <xdr:spPr>
        <a:xfrm>
          <a:off x="13080365" y="64432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39" name="直線コネクタ 138">
          <a:extLst>
            <a:ext uri="{FF2B5EF4-FFF2-40B4-BE49-F238E27FC236}">
              <a16:creationId xmlns:a16="http://schemas.microsoft.com/office/drawing/2014/main" id="{083A8292-7E49-4419-98A0-386017D77832}"/>
            </a:ext>
          </a:extLst>
        </xdr:cNvPr>
        <xdr:cNvCxnSpPr/>
      </xdr:nvCxnSpPr>
      <xdr:spPr>
        <a:xfrm>
          <a:off x="12963525" y="6439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E69314A5-F392-4F72-A3E4-D5A92621DB16}"/>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5CFA8E64-2C51-4C53-A5F5-45CBE8B7286E}"/>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135829</xdr:rowOff>
    </xdr:from>
    <xdr:ext cx="469744" cy="259045"/>
    <xdr:sp macro="" textlink="">
      <xdr:nvSpPr>
        <xdr:cNvPr id="142" name="債務償還比率平均値テキスト">
          <a:extLst>
            <a:ext uri="{FF2B5EF4-FFF2-40B4-BE49-F238E27FC236}">
              <a16:creationId xmlns:a16="http://schemas.microsoft.com/office/drawing/2014/main" id="{30A5995C-56AD-4557-B8C6-2D0B65A80C1F}"/>
            </a:ext>
          </a:extLst>
        </xdr:cNvPr>
        <xdr:cNvSpPr txBox="1"/>
      </xdr:nvSpPr>
      <xdr:spPr>
        <a:xfrm>
          <a:off x="13080365" y="5767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43" name="フローチャート: 判断 142">
          <a:extLst>
            <a:ext uri="{FF2B5EF4-FFF2-40B4-BE49-F238E27FC236}">
              <a16:creationId xmlns:a16="http://schemas.microsoft.com/office/drawing/2014/main" id="{5CE160EA-9E94-4186-9B82-58474E198D7D}"/>
            </a:ext>
          </a:extLst>
        </xdr:cNvPr>
        <xdr:cNvSpPr/>
      </xdr:nvSpPr>
      <xdr:spPr>
        <a:xfrm>
          <a:off x="13001625" y="5788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44" name="フローチャート: 判断 143">
          <a:extLst>
            <a:ext uri="{FF2B5EF4-FFF2-40B4-BE49-F238E27FC236}">
              <a16:creationId xmlns:a16="http://schemas.microsoft.com/office/drawing/2014/main" id="{4D05CF92-E0C3-454B-A12D-E7A64874F2B1}"/>
            </a:ext>
          </a:extLst>
        </xdr:cNvPr>
        <xdr:cNvSpPr/>
      </xdr:nvSpPr>
      <xdr:spPr>
        <a:xfrm>
          <a:off x="12359005" y="5786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45" name="フローチャート: 判断 144">
          <a:extLst>
            <a:ext uri="{FF2B5EF4-FFF2-40B4-BE49-F238E27FC236}">
              <a16:creationId xmlns:a16="http://schemas.microsoft.com/office/drawing/2014/main" id="{59F2A93A-9A19-40B9-AECA-07ACAB4BEE96}"/>
            </a:ext>
          </a:extLst>
        </xdr:cNvPr>
        <xdr:cNvSpPr/>
      </xdr:nvSpPr>
      <xdr:spPr>
        <a:xfrm>
          <a:off x="11688445" y="5914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6" name="フローチャート: 判断 145">
          <a:extLst>
            <a:ext uri="{FF2B5EF4-FFF2-40B4-BE49-F238E27FC236}">
              <a16:creationId xmlns:a16="http://schemas.microsoft.com/office/drawing/2014/main" id="{D55F5799-04AA-4FDF-A1A2-371371FDFB28}"/>
            </a:ext>
          </a:extLst>
        </xdr:cNvPr>
        <xdr:cNvSpPr/>
      </xdr:nvSpPr>
      <xdr:spPr>
        <a:xfrm>
          <a:off x="11017885" y="5916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7" name="フローチャート: 判断 146">
          <a:extLst>
            <a:ext uri="{FF2B5EF4-FFF2-40B4-BE49-F238E27FC236}">
              <a16:creationId xmlns:a16="http://schemas.microsoft.com/office/drawing/2014/main" id="{59F28D21-4B6A-4D39-A797-5EC0D5AB6B01}"/>
            </a:ext>
          </a:extLst>
        </xdr:cNvPr>
        <xdr:cNvSpPr/>
      </xdr:nvSpPr>
      <xdr:spPr>
        <a:xfrm>
          <a:off x="10347325" y="5916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2FC72D0-1DD1-438C-8269-40E1F6B2BA05}"/>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593E23B-00B3-4A60-BE33-0A267391393D}"/>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76CAA7B-BE88-4DE0-AF52-46C4514FE01B}"/>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FA95ADC8-1B99-4A11-9A60-628550DC4B96}"/>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1AF3557-DD62-486E-B142-121031FBBA55}"/>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148527</xdr:rowOff>
    </xdr:from>
    <xdr:to>
      <xdr:col>76</xdr:col>
      <xdr:colOff>73025</xdr:colOff>
      <xdr:row>30</xdr:row>
      <xdr:rowOff>78677</xdr:rowOff>
    </xdr:to>
    <xdr:sp macro="" textlink="">
      <xdr:nvSpPr>
        <xdr:cNvPr id="153" name="楕円 152">
          <a:extLst>
            <a:ext uri="{FF2B5EF4-FFF2-40B4-BE49-F238E27FC236}">
              <a16:creationId xmlns:a16="http://schemas.microsoft.com/office/drawing/2014/main" id="{1C9B9D01-BB41-4063-9DB2-EADD26C0DCD4}"/>
            </a:ext>
          </a:extLst>
        </xdr:cNvPr>
        <xdr:cNvSpPr/>
      </xdr:nvSpPr>
      <xdr:spPr>
        <a:xfrm>
          <a:off x="13001625" y="57797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171404</xdr:rowOff>
    </xdr:from>
    <xdr:ext cx="469744" cy="259045"/>
    <xdr:sp macro="" textlink="">
      <xdr:nvSpPr>
        <xdr:cNvPr id="154" name="債務償還比率該当値テキスト">
          <a:extLst>
            <a:ext uri="{FF2B5EF4-FFF2-40B4-BE49-F238E27FC236}">
              <a16:creationId xmlns:a16="http://schemas.microsoft.com/office/drawing/2014/main" id="{AEFC7F95-9F96-4916-A24B-54CB6E654B1C}"/>
            </a:ext>
          </a:extLst>
        </xdr:cNvPr>
        <xdr:cNvSpPr txBox="1"/>
      </xdr:nvSpPr>
      <xdr:spPr>
        <a:xfrm>
          <a:off x="13080365" y="563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105107</xdr:rowOff>
    </xdr:from>
    <xdr:to>
      <xdr:col>72</xdr:col>
      <xdr:colOff>123825</xdr:colOff>
      <xdr:row>30</xdr:row>
      <xdr:rowOff>35257</xdr:rowOff>
    </xdr:to>
    <xdr:sp macro="" textlink="">
      <xdr:nvSpPr>
        <xdr:cNvPr id="155" name="楕円 154">
          <a:extLst>
            <a:ext uri="{FF2B5EF4-FFF2-40B4-BE49-F238E27FC236}">
              <a16:creationId xmlns:a16="http://schemas.microsoft.com/office/drawing/2014/main" id="{41883DD3-79D7-426B-9D06-9F7BC8BE2D19}"/>
            </a:ext>
          </a:extLst>
        </xdr:cNvPr>
        <xdr:cNvSpPr/>
      </xdr:nvSpPr>
      <xdr:spPr>
        <a:xfrm>
          <a:off x="12359005" y="5736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155907</xdr:rowOff>
    </xdr:from>
    <xdr:to>
      <xdr:col>76</xdr:col>
      <xdr:colOff>22225</xdr:colOff>
      <xdr:row>30</xdr:row>
      <xdr:rowOff>27877</xdr:rowOff>
    </xdr:to>
    <xdr:cxnSp macro="">
      <xdr:nvCxnSpPr>
        <xdr:cNvPr id="156" name="直線コネクタ 155">
          <a:extLst>
            <a:ext uri="{FF2B5EF4-FFF2-40B4-BE49-F238E27FC236}">
              <a16:creationId xmlns:a16="http://schemas.microsoft.com/office/drawing/2014/main" id="{C6BE0576-E5EB-4129-959C-84E770108F82}"/>
            </a:ext>
          </a:extLst>
        </xdr:cNvPr>
        <xdr:cNvCxnSpPr/>
      </xdr:nvCxnSpPr>
      <xdr:spPr>
        <a:xfrm>
          <a:off x="12409805" y="5787087"/>
          <a:ext cx="619760" cy="3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51202</xdr:rowOff>
    </xdr:from>
    <xdr:to>
      <xdr:col>68</xdr:col>
      <xdr:colOff>123825</xdr:colOff>
      <xdr:row>30</xdr:row>
      <xdr:rowOff>152802</xdr:rowOff>
    </xdr:to>
    <xdr:sp macro="" textlink="">
      <xdr:nvSpPr>
        <xdr:cNvPr id="157" name="楕円 156">
          <a:extLst>
            <a:ext uri="{FF2B5EF4-FFF2-40B4-BE49-F238E27FC236}">
              <a16:creationId xmlns:a16="http://schemas.microsoft.com/office/drawing/2014/main" id="{D954D024-48B7-4C8E-8276-9F344A44046E}"/>
            </a:ext>
          </a:extLst>
        </xdr:cNvPr>
        <xdr:cNvSpPr/>
      </xdr:nvSpPr>
      <xdr:spPr>
        <a:xfrm>
          <a:off x="11688445" y="58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155907</xdr:rowOff>
    </xdr:from>
    <xdr:to>
      <xdr:col>72</xdr:col>
      <xdr:colOff>73025</xdr:colOff>
      <xdr:row>30</xdr:row>
      <xdr:rowOff>102002</xdr:rowOff>
    </xdr:to>
    <xdr:cxnSp macro="">
      <xdr:nvCxnSpPr>
        <xdr:cNvPr id="158" name="直線コネクタ 157">
          <a:extLst>
            <a:ext uri="{FF2B5EF4-FFF2-40B4-BE49-F238E27FC236}">
              <a16:creationId xmlns:a16="http://schemas.microsoft.com/office/drawing/2014/main" id="{FA44BD50-A318-4DE4-914B-1EE06E8CE582}"/>
            </a:ext>
          </a:extLst>
        </xdr:cNvPr>
        <xdr:cNvCxnSpPr/>
      </xdr:nvCxnSpPr>
      <xdr:spPr>
        <a:xfrm flipV="1">
          <a:off x="11739245" y="5787087"/>
          <a:ext cx="670560" cy="1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138451</xdr:rowOff>
    </xdr:from>
    <xdr:to>
      <xdr:col>64</xdr:col>
      <xdr:colOff>123825</xdr:colOff>
      <xdr:row>30</xdr:row>
      <xdr:rowOff>68601</xdr:rowOff>
    </xdr:to>
    <xdr:sp macro="" textlink="">
      <xdr:nvSpPr>
        <xdr:cNvPr id="159" name="楕円 158">
          <a:extLst>
            <a:ext uri="{FF2B5EF4-FFF2-40B4-BE49-F238E27FC236}">
              <a16:creationId xmlns:a16="http://schemas.microsoft.com/office/drawing/2014/main" id="{AC3B3BE8-48C0-4988-A654-C2281EE55E85}"/>
            </a:ext>
          </a:extLst>
        </xdr:cNvPr>
        <xdr:cNvSpPr/>
      </xdr:nvSpPr>
      <xdr:spPr>
        <a:xfrm>
          <a:off x="11017885" y="5769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17801</xdr:rowOff>
    </xdr:from>
    <xdr:to>
      <xdr:col>68</xdr:col>
      <xdr:colOff>73025</xdr:colOff>
      <xdr:row>30</xdr:row>
      <xdr:rowOff>102002</xdr:rowOff>
    </xdr:to>
    <xdr:cxnSp macro="">
      <xdr:nvCxnSpPr>
        <xdr:cNvPr id="160" name="直線コネクタ 159">
          <a:extLst>
            <a:ext uri="{FF2B5EF4-FFF2-40B4-BE49-F238E27FC236}">
              <a16:creationId xmlns:a16="http://schemas.microsoft.com/office/drawing/2014/main" id="{80FF73EA-DE3D-4573-8971-7AB8288A7810}"/>
            </a:ext>
          </a:extLst>
        </xdr:cNvPr>
        <xdr:cNvCxnSpPr/>
      </xdr:nvCxnSpPr>
      <xdr:spPr>
        <a:xfrm>
          <a:off x="11068685" y="5816621"/>
          <a:ext cx="67056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15099</xdr:rowOff>
    </xdr:from>
    <xdr:to>
      <xdr:col>60</xdr:col>
      <xdr:colOff>123825</xdr:colOff>
      <xdr:row>30</xdr:row>
      <xdr:rowOff>116699</xdr:rowOff>
    </xdr:to>
    <xdr:sp macro="" textlink="">
      <xdr:nvSpPr>
        <xdr:cNvPr id="161" name="楕円 160">
          <a:extLst>
            <a:ext uri="{FF2B5EF4-FFF2-40B4-BE49-F238E27FC236}">
              <a16:creationId xmlns:a16="http://schemas.microsoft.com/office/drawing/2014/main" id="{411D0DFB-B4DE-4967-AE6A-28677D4C6786}"/>
            </a:ext>
          </a:extLst>
        </xdr:cNvPr>
        <xdr:cNvSpPr/>
      </xdr:nvSpPr>
      <xdr:spPr>
        <a:xfrm>
          <a:off x="10347325" y="581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17801</xdr:rowOff>
    </xdr:from>
    <xdr:to>
      <xdr:col>64</xdr:col>
      <xdr:colOff>73025</xdr:colOff>
      <xdr:row>30</xdr:row>
      <xdr:rowOff>65899</xdr:rowOff>
    </xdr:to>
    <xdr:cxnSp macro="">
      <xdr:nvCxnSpPr>
        <xdr:cNvPr id="162" name="直線コネクタ 161">
          <a:extLst>
            <a:ext uri="{FF2B5EF4-FFF2-40B4-BE49-F238E27FC236}">
              <a16:creationId xmlns:a16="http://schemas.microsoft.com/office/drawing/2014/main" id="{73DEE166-EEEC-44D4-8FE1-7CEF0B4AED8D}"/>
            </a:ext>
          </a:extLst>
        </xdr:cNvPr>
        <xdr:cNvCxnSpPr/>
      </xdr:nvCxnSpPr>
      <xdr:spPr>
        <a:xfrm flipV="1">
          <a:off x="10398125" y="5816621"/>
          <a:ext cx="67056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76280</xdr:rowOff>
    </xdr:from>
    <xdr:ext cx="469744" cy="259045"/>
    <xdr:sp macro="" textlink="">
      <xdr:nvSpPr>
        <xdr:cNvPr id="163" name="n_1aveValue債務償還比率">
          <a:extLst>
            <a:ext uri="{FF2B5EF4-FFF2-40B4-BE49-F238E27FC236}">
              <a16:creationId xmlns:a16="http://schemas.microsoft.com/office/drawing/2014/main" id="{1093AAA8-896C-4658-AFAD-B74C2DE0B1FE}"/>
            </a:ext>
          </a:extLst>
        </xdr:cNvPr>
        <xdr:cNvSpPr txBox="1"/>
      </xdr:nvSpPr>
      <xdr:spPr>
        <a:xfrm>
          <a:off x="12185092" y="587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37249</xdr:rowOff>
    </xdr:from>
    <xdr:ext cx="469744" cy="259045"/>
    <xdr:sp macro="" textlink="">
      <xdr:nvSpPr>
        <xdr:cNvPr id="164" name="n_2aveValue債務償還比率">
          <a:extLst>
            <a:ext uri="{FF2B5EF4-FFF2-40B4-BE49-F238E27FC236}">
              <a16:creationId xmlns:a16="http://schemas.microsoft.com/office/drawing/2014/main" id="{0AC7ABE6-0A7A-43E6-ACB3-9704A1918291}"/>
            </a:ext>
          </a:extLst>
        </xdr:cNvPr>
        <xdr:cNvSpPr txBox="1"/>
      </xdr:nvSpPr>
      <xdr:spPr>
        <a:xfrm>
          <a:off x="11527232" y="600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65" name="n_3aveValue債務償還比率">
          <a:extLst>
            <a:ext uri="{FF2B5EF4-FFF2-40B4-BE49-F238E27FC236}">
              <a16:creationId xmlns:a16="http://schemas.microsoft.com/office/drawing/2014/main" id="{B47105A2-5781-4C7D-B5BD-F343A045CA14}"/>
            </a:ext>
          </a:extLst>
        </xdr:cNvPr>
        <xdr:cNvSpPr txBox="1"/>
      </xdr:nvSpPr>
      <xdr:spPr>
        <a:xfrm>
          <a:off x="10856672" y="600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6" name="n_4aveValue債務償還比率">
          <a:extLst>
            <a:ext uri="{FF2B5EF4-FFF2-40B4-BE49-F238E27FC236}">
              <a16:creationId xmlns:a16="http://schemas.microsoft.com/office/drawing/2014/main" id="{61B1B8A4-8AB5-4ACD-9A5E-5911803C6064}"/>
            </a:ext>
          </a:extLst>
        </xdr:cNvPr>
        <xdr:cNvSpPr txBox="1"/>
      </xdr:nvSpPr>
      <xdr:spPr>
        <a:xfrm>
          <a:off x="10186112" y="600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51784</xdr:rowOff>
    </xdr:from>
    <xdr:ext cx="469744" cy="259045"/>
    <xdr:sp macro="" textlink="">
      <xdr:nvSpPr>
        <xdr:cNvPr id="167" name="n_1mainValue債務償還比率">
          <a:extLst>
            <a:ext uri="{FF2B5EF4-FFF2-40B4-BE49-F238E27FC236}">
              <a16:creationId xmlns:a16="http://schemas.microsoft.com/office/drawing/2014/main" id="{2DECD400-D538-4C72-8C4B-1F65627715D6}"/>
            </a:ext>
          </a:extLst>
        </xdr:cNvPr>
        <xdr:cNvSpPr txBox="1"/>
      </xdr:nvSpPr>
      <xdr:spPr>
        <a:xfrm>
          <a:off x="12185092" y="551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169329</xdr:rowOff>
    </xdr:from>
    <xdr:ext cx="469744" cy="259045"/>
    <xdr:sp macro="" textlink="">
      <xdr:nvSpPr>
        <xdr:cNvPr id="168" name="n_2mainValue債務償還比率">
          <a:extLst>
            <a:ext uri="{FF2B5EF4-FFF2-40B4-BE49-F238E27FC236}">
              <a16:creationId xmlns:a16="http://schemas.microsoft.com/office/drawing/2014/main" id="{26AF71CB-6DFC-42A7-94EF-E7A504433DA2}"/>
            </a:ext>
          </a:extLst>
        </xdr:cNvPr>
        <xdr:cNvSpPr txBox="1"/>
      </xdr:nvSpPr>
      <xdr:spPr>
        <a:xfrm>
          <a:off x="11527232" y="563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85128</xdr:rowOff>
    </xdr:from>
    <xdr:ext cx="469744" cy="259045"/>
    <xdr:sp macro="" textlink="">
      <xdr:nvSpPr>
        <xdr:cNvPr id="169" name="n_3mainValue債務償還比率">
          <a:extLst>
            <a:ext uri="{FF2B5EF4-FFF2-40B4-BE49-F238E27FC236}">
              <a16:creationId xmlns:a16="http://schemas.microsoft.com/office/drawing/2014/main" id="{4421AE6C-596F-4D89-A0ED-A49029CF01E6}"/>
            </a:ext>
          </a:extLst>
        </xdr:cNvPr>
        <xdr:cNvSpPr txBox="1"/>
      </xdr:nvSpPr>
      <xdr:spPr>
        <a:xfrm>
          <a:off x="10856672" y="554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133226</xdr:rowOff>
    </xdr:from>
    <xdr:ext cx="469744" cy="259045"/>
    <xdr:sp macro="" textlink="">
      <xdr:nvSpPr>
        <xdr:cNvPr id="170" name="n_4mainValue債務償還比率">
          <a:extLst>
            <a:ext uri="{FF2B5EF4-FFF2-40B4-BE49-F238E27FC236}">
              <a16:creationId xmlns:a16="http://schemas.microsoft.com/office/drawing/2014/main" id="{2237BDA5-899C-4DB5-AA06-5A6BF5245F2F}"/>
            </a:ext>
          </a:extLst>
        </xdr:cNvPr>
        <xdr:cNvSpPr txBox="1"/>
      </xdr:nvSpPr>
      <xdr:spPr>
        <a:xfrm>
          <a:off x="10186112" y="559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C86A9B8-61B2-423F-96AE-D21B01FCB4F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0A1D004-C670-422C-A0F4-64C9F0079EB5}"/>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5B976DDE-470A-4562-BE49-B92BCC760AC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F044CAE3-08B6-45F6-A9C3-7E1B37D38CF4}"/>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9D46B02-29F5-4F4E-B6AE-14D8332C57C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64C507C-EA9D-489A-986A-7347A4760073}"/>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74ADBB-F82D-4757-949A-7E2902EDDEF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75614F4-599E-4889-B59A-E3F3A36B854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CD9946-3715-41C4-A360-C20ABA3FBEE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02D6DC-DFA2-40E2-A50C-AC28814EA25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96BB689-9466-495C-98B3-CDAF4980739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C3F1157-A0F1-4BC3-A74B-F61A1468572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823909-083D-4315-98F8-52413F7481C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574ADEC-98E8-404D-B263-D56FBFDB640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5C1B28-22CD-4243-BC5E-EA85E04CF48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9DD74C-DF42-455A-97F1-7113324C72F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63,379
61,696
130.45
33,337,108
31,909,985
1,332,031
18,093,017
32,427,268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B6AD612-7ABD-4DF4-A59D-68047D4A5F1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8E8301F-F574-4969-9CB4-D60F2F74665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35AA06-66C2-4B3A-A069-39647BE1FE8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82D935-8FC8-4E86-9D01-70E01E680B5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ECC309-E647-4436-A6A0-1B630254746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41603D2-4370-4563-92CB-32F2D6B73DF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5092DB4-2DF1-4F3A-98A1-127CB31639F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147F3B0-01E4-4413-AB1B-93865E7B638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5585C3F-12FA-4B94-9077-17C5FB89C30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963F32-3B2D-4980-BA18-180A698912DC}"/>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C5B0BE-6285-4025-ACC2-FF839F0F88B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A807FB-C71F-477D-ACDD-6B7FDC86A13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701884-F170-4989-AE54-78BA8BF59A4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6497E2D-C7B1-4C79-8D41-051304BC5449}"/>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96A3DA-EF43-481A-BE40-399EB51F0A3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438878-B752-4798-A66C-DCC9BC3287C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C0CCACF-647E-4637-AA46-5D1A6FC2CAE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91C7D4-111D-4A27-9D21-6519F077CEF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0C240CD-A8C5-467C-B9F9-DCB6F92AD6A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BED0F93-B8AB-4C09-A56C-F78AD662D77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75E4DF-F40B-4AB6-81A3-358993B47132}"/>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973835-4B10-4EEA-B0F6-E9442113874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9A7E42-E3AD-4247-8A27-82AC0A21B74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EC2DFE-28DC-4BF8-82DB-5F61ED60C14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211639-2964-442A-A32D-A98359E4EBC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64CE942-7950-46C0-ABF5-BCAA309C4E9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E672127-FD61-4F78-8FEC-35D8F51D4F85}"/>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11DE9E-B3FF-4386-9D0A-3030B9C5616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780DDAF-2880-4F02-9470-08123A97554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AC11341-C731-4848-BDC4-67266E03D52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7CAC437-BABD-4DAB-8005-F5620911061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1458B2-2D63-4799-B6E6-5DAA7C9AF41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B0281E4-7952-467E-A1DB-FBB5F77EDCAD}"/>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45DCC38-DBA1-499F-9905-C77B939781F8}"/>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29691D5-88DA-4212-BA32-684376F31C52}"/>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D1876B1-792B-4548-85B8-3E0BB21D23A6}"/>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F04273C-E4F2-4C4D-800D-59A86EC42018}"/>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EBD9E36-C621-4DC5-B244-4BAEA202C8DE}"/>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6F6C1E4-194E-44BA-A815-8DF0C3D142A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C4A1413-F035-49B6-9CA6-3654007DF90F}"/>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F9E5930-5DD3-4E22-8C8B-C17A07F9E3D6}"/>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AF68E4E-CA01-4F8F-BE14-56CD178B6B9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029540D-A770-4B7E-A23F-43BD3DDA28C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5315145-F525-4753-97F6-61004C7A11D8}"/>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730C673-CF1B-4392-A8DA-74130F0B8E3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a:extLst>
            <a:ext uri="{FF2B5EF4-FFF2-40B4-BE49-F238E27FC236}">
              <a16:creationId xmlns:a16="http://schemas.microsoft.com/office/drawing/2014/main" id="{D14D62D1-6EE0-4233-B58B-CE7B9CD7C949}"/>
            </a:ext>
          </a:extLst>
        </xdr:cNvPr>
        <xdr:cNvCxnSpPr/>
      </xdr:nvCxnSpPr>
      <xdr:spPr>
        <a:xfrm flipV="1">
          <a:off x="4086225" y="56921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a:extLst>
            <a:ext uri="{FF2B5EF4-FFF2-40B4-BE49-F238E27FC236}">
              <a16:creationId xmlns:a16="http://schemas.microsoft.com/office/drawing/2014/main" id="{B21E0AAA-252B-4E09-8E2A-9C9D7D662DB7}"/>
            </a:ext>
          </a:extLst>
        </xdr:cNvPr>
        <xdr:cNvSpPr txBox="1"/>
      </xdr:nvSpPr>
      <xdr:spPr>
        <a:xfrm>
          <a:off x="4124960"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a:extLst>
            <a:ext uri="{FF2B5EF4-FFF2-40B4-BE49-F238E27FC236}">
              <a16:creationId xmlns:a16="http://schemas.microsoft.com/office/drawing/2014/main" id="{EFF957E0-71CB-45B7-ADB1-1444D27AFF27}"/>
            </a:ext>
          </a:extLst>
        </xdr:cNvPr>
        <xdr:cNvCxnSpPr/>
      </xdr:nvCxnSpPr>
      <xdr:spPr>
        <a:xfrm>
          <a:off x="4020820" y="681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a:extLst>
            <a:ext uri="{FF2B5EF4-FFF2-40B4-BE49-F238E27FC236}">
              <a16:creationId xmlns:a16="http://schemas.microsoft.com/office/drawing/2014/main" id="{32925C08-902D-47CD-A820-FFC99950C9DB}"/>
            </a:ext>
          </a:extLst>
        </xdr:cNvPr>
        <xdr:cNvSpPr txBox="1"/>
      </xdr:nvSpPr>
      <xdr:spPr>
        <a:xfrm>
          <a:off x="412496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a:extLst>
            <a:ext uri="{FF2B5EF4-FFF2-40B4-BE49-F238E27FC236}">
              <a16:creationId xmlns:a16="http://schemas.microsoft.com/office/drawing/2014/main" id="{0901A17E-CF63-43F8-B1A7-BD8E721EE438}"/>
            </a:ext>
          </a:extLst>
        </xdr:cNvPr>
        <xdr:cNvCxnSpPr/>
      </xdr:nvCxnSpPr>
      <xdr:spPr>
        <a:xfrm>
          <a:off x="4020820" y="569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a:extLst>
            <a:ext uri="{FF2B5EF4-FFF2-40B4-BE49-F238E27FC236}">
              <a16:creationId xmlns:a16="http://schemas.microsoft.com/office/drawing/2014/main" id="{46C903D4-FAC6-419D-9EC1-043EB1C1857B}"/>
            </a:ext>
          </a:extLst>
        </xdr:cNvPr>
        <xdr:cNvSpPr txBox="1"/>
      </xdr:nvSpPr>
      <xdr:spPr>
        <a:xfrm>
          <a:off x="412496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a:extLst>
            <a:ext uri="{FF2B5EF4-FFF2-40B4-BE49-F238E27FC236}">
              <a16:creationId xmlns:a16="http://schemas.microsoft.com/office/drawing/2014/main" id="{300AA285-56B5-4938-BC13-6197452555B3}"/>
            </a:ext>
          </a:extLst>
        </xdr:cNvPr>
        <xdr:cNvSpPr/>
      </xdr:nvSpPr>
      <xdr:spPr>
        <a:xfrm>
          <a:off x="403606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403AF2F1-A071-428B-862E-F84AB1F3BE56}"/>
            </a:ext>
          </a:extLst>
        </xdr:cNvPr>
        <xdr:cNvSpPr/>
      </xdr:nvSpPr>
      <xdr:spPr>
        <a:xfrm>
          <a:off x="3312160" y="63366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44D43031-8A76-4600-A232-C5CBD0CF3F45}"/>
            </a:ext>
          </a:extLst>
        </xdr:cNvPr>
        <xdr:cNvSpPr/>
      </xdr:nvSpPr>
      <xdr:spPr>
        <a:xfrm>
          <a:off x="251460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CE29A0B9-B0EC-4F6F-BFC7-42BC2E2517D7}"/>
            </a:ext>
          </a:extLst>
        </xdr:cNvPr>
        <xdr:cNvSpPr/>
      </xdr:nvSpPr>
      <xdr:spPr>
        <a:xfrm>
          <a:off x="17399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6B3D2DE2-4870-4E0E-BFD1-5B89FCAF9CB1}"/>
            </a:ext>
          </a:extLst>
        </xdr:cNvPr>
        <xdr:cNvSpPr/>
      </xdr:nvSpPr>
      <xdr:spPr>
        <a:xfrm>
          <a:off x="96520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F427AB1-0732-4F5C-B114-E118A176BE5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82FD9DB-69ED-4702-A455-F752ADCA4CE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BD9FF1F-5075-4B9F-8F64-7717FEEA898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ECA1CDB-C6E6-4A16-9F2E-0A07E9A8FBF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DBDF8D-DA58-4F4A-BC46-DB16990BCD5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114935</xdr:rowOff>
    </xdr:from>
    <xdr:to>
      <xdr:col>24</xdr:col>
      <xdr:colOff>114300</xdr:colOff>
      <xdr:row>39</xdr:row>
      <xdr:rowOff>45085</xdr:rowOff>
    </xdr:to>
    <xdr:sp macro="" textlink="">
      <xdr:nvSpPr>
        <xdr:cNvPr id="73" name="楕円 72">
          <a:extLst>
            <a:ext uri="{FF2B5EF4-FFF2-40B4-BE49-F238E27FC236}">
              <a16:creationId xmlns:a16="http://schemas.microsoft.com/office/drawing/2014/main" id="{1205F169-D679-4A6E-97A1-4C287E2A15C1}"/>
            </a:ext>
          </a:extLst>
        </xdr:cNvPr>
        <xdr:cNvSpPr/>
      </xdr:nvSpPr>
      <xdr:spPr>
        <a:xfrm>
          <a:off x="4036060" y="6485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93362</xdr:rowOff>
    </xdr:from>
    <xdr:ext cx="405111" cy="259045"/>
    <xdr:sp macro="" textlink="">
      <xdr:nvSpPr>
        <xdr:cNvPr id="74" name="【道路】&#10;有形固定資産減価償却率該当値テキスト">
          <a:extLst>
            <a:ext uri="{FF2B5EF4-FFF2-40B4-BE49-F238E27FC236}">
              <a16:creationId xmlns:a16="http://schemas.microsoft.com/office/drawing/2014/main" id="{F06403AE-1FD3-47DF-BDF5-34A2356B7CD6}"/>
            </a:ext>
          </a:extLst>
        </xdr:cNvPr>
        <xdr:cNvSpPr txBox="1"/>
      </xdr:nvSpPr>
      <xdr:spPr>
        <a:xfrm>
          <a:off x="4124960"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86360</xdr:rowOff>
    </xdr:from>
    <xdr:to>
      <xdr:col>20</xdr:col>
      <xdr:colOff>38100</xdr:colOff>
      <xdr:row>39</xdr:row>
      <xdr:rowOff>16510</xdr:rowOff>
    </xdr:to>
    <xdr:sp macro="" textlink="">
      <xdr:nvSpPr>
        <xdr:cNvPr id="75" name="楕円 74">
          <a:extLst>
            <a:ext uri="{FF2B5EF4-FFF2-40B4-BE49-F238E27FC236}">
              <a16:creationId xmlns:a16="http://schemas.microsoft.com/office/drawing/2014/main" id="{6413376B-11C0-4390-89A8-9CE7164865A7}"/>
            </a:ext>
          </a:extLst>
        </xdr:cNvPr>
        <xdr:cNvSpPr/>
      </xdr:nvSpPr>
      <xdr:spPr>
        <a:xfrm>
          <a:off x="3312160" y="6456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137160</xdr:rowOff>
    </xdr:from>
    <xdr:to>
      <xdr:col>24</xdr:col>
      <xdr:colOff>63500</xdr:colOff>
      <xdr:row>38</xdr:row>
      <xdr:rowOff>165735</xdr:rowOff>
    </xdr:to>
    <xdr:cxnSp macro="">
      <xdr:nvCxnSpPr>
        <xdr:cNvPr id="76" name="直線コネクタ 75">
          <a:extLst>
            <a:ext uri="{FF2B5EF4-FFF2-40B4-BE49-F238E27FC236}">
              <a16:creationId xmlns:a16="http://schemas.microsoft.com/office/drawing/2014/main" id="{23096723-24BB-4080-856E-82C9A763568A}"/>
            </a:ext>
          </a:extLst>
        </xdr:cNvPr>
        <xdr:cNvCxnSpPr/>
      </xdr:nvCxnSpPr>
      <xdr:spPr>
        <a:xfrm>
          <a:off x="3355340" y="650748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67310</xdr:rowOff>
    </xdr:from>
    <xdr:to>
      <xdr:col>15</xdr:col>
      <xdr:colOff>101600</xdr:colOff>
      <xdr:row>38</xdr:row>
      <xdr:rowOff>168910</xdr:rowOff>
    </xdr:to>
    <xdr:sp macro="" textlink="">
      <xdr:nvSpPr>
        <xdr:cNvPr id="77" name="楕円 76">
          <a:extLst>
            <a:ext uri="{FF2B5EF4-FFF2-40B4-BE49-F238E27FC236}">
              <a16:creationId xmlns:a16="http://schemas.microsoft.com/office/drawing/2014/main" id="{AF7369C4-8C6D-46DB-855F-0C8A16FF0ADE}"/>
            </a:ext>
          </a:extLst>
        </xdr:cNvPr>
        <xdr:cNvSpPr/>
      </xdr:nvSpPr>
      <xdr:spPr>
        <a:xfrm>
          <a:off x="25146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118110</xdr:rowOff>
    </xdr:from>
    <xdr:to>
      <xdr:col>19</xdr:col>
      <xdr:colOff>177800</xdr:colOff>
      <xdr:row>38</xdr:row>
      <xdr:rowOff>137160</xdr:rowOff>
    </xdr:to>
    <xdr:cxnSp macro="">
      <xdr:nvCxnSpPr>
        <xdr:cNvPr id="78" name="直線コネクタ 77">
          <a:extLst>
            <a:ext uri="{FF2B5EF4-FFF2-40B4-BE49-F238E27FC236}">
              <a16:creationId xmlns:a16="http://schemas.microsoft.com/office/drawing/2014/main" id="{637F2105-2335-43C2-8AAC-0B8E8A678F44}"/>
            </a:ext>
          </a:extLst>
        </xdr:cNvPr>
        <xdr:cNvCxnSpPr/>
      </xdr:nvCxnSpPr>
      <xdr:spPr>
        <a:xfrm>
          <a:off x="2565400" y="648843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44450</xdr:rowOff>
    </xdr:from>
    <xdr:to>
      <xdr:col>10</xdr:col>
      <xdr:colOff>165100</xdr:colOff>
      <xdr:row>38</xdr:row>
      <xdr:rowOff>146050</xdr:rowOff>
    </xdr:to>
    <xdr:sp macro="" textlink="">
      <xdr:nvSpPr>
        <xdr:cNvPr id="79" name="楕円 78">
          <a:extLst>
            <a:ext uri="{FF2B5EF4-FFF2-40B4-BE49-F238E27FC236}">
              <a16:creationId xmlns:a16="http://schemas.microsoft.com/office/drawing/2014/main" id="{2D513C1D-E9A0-4BF7-9659-991BE0C0A5D1}"/>
            </a:ext>
          </a:extLst>
        </xdr:cNvPr>
        <xdr:cNvSpPr/>
      </xdr:nvSpPr>
      <xdr:spPr>
        <a:xfrm>
          <a:off x="17399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95250</xdr:rowOff>
    </xdr:from>
    <xdr:to>
      <xdr:col>15</xdr:col>
      <xdr:colOff>50800</xdr:colOff>
      <xdr:row>38</xdr:row>
      <xdr:rowOff>118110</xdr:rowOff>
    </xdr:to>
    <xdr:cxnSp macro="">
      <xdr:nvCxnSpPr>
        <xdr:cNvPr id="80" name="直線コネクタ 79">
          <a:extLst>
            <a:ext uri="{FF2B5EF4-FFF2-40B4-BE49-F238E27FC236}">
              <a16:creationId xmlns:a16="http://schemas.microsoft.com/office/drawing/2014/main" id="{532D3593-D31D-4BA5-89ED-199A12899EFB}"/>
            </a:ext>
          </a:extLst>
        </xdr:cNvPr>
        <xdr:cNvCxnSpPr/>
      </xdr:nvCxnSpPr>
      <xdr:spPr>
        <a:xfrm>
          <a:off x="1790700" y="646557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12065</xdr:rowOff>
    </xdr:from>
    <xdr:to>
      <xdr:col>6</xdr:col>
      <xdr:colOff>38100</xdr:colOff>
      <xdr:row>38</xdr:row>
      <xdr:rowOff>113665</xdr:rowOff>
    </xdr:to>
    <xdr:sp macro="" textlink="">
      <xdr:nvSpPr>
        <xdr:cNvPr id="81" name="楕円 80">
          <a:extLst>
            <a:ext uri="{FF2B5EF4-FFF2-40B4-BE49-F238E27FC236}">
              <a16:creationId xmlns:a16="http://schemas.microsoft.com/office/drawing/2014/main" id="{F2981E5F-F728-48A3-A5E3-20223555B76F}"/>
            </a:ext>
          </a:extLst>
        </xdr:cNvPr>
        <xdr:cNvSpPr/>
      </xdr:nvSpPr>
      <xdr:spPr>
        <a:xfrm>
          <a:off x="965200" y="63823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62865</xdr:rowOff>
    </xdr:from>
    <xdr:to>
      <xdr:col>10</xdr:col>
      <xdr:colOff>114300</xdr:colOff>
      <xdr:row>38</xdr:row>
      <xdr:rowOff>95250</xdr:rowOff>
    </xdr:to>
    <xdr:cxnSp macro="">
      <xdr:nvCxnSpPr>
        <xdr:cNvPr id="82" name="直線コネクタ 81">
          <a:extLst>
            <a:ext uri="{FF2B5EF4-FFF2-40B4-BE49-F238E27FC236}">
              <a16:creationId xmlns:a16="http://schemas.microsoft.com/office/drawing/2014/main" id="{9AF53396-E2DF-4E16-90B0-18D24F242170}"/>
            </a:ext>
          </a:extLst>
        </xdr:cNvPr>
        <xdr:cNvCxnSpPr/>
      </xdr:nvCxnSpPr>
      <xdr:spPr>
        <a:xfrm>
          <a:off x="1008380" y="643318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a:extLst>
            <a:ext uri="{FF2B5EF4-FFF2-40B4-BE49-F238E27FC236}">
              <a16:creationId xmlns:a16="http://schemas.microsoft.com/office/drawing/2014/main" id="{698B49C9-55BF-416F-B8A0-E824F1813B9C}"/>
            </a:ext>
          </a:extLst>
        </xdr:cNvPr>
        <xdr:cNvSpPr txBox="1"/>
      </xdr:nvSpPr>
      <xdr:spPr>
        <a:xfrm>
          <a:off x="317056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a:extLst>
            <a:ext uri="{FF2B5EF4-FFF2-40B4-BE49-F238E27FC236}">
              <a16:creationId xmlns:a16="http://schemas.microsoft.com/office/drawing/2014/main" id="{95EF85C1-862D-4771-B062-C89E16DC8349}"/>
            </a:ext>
          </a:extLst>
        </xdr:cNvPr>
        <xdr:cNvSpPr txBox="1"/>
      </xdr:nvSpPr>
      <xdr:spPr>
        <a:xfrm>
          <a:off x="238570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a:extLst>
            <a:ext uri="{FF2B5EF4-FFF2-40B4-BE49-F238E27FC236}">
              <a16:creationId xmlns:a16="http://schemas.microsoft.com/office/drawing/2014/main" id="{304827C0-24E2-4176-8B7B-AA1C845D85A9}"/>
            </a:ext>
          </a:extLst>
        </xdr:cNvPr>
        <xdr:cNvSpPr txBox="1"/>
      </xdr:nvSpPr>
      <xdr:spPr>
        <a:xfrm>
          <a:off x="161100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a:extLst>
            <a:ext uri="{FF2B5EF4-FFF2-40B4-BE49-F238E27FC236}">
              <a16:creationId xmlns:a16="http://schemas.microsoft.com/office/drawing/2014/main" id="{55ECEBE0-AE56-48A0-9988-B24DA3A8A9E8}"/>
            </a:ext>
          </a:extLst>
        </xdr:cNvPr>
        <xdr:cNvSpPr txBox="1"/>
      </xdr:nvSpPr>
      <xdr:spPr>
        <a:xfrm>
          <a:off x="83630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7637</xdr:rowOff>
    </xdr:from>
    <xdr:ext cx="405111" cy="259045"/>
    <xdr:sp macro="" textlink="">
      <xdr:nvSpPr>
        <xdr:cNvPr id="87" name="n_1mainValue【道路】&#10;有形固定資産減価償却率">
          <a:extLst>
            <a:ext uri="{FF2B5EF4-FFF2-40B4-BE49-F238E27FC236}">
              <a16:creationId xmlns:a16="http://schemas.microsoft.com/office/drawing/2014/main" id="{BB74107A-9047-40D5-BFBC-22DA9D3F7381}"/>
            </a:ext>
          </a:extLst>
        </xdr:cNvPr>
        <xdr:cNvSpPr txBox="1"/>
      </xdr:nvSpPr>
      <xdr:spPr>
        <a:xfrm>
          <a:off x="317056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160037</xdr:rowOff>
    </xdr:from>
    <xdr:ext cx="405111" cy="259045"/>
    <xdr:sp macro="" textlink="">
      <xdr:nvSpPr>
        <xdr:cNvPr id="88" name="n_2mainValue【道路】&#10;有形固定資産減価償却率">
          <a:extLst>
            <a:ext uri="{FF2B5EF4-FFF2-40B4-BE49-F238E27FC236}">
              <a16:creationId xmlns:a16="http://schemas.microsoft.com/office/drawing/2014/main" id="{6B64B570-9F5B-4CD0-B86B-F3F51BBE49AA}"/>
            </a:ext>
          </a:extLst>
        </xdr:cNvPr>
        <xdr:cNvSpPr txBox="1"/>
      </xdr:nvSpPr>
      <xdr:spPr>
        <a:xfrm>
          <a:off x="238570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137177</xdr:rowOff>
    </xdr:from>
    <xdr:ext cx="405111" cy="259045"/>
    <xdr:sp macro="" textlink="">
      <xdr:nvSpPr>
        <xdr:cNvPr id="89" name="n_3mainValue【道路】&#10;有形固定資産減価償却率">
          <a:extLst>
            <a:ext uri="{FF2B5EF4-FFF2-40B4-BE49-F238E27FC236}">
              <a16:creationId xmlns:a16="http://schemas.microsoft.com/office/drawing/2014/main" id="{6FA47B90-E8BC-4DC6-89D6-E489E7C5BFAC}"/>
            </a:ext>
          </a:extLst>
        </xdr:cNvPr>
        <xdr:cNvSpPr txBox="1"/>
      </xdr:nvSpPr>
      <xdr:spPr>
        <a:xfrm>
          <a:off x="161100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104792</xdr:rowOff>
    </xdr:from>
    <xdr:ext cx="405111" cy="259045"/>
    <xdr:sp macro="" textlink="">
      <xdr:nvSpPr>
        <xdr:cNvPr id="90" name="n_4mainValue【道路】&#10;有形固定資産減価償却率">
          <a:extLst>
            <a:ext uri="{FF2B5EF4-FFF2-40B4-BE49-F238E27FC236}">
              <a16:creationId xmlns:a16="http://schemas.microsoft.com/office/drawing/2014/main" id="{EA645A2E-36DC-41EB-AF73-2C11522DFBCD}"/>
            </a:ext>
          </a:extLst>
        </xdr:cNvPr>
        <xdr:cNvSpPr txBox="1"/>
      </xdr:nvSpPr>
      <xdr:spPr>
        <a:xfrm>
          <a:off x="83630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6AD19CA-BB04-41D8-BAC4-402B494DC88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12A0139-6CCB-47DC-AB7E-3C650F3CE0B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BB98C61-EF74-45E0-B7AD-F15F552FAF6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AEC333D-FBEA-4E0A-A236-DB7CA9FA0EA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CA83079-76E5-4519-9790-40D1CC4040B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2634659-F004-40AE-9A09-0E1003E9818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4E5B661-89D3-4AC5-AFE1-EFC01F778B5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38F0D1A-D016-43AF-AA89-E5D57ABBF68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B1B941C-4CB8-4780-92F8-599F06C5276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8FFF990-ED9E-4C52-AF80-4AD2210C760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DDA7FDB4-5FE2-402F-84CE-9C648D787FB4}"/>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22A01CDA-1526-4547-BCC5-3F820F358C4C}"/>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502268A0-37C4-4DEC-A81A-1B02D8255D87}"/>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8CAAC83D-AD63-46A3-9A81-BDC7221E2042}"/>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C0448241-1D54-4ACA-B092-D6BA59628D78}"/>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BEEF03CB-5E01-44F9-A7B6-F7CB03245F20}"/>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8C6010E0-AD82-40C1-90DD-0289713645AD}"/>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193B3206-FEB8-4516-92C6-EC1C186A8083}"/>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8B89FADC-B76C-4265-B297-4E6550D88906}"/>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B70E9D06-B536-4571-9437-1D196EDB407C}"/>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3D034C14-0222-4338-93BD-C83B894E02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2ED0B5B0-240F-4AD4-ADA9-2720C2B08D71}"/>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7E8C6E4-6A2D-4FE1-A4F3-95B80ACBF8D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84EC8BDB-D764-414B-975D-A7D816A65022}"/>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727FEDDA-B98B-4B62-B9B4-B8067BCB35E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a:extLst>
            <a:ext uri="{FF2B5EF4-FFF2-40B4-BE49-F238E27FC236}">
              <a16:creationId xmlns:a16="http://schemas.microsoft.com/office/drawing/2014/main" id="{8E22A306-BB11-40E1-88D6-73F9F7298F3F}"/>
            </a:ext>
          </a:extLst>
        </xdr:cNvPr>
        <xdr:cNvCxnSpPr/>
      </xdr:nvCxnSpPr>
      <xdr:spPr>
        <a:xfrm flipV="1">
          <a:off x="9219565" y="5654889"/>
          <a:ext cx="0" cy="12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a:extLst>
            <a:ext uri="{FF2B5EF4-FFF2-40B4-BE49-F238E27FC236}">
              <a16:creationId xmlns:a16="http://schemas.microsoft.com/office/drawing/2014/main" id="{1F14AD7D-0B22-4CFA-B2AC-2EBCA76D1EFD}"/>
            </a:ext>
          </a:extLst>
        </xdr:cNvPr>
        <xdr:cNvSpPr txBox="1"/>
      </xdr:nvSpPr>
      <xdr:spPr>
        <a:xfrm>
          <a:off x="9258300" y="694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a:extLst>
            <a:ext uri="{FF2B5EF4-FFF2-40B4-BE49-F238E27FC236}">
              <a16:creationId xmlns:a16="http://schemas.microsoft.com/office/drawing/2014/main" id="{D94A0E1B-04C8-4E1E-9F32-4ECE883657DA}"/>
            </a:ext>
          </a:extLst>
        </xdr:cNvPr>
        <xdr:cNvCxnSpPr/>
      </xdr:nvCxnSpPr>
      <xdr:spPr>
        <a:xfrm>
          <a:off x="9154160" y="6937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a:extLst>
            <a:ext uri="{FF2B5EF4-FFF2-40B4-BE49-F238E27FC236}">
              <a16:creationId xmlns:a16="http://schemas.microsoft.com/office/drawing/2014/main" id="{7BCB6D0F-21FD-4CD8-AB4F-A43274489DDF}"/>
            </a:ext>
          </a:extLst>
        </xdr:cNvPr>
        <xdr:cNvSpPr txBox="1"/>
      </xdr:nvSpPr>
      <xdr:spPr>
        <a:xfrm>
          <a:off x="9258300" y="54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a:extLst>
            <a:ext uri="{FF2B5EF4-FFF2-40B4-BE49-F238E27FC236}">
              <a16:creationId xmlns:a16="http://schemas.microsoft.com/office/drawing/2014/main" id="{92BC967C-A363-418B-995D-F3DB106D46AF}"/>
            </a:ext>
          </a:extLst>
        </xdr:cNvPr>
        <xdr:cNvCxnSpPr/>
      </xdr:nvCxnSpPr>
      <xdr:spPr>
        <a:xfrm>
          <a:off x="9154160" y="56548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165680</xdr:rowOff>
    </xdr:from>
    <xdr:ext cx="534377" cy="259045"/>
    <xdr:sp macro="" textlink="">
      <xdr:nvSpPr>
        <xdr:cNvPr id="121" name="【道路】&#10;一人当たり延長平均値テキスト">
          <a:extLst>
            <a:ext uri="{FF2B5EF4-FFF2-40B4-BE49-F238E27FC236}">
              <a16:creationId xmlns:a16="http://schemas.microsoft.com/office/drawing/2014/main" id="{56DA6EFC-54EF-4067-BB67-6E10E661B668}"/>
            </a:ext>
          </a:extLst>
        </xdr:cNvPr>
        <xdr:cNvSpPr txBox="1"/>
      </xdr:nvSpPr>
      <xdr:spPr>
        <a:xfrm>
          <a:off x="9258300" y="620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a:extLst>
            <a:ext uri="{FF2B5EF4-FFF2-40B4-BE49-F238E27FC236}">
              <a16:creationId xmlns:a16="http://schemas.microsoft.com/office/drawing/2014/main" id="{5CD62EBE-144D-4297-B38F-9179AC9FBF8C}"/>
            </a:ext>
          </a:extLst>
        </xdr:cNvPr>
        <xdr:cNvSpPr/>
      </xdr:nvSpPr>
      <xdr:spPr>
        <a:xfrm>
          <a:off x="9192260" y="6345483"/>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a:extLst>
            <a:ext uri="{FF2B5EF4-FFF2-40B4-BE49-F238E27FC236}">
              <a16:creationId xmlns:a16="http://schemas.microsoft.com/office/drawing/2014/main" id="{94CD0BB8-475B-4EB6-B380-4866BC7DA166}"/>
            </a:ext>
          </a:extLst>
        </xdr:cNvPr>
        <xdr:cNvSpPr/>
      </xdr:nvSpPr>
      <xdr:spPr>
        <a:xfrm>
          <a:off x="8445500" y="63668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a:extLst>
            <a:ext uri="{FF2B5EF4-FFF2-40B4-BE49-F238E27FC236}">
              <a16:creationId xmlns:a16="http://schemas.microsoft.com/office/drawing/2014/main" id="{628F3B87-2B95-4F7C-80B5-6C610B19FD7A}"/>
            </a:ext>
          </a:extLst>
        </xdr:cNvPr>
        <xdr:cNvSpPr/>
      </xdr:nvSpPr>
      <xdr:spPr>
        <a:xfrm>
          <a:off x="7670800" y="64864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a:extLst>
            <a:ext uri="{FF2B5EF4-FFF2-40B4-BE49-F238E27FC236}">
              <a16:creationId xmlns:a16="http://schemas.microsoft.com/office/drawing/2014/main" id="{59CC0C51-381B-4F81-ABB0-AC77612C5265}"/>
            </a:ext>
          </a:extLst>
        </xdr:cNvPr>
        <xdr:cNvSpPr/>
      </xdr:nvSpPr>
      <xdr:spPr>
        <a:xfrm>
          <a:off x="6873240" y="6470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a:extLst>
            <a:ext uri="{FF2B5EF4-FFF2-40B4-BE49-F238E27FC236}">
              <a16:creationId xmlns:a16="http://schemas.microsoft.com/office/drawing/2014/main" id="{4BFEF008-9A3C-4C77-8A70-F71E513A846C}"/>
            </a:ext>
          </a:extLst>
        </xdr:cNvPr>
        <xdr:cNvSpPr/>
      </xdr:nvSpPr>
      <xdr:spPr>
        <a:xfrm>
          <a:off x="6098540" y="6478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56A5DA8-9605-4FC9-AEFE-C6FE076F9EB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6E003CD-205B-47F7-BC11-A1E5ECA9516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3E707FB-37EA-405F-9325-7D3A839F05D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92E610B-22EA-4CC0-8F0B-EF78C42E705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8E7922F0-0A9A-4825-90C6-84AD7B962415}"/>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153514</xdr:rowOff>
    </xdr:from>
    <xdr:to>
      <xdr:col>55</xdr:col>
      <xdr:colOff>50800</xdr:colOff>
      <xdr:row>39</xdr:row>
      <xdr:rowOff>83664</xdr:rowOff>
    </xdr:to>
    <xdr:sp macro="" textlink="">
      <xdr:nvSpPr>
        <xdr:cNvPr id="132" name="楕円 131">
          <a:extLst>
            <a:ext uri="{FF2B5EF4-FFF2-40B4-BE49-F238E27FC236}">
              <a16:creationId xmlns:a16="http://schemas.microsoft.com/office/drawing/2014/main" id="{78CF462D-3D94-46DB-9B4F-121551620BE0}"/>
            </a:ext>
          </a:extLst>
        </xdr:cNvPr>
        <xdr:cNvSpPr/>
      </xdr:nvSpPr>
      <xdr:spPr>
        <a:xfrm>
          <a:off x="9192260" y="65238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131941</xdr:rowOff>
    </xdr:from>
    <xdr:ext cx="534377" cy="259045"/>
    <xdr:sp macro="" textlink="">
      <xdr:nvSpPr>
        <xdr:cNvPr id="133" name="【道路】&#10;一人当たり延長該当値テキスト">
          <a:extLst>
            <a:ext uri="{FF2B5EF4-FFF2-40B4-BE49-F238E27FC236}">
              <a16:creationId xmlns:a16="http://schemas.microsoft.com/office/drawing/2014/main" id="{28FC517C-4249-44CC-B17E-CD89A5DED72C}"/>
            </a:ext>
          </a:extLst>
        </xdr:cNvPr>
        <xdr:cNvSpPr txBox="1"/>
      </xdr:nvSpPr>
      <xdr:spPr>
        <a:xfrm>
          <a:off x="9258300" y="650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159523</xdr:rowOff>
    </xdr:from>
    <xdr:to>
      <xdr:col>50</xdr:col>
      <xdr:colOff>165100</xdr:colOff>
      <xdr:row>39</xdr:row>
      <xdr:rowOff>89673</xdr:rowOff>
    </xdr:to>
    <xdr:sp macro="" textlink="">
      <xdr:nvSpPr>
        <xdr:cNvPr id="134" name="楕円 133">
          <a:extLst>
            <a:ext uri="{FF2B5EF4-FFF2-40B4-BE49-F238E27FC236}">
              <a16:creationId xmlns:a16="http://schemas.microsoft.com/office/drawing/2014/main" id="{06F2FF40-1F01-4149-8169-5C12BFC704A6}"/>
            </a:ext>
          </a:extLst>
        </xdr:cNvPr>
        <xdr:cNvSpPr/>
      </xdr:nvSpPr>
      <xdr:spPr>
        <a:xfrm>
          <a:off x="8445500" y="65298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32864</xdr:rowOff>
    </xdr:from>
    <xdr:to>
      <xdr:col>55</xdr:col>
      <xdr:colOff>0</xdr:colOff>
      <xdr:row>39</xdr:row>
      <xdr:rowOff>38873</xdr:rowOff>
    </xdr:to>
    <xdr:cxnSp macro="">
      <xdr:nvCxnSpPr>
        <xdr:cNvPr id="135" name="直線コネクタ 134">
          <a:extLst>
            <a:ext uri="{FF2B5EF4-FFF2-40B4-BE49-F238E27FC236}">
              <a16:creationId xmlns:a16="http://schemas.microsoft.com/office/drawing/2014/main" id="{7E287A19-35FE-4D8B-A4E9-B7154C8C555C}"/>
            </a:ext>
          </a:extLst>
        </xdr:cNvPr>
        <xdr:cNvCxnSpPr/>
      </xdr:nvCxnSpPr>
      <xdr:spPr>
        <a:xfrm flipV="1">
          <a:off x="8496300" y="6570824"/>
          <a:ext cx="7239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165695</xdr:rowOff>
    </xdr:from>
    <xdr:to>
      <xdr:col>46</xdr:col>
      <xdr:colOff>38100</xdr:colOff>
      <xdr:row>39</xdr:row>
      <xdr:rowOff>95845</xdr:rowOff>
    </xdr:to>
    <xdr:sp macro="" textlink="">
      <xdr:nvSpPr>
        <xdr:cNvPr id="136" name="楕円 135">
          <a:extLst>
            <a:ext uri="{FF2B5EF4-FFF2-40B4-BE49-F238E27FC236}">
              <a16:creationId xmlns:a16="http://schemas.microsoft.com/office/drawing/2014/main" id="{DEEAF588-F10C-4412-8D06-9AB081528F8A}"/>
            </a:ext>
          </a:extLst>
        </xdr:cNvPr>
        <xdr:cNvSpPr/>
      </xdr:nvSpPr>
      <xdr:spPr>
        <a:xfrm>
          <a:off x="7670800" y="6536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38873</xdr:rowOff>
    </xdr:from>
    <xdr:to>
      <xdr:col>50</xdr:col>
      <xdr:colOff>114300</xdr:colOff>
      <xdr:row>39</xdr:row>
      <xdr:rowOff>45045</xdr:rowOff>
    </xdr:to>
    <xdr:cxnSp macro="">
      <xdr:nvCxnSpPr>
        <xdr:cNvPr id="137" name="直線コネクタ 136">
          <a:extLst>
            <a:ext uri="{FF2B5EF4-FFF2-40B4-BE49-F238E27FC236}">
              <a16:creationId xmlns:a16="http://schemas.microsoft.com/office/drawing/2014/main" id="{C83D7DFA-C384-4D2A-81E0-184404960EBF}"/>
            </a:ext>
          </a:extLst>
        </xdr:cNvPr>
        <xdr:cNvCxnSpPr/>
      </xdr:nvCxnSpPr>
      <xdr:spPr>
        <a:xfrm flipV="1">
          <a:off x="7713980" y="6576833"/>
          <a:ext cx="78232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1332</xdr:rowOff>
    </xdr:from>
    <xdr:to>
      <xdr:col>41</xdr:col>
      <xdr:colOff>101600</xdr:colOff>
      <xdr:row>39</xdr:row>
      <xdr:rowOff>102932</xdr:rowOff>
    </xdr:to>
    <xdr:sp macro="" textlink="">
      <xdr:nvSpPr>
        <xdr:cNvPr id="138" name="楕円 137">
          <a:extLst>
            <a:ext uri="{FF2B5EF4-FFF2-40B4-BE49-F238E27FC236}">
              <a16:creationId xmlns:a16="http://schemas.microsoft.com/office/drawing/2014/main" id="{08CC5EF5-ACDF-4F2C-8519-9807A65DA1A9}"/>
            </a:ext>
          </a:extLst>
        </xdr:cNvPr>
        <xdr:cNvSpPr/>
      </xdr:nvSpPr>
      <xdr:spPr>
        <a:xfrm>
          <a:off x="6873240" y="65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45045</xdr:rowOff>
    </xdr:from>
    <xdr:to>
      <xdr:col>45</xdr:col>
      <xdr:colOff>177800</xdr:colOff>
      <xdr:row>39</xdr:row>
      <xdr:rowOff>52132</xdr:rowOff>
    </xdr:to>
    <xdr:cxnSp macro="">
      <xdr:nvCxnSpPr>
        <xdr:cNvPr id="139" name="直線コネクタ 138">
          <a:extLst>
            <a:ext uri="{FF2B5EF4-FFF2-40B4-BE49-F238E27FC236}">
              <a16:creationId xmlns:a16="http://schemas.microsoft.com/office/drawing/2014/main" id="{99910381-91AF-452C-BA86-F4B06DDA347A}"/>
            </a:ext>
          </a:extLst>
        </xdr:cNvPr>
        <xdr:cNvCxnSpPr/>
      </xdr:nvCxnSpPr>
      <xdr:spPr>
        <a:xfrm flipV="1">
          <a:off x="6924040" y="6583005"/>
          <a:ext cx="78994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6002</xdr:rowOff>
    </xdr:from>
    <xdr:to>
      <xdr:col>36</xdr:col>
      <xdr:colOff>165100</xdr:colOff>
      <xdr:row>39</xdr:row>
      <xdr:rowOff>107602</xdr:rowOff>
    </xdr:to>
    <xdr:sp macro="" textlink="">
      <xdr:nvSpPr>
        <xdr:cNvPr id="140" name="楕円 139">
          <a:extLst>
            <a:ext uri="{FF2B5EF4-FFF2-40B4-BE49-F238E27FC236}">
              <a16:creationId xmlns:a16="http://schemas.microsoft.com/office/drawing/2014/main" id="{09FB1E31-2047-4899-92F7-833B70E59D7A}"/>
            </a:ext>
          </a:extLst>
        </xdr:cNvPr>
        <xdr:cNvSpPr/>
      </xdr:nvSpPr>
      <xdr:spPr>
        <a:xfrm>
          <a:off x="6098540" y="654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52132</xdr:rowOff>
    </xdr:from>
    <xdr:to>
      <xdr:col>41</xdr:col>
      <xdr:colOff>50800</xdr:colOff>
      <xdr:row>39</xdr:row>
      <xdr:rowOff>56802</xdr:rowOff>
    </xdr:to>
    <xdr:cxnSp macro="">
      <xdr:nvCxnSpPr>
        <xdr:cNvPr id="141" name="直線コネクタ 140">
          <a:extLst>
            <a:ext uri="{FF2B5EF4-FFF2-40B4-BE49-F238E27FC236}">
              <a16:creationId xmlns:a16="http://schemas.microsoft.com/office/drawing/2014/main" id="{DC5E4FA1-C384-402F-8B2A-F71BA78720C4}"/>
            </a:ext>
          </a:extLst>
        </xdr:cNvPr>
        <xdr:cNvCxnSpPr/>
      </xdr:nvCxnSpPr>
      <xdr:spPr>
        <a:xfrm flipV="1">
          <a:off x="6149340" y="6590092"/>
          <a:ext cx="7747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110837</xdr:rowOff>
    </xdr:from>
    <xdr:ext cx="534377" cy="259045"/>
    <xdr:sp macro="" textlink="">
      <xdr:nvSpPr>
        <xdr:cNvPr id="142" name="n_1aveValue【道路】&#10;一人当たり延長">
          <a:extLst>
            <a:ext uri="{FF2B5EF4-FFF2-40B4-BE49-F238E27FC236}">
              <a16:creationId xmlns:a16="http://schemas.microsoft.com/office/drawing/2014/main" id="{D9796130-896C-405E-9C2A-4BAC8BC96F7A}"/>
            </a:ext>
          </a:extLst>
        </xdr:cNvPr>
        <xdr:cNvSpPr txBox="1"/>
      </xdr:nvSpPr>
      <xdr:spPr>
        <a:xfrm>
          <a:off x="8239271" y="61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62799</xdr:rowOff>
    </xdr:from>
    <xdr:ext cx="534377" cy="259045"/>
    <xdr:sp macro="" textlink="">
      <xdr:nvSpPr>
        <xdr:cNvPr id="143" name="n_2aveValue【道路】&#10;一人当たり延長">
          <a:extLst>
            <a:ext uri="{FF2B5EF4-FFF2-40B4-BE49-F238E27FC236}">
              <a16:creationId xmlns:a16="http://schemas.microsoft.com/office/drawing/2014/main" id="{64800DBB-560D-42DD-B762-7E54ED360984}"/>
            </a:ext>
          </a:extLst>
        </xdr:cNvPr>
        <xdr:cNvSpPr txBox="1"/>
      </xdr:nvSpPr>
      <xdr:spPr>
        <a:xfrm>
          <a:off x="7477271" y="62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46698</xdr:rowOff>
    </xdr:from>
    <xdr:ext cx="534377" cy="259045"/>
    <xdr:sp macro="" textlink="">
      <xdr:nvSpPr>
        <xdr:cNvPr id="144" name="n_3aveValue【道路】&#10;一人当たり延長">
          <a:extLst>
            <a:ext uri="{FF2B5EF4-FFF2-40B4-BE49-F238E27FC236}">
              <a16:creationId xmlns:a16="http://schemas.microsoft.com/office/drawing/2014/main" id="{1CCD4B6D-8644-42B2-BFA0-E0CCA5534BC0}"/>
            </a:ext>
          </a:extLst>
        </xdr:cNvPr>
        <xdr:cNvSpPr txBox="1"/>
      </xdr:nvSpPr>
      <xdr:spPr>
        <a:xfrm>
          <a:off x="6702571" y="624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55124</xdr:rowOff>
    </xdr:from>
    <xdr:ext cx="534377" cy="259045"/>
    <xdr:sp macro="" textlink="">
      <xdr:nvSpPr>
        <xdr:cNvPr id="145" name="n_4aveValue【道路】&#10;一人当たり延長">
          <a:extLst>
            <a:ext uri="{FF2B5EF4-FFF2-40B4-BE49-F238E27FC236}">
              <a16:creationId xmlns:a16="http://schemas.microsoft.com/office/drawing/2014/main" id="{73023808-B17B-4F5F-BE9D-F3F95142546E}"/>
            </a:ext>
          </a:extLst>
        </xdr:cNvPr>
        <xdr:cNvSpPr txBox="1"/>
      </xdr:nvSpPr>
      <xdr:spPr>
        <a:xfrm>
          <a:off x="5905011" y="625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80800</xdr:rowOff>
    </xdr:from>
    <xdr:ext cx="534377" cy="259045"/>
    <xdr:sp macro="" textlink="">
      <xdr:nvSpPr>
        <xdr:cNvPr id="146" name="n_1mainValue【道路】&#10;一人当たり延長">
          <a:extLst>
            <a:ext uri="{FF2B5EF4-FFF2-40B4-BE49-F238E27FC236}">
              <a16:creationId xmlns:a16="http://schemas.microsoft.com/office/drawing/2014/main" id="{848EB7B2-E8B9-4ACB-B379-0D367B253AE3}"/>
            </a:ext>
          </a:extLst>
        </xdr:cNvPr>
        <xdr:cNvSpPr txBox="1"/>
      </xdr:nvSpPr>
      <xdr:spPr>
        <a:xfrm>
          <a:off x="8239271" y="661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86972</xdr:rowOff>
    </xdr:from>
    <xdr:ext cx="534377" cy="259045"/>
    <xdr:sp macro="" textlink="">
      <xdr:nvSpPr>
        <xdr:cNvPr id="147" name="n_2mainValue【道路】&#10;一人当たり延長">
          <a:extLst>
            <a:ext uri="{FF2B5EF4-FFF2-40B4-BE49-F238E27FC236}">
              <a16:creationId xmlns:a16="http://schemas.microsoft.com/office/drawing/2014/main" id="{DC24BAB5-89E7-4FA1-A91B-9242A838792B}"/>
            </a:ext>
          </a:extLst>
        </xdr:cNvPr>
        <xdr:cNvSpPr txBox="1"/>
      </xdr:nvSpPr>
      <xdr:spPr>
        <a:xfrm>
          <a:off x="7477271" y="66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94059</xdr:rowOff>
    </xdr:from>
    <xdr:ext cx="534377" cy="259045"/>
    <xdr:sp macro="" textlink="">
      <xdr:nvSpPr>
        <xdr:cNvPr id="148" name="n_3mainValue【道路】&#10;一人当たり延長">
          <a:extLst>
            <a:ext uri="{FF2B5EF4-FFF2-40B4-BE49-F238E27FC236}">
              <a16:creationId xmlns:a16="http://schemas.microsoft.com/office/drawing/2014/main" id="{6806B57B-1984-4CA6-B8FF-63904D6C9F87}"/>
            </a:ext>
          </a:extLst>
        </xdr:cNvPr>
        <xdr:cNvSpPr txBox="1"/>
      </xdr:nvSpPr>
      <xdr:spPr>
        <a:xfrm>
          <a:off x="6702571" y="663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98729</xdr:rowOff>
    </xdr:from>
    <xdr:ext cx="534377" cy="259045"/>
    <xdr:sp macro="" textlink="">
      <xdr:nvSpPr>
        <xdr:cNvPr id="149" name="n_4mainValue【道路】&#10;一人当たり延長">
          <a:extLst>
            <a:ext uri="{FF2B5EF4-FFF2-40B4-BE49-F238E27FC236}">
              <a16:creationId xmlns:a16="http://schemas.microsoft.com/office/drawing/2014/main" id="{0B649F92-AEE0-4808-80D7-C8C6BCD53DDE}"/>
            </a:ext>
          </a:extLst>
        </xdr:cNvPr>
        <xdr:cNvSpPr txBox="1"/>
      </xdr:nvSpPr>
      <xdr:spPr>
        <a:xfrm>
          <a:off x="5905011" y="663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DD08C7B6-CEDD-49D2-AA1B-ED95BE57E5B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D3C328D4-324E-4894-80F5-0D39276CE7D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0D0CBFA-4427-40A4-98F2-2075D630C9D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B0FB1616-DBBF-4B73-85A2-36C6644DFC6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1E07B13A-378C-4CF6-A651-34077EC2836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6F76D16E-A6EF-46E9-90AB-8A0BF503937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C10F14FE-F8CA-4724-91FF-B2EDD08BF03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5FCEBEF-C6D4-47C7-898F-FBC0B8B09CD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CCEFC32-9F08-4549-A40F-CBC7B2D42BF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F9980550-CE9F-4894-A565-68BD79F77D9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9A68B32C-E066-4286-BA63-AA2C6323ADC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1F9D3541-52AE-4A93-A5E8-0BDD49BB9847}"/>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CFF300BF-6F0A-440E-BA43-4452E8A9ECA0}"/>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A6F3EA69-ACA8-4312-9D5C-B52072C67212}"/>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AF173926-A6DB-412D-9040-67E5509E2EA5}"/>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D6D32CA6-EF24-420D-8CD3-FF1F1F8BCFCE}"/>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2005FCC2-C5DA-4E4F-9B83-5A9061724BD3}"/>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DF030096-31F8-4FD3-B617-96D6F13278BC}"/>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7A4E56B4-66D8-4882-8CC8-E757F271308F}"/>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594D735A-9353-48E3-BCC8-A418AF1E9DB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F82740BE-C233-4D8D-89F0-53471B0AFF37}"/>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CE3804B8-D278-4123-A88D-56952935DC6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a:extLst>
            <a:ext uri="{FF2B5EF4-FFF2-40B4-BE49-F238E27FC236}">
              <a16:creationId xmlns:a16="http://schemas.microsoft.com/office/drawing/2014/main" id="{F164E396-CD95-4196-8C79-2442E295BAFF}"/>
            </a:ext>
          </a:extLst>
        </xdr:cNvPr>
        <xdr:cNvCxnSpPr/>
      </xdr:nvCxnSpPr>
      <xdr:spPr>
        <a:xfrm flipV="1">
          <a:off x="4086225" y="951357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D84F3CDF-3B8C-4A65-B5D0-9843B4D5CF10}"/>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a:extLst>
            <a:ext uri="{FF2B5EF4-FFF2-40B4-BE49-F238E27FC236}">
              <a16:creationId xmlns:a16="http://schemas.microsoft.com/office/drawing/2014/main" id="{9BF7C582-9E68-43F7-B27E-01059CE6619D}"/>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A6C1C08A-EFDB-41D5-A814-195F7211D817}"/>
            </a:ext>
          </a:extLst>
        </xdr:cNvPr>
        <xdr:cNvSpPr txBox="1"/>
      </xdr:nvSpPr>
      <xdr:spPr>
        <a:xfrm>
          <a:off x="412496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a:extLst>
            <a:ext uri="{FF2B5EF4-FFF2-40B4-BE49-F238E27FC236}">
              <a16:creationId xmlns:a16="http://schemas.microsoft.com/office/drawing/2014/main" id="{F8EE8C4D-D8E6-42F2-B328-9265C44BFD00}"/>
            </a:ext>
          </a:extLst>
        </xdr:cNvPr>
        <xdr:cNvCxnSpPr/>
      </xdr:nvCxnSpPr>
      <xdr:spPr>
        <a:xfrm>
          <a:off x="402082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1795</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BEE60DD6-29ED-449F-BBFD-94992A37ABFD}"/>
            </a:ext>
          </a:extLst>
        </xdr:cNvPr>
        <xdr:cNvSpPr txBox="1"/>
      </xdr:nvSpPr>
      <xdr:spPr>
        <a:xfrm>
          <a:off x="4124960" y="10227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a:extLst>
            <a:ext uri="{FF2B5EF4-FFF2-40B4-BE49-F238E27FC236}">
              <a16:creationId xmlns:a16="http://schemas.microsoft.com/office/drawing/2014/main" id="{E94D18D4-6A8E-46B2-BF7B-54D8F198881F}"/>
            </a:ext>
          </a:extLst>
        </xdr:cNvPr>
        <xdr:cNvSpPr/>
      </xdr:nvSpPr>
      <xdr:spPr>
        <a:xfrm>
          <a:off x="4036060" y="10376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a:extLst>
            <a:ext uri="{FF2B5EF4-FFF2-40B4-BE49-F238E27FC236}">
              <a16:creationId xmlns:a16="http://schemas.microsoft.com/office/drawing/2014/main" id="{832DAC8F-C5F3-4DB1-9F4A-CB95350D3E1B}"/>
            </a:ext>
          </a:extLst>
        </xdr:cNvPr>
        <xdr:cNvSpPr/>
      </xdr:nvSpPr>
      <xdr:spPr>
        <a:xfrm>
          <a:off x="3312160" y="10353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a:extLst>
            <a:ext uri="{FF2B5EF4-FFF2-40B4-BE49-F238E27FC236}">
              <a16:creationId xmlns:a16="http://schemas.microsoft.com/office/drawing/2014/main" id="{A3B2DEB1-6FEF-4C53-83F8-67B22C2C3365}"/>
            </a:ext>
          </a:extLst>
        </xdr:cNvPr>
        <xdr:cNvSpPr/>
      </xdr:nvSpPr>
      <xdr:spPr>
        <a:xfrm>
          <a:off x="2514600" y="10310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a:extLst>
            <a:ext uri="{FF2B5EF4-FFF2-40B4-BE49-F238E27FC236}">
              <a16:creationId xmlns:a16="http://schemas.microsoft.com/office/drawing/2014/main" id="{DF519C40-C567-41CB-9A41-13DB83388719}"/>
            </a:ext>
          </a:extLst>
        </xdr:cNvPr>
        <xdr:cNvSpPr/>
      </xdr:nvSpPr>
      <xdr:spPr>
        <a:xfrm>
          <a:off x="1739900" y="102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a:extLst>
            <a:ext uri="{FF2B5EF4-FFF2-40B4-BE49-F238E27FC236}">
              <a16:creationId xmlns:a16="http://schemas.microsoft.com/office/drawing/2014/main" id="{6FE59114-3712-4412-AD8D-715BB4533DA1}"/>
            </a:ext>
          </a:extLst>
        </xdr:cNvPr>
        <xdr:cNvSpPr/>
      </xdr:nvSpPr>
      <xdr:spPr>
        <a:xfrm>
          <a:off x="965200" y="102346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8204129-6F23-4E94-A595-B6AB1B77382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3DCA2FC-D7AF-44A9-B781-EB71463C342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AAB40C7-7102-4072-9190-F60B30067BF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E9C72AF-EBFC-4DD9-9785-2F1FE975E85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1364121-204F-4B41-97A7-76D77EC5F07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157226</xdr:rowOff>
    </xdr:from>
    <xdr:to>
      <xdr:col>24</xdr:col>
      <xdr:colOff>114300</xdr:colOff>
      <xdr:row>62</xdr:row>
      <xdr:rowOff>87376</xdr:rowOff>
    </xdr:to>
    <xdr:sp macro="" textlink="">
      <xdr:nvSpPr>
        <xdr:cNvPr id="188" name="楕円 187">
          <a:extLst>
            <a:ext uri="{FF2B5EF4-FFF2-40B4-BE49-F238E27FC236}">
              <a16:creationId xmlns:a16="http://schemas.microsoft.com/office/drawing/2014/main" id="{4DD77213-E6F7-4090-A61D-D0E644879C3C}"/>
            </a:ext>
          </a:extLst>
        </xdr:cNvPr>
        <xdr:cNvSpPr/>
      </xdr:nvSpPr>
      <xdr:spPr>
        <a:xfrm>
          <a:off x="4036060" y="10383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135653</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29935C2-CD13-4CDB-8AD5-543B5A3419EF}"/>
            </a:ext>
          </a:extLst>
        </xdr:cNvPr>
        <xdr:cNvSpPr txBox="1"/>
      </xdr:nvSpPr>
      <xdr:spPr>
        <a:xfrm>
          <a:off x="4124960" y="10361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116078</xdr:rowOff>
    </xdr:from>
    <xdr:to>
      <xdr:col>20</xdr:col>
      <xdr:colOff>38100</xdr:colOff>
      <xdr:row>62</xdr:row>
      <xdr:rowOff>46228</xdr:rowOff>
    </xdr:to>
    <xdr:sp macro="" textlink="">
      <xdr:nvSpPr>
        <xdr:cNvPr id="190" name="楕円 189">
          <a:extLst>
            <a:ext uri="{FF2B5EF4-FFF2-40B4-BE49-F238E27FC236}">
              <a16:creationId xmlns:a16="http://schemas.microsoft.com/office/drawing/2014/main" id="{A2AB54DC-325F-4B3A-9C8E-156840204120}"/>
            </a:ext>
          </a:extLst>
        </xdr:cNvPr>
        <xdr:cNvSpPr/>
      </xdr:nvSpPr>
      <xdr:spPr>
        <a:xfrm>
          <a:off x="3312160" y="10342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166878</xdr:rowOff>
    </xdr:from>
    <xdr:to>
      <xdr:col>24</xdr:col>
      <xdr:colOff>63500</xdr:colOff>
      <xdr:row>62</xdr:row>
      <xdr:rowOff>36576</xdr:rowOff>
    </xdr:to>
    <xdr:cxnSp macro="">
      <xdr:nvCxnSpPr>
        <xdr:cNvPr id="191" name="直線コネクタ 190">
          <a:extLst>
            <a:ext uri="{FF2B5EF4-FFF2-40B4-BE49-F238E27FC236}">
              <a16:creationId xmlns:a16="http://schemas.microsoft.com/office/drawing/2014/main" id="{FDB8FEC5-2950-4935-A13E-6EBF17161E9C}"/>
            </a:ext>
          </a:extLst>
        </xdr:cNvPr>
        <xdr:cNvCxnSpPr/>
      </xdr:nvCxnSpPr>
      <xdr:spPr>
        <a:xfrm>
          <a:off x="3355340" y="10392918"/>
          <a:ext cx="7315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77216</xdr:rowOff>
    </xdr:from>
    <xdr:to>
      <xdr:col>15</xdr:col>
      <xdr:colOff>101600</xdr:colOff>
      <xdr:row>62</xdr:row>
      <xdr:rowOff>7366</xdr:rowOff>
    </xdr:to>
    <xdr:sp macro="" textlink="">
      <xdr:nvSpPr>
        <xdr:cNvPr id="192" name="楕円 191">
          <a:extLst>
            <a:ext uri="{FF2B5EF4-FFF2-40B4-BE49-F238E27FC236}">
              <a16:creationId xmlns:a16="http://schemas.microsoft.com/office/drawing/2014/main" id="{DED93E75-F668-4BBB-85E2-44CEE578D3E0}"/>
            </a:ext>
          </a:extLst>
        </xdr:cNvPr>
        <xdr:cNvSpPr/>
      </xdr:nvSpPr>
      <xdr:spPr>
        <a:xfrm>
          <a:off x="2514600" y="10303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128016</xdr:rowOff>
    </xdr:from>
    <xdr:to>
      <xdr:col>19</xdr:col>
      <xdr:colOff>177800</xdr:colOff>
      <xdr:row>61</xdr:row>
      <xdr:rowOff>166878</xdr:rowOff>
    </xdr:to>
    <xdr:cxnSp macro="">
      <xdr:nvCxnSpPr>
        <xdr:cNvPr id="193" name="直線コネクタ 192">
          <a:extLst>
            <a:ext uri="{FF2B5EF4-FFF2-40B4-BE49-F238E27FC236}">
              <a16:creationId xmlns:a16="http://schemas.microsoft.com/office/drawing/2014/main" id="{45DA077B-5A62-4A7F-B308-52101B0C9549}"/>
            </a:ext>
          </a:extLst>
        </xdr:cNvPr>
        <xdr:cNvCxnSpPr/>
      </xdr:nvCxnSpPr>
      <xdr:spPr>
        <a:xfrm>
          <a:off x="2565400" y="10354056"/>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94" name="楕円 193">
          <a:extLst>
            <a:ext uri="{FF2B5EF4-FFF2-40B4-BE49-F238E27FC236}">
              <a16:creationId xmlns:a16="http://schemas.microsoft.com/office/drawing/2014/main" id="{137BFF54-D713-41AC-9760-FCD33298FF3D}"/>
            </a:ext>
          </a:extLst>
        </xdr:cNvPr>
        <xdr:cNvSpPr/>
      </xdr:nvSpPr>
      <xdr:spPr>
        <a:xfrm>
          <a:off x="1739900" y="102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89154</xdr:rowOff>
    </xdr:from>
    <xdr:to>
      <xdr:col>15</xdr:col>
      <xdr:colOff>50800</xdr:colOff>
      <xdr:row>61</xdr:row>
      <xdr:rowOff>128016</xdr:rowOff>
    </xdr:to>
    <xdr:cxnSp macro="">
      <xdr:nvCxnSpPr>
        <xdr:cNvPr id="195" name="直線コネクタ 194">
          <a:extLst>
            <a:ext uri="{FF2B5EF4-FFF2-40B4-BE49-F238E27FC236}">
              <a16:creationId xmlns:a16="http://schemas.microsoft.com/office/drawing/2014/main" id="{F7E55C7A-60B0-4286-B8A4-8CA2837B531E}"/>
            </a:ext>
          </a:extLst>
        </xdr:cNvPr>
        <xdr:cNvCxnSpPr/>
      </xdr:nvCxnSpPr>
      <xdr:spPr>
        <a:xfrm>
          <a:off x="1790700" y="10315194"/>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170942</xdr:rowOff>
    </xdr:from>
    <xdr:to>
      <xdr:col>6</xdr:col>
      <xdr:colOff>38100</xdr:colOff>
      <xdr:row>61</xdr:row>
      <xdr:rowOff>101092</xdr:rowOff>
    </xdr:to>
    <xdr:sp macro="" textlink="">
      <xdr:nvSpPr>
        <xdr:cNvPr id="196" name="楕円 195">
          <a:extLst>
            <a:ext uri="{FF2B5EF4-FFF2-40B4-BE49-F238E27FC236}">
              <a16:creationId xmlns:a16="http://schemas.microsoft.com/office/drawing/2014/main" id="{AD2CEDE1-1B4B-432F-BDCB-A0937F7D44FB}"/>
            </a:ext>
          </a:extLst>
        </xdr:cNvPr>
        <xdr:cNvSpPr/>
      </xdr:nvSpPr>
      <xdr:spPr>
        <a:xfrm>
          <a:off x="965200" y="102293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50292</xdr:rowOff>
    </xdr:from>
    <xdr:to>
      <xdr:col>10</xdr:col>
      <xdr:colOff>114300</xdr:colOff>
      <xdr:row>61</xdr:row>
      <xdr:rowOff>89154</xdr:rowOff>
    </xdr:to>
    <xdr:cxnSp macro="">
      <xdr:nvCxnSpPr>
        <xdr:cNvPr id="197" name="直線コネクタ 196">
          <a:extLst>
            <a:ext uri="{FF2B5EF4-FFF2-40B4-BE49-F238E27FC236}">
              <a16:creationId xmlns:a16="http://schemas.microsoft.com/office/drawing/2014/main" id="{0C185744-2C05-4FCE-AF67-9511EC9664A6}"/>
            </a:ext>
          </a:extLst>
        </xdr:cNvPr>
        <xdr:cNvCxnSpPr/>
      </xdr:nvCxnSpPr>
      <xdr:spPr>
        <a:xfrm>
          <a:off x="1008380" y="10276332"/>
          <a:ext cx="7823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48785</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95A8A56D-F012-468E-9D72-6B57F43C9BBB}"/>
            </a:ext>
          </a:extLst>
        </xdr:cNvPr>
        <xdr:cNvSpPr txBox="1"/>
      </xdr:nvSpPr>
      <xdr:spPr>
        <a:xfrm>
          <a:off x="3170564" y="1044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5351</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D6E841D9-D67E-4F5F-9C3C-8DDCB9D50F16}"/>
            </a:ext>
          </a:extLst>
        </xdr:cNvPr>
        <xdr:cNvSpPr txBox="1"/>
      </xdr:nvSpPr>
      <xdr:spPr>
        <a:xfrm>
          <a:off x="2385704" y="103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131081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B9AF3979-2EFA-4470-BEC5-993319481FF4}"/>
            </a:ext>
          </a:extLst>
        </xdr:cNvPr>
        <xdr:cNvSpPr txBox="1"/>
      </xdr:nvSpPr>
      <xdr:spPr>
        <a:xfrm>
          <a:off x="1611004" y="1035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101363</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17625BA7-8364-428A-844C-1736F9C7F804}"/>
            </a:ext>
          </a:extLst>
        </xdr:cNvPr>
        <xdr:cNvSpPr txBox="1"/>
      </xdr:nvSpPr>
      <xdr:spPr>
        <a:xfrm>
          <a:off x="836304" y="1032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62755</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D45F407-2BB7-4C1A-AD3B-98230E81078D}"/>
            </a:ext>
          </a:extLst>
        </xdr:cNvPr>
        <xdr:cNvSpPr txBox="1"/>
      </xdr:nvSpPr>
      <xdr:spPr>
        <a:xfrm>
          <a:off x="317056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23893</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623E3FFE-5E3C-4932-A6C8-B2E174F78DF9}"/>
            </a:ext>
          </a:extLst>
        </xdr:cNvPr>
        <xdr:cNvSpPr txBox="1"/>
      </xdr:nvSpPr>
      <xdr:spPr>
        <a:xfrm>
          <a:off x="238570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156481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3B2A0607-BF02-443A-82B9-3D0F3AB81FFC}"/>
            </a:ext>
          </a:extLst>
        </xdr:cNvPr>
        <xdr:cNvSpPr txBox="1"/>
      </xdr:nvSpPr>
      <xdr:spPr>
        <a:xfrm>
          <a:off x="1611004" y="10047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117619</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785E97E6-BF9E-4344-B45A-5AA20E0EF43F}"/>
            </a:ext>
          </a:extLst>
        </xdr:cNvPr>
        <xdr:cNvSpPr txBox="1"/>
      </xdr:nvSpPr>
      <xdr:spPr>
        <a:xfrm>
          <a:off x="836304" y="1000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90A67F9-B939-4EA7-9E32-9822415F616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7B0A471-CDA1-46B5-AA27-D13F0E380C4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67EF294-3597-4A4F-9EDB-54303D0CE54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75BCF6A0-9DD0-4335-88C2-71DDD342288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DE3F0F43-E4F8-4F95-9636-E3DE6D7D7DD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7B72E4E-1BB1-43CC-B665-89FB8EC0197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808E8EB-F624-4CE3-8C29-FF21862B681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2D70976-E123-4D35-B9A4-FA1A3E2D7D4C}"/>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33000C3-850F-46A4-B7E7-F0E4EF9CDE8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03AD21D-343E-4750-AB82-0B548D8CCE0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181C864-F3E5-4AAA-8DBB-7E58CCDDC8A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A378FE5D-E5D3-4647-9819-43139B133487}"/>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2DDAC7FF-9BCA-45F9-93AF-9654FA1E710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B5867765-5456-4B5D-BE45-C6C9272221DF}"/>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887EBD9A-70E1-4443-8169-92536CC0CFA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1ABDA6CA-13AE-4310-8CD0-E75F859C7A0D}"/>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3B825F70-FB31-4E0C-8922-E8590F281A9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3B0CCE1C-D561-4E1F-BDEC-45F867A494E3}"/>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B1742715-B7DB-4234-AD8B-7E917F7B7C4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a:extLst>
            <a:ext uri="{FF2B5EF4-FFF2-40B4-BE49-F238E27FC236}">
              <a16:creationId xmlns:a16="http://schemas.microsoft.com/office/drawing/2014/main" id="{618B36C3-8248-442B-B7F0-EAAF959A48A4}"/>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9305103E-EE73-4B4F-861A-144C3469991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AC706887-0E1E-4618-A938-85069108244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68B439D2-E401-4D3C-BAB8-1A403889C0E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9" name="直線コネクタ 228">
          <a:extLst>
            <a:ext uri="{FF2B5EF4-FFF2-40B4-BE49-F238E27FC236}">
              <a16:creationId xmlns:a16="http://schemas.microsoft.com/office/drawing/2014/main" id="{A90A7068-E957-44B2-B705-ED0C57D3B810}"/>
            </a:ext>
          </a:extLst>
        </xdr:cNvPr>
        <xdr:cNvCxnSpPr/>
      </xdr:nvCxnSpPr>
      <xdr:spPr>
        <a:xfrm flipV="1">
          <a:off x="9219565" y="9456308"/>
          <a:ext cx="0" cy="134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4EAA2C77-6870-41AB-88DE-33A2FBC2E06A}"/>
            </a:ext>
          </a:extLst>
        </xdr:cNvPr>
        <xdr:cNvSpPr txBox="1"/>
      </xdr:nvSpPr>
      <xdr:spPr>
        <a:xfrm>
          <a:off x="9258300" y="1080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31" name="直線コネクタ 230">
          <a:extLst>
            <a:ext uri="{FF2B5EF4-FFF2-40B4-BE49-F238E27FC236}">
              <a16:creationId xmlns:a16="http://schemas.microsoft.com/office/drawing/2014/main" id="{15CD0203-C193-40A5-8F83-85DE098E1756}"/>
            </a:ext>
          </a:extLst>
        </xdr:cNvPr>
        <xdr:cNvCxnSpPr/>
      </xdr:nvCxnSpPr>
      <xdr:spPr>
        <a:xfrm>
          <a:off x="9154160" y="10803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F3297921-5E6F-4CD0-A620-7123C1B55146}"/>
            </a:ext>
          </a:extLst>
        </xdr:cNvPr>
        <xdr:cNvSpPr txBox="1"/>
      </xdr:nvSpPr>
      <xdr:spPr>
        <a:xfrm>
          <a:off x="9258300" y="92353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3" name="直線コネクタ 232">
          <a:extLst>
            <a:ext uri="{FF2B5EF4-FFF2-40B4-BE49-F238E27FC236}">
              <a16:creationId xmlns:a16="http://schemas.microsoft.com/office/drawing/2014/main" id="{E7BF6EB4-C12B-4D36-96B5-A599787E421E}"/>
            </a:ext>
          </a:extLst>
        </xdr:cNvPr>
        <xdr:cNvCxnSpPr/>
      </xdr:nvCxnSpPr>
      <xdr:spPr>
        <a:xfrm>
          <a:off x="9154160" y="94563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BEF357E4-2910-472C-8EB9-F1803A8494D8}"/>
            </a:ext>
          </a:extLst>
        </xdr:cNvPr>
        <xdr:cNvSpPr txBox="1"/>
      </xdr:nvSpPr>
      <xdr:spPr>
        <a:xfrm>
          <a:off x="9258300" y="10446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5" name="フローチャート: 判断 234">
          <a:extLst>
            <a:ext uri="{FF2B5EF4-FFF2-40B4-BE49-F238E27FC236}">
              <a16:creationId xmlns:a16="http://schemas.microsoft.com/office/drawing/2014/main" id="{B8572444-F062-497E-B904-A7D11E6531EA}"/>
            </a:ext>
          </a:extLst>
        </xdr:cNvPr>
        <xdr:cNvSpPr/>
      </xdr:nvSpPr>
      <xdr:spPr>
        <a:xfrm>
          <a:off x="9192260" y="10590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6" name="フローチャート: 判断 235">
          <a:extLst>
            <a:ext uri="{FF2B5EF4-FFF2-40B4-BE49-F238E27FC236}">
              <a16:creationId xmlns:a16="http://schemas.microsoft.com/office/drawing/2014/main" id="{209BD2DC-268E-4C3E-A010-D849EE9F72FA}"/>
            </a:ext>
          </a:extLst>
        </xdr:cNvPr>
        <xdr:cNvSpPr/>
      </xdr:nvSpPr>
      <xdr:spPr>
        <a:xfrm>
          <a:off x="8445500" y="1060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7" name="フローチャート: 判断 236">
          <a:extLst>
            <a:ext uri="{FF2B5EF4-FFF2-40B4-BE49-F238E27FC236}">
              <a16:creationId xmlns:a16="http://schemas.microsoft.com/office/drawing/2014/main" id="{8F2E7782-5106-4218-BABA-DF596DB7FE53}"/>
            </a:ext>
          </a:extLst>
        </xdr:cNvPr>
        <xdr:cNvSpPr/>
      </xdr:nvSpPr>
      <xdr:spPr>
        <a:xfrm>
          <a:off x="7670800" y="106285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8" name="フローチャート: 判断 237">
          <a:extLst>
            <a:ext uri="{FF2B5EF4-FFF2-40B4-BE49-F238E27FC236}">
              <a16:creationId xmlns:a16="http://schemas.microsoft.com/office/drawing/2014/main" id="{4DC56949-A60A-4131-83BB-F306B12EE28E}"/>
            </a:ext>
          </a:extLst>
        </xdr:cNvPr>
        <xdr:cNvSpPr/>
      </xdr:nvSpPr>
      <xdr:spPr>
        <a:xfrm>
          <a:off x="6873240" y="106322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9" name="フローチャート: 判断 238">
          <a:extLst>
            <a:ext uri="{FF2B5EF4-FFF2-40B4-BE49-F238E27FC236}">
              <a16:creationId xmlns:a16="http://schemas.microsoft.com/office/drawing/2014/main" id="{42B49105-075E-4AB5-A5BA-9787A97EBE87}"/>
            </a:ext>
          </a:extLst>
        </xdr:cNvPr>
        <xdr:cNvSpPr/>
      </xdr:nvSpPr>
      <xdr:spPr>
        <a:xfrm>
          <a:off x="6098540" y="10631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5723C6C-899B-4CE6-AC30-0F1E41FF14E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FF0E371-25DF-43C6-9000-526ECDCACA6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DA89975-2674-456D-B66D-B18FE0B3D7A4}"/>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0088D45-0C30-4978-988B-096DC451EF4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677C5A2-FF64-45D6-BBA1-A32BE3B4D5D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142429</xdr:rowOff>
    </xdr:from>
    <xdr:to>
      <xdr:col>55</xdr:col>
      <xdr:colOff>50800</xdr:colOff>
      <xdr:row>64</xdr:row>
      <xdr:rowOff>72579</xdr:rowOff>
    </xdr:to>
    <xdr:sp macro="" textlink="">
      <xdr:nvSpPr>
        <xdr:cNvPr id="245" name="楕円 244">
          <a:extLst>
            <a:ext uri="{FF2B5EF4-FFF2-40B4-BE49-F238E27FC236}">
              <a16:creationId xmlns:a16="http://schemas.microsoft.com/office/drawing/2014/main" id="{687FFD58-272D-4FC8-9A98-9CEDE11E08F4}"/>
            </a:ext>
          </a:extLst>
        </xdr:cNvPr>
        <xdr:cNvSpPr/>
      </xdr:nvSpPr>
      <xdr:spPr>
        <a:xfrm>
          <a:off x="9192260" y="107037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57356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B9F1A266-768B-4870-AA2B-FBCDDC11E9C4}"/>
            </a:ext>
          </a:extLst>
        </xdr:cNvPr>
        <xdr:cNvSpPr txBox="1"/>
      </xdr:nvSpPr>
      <xdr:spPr>
        <a:xfrm>
          <a:off x="9258300" y="1061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142777</xdr:rowOff>
    </xdr:from>
    <xdr:to>
      <xdr:col>50</xdr:col>
      <xdr:colOff>165100</xdr:colOff>
      <xdr:row>64</xdr:row>
      <xdr:rowOff>72927</xdr:rowOff>
    </xdr:to>
    <xdr:sp macro="" textlink="">
      <xdr:nvSpPr>
        <xdr:cNvPr id="247" name="楕円 246">
          <a:extLst>
            <a:ext uri="{FF2B5EF4-FFF2-40B4-BE49-F238E27FC236}">
              <a16:creationId xmlns:a16="http://schemas.microsoft.com/office/drawing/2014/main" id="{DF33601A-7C35-4162-A123-91AC113501D9}"/>
            </a:ext>
          </a:extLst>
        </xdr:cNvPr>
        <xdr:cNvSpPr/>
      </xdr:nvSpPr>
      <xdr:spPr>
        <a:xfrm>
          <a:off x="8445500" y="10704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21779</xdr:rowOff>
    </xdr:from>
    <xdr:to>
      <xdr:col>55</xdr:col>
      <xdr:colOff>0</xdr:colOff>
      <xdr:row>64</xdr:row>
      <xdr:rowOff>22127</xdr:rowOff>
    </xdr:to>
    <xdr:cxnSp macro="">
      <xdr:nvCxnSpPr>
        <xdr:cNvPr id="248" name="直線コネクタ 247">
          <a:extLst>
            <a:ext uri="{FF2B5EF4-FFF2-40B4-BE49-F238E27FC236}">
              <a16:creationId xmlns:a16="http://schemas.microsoft.com/office/drawing/2014/main" id="{DDA24F2B-3EE3-4619-9CBF-14F256CB62CF}"/>
            </a:ext>
          </a:extLst>
        </xdr:cNvPr>
        <xdr:cNvCxnSpPr/>
      </xdr:nvCxnSpPr>
      <xdr:spPr>
        <a:xfrm flipV="1">
          <a:off x="8496300" y="10750739"/>
          <a:ext cx="723900" cy="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143390</xdr:rowOff>
    </xdr:from>
    <xdr:to>
      <xdr:col>46</xdr:col>
      <xdr:colOff>38100</xdr:colOff>
      <xdr:row>64</xdr:row>
      <xdr:rowOff>73540</xdr:rowOff>
    </xdr:to>
    <xdr:sp macro="" textlink="">
      <xdr:nvSpPr>
        <xdr:cNvPr id="249" name="楕円 248">
          <a:extLst>
            <a:ext uri="{FF2B5EF4-FFF2-40B4-BE49-F238E27FC236}">
              <a16:creationId xmlns:a16="http://schemas.microsoft.com/office/drawing/2014/main" id="{E0375F02-B510-4A17-B966-9972806D16FE}"/>
            </a:ext>
          </a:extLst>
        </xdr:cNvPr>
        <xdr:cNvSpPr/>
      </xdr:nvSpPr>
      <xdr:spPr>
        <a:xfrm>
          <a:off x="7670800" y="10704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22127</xdr:rowOff>
    </xdr:from>
    <xdr:to>
      <xdr:col>50</xdr:col>
      <xdr:colOff>114300</xdr:colOff>
      <xdr:row>64</xdr:row>
      <xdr:rowOff>22740</xdr:rowOff>
    </xdr:to>
    <xdr:cxnSp macro="">
      <xdr:nvCxnSpPr>
        <xdr:cNvPr id="250" name="直線コネクタ 249">
          <a:extLst>
            <a:ext uri="{FF2B5EF4-FFF2-40B4-BE49-F238E27FC236}">
              <a16:creationId xmlns:a16="http://schemas.microsoft.com/office/drawing/2014/main" id="{B5B1B30E-1354-4EBA-BA1F-DEFB3AA7B59A}"/>
            </a:ext>
          </a:extLst>
        </xdr:cNvPr>
        <xdr:cNvCxnSpPr/>
      </xdr:nvCxnSpPr>
      <xdr:spPr>
        <a:xfrm flipV="1">
          <a:off x="7713980" y="10751087"/>
          <a:ext cx="78232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143964</xdr:rowOff>
    </xdr:from>
    <xdr:to>
      <xdr:col>41</xdr:col>
      <xdr:colOff>101600</xdr:colOff>
      <xdr:row>64</xdr:row>
      <xdr:rowOff>74114</xdr:rowOff>
    </xdr:to>
    <xdr:sp macro="" textlink="">
      <xdr:nvSpPr>
        <xdr:cNvPr id="251" name="楕円 250">
          <a:extLst>
            <a:ext uri="{FF2B5EF4-FFF2-40B4-BE49-F238E27FC236}">
              <a16:creationId xmlns:a16="http://schemas.microsoft.com/office/drawing/2014/main" id="{622E965E-9CE9-4952-B47C-FE4C4F22BEA1}"/>
            </a:ext>
          </a:extLst>
        </xdr:cNvPr>
        <xdr:cNvSpPr/>
      </xdr:nvSpPr>
      <xdr:spPr>
        <a:xfrm>
          <a:off x="6873240" y="10705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22740</xdr:rowOff>
    </xdr:from>
    <xdr:to>
      <xdr:col>45</xdr:col>
      <xdr:colOff>177800</xdr:colOff>
      <xdr:row>64</xdr:row>
      <xdr:rowOff>23314</xdr:rowOff>
    </xdr:to>
    <xdr:cxnSp macro="">
      <xdr:nvCxnSpPr>
        <xdr:cNvPr id="252" name="直線コネクタ 251">
          <a:extLst>
            <a:ext uri="{FF2B5EF4-FFF2-40B4-BE49-F238E27FC236}">
              <a16:creationId xmlns:a16="http://schemas.microsoft.com/office/drawing/2014/main" id="{E462C1EE-1237-43C7-B2B4-FBAA483E3EF4}"/>
            </a:ext>
          </a:extLst>
        </xdr:cNvPr>
        <xdr:cNvCxnSpPr/>
      </xdr:nvCxnSpPr>
      <xdr:spPr>
        <a:xfrm flipV="1">
          <a:off x="6924040" y="10751700"/>
          <a:ext cx="78994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144369</xdr:rowOff>
    </xdr:from>
    <xdr:to>
      <xdr:col>36</xdr:col>
      <xdr:colOff>165100</xdr:colOff>
      <xdr:row>64</xdr:row>
      <xdr:rowOff>74519</xdr:rowOff>
    </xdr:to>
    <xdr:sp macro="" textlink="">
      <xdr:nvSpPr>
        <xdr:cNvPr id="253" name="楕円 252">
          <a:extLst>
            <a:ext uri="{FF2B5EF4-FFF2-40B4-BE49-F238E27FC236}">
              <a16:creationId xmlns:a16="http://schemas.microsoft.com/office/drawing/2014/main" id="{BBFC4356-7345-4B93-A205-FBBA60416C43}"/>
            </a:ext>
          </a:extLst>
        </xdr:cNvPr>
        <xdr:cNvSpPr/>
      </xdr:nvSpPr>
      <xdr:spPr>
        <a:xfrm>
          <a:off x="6098540" y="10705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23314</xdr:rowOff>
    </xdr:from>
    <xdr:to>
      <xdr:col>41</xdr:col>
      <xdr:colOff>50800</xdr:colOff>
      <xdr:row>64</xdr:row>
      <xdr:rowOff>23719</xdr:rowOff>
    </xdr:to>
    <xdr:cxnSp macro="">
      <xdr:nvCxnSpPr>
        <xdr:cNvPr id="254" name="直線コネクタ 253">
          <a:extLst>
            <a:ext uri="{FF2B5EF4-FFF2-40B4-BE49-F238E27FC236}">
              <a16:creationId xmlns:a16="http://schemas.microsoft.com/office/drawing/2014/main" id="{E2AC82E7-F1E1-428E-B565-8D7618177EFE}"/>
            </a:ext>
          </a:extLst>
        </xdr:cNvPr>
        <xdr:cNvCxnSpPr/>
      </xdr:nvCxnSpPr>
      <xdr:spPr>
        <a:xfrm flipV="1">
          <a:off x="6149340" y="10752274"/>
          <a:ext cx="7747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54ECE82D-C614-43D0-8053-F3E96E5920F0}"/>
            </a:ext>
          </a:extLst>
        </xdr:cNvPr>
        <xdr:cNvSpPr txBox="1"/>
      </xdr:nvSpPr>
      <xdr:spPr>
        <a:xfrm>
          <a:off x="8214575" y="1038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F8D38A35-C77B-4904-9ADD-5CEBA09B9B9C}"/>
            </a:ext>
          </a:extLst>
        </xdr:cNvPr>
        <xdr:cNvSpPr txBox="1"/>
      </xdr:nvSpPr>
      <xdr:spPr>
        <a:xfrm>
          <a:off x="7444955" y="1040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152F9698-EE8B-4974-B876-1AB1E3FDD939}"/>
            </a:ext>
          </a:extLst>
        </xdr:cNvPr>
        <xdr:cNvSpPr txBox="1"/>
      </xdr:nvSpPr>
      <xdr:spPr>
        <a:xfrm>
          <a:off x="6670255" y="1041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8D75C4AF-30FC-4FC4-A4B7-4BE5F8A20D60}"/>
            </a:ext>
          </a:extLst>
        </xdr:cNvPr>
        <xdr:cNvSpPr txBox="1"/>
      </xdr:nvSpPr>
      <xdr:spPr>
        <a:xfrm>
          <a:off x="5872695" y="104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64054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FC8B7466-442A-49D8-860B-DDBE2EDE908A}"/>
            </a:ext>
          </a:extLst>
        </xdr:cNvPr>
        <xdr:cNvSpPr txBox="1"/>
      </xdr:nvSpPr>
      <xdr:spPr>
        <a:xfrm>
          <a:off x="8214575" y="1079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64667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48D36876-D200-42BD-8A70-108C64ADA1B4}"/>
            </a:ext>
          </a:extLst>
        </xdr:cNvPr>
        <xdr:cNvSpPr txBox="1"/>
      </xdr:nvSpPr>
      <xdr:spPr>
        <a:xfrm>
          <a:off x="7444955" y="1079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65241</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A55114F7-86E8-46AB-9ED4-72E05D68F67F}"/>
            </a:ext>
          </a:extLst>
        </xdr:cNvPr>
        <xdr:cNvSpPr txBox="1"/>
      </xdr:nvSpPr>
      <xdr:spPr>
        <a:xfrm>
          <a:off x="6670255" y="1079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65646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A387DCEF-A305-468E-923E-BFBEB06CA5A6}"/>
            </a:ext>
          </a:extLst>
        </xdr:cNvPr>
        <xdr:cNvSpPr txBox="1"/>
      </xdr:nvSpPr>
      <xdr:spPr>
        <a:xfrm>
          <a:off x="5872695" y="1079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03E429A-BBCA-45A0-9618-8649D18BA7A1}"/>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E3A79ACF-969E-49EE-B0F9-B2B6FA12682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B87A8EE-26DF-41BB-93B5-6488DC9AC96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F82DD3E-7DE6-41A4-89F9-F84053FC3F2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1C68DB0-BC8E-418B-921E-B5C7C7B883E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493EB30C-3429-4399-80F9-2D0D12A332A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A572756-A6F2-4B06-B4BC-6CE89927A341}"/>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2584BAC-457C-42BC-B3AA-0EA4FCCDE85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1E56702-988B-4763-B0D8-11C01E6371C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B12BFE3-F7DE-41D8-82C5-2F319259609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D21417D-1674-4D37-BB6A-FB62453ABC3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CC9598F4-5F4D-4464-BE31-0199A36F7F04}"/>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D6732D8F-72D0-431D-A0EA-980DE8BA483A}"/>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49A3CA24-F6F2-41C1-A232-F3C8CF51AA1C}"/>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783F80FE-DC47-450E-8BEE-AD28AD5221BF}"/>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7A237E34-8A5E-4C01-B256-8935C36AD07B}"/>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06E76AD-6FE1-473A-9215-49AEA464CB2A}"/>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32C9FA30-0276-4684-8124-36B19759015F}"/>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B56238F8-B244-4BBE-A19E-F615A926399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2F80A8AC-C9B8-4AC6-800A-4A4D363FFEEF}"/>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A1B262BE-B10A-4F4C-9046-D7FC19E68BC2}"/>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44F96EC7-F2A3-4BBA-8307-A69219CAA9C6}"/>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9C0E8396-9BC2-48C7-BF40-04423F988E8B}"/>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9EDA6EF-F88F-41CA-86B1-43488E17DA3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63D64A0-2217-443F-A756-8738BC505DC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8" name="直線コネクタ 287">
          <a:extLst>
            <a:ext uri="{FF2B5EF4-FFF2-40B4-BE49-F238E27FC236}">
              <a16:creationId xmlns:a16="http://schemas.microsoft.com/office/drawing/2014/main" id="{577D6441-AB0F-4692-9FD8-D13049ACE53A}"/>
            </a:ext>
          </a:extLst>
        </xdr:cNvPr>
        <xdr:cNvCxnSpPr/>
      </xdr:nvCxnSpPr>
      <xdr:spPr>
        <a:xfrm flipV="1">
          <a:off x="4086225" y="13158107"/>
          <a:ext cx="0" cy="133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DB40D411-1693-4E83-A053-1CD0A309EB85}"/>
            </a:ext>
          </a:extLst>
        </xdr:cNvPr>
        <xdr:cNvSpPr txBox="1"/>
      </xdr:nvSpPr>
      <xdr:spPr>
        <a:xfrm>
          <a:off x="4124960" y="1449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90" name="直線コネクタ 289">
          <a:extLst>
            <a:ext uri="{FF2B5EF4-FFF2-40B4-BE49-F238E27FC236}">
              <a16:creationId xmlns:a16="http://schemas.microsoft.com/office/drawing/2014/main" id="{1E02F9E6-35B6-4800-97A1-DAE963448261}"/>
            </a:ext>
          </a:extLst>
        </xdr:cNvPr>
        <xdr:cNvCxnSpPr/>
      </xdr:nvCxnSpPr>
      <xdr:spPr>
        <a:xfrm>
          <a:off x="4020820" y="144926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F157903-C609-42BF-811F-84792AEE2318}"/>
            </a:ext>
          </a:extLst>
        </xdr:cNvPr>
        <xdr:cNvSpPr txBox="1"/>
      </xdr:nvSpPr>
      <xdr:spPr>
        <a:xfrm>
          <a:off x="4124960" y="12937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8F37F712-A7DF-48C3-A434-D6F72CA6BAEC}"/>
            </a:ext>
          </a:extLst>
        </xdr:cNvPr>
        <xdr:cNvCxnSpPr/>
      </xdr:nvCxnSpPr>
      <xdr:spPr>
        <a:xfrm>
          <a:off x="4020820" y="1315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163665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2252ADD-ACAF-4478-996D-4073C0F1CB4D}"/>
            </a:ext>
          </a:extLst>
        </xdr:cNvPr>
        <xdr:cNvSpPr txBox="1"/>
      </xdr:nvSpPr>
      <xdr:spPr>
        <a:xfrm>
          <a:off x="4124960" y="1391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94" name="フローチャート: 判断 293">
          <a:extLst>
            <a:ext uri="{FF2B5EF4-FFF2-40B4-BE49-F238E27FC236}">
              <a16:creationId xmlns:a16="http://schemas.microsoft.com/office/drawing/2014/main" id="{02760689-35CF-4B50-92EA-B3B0E64A68AD}"/>
            </a:ext>
          </a:extLst>
        </xdr:cNvPr>
        <xdr:cNvSpPr/>
      </xdr:nvSpPr>
      <xdr:spPr>
        <a:xfrm>
          <a:off x="4036060" y="14054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95" name="フローチャート: 判断 294">
          <a:extLst>
            <a:ext uri="{FF2B5EF4-FFF2-40B4-BE49-F238E27FC236}">
              <a16:creationId xmlns:a16="http://schemas.microsoft.com/office/drawing/2014/main" id="{72D619E8-2B75-474F-B9A7-2CC0CEB6981E}"/>
            </a:ext>
          </a:extLst>
        </xdr:cNvPr>
        <xdr:cNvSpPr/>
      </xdr:nvSpPr>
      <xdr:spPr>
        <a:xfrm>
          <a:off x="33121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6" name="フローチャート: 判断 295">
          <a:extLst>
            <a:ext uri="{FF2B5EF4-FFF2-40B4-BE49-F238E27FC236}">
              <a16:creationId xmlns:a16="http://schemas.microsoft.com/office/drawing/2014/main" id="{27781114-620C-42DE-94B4-AD50D62FAD26}"/>
            </a:ext>
          </a:extLst>
        </xdr:cNvPr>
        <xdr:cNvSpPr/>
      </xdr:nvSpPr>
      <xdr:spPr>
        <a:xfrm>
          <a:off x="2514600" y="14032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7" name="フローチャート: 判断 296">
          <a:extLst>
            <a:ext uri="{FF2B5EF4-FFF2-40B4-BE49-F238E27FC236}">
              <a16:creationId xmlns:a16="http://schemas.microsoft.com/office/drawing/2014/main" id="{A7461096-57E4-4282-B2D4-CEE19B75C400}"/>
            </a:ext>
          </a:extLst>
        </xdr:cNvPr>
        <xdr:cNvSpPr/>
      </xdr:nvSpPr>
      <xdr:spPr>
        <a:xfrm>
          <a:off x="1739900"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8" name="フローチャート: 判断 297">
          <a:extLst>
            <a:ext uri="{FF2B5EF4-FFF2-40B4-BE49-F238E27FC236}">
              <a16:creationId xmlns:a16="http://schemas.microsoft.com/office/drawing/2014/main" id="{0DA02EC9-A1AF-45BD-A0C5-7E05C60A76A6}"/>
            </a:ext>
          </a:extLst>
        </xdr:cNvPr>
        <xdr:cNvSpPr/>
      </xdr:nvSpPr>
      <xdr:spPr>
        <a:xfrm>
          <a:off x="96520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DB58767-7AE5-43FC-AA54-40E305BA8FA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F814C54-8DE6-4259-84E3-49E2D4B7F7B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CA8538B-3686-41C7-9E8F-195152EAA1E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1EBB0C8-46A0-4FB0-B89B-32A34910BE0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D85A878-A05F-4CAF-A0E3-23A4AC243191}"/>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33020</xdr:rowOff>
    </xdr:from>
    <xdr:to>
      <xdr:col>24</xdr:col>
      <xdr:colOff>114300</xdr:colOff>
      <xdr:row>85</xdr:row>
      <xdr:rowOff>134620</xdr:rowOff>
    </xdr:to>
    <xdr:sp macro="" textlink="">
      <xdr:nvSpPr>
        <xdr:cNvPr id="304" name="楕円 303">
          <a:extLst>
            <a:ext uri="{FF2B5EF4-FFF2-40B4-BE49-F238E27FC236}">
              <a16:creationId xmlns:a16="http://schemas.microsoft.com/office/drawing/2014/main" id="{38D5D0CE-0081-4D47-AF57-D2D444F44BC2}"/>
            </a:ext>
          </a:extLst>
        </xdr:cNvPr>
        <xdr:cNvSpPr/>
      </xdr:nvSpPr>
      <xdr:spPr>
        <a:xfrm>
          <a:off x="403606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11447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A913380-887F-4410-9A73-C820E9B44F62}"/>
            </a:ext>
          </a:extLst>
        </xdr:cNvPr>
        <xdr:cNvSpPr txBox="1"/>
      </xdr:nvSpPr>
      <xdr:spPr>
        <a:xfrm>
          <a:off x="412496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15058</xdr:rowOff>
    </xdr:from>
    <xdr:to>
      <xdr:col>20</xdr:col>
      <xdr:colOff>38100</xdr:colOff>
      <xdr:row>85</xdr:row>
      <xdr:rowOff>116658</xdr:rowOff>
    </xdr:to>
    <xdr:sp macro="" textlink="">
      <xdr:nvSpPr>
        <xdr:cNvPr id="306" name="楕円 305">
          <a:extLst>
            <a:ext uri="{FF2B5EF4-FFF2-40B4-BE49-F238E27FC236}">
              <a16:creationId xmlns:a16="http://schemas.microsoft.com/office/drawing/2014/main" id="{5FC5E5A6-08E3-4D0A-9185-72112997D6CD}"/>
            </a:ext>
          </a:extLst>
        </xdr:cNvPr>
        <xdr:cNvSpPr/>
      </xdr:nvSpPr>
      <xdr:spPr>
        <a:xfrm>
          <a:off x="3312160" y="142644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65858</xdr:rowOff>
    </xdr:from>
    <xdr:to>
      <xdr:col>24</xdr:col>
      <xdr:colOff>63500</xdr:colOff>
      <xdr:row>85</xdr:row>
      <xdr:rowOff>83820</xdr:rowOff>
    </xdr:to>
    <xdr:cxnSp macro="">
      <xdr:nvCxnSpPr>
        <xdr:cNvPr id="307" name="直線コネクタ 306">
          <a:extLst>
            <a:ext uri="{FF2B5EF4-FFF2-40B4-BE49-F238E27FC236}">
              <a16:creationId xmlns:a16="http://schemas.microsoft.com/office/drawing/2014/main" id="{387F9817-4DB2-44EF-9DE1-F295A1E554E6}"/>
            </a:ext>
          </a:extLst>
        </xdr:cNvPr>
        <xdr:cNvCxnSpPr/>
      </xdr:nvCxnSpPr>
      <xdr:spPr>
        <a:xfrm>
          <a:off x="3355340" y="14315258"/>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6894</xdr:rowOff>
    </xdr:from>
    <xdr:to>
      <xdr:col>15</xdr:col>
      <xdr:colOff>101600</xdr:colOff>
      <xdr:row>85</xdr:row>
      <xdr:rowOff>108494</xdr:rowOff>
    </xdr:to>
    <xdr:sp macro="" textlink="">
      <xdr:nvSpPr>
        <xdr:cNvPr id="308" name="楕円 307">
          <a:extLst>
            <a:ext uri="{FF2B5EF4-FFF2-40B4-BE49-F238E27FC236}">
              <a16:creationId xmlns:a16="http://schemas.microsoft.com/office/drawing/2014/main" id="{1F8DEF23-50DE-4B00-A366-6FC26956BB3E}"/>
            </a:ext>
          </a:extLst>
        </xdr:cNvPr>
        <xdr:cNvSpPr/>
      </xdr:nvSpPr>
      <xdr:spPr>
        <a:xfrm>
          <a:off x="2514600" y="1425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57694</xdr:rowOff>
    </xdr:from>
    <xdr:to>
      <xdr:col>19</xdr:col>
      <xdr:colOff>177800</xdr:colOff>
      <xdr:row>85</xdr:row>
      <xdr:rowOff>65858</xdr:rowOff>
    </xdr:to>
    <xdr:cxnSp macro="">
      <xdr:nvCxnSpPr>
        <xdr:cNvPr id="309" name="直線コネクタ 308">
          <a:extLst>
            <a:ext uri="{FF2B5EF4-FFF2-40B4-BE49-F238E27FC236}">
              <a16:creationId xmlns:a16="http://schemas.microsoft.com/office/drawing/2014/main" id="{430BF144-861E-4DE7-A2BE-5A374325A55C}"/>
            </a:ext>
          </a:extLst>
        </xdr:cNvPr>
        <xdr:cNvCxnSpPr/>
      </xdr:nvCxnSpPr>
      <xdr:spPr>
        <a:xfrm>
          <a:off x="2565400" y="14307094"/>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3629</xdr:rowOff>
    </xdr:from>
    <xdr:to>
      <xdr:col>10</xdr:col>
      <xdr:colOff>165100</xdr:colOff>
      <xdr:row>85</xdr:row>
      <xdr:rowOff>105229</xdr:rowOff>
    </xdr:to>
    <xdr:sp macro="" textlink="">
      <xdr:nvSpPr>
        <xdr:cNvPr id="310" name="楕円 309">
          <a:extLst>
            <a:ext uri="{FF2B5EF4-FFF2-40B4-BE49-F238E27FC236}">
              <a16:creationId xmlns:a16="http://schemas.microsoft.com/office/drawing/2014/main" id="{BCC03D83-F1D8-4475-83ED-295448D9DA24}"/>
            </a:ext>
          </a:extLst>
        </xdr:cNvPr>
        <xdr:cNvSpPr/>
      </xdr:nvSpPr>
      <xdr:spPr>
        <a:xfrm>
          <a:off x="1739900" y="142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54429</xdr:rowOff>
    </xdr:from>
    <xdr:to>
      <xdr:col>15</xdr:col>
      <xdr:colOff>50800</xdr:colOff>
      <xdr:row>85</xdr:row>
      <xdr:rowOff>57694</xdr:rowOff>
    </xdr:to>
    <xdr:cxnSp macro="">
      <xdr:nvCxnSpPr>
        <xdr:cNvPr id="311" name="直線コネクタ 310">
          <a:extLst>
            <a:ext uri="{FF2B5EF4-FFF2-40B4-BE49-F238E27FC236}">
              <a16:creationId xmlns:a16="http://schemas.microsoft.com/office/drawing/2014/main" id="{71736DFD-764D-4D85-AEEC-EE775180676B}"/>
            </a:ext>
          </a:extLst>
        </xdr:cNvPr>
        <xdr:cNvCxnSpPr/>
      </xdr:nvCxnSpPr>
      <xdr:spPr>
        <a:xfrm>
          <a:off x="1790700" y="14303829"/>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148952</xdr:rowOff>
    </xdr:from>
    <xdr:to>
      <xdr:col>6</xdr:col>
      <xdr:colOff>38100</xdr:colOff>
      <xdr:row>85</xdr:row>
      <xdr:rowOff>79102</xdr:rowOff>
    </xdr:to>
    <xdr:sp macro="" textlink="">
      <xdr:nvSpPr>
        <xdr:cNvPr id="312" name="楕円 311">
          <a:extLst>
            <a:ext uri="{FF2B5EF4-FFF2-40B4-BE49-F238E27FC236}">
              <a16:creationId xmlns:a16="http://schemas.microsoft.com/office/drawing/2014/main" id="{31B5AB0A-57C6-419D-B2AC-83EC44C5D317}"/>
            </a:ext>
          </a:extLst>
        </xdr:cNvPr>
        <xdr:cNvSpPr/>
      </xdr:nvSpPr>
      <xdr:spPr>
        <a:xfrm>
          <a:off x="965200" y="142307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28302</xdr:rowOff>
    </xdr:from>
    <xdr:to>
      <xdr:col>10</xdr:col>
      <xdr:colOff>114300</xdr:colOff>
      <xdr:row>85</xdr:row>
      <xdr:rowOff>54429</xdr:rowOff>
    </xdr:to>
    <xdr:cxnSp macro="">
      <xdr:nvCxnSpPr>
        <xdr:cNvPr id="313" name="直線コネクタ 312">
          <a:extLst>
            <a:ext uri="{FF2B5EF4-FFF2-40B4-BE49-F238E27FC236}">
              <a16:creationId xmlns:a16="http://schemas.microsoft.com/office/drawing/2014/main" id="{A805B7B1-A7B3-4DB7-B2DE-41805044463A}"/>
            </a:ext>
          </a:extLst>
        </xdr:cNvPr>
        <xdr:cNvCxnSpPr/>
      </xdr:nvCxnSpPr>
      <xdr:spPr>
        <a:xfrm>
          <a:off x="1008380" y="14277702"/>
          <a:ext cx="78232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14" name="n_1aveValue【公営住宅】&#10;有形固定資産減価償却率">
          <a:extLst>
            <a:ext uri="{FF2B5EF4-FFF2-40B4-BE49-F238E27FC236}">
              <a16:creationId xmlns:a16="http://schemas.microsoft.com/office/drawing/2014/main" id="{EB48505A-D48B-4556-95CD-7FB04DB9B381}"/>
            </a:ext>
          </a:extLst>
        </xdr:cNvPr>
        <xdr:cNvSpPr txBox="1"/>
      </xdr:nvSpPr>
      <xdr:spPr>
        <a:xfrm>
          <a:off x="3170564" y="1380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5" name="n_2aveValue【公営住宅】&#10;有形固定資産減価償却率">
          <a:extLst>
            <a:ext uri="{FF2B5EF4-FFF2-40B4-BE49-F238E27FC236}">
              <a16:creationId xmlns:a16="http://schemas.microsoft.com/office/drawing/2014/main" id="{0BEF440A-FE8B-452B-85FA-0D7B8B6B3317}"/>
            </a:ext>
          </a:extLst>
        </xdr:cNvPr>
        <xdr:cNvSpPr txBox="1"/>
      </xdr:nvSpPr>
      <xdr:spPr>
        <a:xfrm>
          <a:off x="2385704" y="1381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6" name="n_3aveValue【公営住宅】&#10;有形固定資産減価償却率">
          <a:extLst>
            <a:ext uri="{FF2B5EF4-FFF2-40B4-BE49-F238E27FC236}">
              <a16:creationId xmlns:a16="http://schemas.microsoft.com/office/drawing/2014/main" id="{FCF6C547-B5B1-4FC9-8D12-6DA337428E0B}"/>
            </a:ext>
          </a:extLst>
        </xdr:cNvPr>
        <xdr:cNvSpPr txBox="1"/>
      </xdr:nvSpPr>
      <xdr:spPr>
        <a:xfrm>
          <a:off x="1611004" y="137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7" name="n_4aveValue【公営住宅】&#10;有形固定資産減価償却率">
          <a:extLst>
            <a:ext uri="{FF2B5EF4-FFF2-40B4-BE49-F238E27FC236}">
              <a16:creationId xmlns:a16="http://schemas.microsoft.com/office/drawing/2014/main" id="{554F6D6A-129E-4FCB-9C10-CFCBEC12C73F}"/>
            </a:ext>
          </a:extLst>
        </xdr:cNvPr>
        <xdr:cNvSpPr txBox="1"/>
      </xdr:nvSpPr>
      <xdr:spPr>
        <a:xfrm>
          <a:off x="83630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107785</xdr:rowOff>
    </xdr:from>
    <xdr:ext cx="405111" cy="259045"/>
    <xdr:sp macro="" textlink="">
      <xdr:nvSpPr>
        <xdr:cNvPr id="318" name="n_1mainValue【公営住宅】&#10;有形固定資産減価償却率">
          <a:extLst>
            <a:ext uri="{FF2B5EF4-FFF2-40B4-BE49-F238E27FC236}">
              <a16:creationId xmlns:a16="http://schemas.microsoft.com/office/drawing/2014/main" id="{31B33B9E-C24B-448F-BE21-E849819636F4}"/>
            </a:ext>
          </a:extLst>
        </xdr:cNvPr>
        <xdr:cNvSpPr txBox="1"/>
      </xdr:nvSpPr>
      <xdr:spPr>
        <a:xfrm>
          <a:off x="3170564" y="1435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99621</xdr:rowOff>
    </xdr:from>
    <xdr:ext cx="405111" cy="259045"/>
    <xdr:sp macro="" textlink="">
      <xdr:nvSpPr>
        <xdr:cNvPr id="319" name="n_2mainValue【公営住宅】&#10;有形固定資産減価償却率">
          <a:extLst>
            <a:ext uri="{FF2B5EF4-FFF2-40B4-BE49-F238E27FC236}">
              <a16:creationId xmlns:a16="http://schemas.microsoft.com/office/drawing/2014/main" id="{CCD5FE40-9241-468B-9929-2DEF94F3B36E}"/>
            </a:ext>
          </a:extLst>
        </xdr:cNvPr>
        <xdr:cNvSpPr txBox="1"/>
      </xdr:nvSpPr>
      <xdr:spPr>
        <a:xfrm>
          <a:off x="2385704" y="1434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96356</xdr:rowOff>
    </xdr:from>
    <xdr:ext cx="405111" cy="259045"/>
    <xdr:sp macro="" textlink="">
      <xdr:nvSpPr>
        <xdr:cNvPr id="320" name="n_3mainValue【公営住宅】&#10;有形固定資産減価償却率">
          <a:extLst>
            <a:ext uri="{FF2B5EF4-FFF2-40B4-BE49-F238E27FC236}">
              <a16:creationId xmlns:a16="http://schemas.microsoft.com/office/drawing/2014/main" id="{56F62DFE-8C9B-4FF3-BED7-799C1D1DF5AD}"/>
            </a:ext>
          </a:extLst>
        </xdr:cNvPr>
        <xdr:cNvSpPr txBox="1"/>
      </xdr:nvSpPr>
      <xdr:spPr>
        <a:xfrm>
          <a:off x="1611004" y="14345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70229</xdr:rowOff>
    </xdr:from>
    <xdr:ext cx="405111" cy="259045"/>
    <xdr:sp macro="" textlink="">
      <xdr:nvSpPr>
        <xdr:cNvPr id="321" name="n_4mainValue【公営住宅】&#10;有形固定資産減価償却率">
          <a:extLst>
            <a:ext uri="{FF2B5EF4-FFF2-40B4-BE49-F238E27FC236}">
              <a16:creationId xmlns:a16="http://schemas.microsoft.com/office/drawing/2014/main" id="{314A81D4-ADD7-401F-BEB0-7A02D67871E3}"/>
            </a:ext>
          </a:extLst>
        </xdr:cNvPr>
        <xdr:cNvSpPr txBox="1"/>
      </xdr:nvSpPr>
      <xdr:spPr>
        <a:xfrm>
          <a:off x="836304" y="1431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001C361-E5DE-4BAC-8287-A107589A7AC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FE4022F-9498-43EE-ABB8-4AEF88DA2B2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F08F1786-562E-4C29-9F59-C8E3DF49471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4B92322-64AF-42B9-A386-794EB087948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5FFAD2F-7212-43A2-BACE-DB27584209A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91E54BF-64A7-415D-98FB-ADC365EF5A7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79697AF-4B84-4210-9D34-AA145DC54FE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3E5091C-7F10-4D54-ACFA-09871FD7E92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B35BFC1D-5C3D-4CCB-958C-E26480D4DFB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67A5959-4610-4851-8E8B-DEAFAC4B33E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57D9151C-972C-472E-9E89-6E07033766BE}"/>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8BEE4CDE-C027-424E-BE2D-D4E9A5E364F6}"/>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8A4A45A6-29CB-4F26-A735-514F2FB78F16}"/>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47F3A4BD-DD46-4D1A-8B82-574DA8F7552A}"/>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9B040361-31CB-4823-81CE-B609D33A2483}"/>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8E68494-2454-46EE-A99C-32701BD94DA6}"/>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FDF9A493-8A7A-44A3-9302-A3DE10822932}"/>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8F5A3E7C-D551-480C-B5AC-B11AC47C7F9D}"/>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7618ED72-78D9-43A7-9B6E-E12DFCADF30E}"/>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3AC38865-A580-4F00-84D6-4C6672730D48}"/>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2B507786-9651-47A4-93CE-D09CD1629A0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43" name="直線コネクタ 342">
          <a:extLst>
            <a:ext uri="{FF2B5EF4-FFF2-40B4-BE49-F238E27FC236}">
              <a16:creationId xmlns:a16="http://schemas.microsoft.com/office/drawing/2014/main" id="{63DAD027-05EA-4FA5-A3C0-DD7A1AE93A6E}"/>
            </a:ext>
          </a:extLst>
        </xdr:cNvPr>
        <xdr:cNvCxnSpPr/>
      </xdr:nvCxnSpPr>
      <xdr:spPr>
        <a:xfrm flipV="1">
          <a:off x="9219565" y="13067996"/>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4" name="【公営住宅】&#10;一人当たり面積最小値テキスト">
          <a:extLst>
            <a:ext uri="{FF2B5EF4-FFF2-40B4-BE49-F238E27FC236}">
              <a16:creationId xmlns:a16="http://schemas.microsoft.com/office/drawing/2014/main" id="{7A5B1986-995E-4A02-94A3-30D478265E03}"/>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5" name="直線コネクタ 344">
          <a:extLst>
            <a:ext uri="{FF2B5EF4-FFF2-40B4-BE49-F238E27FC236}">
              <a16:creationId xmlns:a16="http://schemas.microsoft.com/office/drawing/2014/main" id="{5D79217B-56C1-4458-9808-ECA68725DA89}"/>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6" name="【公営住宅】&#10;一人当たり面積最大値テキスト">
          <a:extLst>
            <a:ext uri="{FF2B5EF4-FFF2-40B4-BE49-F238E27FC236}">
              <a16:creationId xmlns:a16="http://schemas.microsoft.com/office/drawing/2014/main" id="{F8873269-9D32-4281-9F39-B6CE24F681AB}"/>
            </a:ext>
          </a:extLst>
        </xdr:cNvPr>
        <xdr:cNvSpPr txBox="1"/>
      </xdr:nvSpPr>
      <xdr:spPr>
        <a:xfrm>
          <a:off x="9258300" y="128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7" name="直線コネクタ 346">
          <a:extLst>
            <a:ext uri="{FF2B5EF4-FFF2-40B4-BE49-F238E27FC236}">
              <a16:creationId xmlns:a16="http://schemas.microsoft.com/office/drawing/2014/main" id="{BB3B3281-856F-4A15-885E-5EF4BB7555D3}"/>
            </a:ext>
          </a:extLst>
        </xdr:cNvPr>
        <xdr:cNvCxnSpPr/>
      </xdr:nvCxnSpPr>
      <xdr:spPr>
        <a:xfrm>
          <a:off x="9154160" y="13067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119</xdr:rowOff>
    </xdr:from>
    <xdr:ext cx="469744" cy="259045"/>
    <xdr:sp macro="" textlink="">
      <xdr:nvSpPr>
        <xdr:cNvPr id="348" name="【公営住宅】&#10;一人当たり面積平均値テキスト">
          <a:extLst>
            <a:ext uri="{FF2B5EF4-FFF2-40B4-BE49-F238E27FC236}">
              <a16:creationId xmlns:a16="http://schemas.microsoft.com/office/drawing/2014/main" id="{795C7938-9DC4-483E-A58F-1F720825CC11}"/>
            </a:ext>
          </a:extLst>
        </xdr:cNvPr>
        <xdr:cNvSpPr txBox="1"/>
      </xdr:nvSpPr>
      <xdr:spPr>
        <a:xfrm>
          <a:off x="9258300" y="1391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9" name="フローチャート: 判断 348">
          <a:extLst>
            <a:ext uri="{FF2B5EF4-FFF2-40B4-BE49-F238E27FC236}">
              <a16:creationId xmlns:a16="http://schemas.microsoft.com/office/drawing/2014/main" id="{45E06BB0-34F6-4C0B-A205-1BA1D56D1D2D}"/>
            </a:ext>
          </a:extLst>
        </xdr:cNvPr>
        <xdr:cNvSpPr/>
      </xdr:nvSpPr>
      <xdr:spPr>
        <a:xfrm>
          <a:off x="9192260" y="140628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50" name="フローチャート: 判断 349">
          <a:extLst>
            <a:ext uri="{FF2B5EF4-FFF2-40B4-BE49-F238E27FC236}">
              <a16:creationId xmlns:a16="http://schemas.microsoft.com/office/drawing/2014/main" id="{77614DFA-3361-4DD9-8A81-473F04112F14}"/>
            </a:ext>
          </a:extLst>
        </xdr:cNvPr>
        <xdr:cNvSpPr/>
      </xdr:nvSpPr>
      <xdr:spPr>
        <a:xfrm>
          <a:off x="8445500" y="14050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1" name="フローチャート: 判断 350">
          <a:extLst>
            <a:ext uri="{FF2B5EF4-FFF2-40B4-BE49-F238E27FC236}">
              <a16:creationId xmlns:a16="http://schemas.microsoft.com/office/drawing/2014/main" id="{4FC5A37D-5B15-4082-91F1-0F728E20995D}"/>
            </a:ext>
          </a:extLst>
        </xdr:cNvPr>
        <xdr:cNvSpPr/>
      </xdr:nvSpPr>
      <xdr:spPr>
        <a:xfrm>
          <a:off x="7670800" y="14070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2" name="フローチャート: 判断 351">
          <a:extLst>
            <a:ext uri="{FF2B5EF4-FFF2-40B4-BE49-F238E27FC236}">
              <a16:creationId xmlns:a16="http://schemas.microsoft.com/office/drawing/2014/main" id="{B34318F9-9421-4A13-9C10-9F0D5C529C3E}"/>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3" name="フローチャート: 判断 352">
          <a:extLst>
            <a:ext uri="{FF2B5EF4-FFF2-40B4-BE49-F238E27FC236}">
              <a16:creationId xmlns:a16="http://schemas.microsoft.com/office/drawing/2014/main" id="{41591620-DBD0-4A4F-B8DB-28EB1F91C8F8}"/>
            </a:ext>
          </a:extLst>
        </xdr:cNvPr>
        <xdr:cNvSpPr/>
      </xdr:nvSpPr>
      <xdr:spPr>
        <a:xfrm>
          <a:off x="6098540" y="14076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9B6F6EF-8CE7-4362-91D1-AE402E6674A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B5BC1C0-DECA-40CB-97FF-DD31F1D2D1F2}"/>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D058565-3A6A-44DB-9CDC-E735000B7B5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AF3C778-0C06-47C1-868B-9D214193CCC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219C094-0306-40C7-A6C9-807B16FF96E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1930</xdr:rowOff>
    </xdr:from>
    <xdr:to>
      <xdr:col>55</xdr:col>
      <xdr:colOff>50800</xdr:colOff>
      <xdr:row>85</xdr:row>
      <xdr:rowOff>103530</xdr:rowOff>
    </xdr:to>
    <xdr:sp macro="" textlink="">
      <xdr:nvSpPr>
        <xdr:cNvPr id="359" name="楕円 358">
          <a:extLst>
            <a:ext uri="{FF2B5EF4-FFF2-40B4-BE49-F238E27FC236}">
              <a16:creationId xmlns:a16="http://schemas.microsoft.com/office/drawing/2014/main" id="{1ACFE7C4-3729-458B-AF32-7C43065E77C3}"/>
            </a:ext>
          </a:extLst>
        </xdr:cNvPr>
        <xdr:cNvSpPr/>
      </xdr:nvSpPr>
      <xdr:spPr>
        <a:xfrm>
          <a:off x="9192260" y="142513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151807</xdr:rowOff>
    </xdr:from>
    <xdr:ext cx="469744" cy="259045"/>
    <xdr:sp macro="" textlink="">
      <xdr:nvSpPr>
        <xdr:cNvPr id="360" name="【公営住宅】&#10;一人当たり面積該当値テキスト">
          <a:extLst>
            <a:ext uri="{FF2B5EF4-FFF2-40B4-BE49-F238E27FC236}">
              <a16:creationId xmlns:a16="http://schemas.microsoft.com/office/drawing/2014/main" id="{84C75A25-6A6C-401F-9CD5-A762040EF1D4}"/>
            </a:ext>
          </a:extLst>
        </xdr:cNvPr>
        <xdr:cNvSpPr txBox="1"/>
      </xdr:nvSpPr>
      <xdr:spPr>
        <a:xfrm>
          <a:off x="9258300" y="1423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3759</xdr:rowOff>
    </xdr:from>
    <xdr:to>
      <xdr:col>50</xdr:col>
      <xdr:colOff>165100</xdr:colOff>
      <xdr:row>85</xdr:row>
      <xdr:rowOff>105359</xdr:rowOff>
    </xdr:to>
    <xdr:sp macro="" textlink="">
      <xdr:nvSpPr>
        <xdr:cNvPr id="361" name="楕円 360">
          <a:extLst>
            <a:ext uri="{FF2B5EF4-FFF2-40B4-BE49-F238E27FC236}">
              <a16:creationId xmlns:a16="http://schemas.microsoft.com/office/drawing/2014/main" id="{6F2E0340-5175-4249-835B-55F5DDDD1479}"/>
            </a:ext>
          </a:extLst>
        </xdr:cNvPr>
        <xdr:cNvSpPr/>
      </xdr:nvSpPr>
      <xdr:spPr>
        <a:xfrm>
          <a:off x="8445500" y="1425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52730</xdr:rowOff>
    </xdr:from>
    <xdr:to>
      <xdr:col>55</xdr:col>
      <xdr:colOff>0</xdr:colOff>
      <xdr:row>85</xdr:row>
      <xdr:rowOff>54559</xdr:rowOff>
    </xdr:to>
    <xdr:cxnSp macro="">
      <xdr:nvCxnSpPr>
        <xdr:cNvPr id="362" name="直線コネクタ 361">
          <a:extLst>
            <a:ext uri="{FF2B5EF4-FFF2-40B4-BE49-F238E27FC236}">
              <a16:creationId xmlns:a16="http://schemas.microsoft.com/office/drawing/2014/main" id="{3E4C9268-9BCB-40B3-873C-041387D4F259}"/>
            </a:ext>
          </a:extLst>
        </xdr:cNvPr>
        <xdr:cNvCxnSpPr/>
      </xdr:nvCxnSpPr>
      <xdr:spPr>
        <a:xfrm flipV="1">
          <a:off x="8496300" y="14302130"/>
          <a:ext cx="7239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5131</xdr:rowOff>
    </xdr:from>
    <xdr:to>
      <xdr:col>46</xdr:col>
      <xdr:colOff>38100</xdr:colOff>
      <xdr:row>85</xdr:row>
      <xdr:rowOff>106731</xdr:rowOff>
    </xdr:to>
    <xdr:sp macro="" textlink="">
      <xdr:nvSpPr>
        <xdr:cNvPr id="363" name="楕円 362">
          <a:extLst>
            <a:ext uri="{FF2B5EF4-FFF2-40B4-BE49-F238E27FC236}">
              <a16:creationId xmlns:a16="http://schemas.microsoft.com/office/drawing/2014/main" id="{8C3250F2-EEDB-4226-889D-F487415F4196}"/>
            </a:ext>
          </a:extLst>
        </xdr:cNvPr>
        <xdr:cNvSpPr/>
      </xdr:nvSpPr>
      <xdr:spPr>
        <a:xfrm>
          <a:off x="7670800" y="142545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54559</xdr:rowOff>
    </xdr:from>
    <xdr:to>
      <xdr:col>50</xdr:col>
      <xdr:colOff>114300</xdr:colOff>
      <xdr:row>85</xdr:row>
      <xdr:rowOff>55931</xdr:rowOff>
    </xdr:to>
    <xdr:cxnSp macro="">
      <xdr:nvCxnSpPr>
        <xdr:cNvPr id="364" name="直線コネクタ 363">
          <a:extLst>
            <a:ext uri="{FF2B5EF4-FFF2-40B4-BE49-F238E27FC236}">
              <a16:creationId xmlns:a16="http://schemas.microsoft.com/office/drawing/2014/main" id="{B14B425F-91B3-4670-9EAC-B27FCDDDC26C}"/>
            </a:ext>
          </a:extLst>
        </xdr:cNvPr>
        <xdr:cNvCxnSpPr/>
      </xdr:nvCxnSpPr>
      <xdr:spPr>
        <a:xfrm flipV="1">
          <a:off x="7713980" y="14303959"/>
          <a:ext cx="7823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167894</xdr:rowOff>
    </xdr:from>
    <xdr:to>
      <xdr:col>41</xdr:col>
      <xdr:colOff>101600</xdr:colOff>
      <xdr:row>85</xdr:row>
      <xdr:rowOff>98044</xdr:rowOff>
    </xdr:to>
    <xdr:sp macro="" textlink="">
      <xdr:nvSpPr>
        <xdr:cNvPr id="365" name="楕円 364">
          <a:extLst>
            <a:ext uri="{FF2B5EF4-FFF2-40B4-BE49-F238E27FC236}">
              <a16:creationId xmlns:a16="http://schemas.microsoft.com/office/drawing/2014/main" id="{7DF92044-EDFE-4DAB-AD02-2C78F96F17DD}"/>
            </a:ext>
          </a:extLst>
        </xdr:cNvPr>
        <xdr:cNvSpPr/>
      </xdr:nvSpPr>
      <xdr:spPr>
        <a:xfrm>
          <a:off x="6873240" y="14249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47244</xdr:rowOff>
    </xdr:from>
    <xdr:to>
      <xdr:col>45</xdr:col>
      <xdr:colOff>177800</xdr:colOff>
      <xdr:row>85</xdr:row>
      <xdr:rowOff>55931</xdr:rowOff>
    </xdr:to>
    <xdr:cxnSp macro="">
      <xdr:nvCxnSpPr>
        <xdr:cNvPr id="366" name="直線コネクタ 365">
          <a:extLst>
            <a:ext uri="{FF2B5EF4-FFF2-40B4-BE49-F238E27FC236}">
              <a16:creationId xmlns:a16="http://schemas.microsoft.com/office/drawing/2014/main" id="{CA2CBFEE-8617-464D-A845-3CBA70C5D7CA}"/>
            </a:ext>
          </a:extLst>
        </xdr:cNvPr>
        <xdr:cNvCxnSpPr/>
      </xdr:nvCxnSpPr>
      <xdr:spPr>
        <a:xfrm>
          <a:off x="6924040" y="14296644"/>
          <a:ext cx="78994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168351</xdr:rowOff>
    </xdr:from>
    <xdr:to>
      <xdr:col>36</xdr:col>
      <xdr:colOff>165100</xdr:colOff>
      <xdr:row>85</xdr:row>
      <xdr:rowOff>98501</xdr:rowOff>
    </xdr:to>
    <xdr:sp macro="" textlink="">
      <xdr:nvSpPr>
        <xdr:cNvPr id="367" name="楕円 366">
          <a:extLst>
            <a:ext uri="{FF2B5EF4-FFF2-40B4-BE49-F238E27FC236}">
              <a16:creationId xmlns:a16="http://schemas.microsoft.com/office/drawing/2014/main" id="{4C82847C-F158-4DCA-98D1-E8D11204A100}"/>
            </a:ext>
          </a:extLst>
        </xdr:cNvPr>
        <xdr:cNvSpPr/>
      </xdr:nvSpPr>
      <xdr:spPr>
        <a:xfrm>
          <a:off x="6098540" y="142501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47244</xdr:rowOff>
    </xdr:from>
    <xdr:to>
      <xdr:col>41</xdr:col>
      <xdr:colOff>50800</xdr:colOff>
      <xdr:row>85</xdr:row>
      <xdr:rowOff>47701</xdr:rowOff>
    </xdr:to>
    <xdr:cxnSp macro="">
      <xdr:nvCxnSpPr>
        <xdr:cNvPr id="368" name="直線コネクタ 367">
          <a:extLst>
            <a:ext uri="{FF2B5EF4-FFF2-40B4-BE49-F238E27FC236}">
              <a16:creationId xmlns:a16="http://schemas.microsoft.com/office/drawing/2014/main" id="{3A483210-2775-42F1-B2FE-9009BECDE7C3}"/>
            </a:ext>
          </a:extLst>
        </xdr:cNvPr>
        <xdr:cNvCxnSpPr/>
      </xdr:nvCxnSpPr>
      <xdr:spPr>
        <a:xfrm flipV="1">
          <a:off x="6149340" y="14296644"/>
          <a:ext cx="7747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69" name="n_1aveValue【公営住宅】&#10;一人当たり面積">
          <a:extLst>
            <a:ext uri="{FF2B5EF4-FFF2-40B4-BE49-F238E27FC236}">
              <a16:creationId xmlns:a16="http://schemas.microsoft.com/office/drawing/2014/main" id="{091D5023-8494-48FF-9F02-EE247ED8F290}"/>
            </a:ext>
          </a:extLst>
        </xdr:cNvPr>
        <xdr:cNvSpPr txBox="1"/>
      </xdr:nvSpPr>
      <xdr:spPr>
        <a:xfrm>
          <a:off x="8271587" y="138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0" name="n_2aveValue【公営住宅】&#10;一人当たり面積">
          <a:extLst>
            <a:ext uri="{FF2B5EF4-FFF2-40B4-BE49-F238E27FC236}">
              <a16:creationId xmlns:a16="http://schemas.microsoft.com/office/drawing/2014/main" id="{BF253E99-EEB9-4DE0-8861-D414665E66C0}"/>
            </a:ext>
          </a:extLst>
        </xdr:cNvPr>
        <xdr:cNvSpPr txBox="1"/>
      </xdr:nvSpPr>
      <xdr:spPr>
        <a:xfrm>
          <a:off x="7509587" y="138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1" name="n_3aveValue【公営住宅】&#10;一人当たり面積">
          <a:extLst>
            <a:ext uri="{FF2B5EF4-FFF2-40B4-BE49-F238E27FC236}">
              <a16:creationId xmlns:a16="http://schemas.microsoft.com/office/drawing/2014/main" id="{FC981B9D-5441-41E4-B640-455794294463}"/>
            </a:ext>
          </a:extLst>
        </xdr:cNvPr>
        <xdr:cNvSpPr txBox="1"/>
      </xdr:nvSpPr>
      <xdr:spPr>
        <a:xfrm>
          <a:off x="67120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2" name="n_4aveValue【公営住宅】&#10;一人当たり面積">
          <a:extLst>
            <a:ext uri="{FF2B5EF4-FFF2-40B4-BE49-F238E27FC236}">
              <a16:creationId xmlns:a16="http://schemas.microsoft.com/office/drawing/2014/main" id="{FE961EF4-7535-4670-A11F-16E4A8A5FD2C}"/>
            </a:ext>
          </a:extLst>
        </xdr:cNvPr>
        <xdr:cNvSpPr txBox="1"/>
      </xdr:nvSpPr>
      <xdr:spPr>
        <a:xfrm>
          <a:off x="5937327" y="1385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96486</xdr:rowOff>
    </xdr:from>
    <xdr:ext cx="469744" cy="259045"/>
    <xdr:sp macro="" textlink="">
      <xdr:nvSpPr>
        <xdr:cNvPr id="373" name="n_1mainValue【公営住宅】&#10;一人当たり面積">
          <a:extLst>
            <a:ext uri="{FF2B5EF4-FFF2-40B4-BE49-F238E27FC236}">
              <a16:creationId xmlns:a16="http://schemas.microsoft.com/office/drawing/2014/main" id="{22CAE6AE-0B0F-45A7-B5A8-687CFDE707D8}"/>
            </a:ext>
          </a:extLst>
        </xdr:cNvPr>
        <xdr:cNvSpPr txBox="1"/>
      </xdr:nvSpPr>
      <xdr:spPr>
        <a:xfrm>
          <a:off x="8271587" y="1434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97858</xdr:rowOff>
    </xdr:from>
    <xdr:ext cx="469744" cy="259045"/>
    <xdr:sp macro="" textlink="">
      <xdr:nvSpPr>
        <xdr:cNvPr id="374" name="n_2mainValue【公営住宅】&#10;一人当たり面積">
          <a:extLst>
            <a:ext uri="{FF2B5EF4-FFF2-40B4-BE49-F238E27FC236}">
              <a16:creationId xmlns:a16="http://schemas.microsoft.com/office/drawing/2014/main" id="{9944C57F-B875-4857-B2EF-5CCD8615724A}"/>
            </a:ext>
          </a:extLst>
        </xdr:cNvPr>
        <xdr:cNvSpPr txBox="1"/>
      </xdr:nvSpPr>
      <xdr:spPr>
        <a:xfrm>
          <a:off x="7509587" y="1434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89171</xdr:rowOff>
    </xdr:from>
    <xdr:ext cx="469744" cy="259045"/>
    <xdr:sp macro="" textlink="">
      <xdr:nvSpPr>
        <xdr:cNvPr id="375" name="n_3mainValue【公営住宅】&#10;一人当たり面積">
          <a:extLst>
            <a:ext uri="{FF2B5EF4-FFF2-40B4-BE49-F238E27FC236}">
              <a16:creationId xmlns:a16="http://schemas.microsoft.com/office/drawing/2014/main" id="{03B0D3EB-24F5-4E84-9070-4F0C2352E3E0}"/>
            </a:ext>
          </a:extLst>
        </xdr:cNvPr>
        <xdr:cNvSpPr txBox="1"/>
      </xdr:nvSpPr>
      <xdr:spPr>
        <a:xfrm>
          <a:off x="6712027" y="1433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89628</xdr:rowOff>
    </xdr:from>
    <xdr:ext cx="469744" cy="259045"/>
    <xdr:sp macro="" textlink="">
      <xdr:nvSpPr>
        <xdr:cNvPr id="376" name="n_4mainValue【公営住宅】&#10;一人当たり面積">
          <a:extLst>
            <a:ext uri="{FF2B5EF4-FFF2-40B4-BE49-F238E27FC236}">
              <a16:creationId xmlns:a16="http://schemas.microsoft.com/office/drawing/2014/main" id="{E9204A26-4FBE-4EA2-B9D4-E5BC9435FE87}"/>
            </a:ext>
          </a:extLst>
        </xdr:cNvPr>
        <xdr:cNvSpPr txBox="1"/>
      </xdr:nvSpPr>
      <xdr:spPr>
        <a:xfrm>
          <a:off x="5937327" y="1433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F21E7206-48D7-4439-B980-2900F399514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3B477F9F-3167-4507-BAE7-CDBBBDDC4FE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7EC2BFCD-C017-4E34-9DB0-246B1994E2E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5680021-920F-468E-A091-BAB580CB1DB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4EFE9CE1-F868-4ED0-AAFD-7B5CB589A3B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F977A0ED-62BF-4C09-A742-AEDAD498D30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1CC08262-F30D-42D2-B01C-B16B0284C97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2DD15672-2CC6-46A0-9DE2-D41C523628C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6CAE8186-5727-42F8-9F2E-F27D00E3FC9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1A0FD04-5374-4973-9101-AA5D09AD5094}"/>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D07F9335-E09E-4068-AE1E-6D6AEF3221B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6866274E-A746-4BA5-BEDD-D415500F3D5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4473E4F6-B0BE-453B-9925-A96F8DD905F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B9BC3285-8E8B-4B81-976C-A041814FCF6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8662DE8C-9003-45B9-AA91-87AEF0601C36}"/>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700A230E-DD52-4A70-929B-269DDFA69A03}"/>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8C1D8ABC-3C25-4715-AB12-8C046058782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50E04141-D79B-4026-89F1-A3F45577103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9CF17EBE-DC20-48C0-93B1-AC66EA5BD8E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D2167548-2990-42AD-8EE6-3AC8D493CD1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1CC5C997-D52C-498C-BF23-85D5C2FBB4A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CBDE678-255B-4ADF-B187-2C13C2A6534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BA481AAD-FADD-4DF1-BA17-08C28E8D774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389430AC-1B66-47D2-907D-DF72ED7E55D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4A478A14-D6F9-4451-98F6-A2A508785FA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C7A95498-C8A3-40D5-A0F1-13D0A70499F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BA77EB6F-90E2-4D6E-BF40-EEC46BCFE12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4" name="直線コネクタ 403">
          <a:extLst>
            <a:ext uri="{FF2B5EF4-FFF2-40B4-BE49-F238E27FC236}">
              <a16:creationId xmlns:a16="http://schemas.microsoft.com/office/drawing/2014/main" id="{6F4E6078-5BCD-4632-B751-0C0A3624DF6C}"/>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5" name="テキスト ボックス 404">
          <a:extLst>
            <a:ext uri="{FF2B5EF4-FFF2-40B4-BE49-F238E27FC236}">
              <a16:creationId xmlns:a16="http://schemas.microsoft.com/office/drawing/2014/main" id="{78B90244-7571-4778-94CD-28587813CC8A}"/>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6" name="直線コネクタ 405">
          <a:extLst>
            <a:ext uri="{FF2B5EF4-FFF2-40B4-BE49-F238E27FC236}">
              <a16:creationId xmlns:a16="http://schemas.microsoft.com/office/drawing/2014/main" id="{E63D0C24-4543-454C-BB72-B048496901BD}"/>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7" name="テキスト ボックス 406">
          <a:extLst>
            <a:ext uri="{FF2B5EF4-FFF2-40B4-BE49-F238E27FC236}">
              <a16:creationId xmlns:a16="http://schemas.microsoft.com/office/drawing/2014/main" id="{9BDA2D59-CF18-46EC-AD82-E3AA60DA0044}"/>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8" name="直線コネクタ 407">
          <a:extLst>
            <a:ext uri="{FF2B5EF4-FFF2-40B4-BE49-F238E27FC236}">
              <a16:creationId xmlns:a16="http://schemas.microsoft.com/office/drawing/2014/main" id="{6CD4747A-00D8-4B51-A96C-5D77837B21D9}"/>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9" name="テキスト ボックス 408">
          <a:extLst>
            <a:ext uri="{FF2B5EF4-FFF2-40B4-BE49-F238E27FC236}">
              <a16:creationId xmlns:a16="http://schemas.microsoft.com/office/drawing/2014/main" id="{F2BBFDA8-1214-48CA-8CEC-C873878A3079}"/>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0" name="直線コネクタ 409">
          <a:extLst>
            <a:ext uri="{FF2B5EF4-FFF2-40B4-BE49-F238E27FC236}">
              <a16:creationId xmlns:a16="http://schemas.microsoft.com/office/drawing/2014/main" id="{A8A4B7B6-D953-4898-9A17-10B3F92C51A5}"/>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1" name="テキスト ボックス 410">
          <a:extLst>
            <a:ext uri="{FF2B5EF4-FFF2-40B4-BE49-F238E27FC236}">
              <a16:creationId xmlns:a16="http://schemas.microsoft.com/office/drawing/2014/main" id="{B38B7EEB-EC3C-40FC-BADE-BC807360CFCF}"/>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73C372B-A444-4F78-A8F6-90D19038BE7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3" name="テキスト ボックス 412">
          <a:extLst>
            <a:ext uri="{FF2B5EF4-FFF2-40B4-BE49-F238E27FC236}">
              <a16:creationId xmlns:a16="http://schemas.microsoft.com/office/drawing/2014/main" id="{01BF3335-6282-408C-821C-5AE8AAE81BE2}"/>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36817160-F134-495D-BC22-73F91A10E6B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15" name="直線コネクタ 414">
          <a:extLst>
            <a:ext uri="{FF2B5EF4-FFF2-40B4-BE49-F238E27FC236}">
              <a16:creationId xmlns:a16="http://schemas.microsoft.com/office/drawing/2014/main" id="{4443CDC7-E1C0-4702-9092-08A34F3DF93D}"/>
            </a:ext>
          </a:extLst>
        </xdr:cNvPr>
        <xdr:cNvCxnSpPr/>
      </xdr:nvCxnSpPr>
      <xdr:spPr>
        <a:xfrm flipV="1">
          <a:off x="14375764" y="5542026"/>
          <a:ext cx="0" cy="1210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652D7BB4-4715-474D-A636-7828273508AA}"/>
            </a:ext>
          </a:extLst>
        </xdr:cNvPr>
        <xdr:cNvSpPr txBox="1"/>
      </xdr:nvSpPr>
      <xdr:spPr>
        <a:xfrm>
          <a:off x="14414500" y="675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7" name="直線コネクタ 416">
          <a:extLst>
            <a:ext uri="{FF2B5EF4-FFF2-40B4-BE49-F238E27FC236}">
              <a16:creationId xmlns:a16="http://schemas.microsoft.com/office/drawing/2014/main" id="{738FB962-C399-4ABF-948F-7CC0CD961850}"/>
            </a:ext>
          </a:extLst>
        </xdr:cNvPr>
        <xdr:cNvCxnSpPr/>
      </xdr:nvCxnSpPr>
      <xdr:spPr>
        <a:xfrm>
          <a:off x="14287500" y="67520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16A8CC2D-13FB-438C-B53C-02C9057B7956}"/>
            </a:ext>
          </a:extLst>
        </xdr:cNvPr>
        <xdr:cNvSpPr txBox="1"/>
      </xdr:nvSpPr>
      <xdr:spPr>
        <a:xfrm>
          <a:off x="14414500" y="5324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9" name="直線コネクタ 418">
          <a:extLst>
            <a:ext uri="{FF2B5EF4-FFF2-40B4-BE49-F238E27FC236}">
              <a16:creationId xmlns:a16="http://schemas.microsoft.com/office/drawing/2014/main" id="{2A325A68-1037-4FB9-BE6C-439234B5E1FA}"/>
            </a:ext>
          </a:extLst>
        </xdr:cNvPr>
        <xdr:cNvCxnSpPr/>
      </xdr:nvCxnSpPr>
      <xdr:spPr>
        <a:xfrm>
          <a:off x="14287500" y="55420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15BF674C-064E-413F-A142-3E614682A074}"/>
            </a:ext>
          </a:extLst>
        </xdr:cNvPr>
        <xdr:cNvSpPr txBox="1"/>
      </xdr:nvSpPr>
      <xdr:spPr>
        <a:xfrm>
          <a:off x="14414500" y="583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21" name="フローチャート: 判断 420">
          <a:extLst>
            <a:ext uri="{FF2B5EF4-FFF2-40B4-BE49-F238E27FC236}">
              <a16:creationId xmlns:a16="http://schemas.microsoft.com/office/drawing/2014/main" id="{908B8AD9-CC55-4287-BCD6-D10FFBCDA181}"/>
            </a:ext>
          </a:extLst>
        </xdr:cNvPr>
        <xdr:cNvSpPr/>
      </xdr:nvSpPr>
      <xdr:spPr>
        <a:xfrm>
          <a:off x="14325600" y="5984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22" name="フローチャート: 判断 421">
          <a:extLst>
            <a:ext uri="{FF2B5EF4-FFF2-40B4-BE49-F238E27FC236}">
              <a16:creationId xmlns:a16="http://schemas.microsoft.com/office/drawing/2014/main" id="{700B7309-00D9-41B1-9361-F4B92B72375F}"/>
            </a:ext>
          </a:extLst>
        </xdr:cNvPr>
        <xdr:cNvSpPr/>
      </xdr:nvSpPr>
      <xdr:spPr>
        <a:xfrm>
          <a:off x="13578840" y="5929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23" name="フローチャート: 判断 422">
          <a:extLst>
            <a:ext uri="{FF2B5EF4-FFF2-40B4-BE49-F238E27FC236}">
              <a16:creationId xmlns:a16="http://schemas.microsoft.com/office/drawing/2014/main" id="{703BBD4E-FFA3-4FE6-B94E-EA30BB15AB3D}"/>
            </a:ext>
          </a:extLst>
        </xdr:cNvPr>
        <xdr:cNvSpPr/>
      </xdr:nvSpPr>
      <xdr:spPr>
        <a:xfrm>
          <a:off x="12804140" y="5952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24" name="フローチャート: 判断 423">
          <a:extLst>
            <a:ext uri="{FF2B5EF4-FFF2-40B4-BE49-F238E27FC236}">
              <a16:creationId xmlns:a16="http://schemas.microsoft.com/office/drawing/2014/main" id="{78C371F3-7F91-4612-9CEA-2C8AD96FCE27}"/>
            </a:ext>
          </a:extLst>
        </xdr:cNvPr>
        <xdr:cNvSpPr/>
      </xdr:nvSpPr>
      <xdr:spPr>
        <a:xfrm>
          <a:off x="12029440" y="59225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25" name="フローチャート: 判断 424">
          <a:extLst>
            <a:ext uri="{FF2B5EF4-FFF2-40B4-BE49-F238E27FC236}">
              <a16:creationId xmlns:a16="http://schemas.microsoft.com/office/drawing/2014/main" id="{53317B4D-1ACF-45C1-B2C5-150CBF37A902}"/>
            </a:ext>
          </a:extLst>
        </xdr:cNvPr>
        <xdr:cNvSpPr/>
      </xdr:nvSpPr>
      <xdr:spPr>
        <a:xfrm>
          <a:off x="11231880" y="591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3AA39D63-8EC9-459D-A042-95307B7A832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9E64413-A6CB-464D-BAB4-BAF0B3CE4221}"/>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A98058F-1529-4CCD-B5CE-26E5DB726BE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128957D-DEA1-437E-A473-BF19B76483C5}"/>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111EEF2-BD9B-448E-A8C4-DEE8FD3806F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431" name="楕円 430">
          <a:extLst>
            <a:ext uri="{FF2B5EF4-FFF2-40B4-BE49-F238E27FC236}">
              <a16:creationId xmlns:a16="http://schemas.microsoft.com/office/drawing/2014/main" id="{895728AE-1A4F-40BE-AC79-2033289E5851}"/>
            </a:ext>
          </a:extLst>
        </xdr:cNvPr>
        <xdr:cNvSpPr/>
      </xdr:nvSpPr>
      <xdr:spPr>
        <a:xfrm>
          <a:off x="14325600" y="60718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15257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7A966948-DC2F-4F87-A1A6-EDC8A99291C8}"/>
            </a:ext>
          </a:extLst>
        </xdr:cNvPr>
        <xdr:cNvSpPr txBox="1"/>
      </xdr:nvSpPr>
      <xdr:spPr>
        <a:xfrm>
          <a:off x="14414500" y="605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107696</xdr:rowOff>
    </xdr:from>
    <xdr:to>
      <xdr:col>81</xdr:col>
      <xdr:colOff>101600</xdr:colOff>
      <xdr:row>35</xdr:row>
      <xdr:rowOff>37846</xdr:rowOff>
    </xdr:to>
    <xdr:sp macro="" textlink="">
      <xdr:nvSpPr>
        <xdr:cNvPr id="433" name="楕円 432">
          <a:extLst>
            <a:ext uri="{FF2B5EF4-FFF2-40B4-BE49-F238E27FC236}">
              <a16:creationId xmlns:a16="http://schemas.microsoft.com/office/drawing/2014/main" id="{E5F6D389-549A-407D-BAD1-67C531993F5F}"/>
            </a:ext>
          </a:extLst>
        </xdr:cNvPr>
        <xdr:cNvSpPr/>
      </xdr:nvSpPr>
      <xdr:spPr>
        <a:xfrm>
          <a:off x="13578840" y="58074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158496</xdr:rowOff>
    </xdr:from>
    <xdr:to>
      <xdr:col>85</xdr:col>
      <xdr:colOff>127000</xdr:colOff>
      <xdr:row>36</xdr:row>
      <xdr:rowOff>87630</xdr:rowOff>
    </xdr:to>
    <xdr:cxnSp macro="">
      <xdr:nvCxnSpPr>
        <xdr:cNvPr id="434" name="直線コネクタ 433">
          <a:extLst>
            <a:ext uri="{FF2B5EF4-FFF2-40B4-BE49-F238E27FC236}">
              <a16:creationId xmlns:a16="http://schemas.microsoft.com/office/drawing/2014/main" id="{B0761B8A-0BD8-4F99-8CF2-388682BC5B67}"/>
            </a:ext>
          </a:extLst>
        </xdr:cNvPr>
        <xdr:cNvCxnSpPr/>
      </xdr:nvCxnSpPr>
      <xdr:spPr>
        <a:xfrm>
          <a:off x="13629640" y="5858256"/>
          <a:ext cx="746760" cy="26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77978</xdr:rowOff>
    </xdr:from>
    <xdr:to>
      <xdr:col>76</xdr:col>
      <xdr:colOff>165100</xdr:colOff>
      <xdr:row>36</xdr:row>
      <xdr:rowOff>8128</xdr:rowOff>
    </xdr:to>
    <xdr:sp macro="" textlink="">
      <xdr:nvSpPr>
        <xdr:cNvPr id="435" name="楕円 434">
          <a:extLst>
            <a:ext uri="{FF2B5EF4-FFF2-40B4-BE49-F238E27FC236}">
              <a16:creationId xmlns:a16="http://schemas.microsoft.com/office/drawing/2014/main" id="{A5A8CEFF-255A-47FD-9E92-5F0DF5A283C7}"/>
            </a:ext>
          </a:extLst>
        </xdr:cNvPr>
        <xdr:cNvSpPr/>
      </xdr:nvSpPr>
      <xdr:spPr>
        <a:xfrm>
          <a:off x="12804140" y="5945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158496</xdr:rowOff>
    </xdr:from>
    <xdr:to>
      <xdr:col>81</xdr:col>
      <xdr:colOff>50800</xdr:colOff>
      <xdr:row>35</xdr:row>
      <xdr:rowOff>128778</xdr:rowOff>
    </xdr:to>
    <xdr:cxnSp macro="">
      <xdr:nvCxnSpPr>
        <xdr:cNvPr id="436" name="直線コネクタ 435">
          <a:extLst>
            <a:ext uri="{FF2B5EF4-FFF2-40B4-BE49-F238E27FC236}">
              <a16:creationId xmlns:a16="http://schemas.microsoft.com/office/drawing/2014/main" id="{657FD2DF-2CA2-468B-9256-14F15F13BE7C}"/>
            </a:ext>
          </a:extLst>
        </xdr:cNvPr>
        <xdr:cNvCxnSpPr/>
      </xdr:nvCxnSpPr>
      <xdr:spPr>
        <a:xfrm flipV="1">
          <a:off x="12854940" y="5858256"/>
          <a:ext cx="774700" cy="13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146558</xdr:rowOff>
    </xdr:from>
    <xdr:to>
      <xdr:col>72</xdr:col>
      <xdr:colOff>38100</xdr:colOff>
      <xdr:row>37</xdr:row>
      <xdr:rowOff>76708</xdr:rowOff>
    </xdr:to>
    <xdr:sp macro="" textlink="">
      <xdr:nvSpPr>
        <xdr:cNvPr id="437" name="楕円 436">
          <a:extLst>
            <a:ext uri="{FF2B5EF4-FFF2-40B4-BE49-F238E27FC236}">
              <a16:creationId xmlns:a16="http://schemas.microsoft.com/office/drawing/2014/main" id="{EA4B6D62-2AFD-4842-B6C8-23416E599668}"/>
            </a:ext>
          </a:extLst>
        </xdr:cNvPr>
        <xdr:cNvSpPr/>
      </xdr:nvSpPr>
      <xdr:spPr>
        <a:xfrm>
          <a:off x="12029440" y="6181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128778</xdr:rowOff>
    </xdr:from>
    <xdr:to>
      <xdr:col>76</xdr:col>
      <xdr:colOff>114300</xdr:colOff>
      <xdr:row>37</xdr:row>
      <xdr:rowOff>25908</xdr:rowOff>
    </xdr:to>
    <xdr:cxnSp macro="">
      <xdr:nvCxnSpPr>
        <xdr:cNvPr id="438" name="直線コネクタ 437">
          <a:extLst>
            <a:ext uri="{FF2B5EF4-FFF2-40B4-BE49-F238E27FC236}">
              <a16:creationId xmlns:a16="http://schemas.microsoft.com/office/drawing/2014/main" id="{B611BDDC-A28E-428B-A7DD-E2049BCAE3CB}"/>
            </a:ext>
          </a:extLst>
        </xdr:cNvPr>
        <xdr:cNvCxnSpPr/>
      </xdr:nvCxnSpPr>
      <xdr:spPr>
        <a:xfrm flipV="1">
          <a:off x="12072620" y="5996178"/>
          <a:ext cx="78232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93980</xdr:rowOff>
    </xdr:from>
    <xdr:to>
      <xdr:col>67</xdr:col>
      <xdr:colOff>101600</xdr:colOff>
      <xdr:row>37</xdr:row>
      <xdr:rowOff>24130</xdr:rowOff>
    </xdr:to>
    <xdr:sp macro="" textlink="">
      <xdr:nvSpPr>
        <xdr:cNvPr id="439" name="楕円 438">
          <a:extLst>
            <a:ext uri="{FF2B5EF4-FFF2-40B4-BE49-F238E27FC236}">
              <a16:creationId xmlns:a16="http://schemas.microsoft.com/office/drawing/2014/main" id="{7B7A5BC4-B4DC-43A2-ACFA-42282711889F}"/>
            </a:ext>
          </a:extLst>
        </xdr:cNvPr>
        <xdr:cNvSpPr/>
      </xdr:nvSpPr>
      <xdr:spPr>
        <a:xfrm>
          <a:off x="11231880" y="612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144780</xdr:rowOff>
    </xdr:from>
    <xdr:to>
      <xdr:col>71</xdr:col>
      <xdr:colOff>177800</xdr:colOff>
      <xdr:row>37</xdr:row>
      <xdr:rowOff>25908</xdr:rowOff>
    </xdr:to>
    <xdr:cxnSp macro="">
      <xdr:nvCxnSpPr>
        <xdr:cNvPr id="440" name="直線コネクタ 439">
          <a:extLst>
            <a:ext uri="{FF2B5EF4-FFF2-40B4-BE49-F238E27FC236}">
              <a16:creationId xmlns:a16="http://schemas.microsoft.com/office/drawing/2014/main" id="{7F25232B-0B9E-43CB-AB84-A95244541FC5}"/>
            </a:ext>
          </a:extLst>
        </xdr:cNvPr>
        <xdr:cNvCxnSpPr/>
      </xdr:nvCxnSpPr>
      <xdr:spPr>
        <a:xfrm>
          <a:off x="11282680" y="6179820"/>
          <a:ext cx="78994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154703</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C968ADD9-C396-42CB-B6A8-9B0F7F122F3D}"/>
            </a:ext>
          </a:extLst>
        </xdr:cNvPr>
        <xdr:cNvSpPr txBox="1"/>
      </xdr:nvSpPr>
      <xdr:spPr>
        <a:xfrm>
          <a:off x="13437244" y="6022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6113</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F154CA16-FA53-445A-9EE8-29FAF907D991}"/>
            </a:ext>
          </a:extLst>
        </xdr:cNvPr>
        <xdr:cNvSpPr txBox="1"/>
      </xdr:nvSpPr>
      <xdr:spPr>
        <a:xfrm>
          <a:off x="12675244" y="604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284D72EE-7DE2-4BA6-869B-1BFA0760A2EB}"/>
            </a:ext>
          </a:extLst>
        </xdr:cNvPr>
        <xdr:cNvSpPr txBox="1"/>
      </xdr:nvSpPr>
      <xdr:spPr>
        <a:xfrm>
          <a:off x="11900544" y="570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A33E7E9-B7EA-45DC-9BAA-8E019EE4AFA4}"/>
            </a:ext>
          </a:extLst>
        </xdr:cNvPr>
        <xdr:cNvSpPr txBox="1"/>
      </xdr:nvSpPr>
      <xdr:spPr>
        <a:xfrm>
          <a:off x="1110298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54373</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D1CAAAE1-4594-4A84-B211-EF7FFCC823AB}"/>
            </a:ext>
          </a:extLst>
        </xdr:cNvPr>
        <xdr:cNvSpPr txBox="1"/>
      </xdr:nvSpPr>
      <xdr:spPr>
        <a:xfrm>
          <a:off x="13437244" y="558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24655</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111D967D-5E78-4290-AE95-88D58E40682D}"/>
            </a:ext>
          </a:extLst>
        </xdr:cNvPr>
        <xdr:cNvSpPr txBox="1"/>
      </xdr:nvSpPr>
      <xdr:spPr>
        <a:xfrm>
          <a:off x="12675244" y="572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67835</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B25285D7-2354-448F-9BCC-6F6FF644892B}"/>
            </a:ext>
          </a:extLst>
        </xdr:cNvPr>
        <xdr:cNvSpPr txBox="1"/>
      </xdr:nvSpPr>
      <xdr:spPr>
        <a:xfrm>
          <a:off x="11900544" y="627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15257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B73BD48F-6F01-4C20-AC8A-7A8A372A2FD0}"/>
            </a:ext>
          </a:extLst>
        </xdr:cNvPr>
        <xdr:cNvSpPr txBox="1"/>
      </xdr:nvSpPr>
      <xdr:spPr>
        <a:xfrm>
          <a:off x="1110298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56ED32AB-1297-482B-AE29-F509B7BB1C4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BE52501A-8E49-42BD-9086-D7C6F24E1248}"/>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591375DB-6B10-4C8B-911A-6CCDF8ECE4F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B3AF454E-62D4-46AF-99D1-B28E3A19C78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90ECC465-631F-4627-B8CF-4A9782D9819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A86E4070-E5CD-451C-92D7-7ADC6AD2AEB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BEAD2DE1-6298-431B-8B85-648EBE42975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953F710D-D3A1-49FB-8628-7401945E7F1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959DB66-AE30-402B-8C75-9CF0347D21F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A2761D89-5941-41F0-A7E6-C51F981EAEF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9" name="直線コネクタ 458">
          <a:extLst>
            <a:ext uri="{FF2B5EF4-FFF2-40B4-BE49-F238E27FC236}">
              <a16:creationId xmlns:a16="http://schemas.microsoft.com/office/drawing/2014/main" id="{BA4A6D9C-72C5-4F68-9DE3-35B37DD594E7}"/>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0" name="テキスト ボックス 459">
          <a:extLst>
            <a:ext uri="{FF2B5EF4-FFF2-40B4-BE49-F238E27FC236}">
              <a16:creationId xmlns:a16="http://schemas.microsoft.com/office/drawing/2014/main" id="{E4FC7710-8E00-43B3-BA09-44F96D4BFC89}"/>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1" name="直線コネクタ 460">
          <a:extLst>
            <a:ext uri="{FF2B5EF4-FFF2-40B4-BE49-F238E27FC236}">
              <a16:creationId xmlns:a16="http://schemas.microsoft.com/office/drawing/2014/main" id="{5045A474-BBEE-4B05-9225-2AF365D78709}"/>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2" name="テキスト ボックス 461">
          <a:extLst>
            <a:ext uri="{FF2B5EF4-FFF2-40B4-BE49-F238E27FC236}">
              <a16:creationId xmlns:a16="http://schemas.microsoft.com/office/drawing/2014/main" id="{8ABDA3CA-B115-44AF-9FD7-8D8B982CB8E6}"/>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3" name="直線コネクタ 462">
          <a:extLst>
            <a:ext uri="{FF2B5EF4-FFF2-40B4-BE49-F238E27FC236}">
              <a16:creationId xmlns:a16="http://schemas.microsoft.com/office/drawing/2014/main" id="{9EBFB119-7EE8-424A-9945-56811FD8A852}"/>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4" name="テキスト ボックス 463">
          <a:extLst>
            <a:ext uri="{FF2B5EF4-FFF2-40B4-BE49-F238E27FC236}">
              <a16:creationId xmlns:a16="http://schemas.microsoft.com/office/drawing/2014/main" id="{06A98CA7-130C-4F13-8F98-83C29B12455A}"/>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5" name="直線コネクタ 464">
          <a:extLst>
            <a:ext uri="{FF2B5EF4-FFF2-40B4-BE49-F238E27FC236}">
              <a16:creationId xmlns:a16="http://schemas.microsoft.com/office/drawing/2014/main" id="{DA3FF01F-0612-45B1-BBCD-D2F6B9B479D6}"/>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6" name="テキスト ボックス 465">
          <a:extLst>
            <a:ext uri="{FF2B5EF4-FFF2-40B4-BE49-F238E27FC236}">
              <a16:creationId xmlns:a16="http://schemas.microsoft.com/office/drawing/2014/main" id="{78BD3DAD-0A35-4A00-9723-848189975408}"/>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7" name="直線コネクタ 466">
          <a:extLst>
            <a:ext uri="{FF2B5EF4-FFF2-40B4-BE49-F238E27FC236}">
              <a16:creationId xmlns:a16="http://schemas.microsoft.com/office/drawing/2014/main" id="{55E470F5-C6FC-4C80-A249-43E8F8BDF0C6}"/>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8" name="テキスト ボックス 467">
          <a:extLst>
            <a:ext uri="{FF2B5EF4-FFF2-40B4-BE49-F238E27FC236}">
              <a16:creationId xmlns:a16="http://schemas.microsoft.com/office/drawing/2014/main" id="{4A01B5FE-9A4F-41C2-B0DB-34169899975F}"/>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9" name="直線コネクタ 468">
          <a:extLst>
            <a:ext uri="{FF2B5EF4-FFF2-40B4-BE49-F238E27FC236}">
              <a16:creationId xmlns:a16="http://schemas.microsoft.com/office/drawing/2014/main" id="{1783C6EB-A055-4191-AFD1-21CCD2E67E89}"/>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0" name="テキスト ボックス 469">
          <a:extLst>
            <a:ext uri="{FF2B5EF4-FFF2-40B4-BE49-F238E27FC236}">
              <a16:creationId xmlns:a16="http://schemas.microsoft.com/office/drawing/2014/main" id="{F18881CD-EFFF-454E-B6FC-695E4DE45BFE}"/>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66638C52-3574-4F78-BD63-701D2970C0B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3EF1EC80-9FCF-4496-8C9C-E62E732BAA45}"/>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304244CC-6F0B-47AD-84DB-B6B1C0C64CC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74" name="直線コネクタ 473">
          <a:extLst>
            <a:ext uri="{FF2B5EF4-FFF2-40B4-BE49-F238E27FC236}">
              <a16:creationId xmlns:a16="http://schemas.microsoft.com/office/drawing/2014/main" id="{83031D1D-C82A-451D-B7B1-A414E39E5294}"/>
            </a:ext>
          </a:extLst>
        </xdr:cNvPr>
        <xdr:cNvCxnSpPr/>
      </xdr:nvCxnSpPr>
      <xdr:spPr>
        <a:xfrm flipV="1">
          <a:off x="19509104" y="5704114"/>
          <a:ext cx="0" cy="138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1D44C09B-4206-48AC-B3E8-F0C30255E7A2}"/>
            </a:ext>
          </a:extLst>
        </xdr:cNvPr>
        <xdr:cNvSpPr txBox="1"/>
      </xdr:nvSpPr>
      <xdr:spPr>
        <a:xfrm>
          <a:off x="1954784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6" name="直線コネクタ 475">
          <a:extLst>
            <a:ext uri="{FF2B5EF4-FFF2-40B4-BE49-F238E27FC236}">
              <a16:creationId xmlns:a16="http://schemas.microsoft.com/office/drawing/2014/main" id="{A2A2980C-6261-4E21-93A1-7CF8326D6970}"/>
            </a:ext>
          </a:extLst>
        </xdr:cNvPr>
        <xdr:cNvCxnSpPr/>
      </xdr:nvCxnSpPr>
      <xdr:spPr>
        <a:xfrm>
          <a:off x="1944370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72E53A21-4ACF-454D-A232-ACDD1EF28EB4}"/>
            </a:ext>
          </a:extLst>
        </xdr:cNvPr>
        <xdr:cNvSpPr txBox="1"/>
      </xdr:nvSpPr>
      <xdr:spPr>
        <a:xfrm>
          <a:off x="1954784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8" name="直線コネクタ 477">
          <a:extLst>
            <a:ext uri="{FF2B5EF4-FFF2-40B4-BE49-F238E27FC236}">
              <a16:creationId xmlns:a16="http://schemas.microsoft.com/office/drawing/2014/main" id="{2C7745ED-CED9-484D-9619-3816EDC9D476}"/>
            </a:ext>
          </a:extLst>
        </xdr:cNvPr>
        <xdr:cNvCxnSpPr/>
      </xdr:nvCxnSpPr>
      <xdr:spPr>
        <a:xfrm>
          <a:off x="19443700" y="5704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5460</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8D542CD2-C07C-4EA6-A8FC-67FE71762319}"/>
            </a:ext>
          </a:extLst>
        </xdr:cNvPr>
        <xdr:cNvSpPr txBox="1"/>
      </xdr:nvSpPr>
      <xdr:spPr>
        <a:xfrm>
          <a:off x="19547840" y="6543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80" name="フローチャート: 判断 479">
          <a:extLst>
            <a:ext uri="{FF2B5EF4-FFF2-40B4-BE49-F238E27FC236}">
              <a16:creationId xmlns:a16="http://schemas.microsoft.com/office/drawing/2014/main" id="{86C57296-C1CF-46B3-AF68-2D159B83E045}"/>
            </a:ext>
          </a:extLst>
        </xdr:cNvPr>
        <xdr:cNvSpPr/>
      </xdr:nvSpPr>
      <xdr:spPr>
        <a:xfrm>
          <a:off x="1945894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81" name="フローチャート: 判断 480">
          <a:extLst>
            <a:ext uri="{FF2B5EF4-FFF2-40B4-BE49-F238E27FC236}">
              <a16:creationId xmlns:a16="http://schemas.microsoft.com/office/drawing/2014/main" id="{781F5B9C-3165-4056-9C83-B6C093E51C84}"/>
            </a:ext>
          </a:extLst>
        </xdr:cNvPr>
        <xdr:cNvSpPr/>
      </xdr:nvSpPr>
      <xdr:spPr>
        <a:xfrm>
          <a:off x="18735040" y="65617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82" name="フローチャート: 判断 481">
          <a:extLst>
            <a:ext uri="{FF2B5EF4-FFF2-40B4-BE49-F238E27FC236}">
              <a16:creationId xmlns:a16="http://schemas.microsoft.com/office/drawing/2014/main" id="{4AEE9709-5AC7-43E9-8B66-E8DB51BDEB9C}"/>
            </a:ext>
          </a:extLst>
        </xdr:cNvPr>
        <xdr:cNvSpPr/>
      </xdr:nvSpPr>
      <xdr:spPr>
        <a:xfrm>
          <a:off x="17937480" y="6640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83" name="フローチャート: 判断 482">
          <a:extLst>
            <a:ext uri="{FF2B5EF4-FFF2-40B4-BE49-F238E27FC236}">
              <a16:creationId xmlns:a16="http://schemas.microsoft.com/office/drawing/2014/main" id="{0397728E-9970-4FDD-B86B-483D91C4181A}"/>
            </a:ext>
          </a:extLst>
        </xdr:cNvPr>
        <xdr:cNvSpPr/>
      </xdr:nvSpPr>
      <xdr:spPr>
        <a:xfrm>
          <a:off x="17162780" y="66270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84" name="フローチャート: 判断 483">
          <a:extLst>
            <a:ext uri="{FF2B5EF4-FFF2-40B4-BE49-F238E27FC236}">
              <a16:creationId xmlns:a16="http://schemas.microsoft.com/office/drawing/2014/main" id="{377B15DA-6545-4AFA-A01E-7FDA86EC6DFB}"/>
            </a:ext>
          </a:extLst>
        </xdr:cNvPr>
        <xdr:cNvSpPr/>
      </xdr:nvSpPr>
      <xdr:spPr>
        <a:xfrm>
          <a:off x="16388080" y="663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15021A6-EACC-4431-BBCC-A7BC163C8D7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D5E8B3F-C8BB-4969-A149-8D0CDD75B49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2CDEA1D-D5B4-41A7-B917-A790A62BCA4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179C5BC-E23D-419B-92D9-2B704A8DD97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4004544-A25E-42F6-9816-9621337839D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23767</xdr:rowOff>
    </xdr:from>
    <xdr:to>
      <xdr:col>116</xdr:col>
      <xdr:colOff>114300</xdr:colOff>
      <xdr:row>39</xdr:row>
      <xdr:rowOff>125367</xdr:rowOff>
    </xdr:to>
    <xdr:sp macro="" textlink="">
      <xdr:nvSpPr>
        <xdr:cNvPr id="490" name="楕円 489">
          <a:extLst>
            <a:ext uri="{FF2B5EF4-FFF2-40B4-BE49-F238E27FC236}">
              <a16:creationId xmlns:a16="http://schemas.microsoft.com/office/drawing/2014/main" id="{ABCB8C84-5176-4D87-95D4-98CF24F1A200}"/>
            </a:ext>
          </a:extLst>
        </xdr:cNvPr>
        <xdr:cNvSpPr/>
      </xdr:nvSpPr>
      <xdr:spPr>
        <a:xfrm>
          <a:off x="1945894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46644</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CE0C2070-6C0E-4D48-93F4-E2834F309CB4}"/>
            </a:ext>
          </a:extLst>
        </xdr:cNvPr>
        <xdr:cNvSpPr txBox="1"/>
      </xdr:nvSpPr>
      <xdr:spPr>
        <a:xfrm>
          <a:off x="19547840" y="641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123372</xdr:rowOff>
    </xdr:from>
    <xdr:to>
      <xdr:col>112</xdr:col>
      <xdr:colOff>38100</xdr:colOff>
      <xdr:row>39</xdr:row>
      <xdr:rowOff>53522</xdr:rowOff>
    </xdr:to>
    <xdr:sp macro="" textlink="">
      <xdr:nvSpPr>
        <xdr:cNvPr id="492" name="楕円 491">
          <a:extLst>
            <a:ext uri="{FF2B5EF4-FFF2-40B4-BE49-F238E27FC236}">
              <a16:creationId xmlns:a16="http://schemas.microsoft.com/office/drawing/2014/main" id="{9227929D-5482-4B8E-8651-198C3C28BE07}"/>
            </a:ext>
          </a:extLst>
        </xdr:cNvPr>
        <xdr:cNvSpPr/>
      </xdr:nvSpPr>
      <xdr:spPr>
        <a:xfrm>
          <a:off x="18735040" y="6493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2722</xdr:rowOff>
    </xdr:from>
    <xdr:to>
      <xdr:col>116</xdr:col>
      <xdr:colOff>63500</xdr:colOff>
      <xdr:row>39</xdr:row>
      <xdr:rowOff>74567</xdr:rowOff>
    </xdr:to>
    <xdr:cxnSp macro="">
      <xdr:nvCxnSpPr>
        <xdr:cNvPr id="493" name="直線コネクタ 492">
          <a:extLst>
            <a:ext uri="{FF2B5EF4-FFF2-40B4-BE49-F238E27FC236}">
              <a16:creationId xmlns:a16="http://schemas.microsoft.com/office/drawing/2014/main" id="{C8BBDBA9-C256-4899-A590-708B6DB2D1FE}"/>
            </a:ext>
          </a:extLst>
        </xdr:cNvPr>
        <xdr:cNvCxnSpPr/>
      </xdr:nvCxnSpPr>
      <xdr:spPr>
        <a:xfrm>
          <a:off x="18778220" y="6540682"/>
          <a:ext cx="73152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165826</xdr:rowOff>
    </xdr:from>
    <xdr:to>
      <xdr:col>107</xdr:col>
      <xdr:colOff>101600</xdr:colOff>
      <xdr:row>39</xdr:row>
      <xdr:rowOff>95976</xdr:rowOff>
    </xdr:to>
    <xdr:sp macro="" textlink="">
      <xdr:nvSpPr>
        <xdr:cNvPr id="494" name="楕円 493">
          <a:extLst>
            <a:ext uri="{FF2B5EF4-FFF2-40B4-BE49-F238E27FC236}">
              <a16:creationId xmlns:a16="http://schemas.microsoft.com/office/drawing/2014/main" id="{F8211C5F-416C-4938-B4EF-C14FE6CD88F0}"/>
            </a:ext>
          </a:extLst>
        </xdr:cNvPr>
        <xdr:cNvSpPr/>
      </xdr:nvSpPr>
      <xdr:spPr>
        <a:xfrm>
          <a:off x="17937480" y="653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2722</xdr:rowOff>
    </xdr:from>
    <xdr:to>
      <xdr:col>111</xdr:col>
      <xdr:colOff>177800</xdr:colOff>
      <xdr:row>39</xdr:row>
      <xdr:rowOff>45176</xdr:rowOff>
    </xdr:to>
    <xdr:cxnSp macro="">
      <xdr:nvCxnSpPr>
        <xdr:cNvPr id="495" name="直線コネクタ 494">
          <a:extLst>
            <a:ext uri="{FF2B5EF4-FFF2-40B4-BE49-F238E27FC236}">
              <a16:creationId xmlns:a16="http://schemas.microsoft.com/office/drawing/2014/main" id="{244E8288-27F4-4579-A3CF-AECFD1EFEDB3}"/>
            </a:ext>
          </a:extLst>
        </xdr:cNvPr>
        <xdr:cNvCxnSpPr/>
      </xdr:nvCxnSpPr>
      <xdr:spPr>
        <a:xfrm flipV="1">
          <a:off x="17988280" y="6540682"/>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xdr:rowOff>
    </xdr:from>
    <xdr:to>
      <xdr:col>102</xdr:col>
      <xdr:colOff>165100</xdr:colOff>
      <xdr:row>39</xdr:row>
      <xdr:rowOff>102507</xdr:rowOff>
    </xdr:to>
    <xdr:sp macro="" textlink="">
      <xdr:nvSpPr>
        <xdr:cNvPr id="496" name="楕円 495">
          <a:extLst>
            <a:ext uri="{FF2B5EF4-FFF2-40B4-BE49-F238E27FC236}">
              <a16:creationId xmlns:a16="http://schemas.microsoft.com/office/drawing/2014/main" id="{C706DDAB-A865-4851-A9F2-32FFAFFD7318}"/>
            </a:ext>
          </a:extLst>
        </xdr:cNvPr>
        <xdr:cNvSpPr/>
      </xdr:nvSpPr>
      <xdr:spPr>
        <a:xfrm>
          <a:off x="1716278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45176</xdr:rowOff>
    </xdr:from>
    <xdr:to>
      <xdr:col>107</xdr:col>
      <xdr:colOff>50800</xdr:colOff>
      <xdr:row>39</xdr:row>
      <xdr:rowOff>51707</xdr:rowOff>
    </xdr:to>
    <xdr:cxnSp macro="">
      <xdr:nvCxnSpPr>
        <xdr:cNvPr id="497" name="直線コネクタ 496">
          <a:extLst>
            <a:ext uri="{FF2B5EF4-FFF2-40B4-BE49-F238E27FC236}">
              <a16:creationId xmlns:a16="http://schemas.microsoft.com/office/drawing/2014/main" id="{5D68CC34-B504-45E8-9A2C-E13472309774}"/>
            </a:ext>
          </a:extLst>
        </xdr:cNvPr>
        <xdr:cNvCxnSpPr/>
      </xdr:nvCxnSpPr>
      <xdr:spPr>
        <a:xfrm flipV="1">
          <a:off x="17213580" y="6583136"/>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4173</xdr:rowOff>
    </xdr:from>
    <xdr:to>
      <xdr:col>98</xdr:col>
      <xdr:colOff>38100</xdr:colOff>
      <xdr:row>39</xdr:row>
      <xdr:rowOff>105773</xdr:rowOff>
    </xdr:to>
    <xdr:sp macro="" textlink="">
      <xdr:nvSpPr>
        <xdr:cNvPr id="498" name="楕円 497">
          <a:extLst>
            <a:ext uri="{FF2B5EF4-FFF2-40B4-BE49-F238E27FC236}">
              <a16:creationId xmlns:a16="http://schemas.microsoft.com/office/drawing/2014/main" id="{F91EC5BC-188D-49FB-B708-5DFCC5823F8E}"/>
            </a:ext>
          </a:extLst>
        </xdr:cNvPr>
        <xdr:cNvSpPr/>
      </xdr:nvSpPr>
      <xdr:spPr>
        <a:xfrm>
          <a:off x="16388080" y="65421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51707</xdr:rowOff>
    </xdr:from>
    <xdr:to>
      <xdr:col>102</xdr:col>
      <xdr:colOff>114300</xdr:colOff>
      <xdr:row>39</xdr:row>
      <xdr:rowOff>54973</xdr:rowOff>
    </xdr:to>
    <xdr:cxnSp macro="">
      <xdr:nvCxnSpPr>
        <xdr:cNvPr id="499" name="直線コネクタ 498">
          <a:extLst>
            <a:ext uri="{FF2B5EF4-FFF2-40B4-BE49-F238E27FC236}">
              <a16:creationId xmlns:a16="http://schemas.microsoft.com/office/drawing/2014/main" id="{2CD2AB73-36EC-4434-942E-CEC1299C4CAA}"/>
            </a:ext>
          </a:extLst>
        </xdr:cNvPr>
        <xdr:cNvCxnSpPr/>
      </xdr:nvCxnSpPr>
      <xdr:spPr>
        <a:xfrm flipV="1">
          <a:off x="16431260" y="6589667"/>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116494</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946FE95B-CBC9-4B42-B19C-53ACFCE1612C}"/>
            </a:ext>
          </a:extLst>
        </xdr:cNvPr>
        <xdr:cNvSpPr txBox="1"/>
      </xdr:nvSpPr>
      <xdr:spPr>
        <a:xfrm>
          <a:off x="18561127" y="665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23421</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169C9E8B-B93D-4442-A397-33D85FCAA7C8}"/>
            </a:ext>
          </a:extLst>
        </xdr:cNvPr>
        <xdr:cNvSpPr txBox="1"/>
      </xdr:nvSpPr>
      <xdr:spPr>
        <a:xfrm>
          <a:off x="17776267" y="67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10358</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5AB5FD68-6F27-4DBD-9048-75AC0CBBAD73}"/>
            </a:ext>
          </a:extLst>
        </xdr:cNvPr>
        <xdr:cNvSpPr txBox="1"/>
      </xdr:nvSpPr>
      <xdr:spPr>
        <a:xfrm>
          <a:off x="17001567" y="671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20155</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4D936567-20C6-4D9F-8D02-7D9553CC745B}"/>
            </a:ext>
          </a:extLst>
        </xdr:cNvPr>
        <xdr:cNvSpPr txBox="1"/>
      </xdr:nvSpPr>
      <xdr:spPr>
        <a:xfrm>
          <a:off x="1622686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70049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63EAA44D-98CF-46AE-A0E2-5F0E80822629}"/>
            </a:ext>
          </a:extLst>
        </xdr:cNvPr>
        <xdr:cNvSpPr txBox="1"/>
      </xdr:nvSpPr>
      <xdr:spPr>
        <a:xfrm>
          <a:off x="18561127" y="62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112503</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2537145E-345F-4730-8F27-9542DC7FA9A4}"/>
            </a:ext>
          </a:extLst>
        </xdr:cNvPr>
        <xdr:cNvSpPr txBox="1"/>
      </xdr:nvSpPr>
      <xdr:spPr>
        <a:xfrm>
          <a:off x="17776267" y="631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119034</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F3D97517-C749-471C-AC5B-0CD6CE4E1F35}"/>
            </a:ext>
          </a:extLst>
        </xdr:cNvPr>
        <xdr:cNvSpPr txBox="1"/>
      </xdr:nvSpPr>
      <xdr:spPr>
        <a:xfrm>
          <a:off x="17001567" y="632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122300</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565C32E-CF51-4392-B4A6-3F2C8D92C8C9}"/>
            </a:ext>
          </a:extLst>
        </xdr:cNvPr>
        <xdr:cNvSpPr txBox="1"/>
      </xdr:nvSpPr>
      <xdr:spPr>
        <a:xfrm>
          <a:off x="16226867" y="632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EA9A621D-F228-4F66-93E9-D9DCD212DFC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51E8FDB8-9DB4-4DB4-A84B-4800338602DD}"/>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B90525C2-C792-40AF-B981-A6F3841AEE8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59E8C8A-F64C-461E-9B58-151D3121010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B4A87B76-3169-45B0-B0EE-2B18B43ACB4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BEAFE94F-6FA1-4F8F-88C2-E3DD76EF6EE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228F841D-B8B4-4FFC-948A-C43190494C3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C509DBB4-89AB-4886-8C47-DAA8E8B2D3D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E1913A8F-88BF-4CD7-9993-A235F0C338F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9DF2323E-E8FE-4209-9156-9057C63DD74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60F3D6C1-BCB0-4FF4-B69E-0B232527D66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6D487163-C551-4B66-8EE1-AA26CA6D28A8}"/>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7EC07DA5-CBE0-4AAE-9CF2-C56A4E8F4887}"/>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DF19A076-30D0-4886-B57A-AA29F68186AC}"/>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58DA68D8-2900-409D-90AD-E045D90F3785}"/>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B9D0855B-817F-427B-A43C-8C6721FE83BB}"/>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504E59E7-937F-46BC-8580-1444C5F8866A}"/>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BC615021-EED4-467C-B8D8-1D316E756578}"/>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785B4E0C-9966-4D34-ACB6-21EE5C0B932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EFC63ADD-34D0-4C47-8037-F96423695F79}"/>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CC083E84-724D-426C-AD41-490E99653BA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F8C021E7-9036-4F60-AA28-302FC0ABBAA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13AB41A0-DB7C-4247-B4D8-A24847DA19B3}"/>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AC0B5C03-C18D-41D7-BE9D-9408EE5BB018}"/>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32" name="直線コネクタ 531">
          <a:extLst>
            <a:ext uri="{FF2B5EF4-FFF2-40B4-BE49-F238E27FC236}">
              <a16:creationId xmlns:a16="http://schemas.microsoft.com/office/drawing/2014/main" id="{9AAD0F48-586D-4EB5-8D5A-A3928EFF5389}"/>
            </a:ext>
          </a:extLst>
        </xdr:cNvPr>
        <xdr:cNvCxnSpPr/>
      </xdr:nvCxnSpPr>
      <xdr:spPr>
        <a:xfrm flipV="1">
          <a:off x="14375764" y="929640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CC9B07A3-9774-4E2F-A2B6-79098FB69A92}"/>
            </a:ext>
          </a:extLst>
        </xdr:cNvPr>
        <xdr:cNvSpPr txBox="1"/>
      </xdr:nvSpPr>
      <xdr:spPr>
        <a:xfrm>
          <a:off x="1441450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34" name="直線コネクタ 533">
          <a:extLst>
            <a:ext uri="{FF2B5EF4-FFF2-40B4-BE49-F238E27FC236}">
              <a16:creationId xmlns:a16="http://schemas.microsoft.com/office/drawing/2014/main" id="{051C61B6-3B4E-4B27-9B58-3BB5FDF12249}"/>
            </a:ext>
          </a:extLst>
        </xdr:cNvPr>
        <xdr:cNvCxnSpPr/>
      </xdr:nvCxnSpPr>
      <xdr:spPr>
        <a:xfrm>
          <a:off x="1428750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758D0D1A-3524-411A-9C82-F43222CAA14D}"/>
            </a:ext>
          </a:extLst>
        </xdr:cNvPr>
        <xdr:cNvSpPr txBox="1"/>
      </xdr:nvSpPr>
      <xdr:spPr>
        <a:xfrm>
          <a:off x="14414500" y="9075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6" name="直線コネクタ 535">
          <a:extLst>
            <a:ext uri="{FF2B5EF4-FFF2-40B4-BE49-F238E27FC236}">
              <a16:creationId xmlns:a16="http://schemas.microsoft.com/office/drawing/2014/main" id="{5113E052-064A-4298-8552-86D34DCDA0D9}"/>
            </a:ext>
          </a:extLst>
        </xdr:cNvPr>
        <xdr:cNvCxnSpPr/>
      </xdr:nvCxnSpPr>
      <xdr:spPr>
        <a:xfrm>
          <a:off x="14287500" y="9296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170197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BD3C06D1-EDB6-4C7C-AECC-8EDAE5677160}"/>
            </a:ext>
          </a:extLst>
        </xdr:cNvPr>
        <xdr:cNvSpPr txBox="1"/>
      </xdr:nvSpPr>
      <xdr:spPr>
        <a:xfrm>
          <a:off x="14414500" y="9893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8" name="フローチャート: 判断 537">
          <a:extLst>
            <a:ext uri="{FF2B5EF4-FFF2-40B4-BE49-F238E27FC236}">
              <a16:creationId xmlns:a16="http://schemas.microsoft.com/office/drawing/2014/main" id="{2EC457D8-2D62-443E-BD7A-C9E2BB9B5B85}"/>
            </a:ext>
          </a:extLst>
        </xdr:cNvPr>
        <xdr:cNvSpPr/>
      </xdr:nvSpPr>
      <xdr:spPr>
        <a:xfrm>
          <a:off x="14325600" y="100380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a:extLst>
            <a:ext uri="{FF2B5EF4-FFF2-40B4-BE49-F238E27FC236}">
              <a16:creationId xmlns:a16="http://schemas.microsoft.com/office/drawing/2014/main" id="{24CCF53B-BB1D-4B57-9AEC-B47230814745}"/>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40" name="フローチャート: 判断 539">
          <a:extLst>
            <a:ext uri="{FF2B5EF4-FFF2-40B4-BE49-F238E27FC236}">
              <a16:creationId xmlns:a16="http://schemas.microsoft.com/office/drawing/2014/main" id="{4248FFEC-593F-49FA-9CD3-853926A2C309}"/>
            </a:ext>
          </a:extLst>
        </xdr:cNvPr>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41" name="フローチャート: 判断 540">
          <a:extLst>
            <a:ext uri="{FF2B5EF4-FFF2-40B4-BE49-F238E27FC236}">
              <a16:creationId xmlns:a16="http://schemas.microsoft.com/office/drawing/2014/main" id="{133EB96F-BC44-4CD3-92ED-FB8B0DF174B1}"/>
            </a:ext>
          </a:extLst>
        </xdr:cNvPr>
        <xdr:cNvSpPr/>
      </xdr:nvSpPr>
      <xdr:spPr>
        <a:xfrm>
          <a:off x="12029440" y="99828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2" name="フローチャート: 判断 541">
          <a:extLst>
            <a:ext uri="{FF2B5EF4-FFF2-40B4-BE49-F238E27FC236}">
              <a16:creationId xmlns:a16="http://schemas.microsoft.com/office/drawing/2014/main" id="{33E682AC-CF1C-4026-B8D2-56FD9ECC04AC}"/>
            </a:ext>
          </a:extLst>
        </xdr:cNvPr>
        <xdr:cNvSpPr/>
      </xdr:nvSpPr>
      <xdr:spPr>
        <a:xfrm>
          <a:off x="11231880" y="9977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85E46F5-0A1B-46EC-A822-F5257658AAE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A74B5B9-3969-4A6F-AB9A-9DE8B0063DB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309EDCF6-1EE8-4ED0-8C3D-E53F7B78FCF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0EC2E96-5785-4BAF-BCFE-2AF0E7B4D66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5C03302-B37F-4FB7-B48D-2CF4AAF6A7E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8" name="楕円 547">
          <a:extLst>
            <a:ext uri="{FF2B5EF4-FFF2-40B4-BE49-F238E27FC236}">
              <a16:creationId xmlns:a16="http://schemas.microsoft.com/office/drawing/2014/main" id="{ABD5617D-A75A-4AFE-A1F4-538B9AA676BF}"/>
            </a:ext>
          </a:extLst>
        </xdr:cNvPr>
        <xdr:cNvSpPr/>
      </xdr:nvSpPr>
      <xdr:spPr>
        <a:xfrm>
          <a:off x="14325600" y="100399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127652</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D8BF5577-9F91-4647-A319-B7C8B7EA4423}"/>
            </a:ext>
          </a:extLst>
        </xdr:cNvPr>
        <xdr:cNvSpPr txBox="1"/>
      </xdr:nvSpPr>
      <xdr:spPr>
        <a:xfrm>
          <a:off x="14414500"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126365</xdr:rowOff>
    </xdr:from>
    <xdr:to>
      <xdr:col>81</xdr:col>
      <xdr:colOff>101600</xdr:colOff>
      <xdr:row>60</xdr:row>
      <xdr:rowOff>56515</xdr:rowOff>
    </xdr:to>
    <xdr:sp macro="" textlink="">
      <xdr:nvSpPr>
        <xdr:cNvPr id="550" name="楕円 549">
          <a:extLst>
            <a:ext uri="{FF2B5EF4-FFF2-40B4-BE49-F238E27FC236}">
              <a16:creationId xmlns:a16="http://schemas.microsoft.com/office/drawing/2014/main" id="{5AF665A3-25E3-478E-BC1E-8CA1FE6D2CD3}"/>
            </a:ext>
          </a:extLst>
        </xdr:cNvPr>
        <xdr:cNvSpPr/>
      </xdr:nvSpPr>
      <xdr:spPr>
        <a:xfrm>
          <a:off x="13578840" y="10017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xdr:rowOff>
    </xdr:from>
    <xdr:to>
      <xdr:col>85</xdr:col>
      <xdr:colOff>127000</xdr:colOff>
      <xdr:row>60</xdr:row>
      <xdr:rowOff>28575</xdr:rowOff>
    </xdr:to>
    <xdr:cxnSp macro="">
      <xdr:nvCxnSpPr>
        <xdr:cNvPr id="551" name="直線コネクタ 550">
          <a:extLst>
            <a:ext uri="{FF2B5EF4-FFF2-40B4-BE49-F238E27FC236}">
              <a16:creationId xmlns:a16="http://schemas.microsoft.com/office/drawing/2014/main" id="{61F00A32-DC82-4BC0-8119-A443875F2FB0}"/>
            </a:ext>
          </a:extLst>
        </xdr:cNvPr>
        <xdr:cNvCxnSpPr/>
      </xdr:nvCxnSpPr>
      <xdr:spPr>
        <a:xfrm>
          <a:off x="13629640" y="10064115"/>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107315</xdr:rowOff>
    </xdr:from>
    <xdr:to>
      <xdr:col>76</xdr:col>
      <xdr:colOff>165100</xdr:colOff>
      <xdr:row>60</xdr:row>
      <xdr:rowOff>37465</xdr:rowOff>
    </xdr:to>
    <xdr:sp macro="" textlink="">
      <xdr:nvSpPr>
        <xdr:cNvPr id="552" name="楕円 551">
          <a:extLst>
            <a:ext uri="{FF2B5EF4-FFF2-40B4-BE49-F238E27FC236}">
              <a16:creationId xmlns:a16="http://schemas.microsoft.com/office/drawing/2014/main" id="{6A937284-A02E-4A43-8262-A16862A562E3}"/>
            </a:ext>
          </a:extLst>
        </xdr:cNvPr>
        <xdr:cNvSpPr/>
      </xdr:nvSpPr>
      <xdr:spPr>
        <a:xfrm>
          <a:off x="12804140" y="999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158115</xdr:rowOff>
    </xdr:from>
    <xdr:to>
      <xdr:col>81</xdr:col>
      <xdr:colOff>50800</xdr:colOff>
      <xdr:row>60</xdr:row>
      <xdr:rowOff>5715</xdr:rowOff>
    </xdr:to>
    <xdr:cxnSp macro="">
      <xdr:nvCxnSpPr>
        <xdr:cNvPr id="553" name="直線コネクタ 552">
          <a:extLst>
            <a:ext uri="{FF2B5EF4-FFF2-40B4-BE49-F238E27FC236}">
              <a16:creationId xmlns:a16="http://schemas.microsoft.com/office/drawing/2014/main" id="{2A448471-67E0-4ECF-AA37-5988555E2887}"/>
            </a:ext>
          </a:extLst>
        </xdr:cNvPr>
        <xdr:cNvCxnSpPr/>
      </xdr:nvCxnSpPr>
      <xdr:spPr>
        <a:xfrm>
          <a:off x="12854940" y="10048875"/>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54" name="楕円 553">
          <a:extLst>
            <a:ext uri="{FF2B5EF4-FFF2-40B4-BE49-F238E27FC236}">
              <a16:creationId xmlns:a16="http://schemas.microsoft.com/office/drawing/2014/main" id="{9554396C-70A8-4158-BF94-C817FC0DF314}"/>
            </a:ext>
          </a:extLst>
        </xdr:cNvPr>
        <xdr:cNvSpPr/>
      </xdr:nvSpPr>
      <xdr:spPr>
        <a:xfrm>
          <a:off x="12029440" y="9999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158115</xdr:rowOff>
    </xdr:from>
    <xdr:to>
      <xdr:col>76</xdr:col>
      <xdr:colOff>114300</xdr:colOff>
      <xdr:row>59</xdr:row>
      <xdr:rowOff>160020</xdr:rowOff>
    </xdr:to>
    <xdr:cxnSp macro="">
      <xdr:nvCxnSpPr>
        <xdr:cNvPr id="555" name="直線コネクタ 554">
          <a:extLst>
            <a:ext uri="{FF2B5EF4-FFF2-40B4-BE49-F238E27FC236}">
              <a16:creationId xmlns:a16="http://schemas.microsoft.com/office/drawing/2014/main" id="{12CE2A09-1CD4-4AB1-B83A-7D090175EAEF}"/>
            </a:ext>
          </a:extLst>
        </xdr:cNvPr>
        <xdr:cNvCxnSpPr/>
      </xdr:nvCxnSpPr>
      <xdr:spPr>
        <a:xfrm flipV="1">
          <a:off x="12072620" y="1004887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137795</xdr:rowOff>
    </xdr:from>
    <xdr:to>
      <xdr:col>67</xdr:col>
      <xdr:colOff>101600</xdr:colOff>
      <xdr:row>60</xdr:row>
      <xdr:rowOff>67945</xdr:rowOff>
    </xdr:to>
    <xdr:sp macro="" textlink="">
      <xdr:nvSpPr>
        <xdr:cNvPr id="556" name="楕円 555">
          <a:extLst>
            <a:ext uri="{FF2B5EF4-FFF2-40B4-BE49-F238E27FC236}">
              <a16:creationId xmlns:a16="http://schemas.microsoft.com/office/drawing/2014/main" id="{AB3475B4-5D37-4512-9760-C96F8B330CF4}"/>
            </a:ext>
          </a:extLst>
        </xdr:cNvPr>
        <xdr:cNvSpPr/>
      </xdr:nvSpPr>
      <xdr:spPr>
        <a:xfrm>
          <a:off x="11231880" y="10028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17145</xdr:rowOff>
    </xdr:to>
    <xdr:cxnSp macro="">
      <xdr:nvCxnSpPr>
        <xdr:cNvPr id="557" name="直線コネクタ 556">
          <a:extLst>
            <a:ext uri="{FF2B5EF4-FFF2-40B4-BE49-F238E27FC236}">
              <a16:creationId xmlns:a16="http://schemas.microsoft.com/office/drawing/2014/main" id="{9D6CA546-6A61-4B68-9785-377AD62AAEC5}"/>
            </a:ext>
          </a:extLst>
        </xdr:cNvPr>
        <xdr:cNvCxnSpPr/>
      </xdr:nvCxnSpPr>
      <xdr:spPr>
        <a:xfrm flipV="1">
          <a:off x="11282680" y="1005078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8" name="n_1aveValue【学校施設】&#10;有形固定資産減価償却率">
          <a:extLst>
            <a:ext uri="{FF2B5EF4-FFF2-40B4-BE49-F238E27FC236}">
              <a16:creationId xmlns:a16="http://schemas.microsoft.com/office/drawing/2014/main" id="{315D72E9-7E32-4606-9E0E-CF35325D38F5}"/>
            </a:ext>
          </a:extLst>
        </xdr:cNvPr>
        <xdr:cNvSpPr txBox="1"/>
      </xdr:nvSpPr>
      <xdr:spPr>
        <a:xfrm>
          <a:off x="13437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59" name="n_2aveValue【学校施設】&#10;有形固定資産減価償却率">
          <a:extLst>
            <a:ext uri="{FF2B5EF4-FFF2-40B4-BE49-F238E27FC236}">
              <a16:creationId xmlns:a16="http://schemas.microsoft.com/office/drawing/2014/main" id="{338B7D3A-19D3-4147-A1B9-371D905EC438}"/>
            </a:ext>
          </a:extLst>
        </xdr:cNvPr>
        <xdr:cNvSpPr txBox="1"/>
      </xdr:nvSpPr>
      <xdr:spPr>
        <a:xfrm>
          <a:off x="126752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560" name="n_3aveValue【学校施設】&#10;有形固定資産減価償却率">
          <a:extLst>
            <a:ext uri="{FF2B5EF4-FFF2-40B4-BE49-F238E27FC236}">
              <a16:creationId xmlns:a16="http://schemas.microsoft.com/office/drawing/2014/main" id="{8607E856-D2CC-4E6C-8D03-A3CB76C03681}"/>
            </a:ext>
          </a:extLst>
        </xdr:cNvPr>
        <xdr:cNvSpPr txBox="1"/>
      </xdr:nvSpPr>
      <xdr:spPr>
        <a:xfrm>
          <a:off x="119005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1" name="n_4aveValue【学校施設】&#10;有形固定資産減価償却率">
          <a:extLst>
            <a:ext uri="{FF2B5EF4-FFF2-40B4-BE49-F238E27FC236}">
              <a16:creationId xmlns:a16="http://schemas.microsoft.com/office/drawing/2014/main" id="{B4E45E0F-FBD8-4803-9C6A-9D034730900B}"/>
            </a:ext>
          </a:extLst>
        </xdr:cNvPr>
        <xdr:cNvSpPr txBox="1"/>
      </xdr:nvSpPr>
      <xdr:spPr>
        <a:xfrm>
          <a:off x="1110298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73042</xdr:rowOff>
    </xdr:from>
    <xdr:ext cx="405111" cy="259045"/>
    <xdr:sp macro="" textlink="">
      <xdr:nvSpPr>
        <xdr:cNvPr id="562" name="n_1mainValue【学校施設】&#10;有形固定資産減価償却率">
          <a:extLst>
            <a:ext uri="{FF2B5EF4-FFF2-40B4-BE49-F238E27FC236}">
              <a16:creationId xmlns:a16="http://schemas.microsoft.com/office/drawing/2014/main" id="{F4A7E184-1F35-49C3-B37A-E78B3F42FC2A}"/>
            </a:ext>
          </a:extLst>
        </xdr:cNvPr>
        <xdr:cNvSpPr txBox="1"/>
      </xdr:nvSpPr>
      <xdr:spPr>
        <a:xfrm>
          <a:off x="134372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53992</xdr:rowOff>
    </xdr:from>
    <xdr:ext cx="405111" cy="259045"/>
    <xdr:sp macro="" textlink="">
      <xdr:nvSpPr>
        <xdr:cNvPr id="563" name="n_2mainValue【学校施設】&#10;有形固定資産減価償却率">
          <a:extLst>
            <a:ext uri="{FF2B5EF4-FFF2-40B4-BE49-F238E27FC236}">
              <a16:creationId xmlns:a16="http://schemas.microsoft.com/office/drawing/2014/main" id="{EBBD432E-0FAA-4032-855C-CE5988BD8E22}"/>
            </a:ext>
          </a:extLst>
        </xdr:cNvPr>
        <xdr:cNvSpPr txBox="1"/>
      </xdr:nvSpPr>
      <xdr:spPr>
        <a:xfrm>
          <a:off x="126752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564" name="n_3mainValue【学校施設】&#10;有形固定資産減価償却率">
          <a:extLst>
            <a:ext uri="{FF2B5EF4-FFF2-40B4-BE49-F238E27FC236}">
              <a16:creationId xmlns:a16="http://schemas.microsoft.com/office/drawing/2014/main" id="{8ECB26FA-876D-4CCA-A278-13F3AC74C5E9}"/>
            </a:ext>
          </a:extLst>
        </xdr:cNvPr>
        <xdr:cNvSpPr txBox="1"/>
      </xdr:nvSpPr>
      <xdr:spPr>
        <a:xfrm>
          <a:off x="119005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565" name="n_4mainValue【学校施設】&#10;有形固定資産減価償却率">
          <a:extLst>
            <a:ext uri="{FF2B5EF4-FFF2-40B4-BE49-F238E27FC236}">
              <a16:creationId xmlns:a16="http://schemas.microsoft.com/office/drawing/2014/main" id="{2F369991-1353-4E62-847E-9F0D2EE19CAB}"/>
            </a:ext>
          </a:extLst>
        </xdr:cNvPr>
        <xdr:cNvSpPr txBox="1"/>
      </xdr:nvSpPr>
      <xdr:spPr>
        <a:xfrm>
          <a:off x="1110298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17CAE108-20E1-4991-9B5B-FA207AB1D67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C9C6953D-D86D-4C9B-BA86-C69C68F349B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E4B4F71C-E728-4DDB-B31D-775563A1763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70E7D605-2C37-4D1E-BDF2-8C916AEDD32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40262C89-FB36-43FE-83C2-3E2BBDC573B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8F25F689-3F1A-4733-BD18-D46569A6891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EF1A7735-551B-4B74-99D2-9442587E4C9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B02488A8-A322-42B1-B07E-B988F9B1558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C0CE1073-6FE3-48DC-982D-FACFDC22438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D63F631D-202E-4B6C-B104-45B51F1940F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914742EA-BFA7-4058-8F10-A9B2AEB07D5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3D38FA50-9037-4E66-A73D-CA53CB9DA479}"/>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2941F662-CAB1-4B69-A03E-83E3473AE37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85FFD7DE-A449-4380-A674-81AC1A12B5E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A0B8F727-6102-4135-955E-5B109703655E}"/>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6894B453-A313-4DEE-8AEF-32522DA51D5F}"/>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E78DED43-1EB0-4B6D-9323-9029313EF53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D487C895-131C-4423-8959-3F214659F7A9}"/>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27CF65FB-84D4-4B60-9FE3-7530B27316E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96447C2A-C53B-48A7-BCA3-999605898BA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8EB31373-BD8E-4B50-8C85-D993C45FA05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D3A0B3A1-E8AE-4C66-904E-B5277088609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B7FAF849-45C8-4AFD-ABCB-74FB7EA0A40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F35C3120-66DE-4B77-B4C0-B06B12074F0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90" name="直線コネクタ 589">
          <a:extLst>
            <a:ext uri="{FF2B5EF4-FFF2-40B4-BE49-F238E27FC236}">
              <a16:creationId xmlns:a16="http://schemas.microsoft.com/office/drawing/2014/main" id="{29502245-A904-4598-A6F0-8DCFF54DFE1F}"/>
            </a:ext>
          </a:extLst>
        </xdr:cNvPr>
        <xdr:cNvCxnSpPr/>
      </xdr:nvCxnSpPr>
      <xdr:spPr>
        <a:xfrm flipV="1">
          <a:off x="19509104" y="940689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91" name="【学校施設】&#10;一人当たり面積最小値テキスト">
          <a:extLst>
            <a:ext uri="{FF2B5EF4-FFF2-40B4-BE49-F238E27FC236}">
              <a16:creationId xmlns:a16="http://schemas.microsoft.com/office/drawing/2014/main" id="{78D77AF9-F818-4A6E-97BF-9B539EA75ECD}"/>
            </a:ext>
          </a:extLst>
        </xdr:cNvPr>
        <xdr:cNvSpPr txBox="1"/>
      </xdr:nvSpPr>
      <xdr:spPr>
        <a:xfrm>
          <a:off x="19547840"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92" name="直線コネクタ 591">
          <a:extLst>
            <a:ext uri="{FF2B5EF4-FFF2-40B4-BE49-F238E27FC236}">
              <a16:creationId xmlns:a16="http://schemas.microsoft.com/office/drawing/2014/main" id="{1C0D5918-7566-4A6F-B73A-58A0EBA7A8C8}"/>
            </a:ext>
          </a:extLst>
        </xdr:cNvPr>
        <xdr:cNvCxnSpPr/>
      </xdr:nvCxnSpPr>
      <xdr:spPr>
        <a:xfrm>
          <a:off x="19443700" y="10776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93" name="【学校施設】&#10;一人当たり面積最大値テキスト">
          <a:extLst>
            <a:ext uri="{FF2B5EF4-FFF2-40B4-BE49-F238E27FC236}">
              <a16:creationId xmlns:a16="http://schemas.microsoft.com/office/drawing/2014/main" id="{F407E751-F2F2-48E3-9B73-65E53806ACD6}"/>
            </a:ext>
          </a:extLst>
        </xdr:cNvPr>
        <xdr:cNvSpPr txBox="1"/>
      </xdr:nvSpPr>
      <xdr:spPr>
        <a:xfrm>
          <a:off x="1954784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94" name="直線コネクタ 593">
          <a:extLst>
            <a:ext uri="{FF2B5EF4-FFF2-40B4-BE49-F238E27FC236}">
              <a16:creationId xmlns:a16="http://schemas.microsoft.com/office/drawing/2014/main" id="{910276EB-313E-4326-9D7D-29D792541F23}"/>
            </a:ext>
          </a:extLst>
        </xdr:cNvPr>
        <xdr:cNvCxnSpPr/>
      </xdr:nvCxnSpPr>
      <xdr:spPr>
        <a:xfrm>
          <a:off x="19443700" y="940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595" name="【学校施設】&#10;一人当たり面積平均値テキスト">
          <a:extLst>
            <a:ext uri="{FF2B5EF4-FFF2-40B4-BE49-F238E27FC236}">
              <a16:creationId xmlns:a16="http://schemas.microsoft.com/office/drawing/2014/main" id="{FB75CF06-1793-4C79-A41D-FF72D797D7F2}"/>
            </a:ext>
          </a:extLst>
        </xdr:cNvPr>
        <xdr:cNvSpPr txBox="1"/>
      </xdr:nvSpPr>
      <xdr:spPr>
        <a:xfrm>
          <a:off x="19547840" y="1000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6" name="フローチャート: 判断 595">
          <a:extLst>
            <a:ext uri="{FF2B5EF4-FFF2-40B4-BE49-F238E27FC236}">
              <a16:creationId xmlns:a16="http://schemas.microsoft.com/office/drawing/2014/main" id="{F2E2F4B4-66EE-4F57-A230-CED6CA0B2273}"/>
            </a:ext>
          </a:extLst>
        </xdr:cNvPr>
        <xdr:cNvSpPr/>
      </xdr:nvSpPr>
      <xdr:spPr>
        <a:xfrm>
          <a:off x="1945894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7" name="フローチャート: 判断 596">
          <a:extLst>
            <a:ext uri="{FF2B5EF4-FFF2-40B4-BE49-F238E27FC236}">
              <a16:creationId xmlns:a16="http://schemas.microsoft.com/office/drawing/2014/main" id="{490151BD-7716-4FA3-A51C-678EA797C404}"/>
            </a:ext>
          </a:extLst>
        </xdr:cNvPr>
        <xdr:cNvSpPr/>
      </xdr:nvSpPr>
      <xdr:spPr>
        <a:xfrm>
          <a:off x="18735040" y="100350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98" name="フローチャート: 判断 597">
          <a:extLst>
            <a:ext uri="{FF2B5EF4-FFF2-40B4-BE49-F238E27FC236}">
              <a16:creationId xmlns:a16="http://schemas.microsoft.com/office/drawing/2014/main" id="{5373395E-EF70-425A-9A27-BD245443C6D7}"/>
            </a:ext>
          </a:extLst>
        </xdr:cNvPr>
        <xdr:cNvSpPr/>
      </xdr:nvSpPr>
      <xdr:spPr>
        <a:xfrm>
          <a:off x="17937480" y="10153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9" name="フローチャート: 判断 598">
          <a:extLst>
            <a:ext uri="{FF2B5EF4-FFF2-40B4-BE49-F238E27FC236}">
              <a16:creationId xmlns:a16="http://schemas.microsoft.com/office/drawing/2014/main" id="{003BB65C-AA8F-420A-949C-54C3E53D9071}"/>
            </a:ext>
          </a:extLst>
        </xdr:cNvPr>
        <xdr:cNvSpPr/>
      </xdr:nvSpPr>
      <xdr:spPr>
        <a:xfrm>
          <a:off x="171627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600" name="フローチャート: 判断 599">
          <a:extLst>
            <a:ext uri="{FF2B5EF4-FFF2-40B4-BE49-F238E27FC236}">
              <a16:creationId xmlns:a16="http://schemas.microsoft.com/office/drawing/2014/main" id="{3F70685E-D95A-4ACC-AF81-51F8C97E0389}"/>
            </a:ext>
          </a:extLst>
        </xdr:cNvPr>
        <xdr:cNvSpPr/>
      </xdr:nvSpPr>
      <xdr:spPr>
        <a:xfrm>
          <a:off x="16388080" y="1017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3BABF68-A8E0-4EDA-9B39-A0895AE0B5B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AAC1DB6-27F3-4E4D-B2BA-B8FD24DE489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FA9A32D4-47B0-4699-9D49-8D82DC9F92F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CD52FCD9-A839-4EA5-B2C8-D2CBC1AE796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932E34F-3DA2-4B9E-8CAC-A09E125C3294}"/>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123698</xdr:rowOff>
    </xdr:from>
    <xdr:to>
      <xdr:col>116</xdr:col>
      <xdr:colOff>114300</xdr:colOff>
      <xdr:row>60</xdr:row>
      <xdr:rowOff>53848</xdr:rowOff>
    </xdr:to>
    <xdr:sp macro="" textlink="">
      <xdr:nvSpPr>
        <xdr:cNvPr id="606" name="楕円 605">
          <a:extLst>
            <a:ext uri="{FF2B5EF4-FFF2-40B4-BE49-F238E27FC236}">
              <a16:creationId xmlns:a16="http://schemas.microsoft.com/office/drawing/2014/main" id="{C90327AC-2BFD-44DA-9FCE-EF7C9EAD8FEA}"/>
            </a:ext>
          </a:extLst>
        </xdr:cNvPr>
        <xdr:cNvSpPr/>
      </xdr:nvSpPr>
      <xdr:spPr>
        <a:xfrm>
          <a:off x="19458940" y="10014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146575</xdr:rowOff>
    </xdr:from>
    <xdr:ext cx="469744" cy="259045"/>
    <xdr:sp macro="" textlink="">
      <xdr:nvSpPr>
        <xdr:cNvPr id="607" name="【学校施設】&#10;一人当たり面積該当値テキスト">
          <a:extLst>
            <a:ext uri="{FF2B5EF4-FFF2-40B4-BE49-F238E27FC236}">
              <a16:creationId xmlns:a16="http://schemas.microsoft.com/office/drawing/2014/main" id="{0AD774AB-EC12-4D61-8690-7B56A16789D0}"/>
            </a:ext>
          </a:extLst>
        </xdr:cNvPr>
        <xdr:cNvSpPr txBox="1"/>
      </xdr:nvSpPr>
      <xdr:spPr>
        <a:xfrm>
          <a:off x="19547840" y="986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169418</xdr:rowOff>
    </xdr:from>
    <xdr:to>
      <xdr:col>112</xdr:col>
      <xdr:colOff>38100</xdr:colOff>
      <xdr:row>59</xdr:row>
      <xdr:rowOff>99568</xdr:rowOff>
    </xdr:to>
    <xdr:sp macro="" textlink="">
      <xdr:nvSpPr>
        <xdr:cNvPr id="608" name="楕円 607">
          <a:extLst>
            <a:ext uri="{FF2B5EF4-FFF2-40B4-BE49-F238E27FC236}">
              <a16:creationId xmlns:a16="http://schemas.microsoft.com/office/drawing/2014/main" id="{E8AE16AB-A9CF-4CB3-855F-754A07998970}"/>
            </a:ext>
          </a:extLst>
        </xdr:cNvPr>
        <xdr:cNvSpPr/>
      </xdr:nvSpPr>
      <xdr:spPr>
        <a:xfrm>
          <a:off x="18735040" y="9892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48768</xdr:rowOff>
    </xdr:from>
    <xdr:to>
      <xdr:col>116</xdr:col>
      <xdr:colOff>63500</xdr:colOff>
      <xdr:row>60</xdr:row>
      <xdr:rowOff>3048</xdr:rowOff>
    </xdr:to>
    <xdr:cxnSp macro="">
      <xdr:nvCxnSpPr>
        <xdr:cNvPr id="609" name="直線コネクタ 608">
          <a:extLst>
            <a:ext uri="{FF2B5EF4-FFF2-40B4-BE49-F238E27FC236}">
              <a16:creationId xmlns:a16="http://schemas.microsoft.com/office/drawing/2014/main" id="{668412E4-17C6-4A02-BBD9-9897006D415E}"/>
            </a:ext>
          </a:extLst>
        </xdr:cNvPr>
        <xdr:cNvCxnSpPr/>
      </xdr:nvCxnSpPr>
      <xdr:spPr>
        <a:xfrm>
          <a:off x="18778220" y="9939528"/>
          <a:ext cx="73152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155702</xdr:rowOff>
    </xdr:from>
    <xdr:to>
      <xdr:col>107</xdr:col>
      <xdr:colOff>101600</xdr:colOff>
      <xdr:row>60</xdr:row>
      <xdr:rowOff>85852</xdr:rowOff>
    </xdr:to>
    <xdr:sp macro="" textlink="">
      <xdr:nvSpPr>
        <xdr:cNvPr id="610" name="楕円 609">
          <a:extLst>
            <a:ext uri="{FF2B5EF4-FFF2-40B4-BE49-F238E27FC236}">
              <a16:creationId xmlns:a16="http://schemas.microsoft.com/office/drawing/2014/main" id="{899593A2-ADAF-47B8-921B-90DE9390FAB5}"/>
            </a:ext>
          </a:extLst>
        </xdr:cNvPr>
        <xdr:cNvSpPr/>
      </xdr:nvSpPr>
      <xdr:spPr>
        <a:xfrm>
          <a:off x="17937480" y="10046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48768</xdr:rowOff>
    </xdr:from>
    <xdr:to>
      <xdr:col>111</xdr:col>
      <xdr:colOff>177800</xdr:colOff>
      <xdr:row>60</xdr:row>
      <xdr:rowOff>35052</xdr:rowOff>
    </xdr:to>
    <xdr:cxnSp macro="">
      <xdr:nvCxnSpPr>
        <xdr:cNvPr id="611" name="直線コネクタ 610">
          <a:extLst>
            <a:ext uri="{FF2B5EF4-FFF2-40B4-BE49-F238E27FC236}">
              <a16:creationId xmlns:a16="http://schemas.microsoft.com/office/drawing/2014/main" id="{52B5F084-6CE2-4B26-AB8B-E7B5AB961881}"/>
            </a:ext>
          </a:extLst>
        </xdr:cNvPr>
        <xdr:cNvCxnSpPr/>
      </xdr:nvCxnSpPr>
      <xdr:spPr>
        <a:xfrm flipV="1">
          <a:off x="17988280" y="9939528"/>
          <a:ext cx="78994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161798</xdr:rowOff>
    </xdr:from>
    <xdr:to>
      <xdr:col>102</xdr:col>
      <xdr:colOff>165100</xdr:colOff>
      <xdr:row>60</xdr:row>
      <xdr:rowOff>91948</xdr:rowOff>
    </xdr:to>
    <xdr:sp macro="" textlink="">
      <xdr:nvSpPr>
        <xdr:cNvPr id="612" name="楕円 611">
          <a:extLst>
            <a:ext uri="{FF2B5EF4-FFF2-40B4-BE49-F238E27FC236}">
              <a16:creationId xmlns:a16="http://schemas.microsoft.com/office/drawing/2014/main" id="{AE34EFD8-88B0-4F6F-B16B-2E91FE281A9E}"/>
            </a:ext>
          </a:extLst>
        </xdr:cNvPr>
        <xdr:cNvSpPr/>
      </xdr:nvSpPr>
      <xdr:spPr>
        <a:xfrm>
          <a:off x="17162780" y="10052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35052</xdr:rowOff>
    </xdr:from>
    <xdr:to>
      <xdr:col>107</xdr:col>
      <xdr:colOff>50800</xdr:colOff>
      <xdr:row>60</xdr:row>
      <xdr:rowOff>41148</xdr:rowOff>
    </xdr:to>
    <xdr:cxnSp macro="">
      <xdr:nvCxnSpPr>
        <xdr:cNvPr id="613" name="直線コネクタ 612">
          <a:extLst>
            <a:ext uri="{FF2B5EF4-FFF2-40B4-BE49-F238E27FC236}">
              <a16:creationId xmlns:a16="http://schemas.microsoft.com/office/drawing/2014/main" id="{DD144B0F-86CC-46E4-99A2-DCFEB714493D}"/>
            </a:ext>
          </a:extLst>
        </xdr:cNvPr>
        <xdr:cNvCxnSpPr/>
      </xdr:nvCxnSpPr>
      <xdr:spPr>
        <a:xfrm flipV="1">
          <a:off x="17213580" y="10093452"/>
          <a:ext cx="7747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xdr:rowOff>
    </xdr:from>
    <xdr:to>
      <xdr:col>98</xdr:col>
      <xdr:colOff>38100</xdr:colOff>
      <xdr:row>60</xdr:row>
      <xdr:rowOff>102616</xdr:rowOff>
    </xdr:to>
    <xdr:sp macro="" textlink="">
      <xdr:nvSpPr>
        <xdr:cNvPr id="614" name="楕円 613">
          <a:extLst>
            <a:ext uri="{FF2B5EF4-FFF2-40B4-BE49-F238E27FC236}">
              <a16:creationId xmlns:a16="http://schemas.microsoft.com/office/drawing/2014/main" id="{D2E81E11-7D34-4A7E-BEBD-DDC92D8630D9}"/>
            </a:ext>
          </a:extLst>
        </xdr:cNvPr>
        <xdr:cNvSpPr/>
      </xdr:nvSpPr>
      <xdr:spPr>
        <a:xfrm>
          <a:off x="16388080" y="100594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41148</xdr:rowOff>
    </xdr:from>
    <xdr:to>
      <xdr:col>102</xdr:col>
      <xdr:colOff>114300</xdr:colOff>
      <xdr:row>60</xdr:row>
      <xdr:rowOff>51816</xdr:rowOff>
    </xdr:to>
    <xdr:cxnSp macro="">
      <xdr:nvCxnSpPr>
        <xdr:cNvPr id="615" name="直線コネクタ 614">
          <a:extLst>
            <a:ext uri="{FF2B5EF4-FFF2-40B4-BE49-F238E27FC236}">
              <a16:creationId xmlns:a16="http://schemas.microsoft.com/office/drawing/2014/main" id="{26EA3EC3-6DB6-466A-B0D4-39522F5D81B8}"/>
            </a:ext>
          </a:extLst>
        </xdr:cNvPr>
        <xdr:cNvCxnSpPr/>
      </xdr:nvCxnSpPr>
      <xdr:spPr>
        <a:xfrm flipV="1">
          <a:off x="16431260" y="10099548"/>
          <a:ext cx="78232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616" name="n_1aveValue【学校施設】&#10;一人当たり面積">
          <a:extLst>
            <a:ext uri="{FF2B5EF4-FFF2-40B4-BE49-F238E27FC236}">
              <a16:creationId xmlns:a16="http://schemas.microsoft.com/office/drawing/2014/main" id="{47095580-78B6-47AC-8748-390536EB7023}"/>
            </a:ext>
          </a:extLst>
        </xdr:cNvPr>
        <xdr:cNvSpPr txBox="1"/>
      </xdr:nvSpPr>
      <xdr:spPr>
        <a:xfrm>
          <a:off x="18561127" y="1012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617" name="n_2aveValue【学校施設】&#10;一人当たり面積">
          <a:extLst>
            <a:ext uri="{FF2B5EF4-FFF2-40B4-BE49-F238E27FC236}">
              <a16:creationId xmlns:a16="http://schemas.microsoft.com/office/drawing/2014/main" id="{0A8F6B7F-DAE8-442A-B536-DB47A32416E1}"/>
            </a:ext>
          </a:extLst>
        </xdr:cNvPr>
        <xdr:cNvSpPr txBox="1"/>
      </xdr:nvSpPr>
      <xdr:spPr>
        <a:xfrm>
          <a:off x="17776267" y="1024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18" name="n_3aveValue【学校施設】&#10;一人当たり面積">
          <a:extLst>
            <a:ext uri="{FF2B5EF4-FFF2-40B4-BE49-F238E27FC236}">
              <a16:creationId xmlns:a16="http://schemas.microsoft.com/office/drawing/2014/main" id="{927B0F40-6E67-4309-B8F8-2A9C65693C5B}"/>
            </a:ext>
          </a:extLst>
        </xdr:cNvPr>
        <xdr:cNvSpPr txBox="1"/>
      </xdr:nvSpPr>
      <xdr:spPr>
        <a:xfrm>
          <a:off x="170015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619" name="n_4aveValue【学校施設】&#10;一人当たり面積">
          <a:extLst>
            <a:ext uri="{FF2B5EF4-FFF2-40B4-BE49-F238E27FC236}">
              <a16:creationId xmlns:a16="http://schemas.microsoft.com/office/drawing/2014/main" id="{B5F78C47-291A-4195-98C0-9AF3111DAE8A}"/>
            </a:ext>
          </a:extLst>
        </xdr:cNvPr>
        <xdr:cNvSpPr txBox="1"/>
      </xdr:nvSpPr>
      <xdr:spPr>
        <a:xfrm>
          <a:off x="16226867" y="1026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116095</xdr:rowOff>
    </xdr:from>
    <xdr:ext cx="469744" cy="259045"/>
    <xdr:sp macro="" textlink="">
      <xdr:nvSpPr>
        <xdr:cNvPr id="620" name="n_1mainValue【学校施設】&#10;一人当たり面積">
          <a:extLst>
            <a:ext uri="{FF2B5EF4-FFF2-40B4-BE49-F238E27FC236}">
              <a16:creationId xmlns:a16="http://schemas.microsoft.com/office/drawing/2014/main" id="{F3A80720-D8F5-4B9B-95C9-6B4848F40931}"/>
            </a:ext>
          </a:extLst>
        </xdr:cNvPr>
        <xdr:cNvSpPr txBox="1"/>
      </xdr:nvSpPr>
      <xdr:spPr>
        <a:xfrm>
          <a:off x="18561127" y="96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102379</xdr:rowOff>
    </xdr:from>
    <xdr:ext cx="469744" cy="259045"/>
    <xdr:sp macro="" textlink="">
      <xdr:nvSpPr>
        <xdr:cNvPr id="621" name="n_2mainValue【学校施設】&#10;一人当たり面積">
          <a:extLst>
            <a:ext uri="{FF2B5EF4-FFF2-40B4-BE49-F238E27FC236}">
              <a16:creationId xmlns:a16="http://schemas.microsoft.com/office/drawing/2014/main" id="{F98122D9-4DC9-4CD0-A343-975E05D442B7}"/>
            </a:ext>
          </a:extLst>
        </xdr:cNvPr>
        <xdr:cNvSpPr txBox="1"/>
      </xdr:nvSpPr>
      <xdr:spPr>
        <a:xfrm>
          <a:off x="1777626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108475</xdr:rowOff>
    </xdr:from>
    <xdr:ext cx="469744" cy="259045"/>
    <xdr:sp macro="" textlink="">
      <xdr:nvSpPr>
        <xdr:cNvPr id="622" name="n_3mainValue【学校施設】&#10;一人当たり面積">
          <a:extLst>
            <a:ext uri="{FF2B5EF4-FFF2-40B4-BE49-F238E27FC236}">
              <a16:creationId xmlns:a16="http://schemas.microsoft.com/office/drawing/2014/main" id="{3984F44B-6743-4F11-B796-3C7DECD7C620}"/>
            </a:ext>
          </a:extLst>
        </xdr:cNvPr>
        <xdr:cNvSpPr txBox="1"/>
      </xdr:nvSpPr>
      <xdr:spPr>
        <a:xfrm>
          <a:off x="17001567" y="983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119143</xdr:rowOff>
    </xdr:from>
    <xdr:ext cx="469744" cy="259045"/>
    <xdr:sp macro="" textlink="">
      <xdr:nvSpPr>
        <xdr:cNvPr id="623" name="n_4mainValue【学校施設】&#10;一人当たり面積">
          <a:extLst>
            <a:ext uri="{FF2B5EF4-FFF2-40B4-BE49-F238E27FC236}">
              <a16:creationId xmlns:a16="http://schemas.microsoft.com/office/drawing/2014/main" id="{CFB322C8-5488-4852-A2F0-5A599C8D20CE}"/>
            </a:ext>
          </a:extLst>
        </xdr:cNvPr>
        <xdr:cNvSpPr txBox="1"/>
      </xdr:nvSpPr>
      <xdr:spPr>
        <a:xfrm>
          <a:off x="16226867" y="984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B9F65437-01C2-4C9D-B6E1-5D79272F63F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B205DA35-0B16-458C-8325-3CCCC62857E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A05A7CE4-2ADF-4298-AEB1-C3242521C38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601C69E-6D0B-42A1-92E5-DD492F516FE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341D25CF-1C0C-4758-87AD-C5044DFFF32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CBA67B60-D815-43BB-9AA2-1435C333523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950AB2D5-16BA-4756-B834-9B26D7CC3DC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278579C-ECEB-43FE-9A0F-C9029E58C3F8}"/>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632BA20C-B5C2-45BA-96B2-667887F0DC3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752BDFD9-992C-499E-AEF9-AED5E54D6E7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4F8916D2-5A99-4C38-9F71-61A16EB3895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DC3C5D31-341F-4033-B3EE-FC328763514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9276AA45-C38B-4075-8E4A-63DDD6BE769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C9BA0B2E-8A28-4D29-96EA-8D844379A64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6811C63C-EDB4-4CBF-8A22-53B4D40255DD}"/>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0AFE101C-F84C-4C11-A4C2-BD7D015FCAD8}"/>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5F63B5EC-FC33-40EE-B605-7392AD0083D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CA981CFA-48AA-4952-BC17-1FA5898FDC1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CA26B3C5-6279-4688-8EB7-C79317BD6381}"/>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9D940567-AF33-4178-A3FD-3D0A9EFFF6A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FC08BBC5-CB87-489C-8BB4-045690C88A5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ECA332A2-F7F7-42F6-862A-FF08FF63307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E301B519-F934-477E-B60A-0A4BEB92505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E7F880F8-6CD4-417A-9DB1-1CF029E5AFF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127D2E48-D260-424B-B8B8-2ACB052ABCB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6ECEE07C-FE75-46E0-BE5C-F5FADBA831F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B03F93A3-2074-45A8-A13F-8AAA8806784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258339B1-D685-4653-8012-61333AFF19F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539AC765-292E-4748-A701-4CA4456D6A7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46053A4B-69D8-4E89-857D-0AC8333CE815}"/>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ECFB098B-69DC-4293-87A6-69D77012541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C36FA184-C1A5-48E0-83D1-C89E24D3A561}"/>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38615E3C-7A99-4FEA-8A8F-9AE54169FDD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E82A0077-C36D-42E7-A3FF-7843FC9ECCB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58C22268-8456-48CB-AF44-D2F2FA6A99AF}"/>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498430BA-DB55-4389-A92B-A5C1A2177D1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B0671387-2F53-45CF-A241-8C1FEA01DAD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0AC88DFD-9D9B-4B18-9499-E35B39E6F81B}"/>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026B1862-1ABC-45C8-9A5D-C1DDE8BDAB8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57D907C0-E7AC-4F0E-941E-EA4DFE26EC6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777659CF-0FD9-4A18-A53A-5A2F981E621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665" name="直線コネクタ 664">
          <a:extLst>
            <a:ext uri="{FF2B5EF4-FFF2-40B4-BE49-F238E27FC236}">
              <a16:creationId xmlns:a16="http://schemas.microsoft.com/office/drawing/2014/main" id="{EDDB170D-BA74-4802-B906-B006EFE9A0DA}"/>
            </a:ext>
          </a:extLst>
        </xdr:cNvPr>
        <xdr:cNvCxnSpPr/>
      </xdr:nvCxnSpPr>
      <xdr:spPr>
        <a:xfrm flipV="1">
          <a:off x="14375764" y="16925108"/>
          <a:ext cx="0" cy="126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666" name="【公民館】&#10;有形固定資産減価償却率最小値テキスト">
          <a:extLst>
            <a:ext uri="{FF2B5EF4-FFF2-40B4-BE49-F238E27FC236}">
              <a16:creationId xmlns:a16="http://schemas.microsoft.com/office/drawing/2014/main" id="{6A724050-A15F-4AC4-88DE-764FE13472E2}"/>
            </a:ext>
          </a:extLst>
        </xdr:cNvPr>
        <xdr:cNvSpPr txBox="1"/>
      </xdr:nvSpPr>
      <xdr:spPr>
        <a:xfrm>
          <a:off x="14414500" y="18198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667" name="直線コネクタ 666">
          <a:extLst>
            <a:ext uri="{FF2B5EF4-FFF2-40B4-BE49-F238E27FC236}">
              <a16:creationId xmlns:a16="http://schemas.microsoft.com/office/drawing/2014/main" id="{659CA6C9-8394-423A-974F-08BB46585DE9}"/>
            </a:ext>
          </a:extLst>
        </xdr:cNvPr>
        <xdr:cNvCxnSpPr/>
      </xdr:nvCxnSpPr>
      <xdr:spPr>
        <a:xfrm>
          <a:off x="14287500" y="18194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668" name="【公民館】&#10;有形固定資産減価償却率最大値テキスト">
          <a:extLst>
            <a:ext uri="{FF2B5EF4-FFF2-40B4-BE49-F238E27FC236}">
              <a16:creationId xmlns:a16="http://schemas.microsoft.com/office/drawing/2014/main" id="{8C93AEC8-F872-4BE8-9842-4795D32A860D}"/>
            </a:ext>
          </a:extLst>
        </xdr:cNvPr>
        <xdr:cNvSpPr txBox="1"/>
      </xdr:nvSpPr>
      <xdr:spPr>
        <a:xfrm>
          <a:off x="14414500" y="16704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669" name="直線コネクタ 668">
          <a:extLst>
            <a:ext uri="{FF2B5EF4-FFF2-40B4-BE49-F238E27FC236}">
              <a16:creationId xmlns:a16="http://schemas.microsoft.com/office/drawing/2014/main" id="{2B17F492-DDEC-47A1-BA97-BA447AA1F5EA}"/>
            </a:ext>
          </a:extLst>
        </xdr:cNvPr>
        <xdr:cNvCxnSpPr/>
      </xdr:nvCxnSpPr>
      <xdr:spPr>
        <a:xfrm>
          <a:off x="14287500" y="16925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670" name="【公民館】&#10;有形固定資産減価償却率平均値テキスト">
          <a:extLst>
            <a:ext uri="{FF2B5EF4-FFF2-40B4-BE49-F238E27FC236}">
              <a16:creationId xmlns:a16="http://schemas.microsoft.com/office/drawing/2014/main" id="{38C63DD2-8146-4DA9-A395-7E86A8707069}"/>
            </a:ext>
          </a:extLst>
        </xdr:cNvPr>
        <xdr:cNvSpPr txBox="1"/>
      </xdr:nvSpPr>
      <xdr:spPr>
        <a:xfrm>
          <a:off x="14414500" y="17499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671" name="フローチャート: 判断 670">
          <a:extLst>
            <a:ext uri="{FF2B5EF4-FFF2-40B4-BE49-F238E27FC236}">
              <a16:creationId xmlns:a16="http://schemas.microsoft.com/office/drawing/2014/main" id="{E4576654-B7BE-4F41-872E-843990CDA0CA}"/>
            </a:ext>
          </a:extLst>
        </xdr:cNvPr>
        <xdr:cNvSpPr/>
      </xdr:nvSpPr>
      <xdr:spPr>
        <a:xfrm>
          <a:off x="14325600" y="176439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672" name="フローチャート: 判断 671">
          <a:extLst>
            <a:ext uri="{FF2B5EF4-FFF2-40B4-BE49-F238E27FC236}">
              <a16:creationId xmlns:a16="http://schemas.microsoft.com/office/drawing/2014/main" id="{48D3D762-7BB6-46E8-A967-A7C9F04639CB}"/>
            </a:ext>
          </a:extLst>
        </xdr:cNvPr>
        <xdr:cNvSpPr/>
      </xdr:nvSpPr>
      <xdr:spPr>
        <a:xfrm>
          <a:off x="13578840" y="17600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73" name="フローチャート: 判断 672">
          <a:extLst>
            <a:ext uri="{FF2B5EF4-FFF2-40B4-BE49-F238E27FC236}">
              <a16:creationId xmlns:a16="http://schemas.microsoft.com/office/drawing/2014/main" id="{AFAC7610-01E8-47F6-B63B-E559BDC30409}"/>
            </a:ext>
          </a:extLst>
        </xdr:cNvPr>
        <xdr:cNvSpPr/>
      </xdr:nvSpPr>
      <xdr:spPr>
        <a:xfrm>
          <a:off x="128041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674" name="フローチャート: 判断 673">
          <a:extLst>
            <a:ext uri="{FF2B5EF4-FFF2-40B4-BE49-F238E27FC236}">
              <a16:creationId xmlns:a16="http://schemas.microsoft.com/office/drawing/2014/main" id="{421ED434-CAFB-44DC-9D5B-A6DD9AA696AD}"/>
            </a:ext>
          </a:extLst>
        </xdr:cNvPr>
        <xdr:cNvSpPr/>
      </xdr:nvSpPr>
      <xdr:spPr>
        <a:xfrm>
          <a:off x="12029440" y="17603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675" name="フローチャート: 判断 674">
          <a:extLst>
            <a:ext uri="{FF2B5EF4-FFF2-40B4-BE49-F238E27FC236}">
              <a16:creationId xmlns:a16="http://schemas.microsoft.com/office/drawing/2014/main" id="{26E3B890-F45E-4628-8AE1-A58252806EB9}"/>
            </a:ext>
          </a:extLst>
        </xdr:cNvPr>
        <xdr:cNvSpPr/>
      </xdr:nvSpPr>
      <xdr:spPr>
        <a:xfrm>
          <a:off x="11231880" y="1760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380FB84-9137-42A5-8FD1-FF6DDCA96F6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7C5A6815-18C1-4DBC-8068-C0D0107F79E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992DE7CC-3820-4FA7-BAD1-DE7AC819CE1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5ADD3AF-8715-4CB5-AF48-AC15DA86CCF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8F65C3D4-8B34-44BE-A03B-FABF4331D56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74386</xdr:rowOff>
    </xdr:from>
    <xdr:to>
      <xdr:col>85</xdr:col>
      <xdr:colOff>177800</xdr:colOff>
      <xdr:row>108</xdr:row>
      <xdr:rowOff>4536</xdr:rowOff>
    </xdr:to>
    <xdr:sp macro="" textlink="">
      <xdr:nvSpPr>
        <xdr:cNvPr id="681" name="楕円 680">
          <a:extLst>
            <a:ext uri="{FF2B5EF4-FFF2-40B4-BE49-F238E27FC236}">
              <a16:creationId xmlns:a16="http://schemas.microsoft.com/office/drawing/2014/main" id="{F9C98E6D-1473-4987-B22F-95E4285CB199}"/>
            </a:ext>
          </a:extLst>
        </xdr:cNvPr>
        <xdr:cNvSpPr/>
      </xdr:nvSpPr>
      <xdr:spPr>
        <a:xfrm>
          <a:off x="14325600" y="180118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52813</xdr:rowOff>
    </xdr:from>
    <xdr:ext cx="405111" cy="259045"/>
    <xdr:sp macro="" textlink="">
      <xdr:nvSpPr>
        <xdr:cNvPr id="682" name="【公民館】&#10;有形固定資産減価償却率該当値テキスト">
          <a:extLst>
            <a:ext uri="{FF2B5EF4-FFF2-40B4-BE49-F238E27FC236}">
              <a16:creationId xmlns:a16="http://schemas.microsoft.com/office/drawing/2014/main" id="{EFDA41F9-9338-41AB-9BB5-8572123F2899}"/>
            </a:ext>
          </a:extLst>
        </xdr:cNvPr>
        <xdr:cNvSpPr txBox="1"/>
      </xdr:nvSpPr>
      <xdr:spPr>
        <a:xfrm>
          <a:off x="14414500" y="1799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38463</xdr:rowOff>
    </xdr:from>
    <xdr:to>
      <xdr:col>81</xdr:col>
      <xdr:colOff>101600</xdr:colOff>
      <xdr:row>107</xdr:row>
      <xdr:rowOff>140063</xdr:rowOff>
    </xdr:to>
    <xdr:sp macro="" textlink="">
      <xdr:nvSpPr>
        <xdr:cNvPr id="683" name="楕円 682">
          <a:extLst>
            <a:ext uri="{FF2B5EF4-FFF2-40B4-BE49-F238E27FC236}">
              <a16:creationId xmlns:a16="http://schemas.microsoft.com/office/drawing/2014/main" id="{12A5D336-008A-429F-A649-C7E6D0031CC7}"/>
            </a:ext>
          </a:extLst>
        </xdr:cNvPr>
        <xdr:cNvSpPr/>
      </xdr:nvSpPr>
      <xdr:spPr>
        <a:xfrm>
          <a:off x="13578840" y="1797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89263</xdr:rowOff>
    </xdr:from>
    <xdr:to>
      <xdr:col>85</xdr:col>
      <xdr:colOff>127000</xdr:colOff>
      <xdr:row>107</xdr:row>
      <xdr:rowOff>125186</xdr:rowOff>
    </xdr:to>
    <xdr:cxnSp macro="">
      <xdr:nvCxnSpPr>
        <xdr:cNvPr id="684" name="直線コネクタ 683">
          <a:extLst>
            <a:ext uri="{FF2B5EF4-FFF2-40B4-BE49-F238E27FC236}">
              <a16:creationId xmlns:a16="http://schemas.microsoft.com/office/drawing/2014/main" id="{82252232-03AC-439C-8B82-24E501D41C25}"/>
            </a:ext>
          </a:extLst>
        </xdr:cNvPr>
        <xdr:cNvCxnSpPr/>
      </xdr:nvCxnSpPr>
      <xdr:spPr>
        <a:xfrm>
          <a:off x="13629640" y="18026743"/>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xdr:rowOff>
    </xdr:from>
    <xdr:to>
      <xdr:col>76</xdr:col>
      <xdr:colOff>165100</xdr:colOff>
      <xdr:row>107</xdr:row>
      <xdr:rowOff>117202</xdr:rowOff>
    </xdr:to>
    <xdr:sp macro="" textlink="">
      <xdr:nvSpPr>
        <xdr:cNvPr id="685" name="楕円 684">
          <a:extLst>
            <a:ext uri="{FF2B5EF4-FFF2-40B4-BE49-F238E27FC236}">
              <a16:creationId xmlns:a16="http://schemas.microsoft.com/office/drawing/2014/main" id="{DAFE72F2-8F69-49E1-8FB4-B45E644244A4}"/>
            </a:ext>
          </a:extLst>
        </xdr:cNvPr>
        <xdr:cNvSpPr/>
      </xdr:nvSpPr>
      <xdr:spPr>
        <a:xfrm>
          <a:off x="12804140" y="17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66402</xdr:rowOff>
    </xdr:from>
    <xdr:to>
      <xdr:col>81</xdr:col>
      <xdr:colOff>50800</xdr:colOff>
      <xdr:row>107</xdr:row>
      <xdr:rowOff>89263</xdr:rowOff>
    </xdr:to>
    <xdr:cxnSp macro="">
      <xdr:nvCxnSpPr>
        <xdr:cNvPr id="686" name="直線コネクタ 685">
          <a:extLst>
            <a:ext uri="{FF2B5EF4-FFF2-40B4-BE49-F238E27FC236}">
              <a16:creationId xmlns:a16="http://schemas.microsoft.com/office/drawing/2014/main" id="{3DE8C1E0-B81B-4E46-B7DE-8A3E6488DE94}"/>
            </a:ext>
          </a:extLst>
        </xdr:cNvPr>
        <xdr:cNvCxnSpPr/>
      </xdr:nvCxnSpPr>
      <xdr:spPr>
        <a:xfrm>
          <a:off x="12854940" y="18003882"/>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28666</xdr:rowOff>
    </xdr:from>
    <xdr:to>
      <xdr:col>72</xdr:col>
      <xdr:colOff>38100</xdr:colOff>
      <xdr:row>107</xdr:row>
      <xdr:rowOff>130266</xdr:rowOff>
    </xdr:to>
    <xdr:sp macro="" textlink="">
      <xdr:nvSpPr>
        <xdr:cNvPr id="687" name="楕円 686">
          <a:extLst>
            <a:ext uri="{FF2B5EF4-FFF2-40B4-BE49-F238E27FC236}">
              <a16:creationId xmlns:a16="http://schemas.microsoft.com/office/drawing/2014/main" id="{D1B7146B-B139-4E1A-BF6D-4714556865A0}"/>
            </a:ext>
          </a:extLst>
        </xdr:cNvPr>
        <xdr:cNvSpPr/>
      </xdr:nvSpPr>
      <xdr:spPr>
        <a:xfrm>
          <a:off x="12029440" y="179661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66402</xdr:rowOff>
    </xdr:from>
    <xdr:to>
      <xdr:col>76</xdr:col>
      <xdr:colOff>114300</xdr:colOff>
      <xdr:row>107</xdr:row>
      <xdr:rowOff>79466</xdr:rowOff>
    </xdr:to>
    <xdr:cxnSp macro="">
      <xdr:nvCxnSpPr>
        <xdr:cNvPr id="688" name="直線コネクタ 687">
          <a:extLst>
            <a:ext uri="{FF2B5EF4-FFF2-40B4-BE49-F238E27FC236}">
              <a16:creationId xmlns:a16="http://schemas.microsoft.com/office/drawing/2014/main" id="{DE29BB6C-422C-450C-8BBB-96B5601AA75B}"/>
            </a:ext>
          </a:extLst>
        </xdr:cNvPr>
        <xdr:cNvCxnSpPr/>
      </xdr:nvCxnSpPr>
      <xdr:spPr>
        <a:xfrm flipV="1">
          <a:off x="12072620" y="18003882"/>
          <a:ext cx="78232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167458</xdr:rowOff>
    </xdr:from>
    <xdr:to>
      <xdr:col>67</xdr:col>
      <xdr:colOff>101600</xdr:colOff>
      <xdr:row>107</xdr:row>
      <xdr:rowOff>97608</xdr:rowOff>
    </xdr:to>
    <xdr:sp macro="" textlink="">
      <xdr:nvSpPr>
        <xdr:cNvPr id="689" name="楕円 688">
          <a:extLst>
            <a:ext uri="{FF2B5EF4-FFF2-40B4-BE49-F238E27FC236}">
              <a16:creationId xmlns:a16="http://schemas.microsoft.com/office/drawing/2014/main" id="{9F4E9303-5CAD-406B-9D82-9D2A9131F844}"/>
            </a:ext>
          </a:extLst>
        </xdr:cNvPr>
        <xdr:cNvSpPr/>
      </xdr:nvSpPr>
      <xdr:spPr>
        <a:xfrm>
          <a:off x="11231880" y="17937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46808</xdr:rowOff>
    </xdr:from>
    <xdr:to>
      <xdr:col>71</xdr:col>
      <xdr:colOff>177800</xdr:colOff>
      <xdr:row>107</xdr:row>
      <xdr:rowOff>79466</xdr:rowOff>
    </xdr:to>
    <xdr:cxnSp macro="">
      <xdr:nvCxnSpPr>
        <xdr:cNvPr id="690" name="直線コネクタ 689">
          <a:extLst>
            <a:ext uri="{FF2B5EF4-FFF2-40B4-BE49-F238E27FC236}">
              <a16:creationId xmlns:a16="http://schemas.microsoft.com/office/drawing/2014/main" id="{E99474AB-8A06-4CDE-95DC-A3ECCEF5DC53}"/>
            </a:ext>
          </a:extLst>
        </xdr:cNvPr>
        <xdr:cNvCxnSpPr/>
      </xdr:nvCxnSpPr>
      <xdr:spPr>
        <a:xfrm>
          <a:off x="11282680" y="17984288"/>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691" name="n_1aveValue【公民館】&#10;有形固定資産減価償却率">
          <a:extLst>
            <a:ext uri="{FF2B5EF4-FFF2-40B4-BE49-F238E27FC236}">
              <a16:creationId xmlns:a16="http://schemas.microsoft.com/office/drawing/2014/main" id="{3986D40E-FFFF-491C-B2F8-1914BB1CAC36}"/>
            </a:ext>
          </a:extLst>
        </xdr:cNvPr>
        <xdr:cNvSpPr txBox="1"/>
      </xdr:nvSpPr>
      <xdr:spPr>
        <a:xfrm>
          <a:off x="13437244" y="173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92" name="n_2aveValue【公民館】&#10;有形固定資産減価償却率">
          <a:extLst>
            <a:ext uri="{FF2B5EF4-FFF2-40B4-BE49-F238E27FC236}">
              <a16:creationId xmlns:a16="http://schemas.microsoft.com/office/drawing/2014/main" id="{542C5D7D-DB42-4D99-8388-1DA79223504C}"/>
            </a:ext>
          </a:extLst>
        </xdr:cNvPr>
        <xdr:cNvSpPr txBox="1"/>
      </xdr:nvSpPr>
      <xdr:spPr>
        <a:xfrm>
          <a:off x="126752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693" name="n_3aveValue【公民館】&#10;有形固定資産減価償却率">
          <a:extLst>
            <a:ext uri="{FF2B5EF4-FFF2-40B4-BE49-F238E27FC236}">
              <a16:creationId xmlns:a16="http://schemas.microsoft.com/office/drawing/2014/main" id="{43D5DFE4-38EE-4BB7-BE2E-DBE44A26A5A5}"/>
            </a:ext>
          </a:extLst>
        </xdr:cNvPr>
        <xdr:cNvSpPr txBox="1"/>
      </xdr:nvSpPr>
      <xdr:spPr>
        <a:xfrm>
          <a:off x="11900544"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694" name="n_4aveValue【公民館】&#10;有形固定資産減価償却率">
          <a:extLst>
            <a:ext uri="{FF2B5EF4-FFF2-40B4-BE49-F238E27FC236}">
              <a16:creationId xmlns:a16="http://schemas.microsoft.com/office/drawing/2014/main" id="{F432CA97-F714-409C-AC30-2D389A8B57B9}"/>
            </a:ext>
          </a:extLst>
        </xdr:cNvPr>
        <xdr:cNvSpPr txBox="1"/>
      </xdr:nvSpPr>
      <xdr:spPr>
        <a:xfrm>
          <a:off x="1110298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131190</xdr:rowOff>
    </xdr:from>
    <xdr:ext cx="405111" cy="259045"/>
    <xdr:sp macro="" textlink="">
      <xdr:nvSpPr>
        <xdr:cNvPr id="695" name="n_1mainValue【公民館】&#10;有形固定資産減価償却率">
          <a:extLst>
            <a:ext uri="{FF2B5EF4-FFF2-40B4-BE49-F238E27FC236}">
              <a16:creationId xmlns:a16="http://schemas.microsoft.com/office/drawing/2014/main" id="{4C8A58A3-C6D1-4E33-8F50-D266F4C56450}"/>
            </a:ext>
          </a:extLst>
        </xdr:cNvPr>
        <xdr:cNvSpPr txBox="1"/>
      </xdr:nvSpPr>
      <xdr:spPr>
        <a:xfrm>
          <a:off x="13437244" y="1806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108329</xdr:rowOff>
    </xdr:from>
    <xdr:ext cx="405111" cy="259045"/>
    <xdr:sp macro="" textlink="">
      <xdr:nvSpPr>
        <xdr:cNvPr id="696" name="n_2mainValue【公民館】&#10;有形固定資産減価償却率">
          <a:extLst>
            <a:ext uri="{FF2B5EF4-FFF2-40B4-BE49-F238E27FC236}">
              <a16:creationId xmlns:a16="http://schemas.microsoft.com/office/drawing/2014/main" id="{27A3AD57-1213-4B57-820F-66DB156B6753}"/>
            </a:ext>
          </a:extLst>
        </xdr:cNvPr>
        <xdr:cNvSpPr txBox="1"/>
      </xdr:nvSpPr>
      <xdr:spPr>
        <a:xfrm>
          <a:off x="12675244" y="18045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121393</xdr:rowOff>
    </xdr:from>
    <xdr:ext cx="405111" cy="259045"/>
    <xdr:sp macro="" textlink="">
      <xdr:nvSpPr>
        <xdr:cNvPr id="697" name="n_3mainValue【公民館】&#10;有形固定資産減価償却率">
          <a:extLst>
            <a:ext uri="{FF2B5EF4-FFF2-40B4-BE49-F238E27FC236}">
              <a16:creationId xmlns:a16="http://schemas.microsoft.com/office/drawing/2014/main" id="{635148A9-A97A-45CF-AA2B-92FFDCF0584C}"/>
            </a:ext>
          </a:extLst>
        </xdr:cNvPr>
        <xdr:cNvSpPr txBox="1"/>
      </xdr:nvSpPr>
      <xdr:spPr>
        <a:xfrm>
          <a:off x="11900544" y="1805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88735</xdr:rowOff>
    </xdr:from>
    <xdr:ext cx="405111" cy="259045"/>
    <xdr:sp macro="" textlink="">
      <xdr:nvSpPr>
        <xdr:cNvPr id="698" name="n_4mainValue【公民館】&#10;有形固定資産減価償却率">
          <a:extLst>
            <a:ext uri="{FF2B5EF4-FFF2-40B4-BE49-F238E27FC236}">
              <a16:creationId xmlns:a16="http://schemas.microsoft.com/office/drawing/2014/main" id="{8C2B6337-DC9F-417C-BC27-518AC098A87C}"/>
            </a:ext>
          </a:extLst>
        </xdr:cNvPr>
        <xdr:cNvSpPr txBox="1"/>
      </xdr:nvSpPr>
      <xdr:spPr>
        <a:xfrm>
          <a:off x="11102984" y="1802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FB7E7C81-FAC1-4758-BCA6-D9700DEE7B7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B2356AF6-49F1-4EC2-B4F5-B20C7F66550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BD47411C-B680-4524-8334-6654B9DC1F8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049361E2-46B4-4F5D-A932-D8A12FE7C0B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3FA9C3BD-051F-41B9-A20B-E96C0238604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4BA4A129-C2C3-40D1-AC01-B5438795B53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B34F7F13-7FA7-43A6-B6FF-5ABA2B62F89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2AECE3D8-5FDB-479B-B846-1190DC7A848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FE5AFDA6-4CF3-48F4-9B4A-DFA430BE67E3}"/>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7F2A6F43-826B-4718-8866-642B1E1F2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7BFF9BEB-79E4-406F-B505-1FA1528743FE}"/>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3224392B-2D71-45E5-9921-7C45E7D581A1}"/>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CAED8F7D-D6D5-465A-8176-16A50C2765EC}"/>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C3069DB4-45A2-4A37-B0AD-32913444A1B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34E036DA-314D-42CA-A183-A16CD309CF63}"/>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4265EB25-96DD-4F45-8636-4CF1141B1522}"/>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D5B8F556-E763-4984-B42B-7D5F20F65413}"/>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4EC0F4EF-87A3-4486-B74D-A6F671DC1D6E}"/>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375A8FAD-5F0F-4DF2-8E87-8A565F7E82E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52C586A0-6B13-46F9-A247-CA788A945228}"/>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11E1F096-E18A-4C36-8449-C7462FE40EF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720" name="直線コネクタ 719">
          <a:extLst>
            <a:ext uri="{FF2B5EF4-FFF2-40B4-BE49-F238E27FC236}">
              <a16:creationId xmlns:a16="http://schemas.microsoft.com/office/drawing/2014/main" id="{2EDDCAC9-D299-4D26-B43B-E52A626DECD8}"/>
            </a:ext>
          </a:extLst>
        </xdr:cNvPr>
        <xdr:cNvCxnSpPr/>
      </xdr:nvCxnSpPr>
      <xdr:spPr>
        <a:xfrm flipV="1">
          <a:off x="19509104" y="16931639"/>
          <a:ext cx="0" cy="121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21" name="【公民館】&#10;一人当たり面積最小値テキスト">
          <a:extLst>
            <a:ext uri="{FF2B5EF4-FFF2-40B4-BE49-F238E27FC236}">
              <a16:creationId xmlns:a16="http://schemas.microsoft.com/office/drawing/2014/main" id="{051F0995-2FE2-4210-903B-E59E8803A5FD}"/>
            </a:ext>
          </a:extLst>
        </xdr:cNvPr>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22" name="直線コネクタ 721">
          <a:extLst>
            <a:ext uri="{FF2B5EF4-FFF2-40B4-BE49-F238E27FC236}">
              <a16:creationId xmlns:a16="http://schemas.microsoft.com/office/drawing/2014/main" id="{98CD5296-C37A-40C5-B55B-AE9EFA44A792}"/>
            </a:ext>
          </a:extLst>
        </xdr:cNvPr>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723" name="【公民館】&#10;一人当たり面積最大値テキスト">
          <a:extLst>
            <a:ext uri="{FF2B5EF4-FFF2-40B4-BE49-F238E27FC236}">
              <a16:creationId xmlns:a16="http://schemas.microsoft.com/office/drawing/2014/main" id="{99E76CBB-00F4-4F8D-BE85-96EE60F80690}"/>
            </a:ext>
          </a:extLst>
        </xdr:cNvPr>
        <xdr:cNvSpPr txBox="1"/>
      </xdr:nvSpPr>
      <xdr:spPr>
        <a:xfrm>
          <a:off x="19547840" y="167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724" name="直線コネクタ 723">
          <a:extLst>
            <a:ext uri="{FF2B5EF4-FFF2-40B4-BE49-F238E27FC236}">
              <a16:creationId xmlns:a16="http://schemas.microsoft.com/office/drawing/2014/main" id="{5555B303-3A5F-4683-8AAE-6BC3CF7AC3F2}"/>
            </a:ext>
          </a:extLst>
        </xdr:cNvPr>
        <xdr:cNvCxnSpPr/>
      </xdr:nvCxnSpPr>
      <xdr:spPr>
        <a:xfrm>
          <a:off x="1944370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2557</xdr:rowOff>
    </xdr:from>
    <xdr:ext cx="469744" cy="259045"/>
    <xdr:sp macro="" textlink="">
      <xdr:nvSpPr>
        <xdr:cNvPr id="725" name="【公民館】&#10;一人当たり面積平均値テキスト">
          <a:extLst>
            <a:ext uri="{FF2B5EF4-FFF2-40B4-BE49-F238E27FC236}">
              <a16:creationId xmlns:a16="http://schemas.microsoft.com/office/drawing/2014/main" id="{A5662597-ADCA-467D-BA2A-50D6D273C267}"/>
            </a:ext>
          </a:extLst>
        </xdr:cNvPr>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26" name="フローチャート: 判断 725">
          <a:extLst>
            <a:ext uri="{FF2B5EF4-FFF2-40B4-BE49-F238E27FC236}">
              <a16:creationId xmlns:a16="http://schemas.microsoft.com/office/drawing/2014/main" id="{FAE0C114-22EF-44BF-98EA-339B893F0E2C}"/>
            </a:ext>
          </a:extLst>
        </xdr:cNvPr>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727" name="フローチャート: 判断 726">
          <a:extLst>
            <a:ext uri="{FF2B5EF4-FFF2-40B4-BE49-F238E27FC236}">
              <a16:creationId xmlns:a16="http://schemas.microsoft.com/office/drawing/2014/main" id="{D52572C1-090E-4893-8DAF-178C3E99B7F1}"/>
            </a:ext>
          </a:extLst>
        </xdr:cNvPr>
        <xdr:cNvSpPr/>
      </xdr:nvSpPr>
      <xdr:spPr>
        <a:xfrm>
          <a:off x="18735040" y="17762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728" name="フローチャート: 判断 727">
          <a:extLst>
            <a:ext uri="{FF2B5EF4-FFF2-40B4-BE49-F238E27FC236}">
              <a16:creationId xmlns:a16="http://schemas.microsoft.com/office/drawing/2014/main" id="{6F72241B-56F4-48F0-976D-57188D98DBA2}"/>
            </a:ext>
          </a:extLst>
        </xdr:cNvPr>
        <xdr:cNvSpPr/>
      </xdr:nvSpPr>
      <xdr:spPr>
        <a:xfrm>
          <a:off x="17937480" y="17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729" name="フローチャート: 判断 728">
          <a:extLst>
            <a:ext uri="{FF2B5EF4-FFF2-40B4-BE49-F238E27FC236}">
              <a16:creationId xmlns:a16="http://schemas.microsoft.com/office/drawing/2014/main" id="{151429B3-D69A-4B2B-AFEE-380A9EB5F443}"/>
            </a:ext>
          </a:extLst>
        </xdr:cNvPr>
        <xdr:cNvSpPr/>
      </xdr:nvSpPr>
      <xdr:spPr>
        <a:xfrm>
          <a:off x="1716278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730" name="フローチャート: 判断 729">
          <a:extLst>
            <a:ext uri="{FF2B5EF4-FFF2-40B4-BE49-F238E27FC236}">
              <a16:creationId xmlns:a16="http://schemas.microsoft.com/office/drawing/2014/main" id="{84FE6997-D182-4AC2-96D2-B4984CA588F6}"/>
            </a:ext>
          </a:extLst>
        </xdr:cNvPr>
        <xdr:cNvSpPr/>
      </xdr:nvSpPr>
      <xdr:spPr>
        <a:xfrm>
          <a:off x="16388080" y="17808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BBD2883D-65A6-4131-80B8-268166BC0D0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9A8893F8-FC8F-478F-B698-C8B960B54D0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2FADC442-58C2-4566-9B37-C3A9353D527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C45454AF-FB64-482C-9528-E867B5786F4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6D4A2E23-D2E1-4C4D-927C-B69D0C9DA99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736" name="楕円 735">
          <a:extLst>
            <a:ext uri="{FF2B5EF4-FFF2-40B4-BE49-F238E27FC236}">
              <a16:creationId xmlns:a16="http://schemas.microsoft.com/office/drawing/2014/main" id="{3631083E-4870-46A8-BEAA-33AC9037A008}"/>
            </a:ext>
          </a:extLst>
        </xdr:cNvPr>
        <xdr:cNvSpPr/>
      </xdr:nvSpPr>
      <xdr:spPr>
        <a:xfrm>
          <a:off x="19458940" y="1806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43197</xdr:rowOff>
    </xdr:from>
    <xdr:ext cx="469744" cy="259045"/>
    <xdr:sp macro="" textlink="">
      <xdr:nvSpPr>
        <xdr:cNvPr id="737" name="【公民館】&#10;一人当たり面積該当値テキスト">
          <a:extLst>
            <a:ext uri="{FF2B5EF4-FFF2-40B4-BE49-F238E27FC236}">
              <a16:creationId xmlns:a16="http://schemas.microsoft.com/office/drawing/2014/main" id="{EB9C7CF8-3EE4-48C9-AE6C-B7E39A60397E}"/>
            </a:ext>
          </a:extLst>
        </xdr:cNvPr>
        <xdr:cNvSpPr txBox="1"/>
      </xdr:nvSpPr>
      <xdr:spPr>
        <a:xfrm>
          <a:off x="19547840" y="1798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738" name="楕円 737">
          <a:extLst>
            <a:ext uri="{FF2B5EF4-FFF2-40B4-BE49-F238E27FC236}">
              <a16:creationId xmlns:a16="http://schemas.microsoft.com/office/drawing/2014/main" id="{EF76EBBB-2DD1-4174-80D3-4450E265C672}"/>
            </a:ext>
          </a:extLst>
        </xdr:cNvPr>
        <xdr:cNvSpPr/>
      </xdr:nvSpPr>
      <xdr:spPr>
        <a:xfrm>
          <a:off x="18735040" y="180657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7620</xdr:rowOff>
    </xdr:to>
    <xdr:cxnSp macro="">
      <xdr:nvCxnSpPr>
        <xdr:cNvPr id="739" name="直線コネクタ 738">
          <a:extLst>
            <a:ext uri="{FF2B5EF4-FFF2-40B4-BE49-F238E27FC236}">
              <a16:creationId xmlns:a16="http://schemas.microsoft.com/office/drawing/2014/main" id="{3AAF090F-CC3C-48EB-8222-BCA2AD37B169}"/>
            </a:ext>
          </a:extLst>
        </xdr:cNvPr>
        <xdr:cNvCxnSpPr/>
      </xdr:nvCxnSpPr>
      <xdr:spPr>
        <a:xfrm>
          <a:off x="18778220" y="181127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130556</xdr:rowOff>
    </xdr:from>
    <xdr:to>
      <xdr:col>107</xdr:col>
      <xdr:colOff>101600</xdr:colOff>
      <xdr:row>108</xdr:row>
      <xdr:rowOff>60706</xdr:rowOff>
    </xdr:to>
    <xdr:sp macro="" textlink="">
      <xdr:nvSpPr>
        <xdr:cNvPr id="740" name="楕円 739">
          <a:extLst>
            <a:ext uri="{FF2B5EF4-FFF2-40B4-BE49-F238E27FC236}">
              <a16:creationId xmlns:a16="http://schemas.microsoft.com/office/drawing/2014/main" id="{C72E476C-3E48-47ED-932D-FF6DAD8A1759}"/>
            </a:ext>
          </a:extLst>
        </xdr:cNvPr>
        <xdr:cNvSpPr/>
      </xdr:nvSpPr>
      <xdr:spPr>
        <a:xfrm>
          <a:off x="17937480" y="180680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xdr:rowOff>
    </xdr:from>
    <xdr:to>
      <xdr:col>111</xdr:col>
      <xdr:colOff>177800</xdr:colOff>
      <xdr:row>108</xdr:row>
      <xdr:rowOff>9906</xdr:rowOff>
    </xdr:to>
    <xdr:cxnSp macro="">
      <xdr:nvCxnSpPr>
        <xdr:cNvPr id="741" name="直線コネクタ 740">
          <a:extLst>
            <a:ext uri="{FF2B5EF4-FFF2-40B4-BE49-F238E27FC236}">
              <a16:creationId xmlns:a16="http://schemas.microsoft.com/office/drawing/2014/main" id="{E412770F-ED20-425A-BF4B-234879060308}"/>
            </a:ext>
          </a:extLst>
        </xdr:cNvPr>
        <xdr:cNvCxnSpPr/>
      </xdr:nvCxnSpPr>
      <xdr:spPr>
        <a:xfrm flipV="1">
          <a:off x="17988280" y="1811274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64263</xdr:rowOff>
    </xdr:from>
    <xdr:to>
      <xdr:col>102</xdr:col>
      <xdr:colOff>165100</xdr:colOff>
      <xdr:row>107</xdr:row>
      <xdr:rowOff>165863</xdr:rowOff>
    </xdr:to>
    <xdr:sp macro="" textlink="">
      <xdr:nvSpPr>
        <xdr:cNvPr id="742" name="楕円 741">
          <a:extLst>
            <a:ext uri="{FF2B5EF4-FFF2-40B4-BE49-F238E27FC236}">
              <a16:creationId xmlns:a16="http://schemas.microsoft.com/office/drawing/2014/main" id="{BD247436-0A2C-4568-A43E-97BB11EF341C}"/>
            </a:ext>
          </a:extLst>
        </xdr:cNvPr>
        <xdr:cNvSpPr/>
      </xdr:nvSpPr>
      <xdr:spPr>
        <a:xfrm>
          <a:off x="17162780" y="1800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115063</xdr:rowOff>
    </xdr:from>
    <xdr:to>
      <xdr:col>107</xdr:col>
      <xdr:colOff>50800</xdr:colOff>
      <xdr:row>108</xdr:row>
      <xdr:rowOff>9906</xdr:rowOff>
    </xdr:to>
    <xdr:cxnSp macro="">
      <xdr:nvCxnSpPr>
        <xdr:cNvPr id="743" name="直線コネクタ 742">
          <a:extLst>
            <a:ext uri="{FF2B5EF4-FFF2-40B4-BE49-F238E27FC236}">
              <a16:creationId xmlns:a16="http://schemas.microsoft.com/office/drawing/2014/main" id="{D036E1D2-3659-496A-99F5-ABBD449FAA1B}"/>
            </a:ext>
          </a:extLst>
        </xdr:cNvPr>
        <xdr:cNvCxnSpPr/>
      </xdr:nvCxnSpPr>
      <xdr:spPr>
        <a:xfrm>
          <a:off x="17213580" y="18052543"/>
          <a:ext cx="7747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66548</xdr:rowOff>
    </xdr:from>
    <xdr:to>
      <xdr:col>98</xdr:col>
      <xdr:colOff>38100</xdr:colOff>
      <xdr:row>107</xdr:row>
      <xdr:rowOff>168148</xdr:rowOff>
    </xdr:to>
    <xdr:sp macro="" textlink="">
      <xdr:nvSpPr>
        <xdr:cNvPr id="744" name="楕円 743">
          <a:extLst>
            <a:ext uri="{FF2B5EF4-FFF2-40B4-BE49-F238E27FC236}">
              <a16:creationId xmlns:a16="http://schemas.microsoft.com/office/drawing/2014/main" id="{A644D139-1C0F-4BB0-A1DE-0E110C2FE411}"/>
            </a:ext>
          </a:extLst>
        </xdr:cNvPr>
        <xdr:cNvSpPr/>
      </xdr:nvSpPr>
      <xdr:spPr>
        <a:xfrm>
          <a:off x="16388080" y="180040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115063</xdr:rowOff>
    </xdr:from>
    <xdr:to>
      <xdr:col>102</xdr:col>
      <xdr:colOff>114300</xdr:colOff>
      <xdr:row>107</xdr:row>
      <xdr:rowOff>117348</xdr:rowOff>
    </xdr:to>
    <xdr:cxnSp macro="">
      <xdr:nvCxnSpPr>
        <xdr:cNvPr id="745" name="直線コネクタ 744">
          <a:extLst>
            <a:ext uri="{FF2B5EF4-FFF2-40B4-BE49-F238E27FC236}">
              <a16:creationId xmlns:a16="http://schemas.microsoft.com/office/drawing/2014/main" id="{084CF876-DB49-469F-941D-FD45ACD64C88}"/>
            </a:ext>
          </a:extLst>
        </xdr:cNvPr>
        <xdr:cNvCxnSpPr/>
      </xdr:nvCxnSpPr>
      <xdr:spPr>
        <a:xfrm flipV="1">
          <a:off x="16431260" y="18052543"/>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106951</xdr:rowOff>
    </xdr:from>
    <xdr:ext cx="469744" cy="259045"/>
    <xdr:sp macro="" textlink="">
      <xdr:nvSpPr>
        <xdr:cNvPr id="746" name="n_1aveValue【公民館】&#10;一人当たり面積">
          <a:extLst>
            <a:ext uri="{FF2B5EF4-FFF2-40B4-BE49-F238E27FC236}">
              <a16:creationId xmlns:a16="http://schemas.microsoft.com/office/drawing/2014/main" id="{5D13E177-ACA8-4BA2-8432-9D5BA151DB4F}"/>
            </a:ext>
          </a:extLst>
        </xdr:cNvPr>
        <xdr:cNvSpPr txBox="1"/>
      </xdr:nvSpPr>
      <xdr:spPr>
        <a:xfrm>
          <a:off x="18561127" y="1754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136669</xdr:rowOff>
    </xdr:from>
    <xdr:ext cx="469744" cy="259045"/>
    <xdr:sp macro="" textlink="">
      <xdr:nvSpPr>
        <xdr:cNvPr id="747" name="n_2aveValue【公民館】&#10;一人当たり面積">
          <a:extLst>
            <a:ext uri="{FF2B5EF4-FFF2-40B4-BE49-F238E27FC236}">
              <a16:creationId xmlns:a16="http://schemas.microsoft.com/office/drawing/2014/main" id="{9408C8E2-13B5-4975-A44F-6C60DFA90DE4}"/>
            </a:ext>
          </a:extLst>
        </xdr:cNvPr>
        <xdr:cNvSpPr txBox="1"/>
      </xdr:nvSpPr>
      <xdr:spPr>
        <a:xfrm>
          <a:off x="17776267" y="1757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161814</xdr:rowOff>
    </xdr:from>
    <xdr:ext cx="469744" cy="259045"/>
    <xdr:sp macro="" textlink="">
      <xdr:nvSpPr>
        <xdr:cNvPr id="748" name="n_3aveValue【公民館】&#10;一人当たり面積">
          <a:extLst>
            <a:ext uri="{FF2B5EF4-FFF2-40B4-BE49-F238E27FC236}">
              <a16:creationId xmlns:a16="http://schemas.microsoft.com/office/drawing/2014/main" id="{CFAA9769-A0AA-49F8-9E59-9A7E4F563100}"/>
            </a:ext>
          </a:extLst>
        </xdr:cNvPr>
        <xdr:cNvSpPr txBox="1"/>
      </xdr:nvSpPr>
      <xdr:spPr>
        <a:xfrm>
          <a:off x="17001567" y="1759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157242</xdr:rowOff>
    </xdr:from>
    <xdr:ext cx="469744" cy="259045"/>
    <xdr:sp macro="" textlink="">
      <xdr:nvSpPr>
        <xdr:cNvPr id="749" name="n_4aveValue【公民館】&#10;一人当たり面積">
          <a:extLst>
            <a:ext uri="{FF2B5EF4-FFF2-40B4-BE49-F238E27FC236}">
              <a16:creationId xmlns:a16="http://schemas.microsoft.com/office/drawing/2014/main" id="{4C388807-89B8-4344-8F38-82F4069040EB}"/>
            </a:ext>
          </a:extLst>
        </xdr:cNvPr>
        <xdr:cNvSpPr txBox="1"/>
      </xdr:nvSpPr>
      <xdr:spPr>
        <a:xfrm>
          <a:off x="16226867" y="1759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750" name="n_1mainValue【公民館】&#10;一人当たり面積">
          <a:extLst>
            <a:ext uri="{FF2B5EF4-FFF2-40B4-BE49-F238E27FC236}">
              <a16:creationId xmlns:a16="http://schemas.microsoft.com/office/drawing/2014/main" id="{83CD5E91-B7C2-4BEF-92B6-8A7AD24525AB}"/>
            </a:ext>
          </a:extLst>
        </xdr:cNvPr>
        <xdr:cNvSpPr txBox="1"/>
      </xdr:nvSpPr>
      <xdr:spPr>
        <a:xfrm>
          <a:off x="18561127" y="181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51833</xdr:rowOff>
    </xdr:from>
    <xdr:ext cx="469744" cy="259045"/>
    <xdr:sp macro="" textlink="">
      <xdr:nvSpPr>
        <xdr:cNvPr id="751" name="n_2mainValue【公民館】&#10;一人当たり面積">
          <a:extLst>
            <a:ext uri="{FF2B5EF4-FFF2-40B4-BE49-F238E27FC236}">
              <a16:creationId xmlns:a16="http://schemas.microsoft.com/office/drawing/2014/main" id="{1CDCF892-6C43-443C-9ABA-2E7192228E23}"/>
            </a:ext>
          </a:extLst>
        </xdr:cNvPr>
        <xdr:cNvSpPr txBox="1"/>
      </xdr:nvSpPr>
      <xdr:spPr>
        <a:xfrm>
          <a:off x="1777626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156990</xdr:rowOff>
    </xdr:from>
    <xdr:ext cx="469744" cy="259045"/>
    <xdr:sp macro="" textlink="">
      <xdr:nvSpPr>
        <xdr:cNvPr id="752" name="n_3mainValue【公民館】&#10;一人当たり面積">
          <a:extLst>
            <a:ext uri="{FF2B5EF4-FFF2-40B4-BE49-F238E27FC236}">
              <a16:creationId xmlns:a16="http://schemas.microsoft.com/office/drawing/2014/main" id="{0472F4AC-3689-4190-9582-0E03FB36EA70}"/>
            </a:ext>
          </a:extLst>
        </xdr:cNvPr>
        <xdr:cNvSpPr txBox="1"/>
      </xdr:nvSpPr>
      <xdr:spPr>
        <a:xfrm>
          <a:off x="17001567" y="1809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159275</xdr:rowOff>
    </xdr:from>
    <xdr:ext cx="469744" cy="259045"/>
    <xdr:sp macro="" textlink="">
      <xdr:nvSpPr>
        <xdr:cNvPr id="753" name="n_4mainValue【公民館】&#10;一人当たり面積">
          <a:extLst>
            <a:ext uri="{FF2B5EF4-FFF2-40B4-BE49-F238E27FC236}">
              <a16:creationId xmlns:a16="http://schemas.microsoft.com/office/drawing/2014/main" id="{F09E74DB-3B94-4570-AB7C-A8F3D19BF43B}"/>
            </a:ext>
          </a:extLst>
        </xdr:cNvPr>
        <xdr:cNvSpPr txBox="1"/>
      </xdr:nvSpPr>
      <xdr:spPr>
        <a:xfrm>
          <a:off x="16226867" y="1809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D9944528-00D0-4B05-96C9-C3CBD59101B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53EBCDBD-2ECB-4CFC-97CF-4E1DB1BB916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2561CDE1-D2BF-43CC-BF92-72F35AA9BDEF}"/>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合併前から使用している施設の統廃合が遅れているため、有形固定資産減価償却率の微増が続いている。また、市民一人当たり面積の項目が微増傾向にあるのは人口減少が反映されているためである。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道路及び橋梁・トンネルについては、類似団体と比べて、老朽化が進んでいる状況にあるため、今後も計画的な維持管理、更新に努めていく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公営住宅については、戸数別で見ると、全体の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割以上が耐用年数を超過しているため、類似団体と比べて有形固定資産減価償却率が高くなっている。また、市民一人当たり面積は、平成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年度に東日本大震災災害公営住宅を新規整備した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、類似団体よりも</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数値を示している。今後は、将来の人口動態予測や公営住宅の需要に注視しながら、入居者の集約化を図り、耐用年数を超過した住宅の撤去・解体を進めていく。</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17103E-A63B-47B5-A04B-D439CF656FA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F4FB421-AB5D-4E8C-B92D-51F4C72EDFD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66BDF4-D1D0-4775-BDE8-7ACD37D3D0D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E82286-FC04-4C94-8FA1-76A3C93B7915}"/>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5D6E9A-C153-4CAC-8B9E-E4B4FE3A4A6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DB6A05-2D86-4B7E-9D52-C0BE49D69B9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0F5A648-463B-4DA3-8C50-AC8E7F35C3F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DF698AB-CCE5-40BA-B755-619CD489ACF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2D82D5-581D-4F9C-AC27-A3142BCFDE76}"/>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74F2A3-DF7E-42F2-90A9-884CA5786B2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63,379
61,696
130.45
33,337,108
31,909,985
1,332,031
18,093,017
32,427,268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6F1EE6-FDA2-4482-9240-7B4E0070F14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3F2680-819F-406F-9602-2595DECD045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897A40E-F447-4ECB-B7D2-7772651E2E2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D408645-4E2E-42AB-81F8-3C8AECCEA57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FE7CDF-39AB-48C6-9FED-788B956BCEA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94427E7-A493-4D6D-8DDC-9E3C40C82C4C}"/>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156BB77-003A-4AAD-9E16-D60E3FFE571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055634-D568-462D-A77C-DE2B4BA3448C}"/>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7F11C69-1C7A-40DD-B03A-2C7665D136A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72C8DBE-19EE-403E-9E0F-14D2B12B15B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02EB341-C647-4B9E-A446-A8CF05B5995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846BE4-734E-49ED-B17C-AAA54FA2659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403922-E928-43D8-A7AD-12EA30C1A706}"/>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A355811-A226-4610-972F-E9837B0C331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2BA965-9880-4AA2-BD7A-9D647C1CBA8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24DFB0-601C-41AB-8813-371ABFEAF26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E0252B-3462-4129-A1B9-86C78F4AF9B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2CE37F-9EDA-473E-BDEF-6E1ED083C64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4CBB37-930F-449D-8081-1201ABD2C6C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494A708-0C64-4156-B3C6-C00A73E3ED5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A001D4-11D0-4EE2-A947-502ECD0516C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674A9DD-3415-4567-BDF4-540C481F1533}"/>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9CEDB4F-4F8A-4983-AD38-4074B6E6D9E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354501-C811-41A4-A6C0-94194A646F5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CD74D-E1C7-437F-84FA-ECFEB6C9F79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5D4158-D7D5-4871-A30A-2BCA47441EE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7DD87E-E3D2-45DE-8DF0-7AFA57E2AB0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FEDA5A8-870E-4D1F-A045-1C7306535AF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F44736D-5EDC-4B98-BA61-0D5C5219996D}"/>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CE12778-5537-4711-AC88-CDCCCC62EFE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22DEF21-7BF1-4CC1-B1A6-B72DFCB5956E}"/>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6CF290-E4FB-4629-91F3-D909CA19517F}"/>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F37258B-95C3-4B53-AD5F-B73C3644F266}"/>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155F3C8-49B3-4E92-BF50-6C9752DB30DB}"/>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CDD7FD2-7DD8-4F6A-8267-A5833248A835}"/>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02FA798-21E6-442B-BFE5-3A80DF3B1359}"/>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70EFC7F-D4A0-41DD-B91C-2D402A0BB3D6}"/>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EC73CA2-9AE2-4CC1-BF77-CCDAD5CA5315}"/>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484A7DF-73F7-40FE-9FA4-7C8BCCE3CB3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385052B-6564-4B65-AE2B-7A48B775CDA3}"/>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8393983-655C-43F4-8FAB-EDFAA7EFC959}"/>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415CBAF-4F35-4C0E-ADB1-DFE482015C7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EDF167F5-B3D1-4679-94A3-F7484D0CF6D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F3D514E-494C-4CC7-9DB9-95325AA9D7A7}"/>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A0CBF0A-9D64-4AA1-AC39-3BE0A19B5A1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3F3D94E-BC46-4DA7-8DCB-B94FA8CE51D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a:extLst>
            <a:ext uri="{FF2B5EF4-FFF2-40B4-BE49-F238E27FC236}">
              <a16:creationId xmlns:a16="http://schemas.microsoft.com/office/drawing/2014/main" id="{F0768783-6272-4CB6-B6A8-E1577A2E2948}"/>
            </a:ext>
          </a:extLst>
        </xdr:cNvPr>
        <xdr:cNvCxnSpPr/>
      </xdr:nvCxnSpPr>
      <xdr:spPr>
        <a:xfrm flipV="1">
          <a:off x="4086225" y="5676900"/>
          <a:ext cx="0" cy="126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a:extLst>
            <a:ext uri="{FF2B5EF4-FFF2-40B4-BE49-F238E27FC236}">
              <a16:creationId xmlns:a16="http://schemas.microsoft.com/office/drawing/2014/main" id="{CE3A21B4-BC21-493A-92B6-A199AC91275D}"/>
            </a:ext>
          </a:extLst>
        </xdr:cNvPr>
        <xdr:cNvSpPr txBox="1"/>
      </xdr:nvSpPr>
      <xdr:spPr>
        <a:xfrm>
          <a:off x="4124960"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a:extLst>
            <a:ext uri="{FF2B5EF4-FFF2-40B4-BE49-F238E27FC236}">
              <a16:creationId xmlns:a16="http://schemas.microsoft.com/office/drawing/2014/main" id="{398E7600-2D7B-43B6-B474-06570C654F95}"/>
            </a:ext>
          </a:extLst>
        </xdr:cNvPr>
        <xdr:cNvCxnSpPr/>
      </xdr:nvCxnSpPr>
      <xdr:spPr>
        <a:xfrm>
          <a:off x="4020820" y="6946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a:extLst>
            <a:ext uri="{FF2B5EF4-FFF2-40B4-BE49-F238E27FC236}">
              <a16:creationId xmlns:a16="http://schemas.microsoft.com/office/drawing/2014/main" id="{8E6252DC-1819-4342-B46A-3C06419E4DAF}"/>
            </a:ext>
          </a:extLst>
        </xdr:cNvPr>
        <xdr:cNvSpPr txBox="1"/>
      </xdr:nvSpPr>
      <xdr:spPr>
        <a:xfrm>
          <a:off x="4124960" y="5455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a:extLst>
            <a:ext uri="{FF2B5EF4-FFF2-40B4-BE49-F238E27FC236}">
              <a16:creationId xmlns:a16="http://schemas.microsoft.com/office/drawing/2014/main" id="{8EA7C30F-35E3-4E3A-B795-5B559F608A7E}"/>
            </a:ext>
          </a:extLst>
        </xdr:cNvPr>
        <xdr:cNvCxnSpPr/>
      </xdr:nvCxnSpPr>
      <xdr:spPr>
        <a:xfrm>
          <a:off x="402082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a:extLst>
            <a:ext uri="{FF2B5EF4-FFF2-40B4-BE49-F238E27FC236}">
              <a16:creationId xmlns:a16="http://schemas.microsoft.com/office/drawing/2014/main" id="{607ABB50-F6EF-4C6A-B1D1-0E6985079187}"/>
            </a:ext>
          </a:extLst>
        </xdr:cNvPr>
        <xdr:cNvSpPr txBox="1"/>
      </xdr:nvSpPr>
      <xdr:spPr>
        <a:xfrm>
          <a:off x="4124960" y="61466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6D6D95D8-85AD-4219-B226-A10B97E013B1}"/>
            </a:ext>
          </a:extLst>
        </xdr:cNvPr>
        <xdr:cNvSpPr/>
      </xdr:nvSpPr>
      <xdr:spPr>
        <a:xfrm>
          <a:off x="403606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a:extLst>
            <a:ext uri="{FF2B5EF4-FFF2-40B4-BE49-F238E27FC236}">
              <a16:creationId xmlns:a16="http://schemas.microsoft.com/office/drawing/2014/main" id="{99D972C5-1C9A-438E-A1B6-AFC6AA260A74}"/>
            </a:ext>
          </a:extLst>
        </xdr:cNvPr>
        <xdr:cNvSpPr/>
      </xdr:nvSpPr>
      <xdr:spPr>
        <a:xfrm>
          <a:off x="3312160" y="615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1AFF0A33-E15F-4F64-94C0-BC80F3B2AF4F}"/>
            </a:ext>
          </a:extLst>
        </xdr:cNvPr>
        <xdr:cNvSpPr/>
      </xdr:nvSpPr>
      <xdr:spPr>
        <a:xfrm>
          <a:off x="251460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863E3380-5E89-42DD-907C-DD35E81D9C5C}"/>
            </a:ext>
          </a:extLst>
        </xdr:cNvPr>
        <xdr:cNvSpPr/>
      </xdr:nvSpPr>
      <xdr:spPr>
        <a:xfrm>
          <a:off x="1739900" y="614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35363D68-A766-4C8B-8620-9AA9A80EB0ED}"/>
            </a:ext>
          </a:extLst>
        </xdr:cNvPr>
        <xdr:cNvSpPr/>
      </xdr:nvSpPr>
      <xdr:spPr>
        <a:xfrm>
          <a:off x="96520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B925DAC-909E-4A58-A99C-719FFD4FAB9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9D3496-B0C2-4894-ACFB-295A8E3E3D6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60E8539-F4B4-43AE-BF12-C7D559BFB4E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49BF3A1-0441-44B0-A41D-D7071ECE4D6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A5033FD-1B65-40BF-A262-9C5FB925686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41728</xdr:rowOff>
    </xdr:from>
    <xdr:to>
      <xdr:col>20</xdr:col>
      <xdr:colOff>38100</xdr:colOff>
      <xdr:row>42</xdr:row>
      <xdr:rowOff>143328</xdr:rowOff>
    </xdr:to>
    <xdr:sp macro="" textlink="">
      <xdr:nvSpPr>
        <xdr:cNvPr id="74" name="楕円 73">
          <a:extLst>
            <a:ext uri="{FF2B5EF4-FFF2-40B4-BE49-F238E27FC236}">
              <a16:creationId xmlns:a16="http://schemas.microsoft.com/office/drawing/2014/main" id="{222F3288-88DE-462C-B88E-D8238666461F}"/>
            </a:ext>
          </a:extLst>
        </xdr:cNvPr>
        <xdr:cNvSpPr/>
      </xdr:nvSpPr>
      <xdr:spPr>
        <a:xfrm>
          <a:off x="3312160" y="7082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42</xdr:row>
      <xdr:rowOff>41728</xdr:rowOff>
    </xdr:from>
    <xdr:to>
      <xdr:col>15</xdr:col>
      <xdr:colOff>101600</xdr:colOff>
      <xdr:row>42</xdr:row>
      <xdr:rowOff>143328</xdr:rowOff>
    </xdr:to>
    <xdr:sp macro="" textlink="">
      <xdr:nvSpPr>
        <xdr:cNvPr id="75" name="楕円 74">
          <a:extLst>
            <a:ext uri="{FF2B5EF4-FFF2-40B4-BE49-F238E27FC236}">
              <a16:creationId xmlns:a16="http://schemas.microsoft.com/office/drawing/2014/main" id="{8BF32B6E-A1A4-4AD9-B93E-E0F726E08736}"/>
            </a:ext>
          </a:extLst>
        </xdr:cNvPr>
        <xdr:cNvSpPr/>
      </xdr:nvSpPr>
      <xdr:spPr>
        <a:xfrm>
          <a:off x="251460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92528</xdr:rowOff>
    </xdr:from>
    <xdr:to>
      <xdr:col>19</xdr:col>
      <xdr:colOff>177800</xdr:colOff>
      <xdr:row>42</xdr:row>
      <xdr:rowOff>92528</xdr:rowOff>
    </xdr:to>
    <xdr:cxnSp macro="">
      <xdr:nvCxnSpPr>
        <xdr:cNvPr id="76" name="直線コネクタ 75">
          <a:extLst>
            <a:ext uri="{FF2B5EF4-FFF2-40B4-BE49-F238E27FC236}">
              <a16:creationId xmlns:a16="http://schemas.microsoft.com/office/drawing/2014/main" id="{87D8F617-BFD0-4436-895E-B724EAF377B2}"/>
            </a:ext>
          </a:extLst>
        </xdr:cNvPr>
        <xdr:cNvCxnSpPr/>
      </xdr:nvCxnSpPr>
      <xdr:spPr>
        <a:xfrm>
          <a:off x="2565400" y="713340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77" name="楕円 76">
          <a:extLst>
            <a:ext uri="{FF2B5EF4-FFF2-40B4-BE49-F238E27FC236}">
              <a16:creationId xmlns:a16="http://schemas.microsoft.com/office/drawing/2014/main" id="{49314DD3-2202-4BD5-A1D1-8A490DD07EDC}"/>
            </a:ext>
          </a:extLst>
        </xdr:cNvPr>
        <xdr:cNvSpPr/>
      </xdr:nvSpPr>
      <xdr:spPr>
        <a:xfrm>
          <a:off x="1739900" y="7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78" name="直線コネクタ 77">
          <a:extLst>
            <a:ext uri="{FF2B5EF4-FFF2-40B4-BE49-F238E27FC236}">
              <a16:creationId xmlns:a16="http://schemas.microsoft.com/office/drawing/2014/main" id="{969EB3D8-5F4B-4B56-8552-59124A841494}"/>
            </a:ext>
          </a:extLst>
        </xdr:cNvPr>
        <xdr:cNvCxnSpPr/>
      </xdr:nvCxnSpPr>
      <xdr:spPr>
        <a:xfrm>
          <a:off x="1790700" y="713340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79" name="楕円 78">
          <a:extLst>
            <a:ext uri="{FF2B5EF4-FFF2-40B4-BE49-F238E27FC236}">
              <a16:creationId xmlns:a16="http://schemas.microsoft.com/office/drawing/2014/main" id="{62659373-BC01-4F7F-BC4E-F029F2D728FC}"/>
            </a:ext>
          </a:extLst>
        </xdr:cNvPr>
        <xdr:cNvSpPr/>
      </xdr:nvSpPr>
      <xdr:spPr>
        <a:xfrm>
          <a:off x="965200" y="7082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0" name="直線コネクタ 79">
          <a:extLst>
            <a:ext uri="{FF2B5EF4-FFF2-40B4-BE49-F238E27FC236}">
              <a16:creationId xmlns:a16="http://schemas.microsoft.com/office/drawing/2014/main" id="{845CAA19-63BC-4672-9125-AC2A92D16035}"/>
            </a:ext>
          </a:extLst>
        </xdr:cNvPr>
        <xdr:cNvCxnSpPr/>
      </xdr:nvCxnSpPr>
      <xdr:spPr>
        <a:xfrm>
          <a:off x="1008380" y="713340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1" name="n_1aveValue【図書館】&#10;有形固定資産減価償却率">
          <a:extLst>
            <a:ext uri="{FF2B5EF4-FFF2-40B4-BE49-F238E27FC236}">
              <a16:creationId xmlns:a16="http://schemas.microsoft.com/office/drawing/2014/main" id="{1C3612BA-7D15-4937-8D44-2FC9736CB32F}"/>
            </a:ext>
          </a:extLst>
        </xdr:cNvPr>
        <xdr:cNvSpPr txBox="1"/>
      </xdr:nvSpPr>
      <xdr:spPr>
        <a:xfrm>
          <a:off x="317056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2" name="n_2aveValue【図書館】&#10;有形固定資産減価償却率">
          <a:extLst>
            <a:ext uri="{FF2B5EF4-FFF2-40B4-BE49-F238E27FC236}">
              <a16:creationId xmlns:a16="http://schemas.microsoft.com/office/drawing/2014/main" id="{7F6B6DA6-3DA7-4766-9109-8F626EBEC22C}"/>
            </a:ext>
          </a:extLst>
        </xdr:cNvPr>
        <xdr:cNvSpPr txBox="1"/>
      </xdr:nvSpPr>
      <xdr:spPr>
        <a:xfrm>
          <a:off x="238570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3" name="n_3aveValue【図書館】&#10;有形固定資産減価償却率">
          <a:extLst>
            <a:ext uri="{FF2B5EF4-FFF2-40B4-BE49-F238E27FC236}">
              <a16:creationId xmlns:a16="http://schemas.microsoft.com/office/drawing/2014/main" id="{D6BE14BC-595A-429E-BF43-306C27293639}"/>
            </a:ext>
          </a:extLst>
        </xdr:cNvPr>
        <xdr:cNvSpPr txBox="1"/>
      </xdr:nvSpPr>
      <xdr:spPr>
        <a:xfrm>
          <a:off x="161100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4" name="n_4aveValue【図書館】&#10;有形固定資産減価償却率">
          <a:extLst>
            <a:ext uri="{FF2B5EF4-FFF2-40B4-BE49-F238E27FC236}">
              <a16:creationId xmlns:a16="http://schemas.microsoft.com/office/drawing/2014/main" id="{C5FCA5A2-8D5A-4DE8-A576-DF3CD7E4FE1D}"/>
            </a:ext>
          </a:extLst>
        </xdr:cNvPr>
        <xdr:cNvSpPr txBox="1"/>
      </xdr:nvSpPr>
      <xdr:spPr>
        <a:xfrm>
          <a:off x="83630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42</xdr:row>
      <xdr:rowOff>134455</xdr:rowOff>
    </xdr:from>
    <xdr:ext cx="469744" cy="259045"/>
    <xdr:sp macro="" textlink="">
      <xdr:nvSpPr>
        <xdr:cNvPr id="85" name="n_1mainValue【図書館】&#10;有形固定資産減価償却率">
          <a:extLst>
            <a:ext uri="{FF2B5EF4-FFF2-40B4-BE49-F238E27FC236}">
              <a16:creationId xmlns:a16="http://schemas.microsoft.com/office/drawing/2014/main" id="{75DF9D18-323C-4D41-A640-32DAA2B822C9}"/>
            </a:ext>
          </a:extLst>
        </xdr:cNvPr>
        <xdr:cNvSpPr txBox="1"/>
      </xdr:nvSpPr>
      <xdr:spPr>
        <a:xfrm>
          <a:off x="313824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6" name="n_2mainValue【図書館】&#10;有形固定資産減価償却率">
          <a:extLst>
            <a:ext uri="{FF2B5EF4-FFF2-40B4-BE49-F238E27FC236}">
              <a16:creationId xmlns:a16="http://schemas.microsoft.com/office/drawing/2014/main" id="{06445476-E94B-4518-8041-D069BD7B80E7}"/>
            </a:ext>
          </a:extLst>
        </xdr:cNvPr>
        <xdr:cNvSpPr txBox="1"/>
      </xdr:nvSpPr>
      <xdr:spPr>
        <a:xfrm>
          <a:off x="235338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87" name="n_3mainValue【図書館】&#10;有形固定資産減価償却率">
          <a:extLst>
            <a:ext uri="{FF2B5EF4-FFF2-40B4-BE49-F238E27FC236}">
              <a16:creationId xmlns:a16="http://schemas.microsoft.com/office/drawing/2014/main" id="{EC05FA34-15E5-4765-9BB7-DADA716EECF6}"/>
            </a:ext>
          </a:extLst>
        </xdr:cNvPr>
        <xdr:cNvSpPr txBox="1"/>
      </xdr:nvSpPr>
      <xdr:spPr>
        <a:xfrm>
          <a:off x="157868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88" name="n_4mainValue【図書館】&#10;有形固定資産減価償却率">
          <a:extLst>
            <a:ext uri="{FF2B5EF4-FFF2-40B4-BE49-F238E27FC236}">
              <a16:creationId xmlns:a16="http://schemas.microsoft.com/office/drawing/2014/main" id="{28C28927-C2CC-4198-A31E-4BFC3FE85698}"/>
            </a:ext>
          </a:extLst>
        </xdr:cNvPr>
        <xdr:cNvSpPr txBox="1"/>
      </xdr:nvSpPr>
      <xdr:spPr>
        <a:xfrm>
          <a:off x="803987" y="717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2BF5796-3D6F-4B9B-8A5B-A7BAC57B3299}"/>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0B72FDF-E620-403E-B50F-4401917DC77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8239AC1-F852-4B0D-9CD4-50A09386E19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F86F273-13C3-4C2F-9944-5BC015A6B2D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6292349-4726-408D-BB29-76C5320FAA6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6D70135-DB5A-48A8-9D12-10832A24A7F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1D77136-893A-419B-BD62-29444BE2617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B1F5A90-677E-4168-A5A9-803F4DA9CF01}"/>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82611A19-BDC0-47B8-84EA-A85CA5DE9F64}"/>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2A99B79-5810-4130-8CD1-5F676F0EB43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C0865957-4645-4527-8C1D-2530EDE8B858}"/>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CC21E2AC-E269-4A17-A0A6-46250FED5895}"/>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CC028BDE-3A0A-4758-98EE-B22F0ED25F42}"/>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E9C7A2C0-D046-4B36-8779-1E9C282F5FF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E6BC5E9C-6828-4DFA-A79F-D3367451629C}"/>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CCA96FBD-3456-4676-A934-FEACB7AFAAF6}"/>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75A787EB-F174-47A0-8D09-61EB2B0E42A6}"/>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DA6B8B0C-9987-404E-A6E7-53CF5D1C4CAF}"/>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79C9D950-D61D-42ED-BC98-C441FE6D318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A23EB6C-425E-47A4-B38C-665EA4926F49}"/>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98AA1B9E-CCDA-4570-A4DB-B5CC6AF21FF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0" name="直線コネクタ 109">
          <a:extLst>
            <a:ext uri="{FF2B5EF4-FFF2-40B4-BE49-F238E27FC236}">
              <a16:creationId xmlns:a16="http://schemas.microsoft.com/office/drawing/2014/main" id="{1735D377-EE67-45A0-895C-C76E3F598B24}"/>
            </a:ext>
          </a:extLst>
        </xdr:cNvPr>
        <xdr:cNvCxnSpPr/>
      </xdr:nvCxnSpPr>
      <xdr:spPr>
        <a:xfrm flipV="1">
          <a:off x="9219565" y="594588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1" name="【図書館】&#10;一人当たり面積最小値テキスト">
          <a:extLst>
            <a:ext uri="{FF2B5EF4-FFF2-40B4-BE49-F238E27FC236}">
              <a16:creationId xmlns:a16="http://schemas.microsoft.com/office/drawing/2014/main" id="{4C5B0920-A20D-4A76-923C-81567552B1F9}"/>
            </a:ext>
          </a:extLst>
        </xdr:cNvPr>
        <xdr:cNvSpPr txBox="1"/>
      </xdr:nvSpPr>
      <xdr:spPr>
        <a:xfrm>
          <a:off x="9258300"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2" name="直線コネクタ 111">
          <a:extLst>
            <a:ext uri="{FF2B5EF4-FFF2-40B4-BE49-F238E27FC236}">
              <a16:creationId xmlns:a16="http://schemas.microsoft.com/office/drawing/2014/main" id="{5F47B64D-1E81-4BFB-BC29-0215227FF9CD}"/>
            </a:ext>
          </a:extLst>
        </xdr:cNvPr>
        <xdr:cNvCxnSpPr/>
      </xdr:nvCxnSpPr>
      <xdr:spPr>
        <a:xfrm>
          <a:off x="9154160" y="6896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3" name="【図書館】&#10;一人当たり面積最大値テキスト">
          <a:extLst>
            <a:ext uri="{FF2B5EF4-FFF2-40B4-BE49-F238E27FC236}">
              <a16:creationId xmlns:a16="http://schemas.microsoft.com/office/drawing/2014/main" id="{FB0A831E-37DA-4A5D-A3C2-C008E93EBABD}"/>
            </a:ext>
          </a:extLst>
        </xdr:cNvPr>
        <xdr:cNvSpPr txBox="1"/>
      </xdr:nvSpPr>
      <xdr:spPr>
        <a:xfrm>
          <a:off x="9258300" y="572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4" name="直線コネクタ 113">
          <a:extLst>
            <a:ext uri="{FF2B5EF4-FFF2-40B4-BE49-F238E27FC236}">
              <a16:creationId xmlns:a16="http://schemas.microsoft.com/office/drawing/2014/main" id="{C53576D2-2D4D-476E-AAA7-812341E74201}"/>
            </a:ext>
          </a:extLst>
        </xdr:cNvPr>
        <xdr:cNvCxnSpPr/>
      </xdr:nvCxnSpPr>
      <xdr:spPr>
        <a:xfrm>
          <a:off x="9154160" y="5945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5" name="【図書館】&#10;一人当たり面積平均値テキスト">
          <a:extLst>
            <a:ext uri="{FF2B5EF4-FFF2-40B4-BE49-F238E27FC236}">
              <a16:creationId xmlns:a16="http://schemas.microsoft.com/office/drawing/2014/main" id="{721A224C-6D87-4DA5-9899-E4E93D346DF2}"/>
            </a:ext>
          </a:extLst>
        </xdr:cNvPr>
        <xdr:cNvSpPr txBox="1"/>
      </xdr:nvSpPr>
      <xdr:spPr>
        <a:xfrm>
          <a:off x="9258300" y="669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6" name="フローチャート: 判断 115">
          <a:extLst>
            <a:ext uri="{FF2B5EF4-FFF2-40B4-BE49-F238E27FC236}">
              <a16:creationId xmlns:a16="http://schemas.microsoft.com/office/drawing/2014/main" id="{0F7423FB-7306-46CA-B157-370BBBC3F735}"/>
            </a:ext>
          </a:extLst>
        </xdr:cNvPr>
        <xdr:cNvSpPr/>
      </xdr:nvSpPr>
      <xdr:spPr>
        <a:xfrm>
          <a:off x="919226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17" name="フローチャート: 判断 116">
          <a:extLst>
            <a:ext uri="{FF2B5EF4-FFF2-40B4-BE49-F238E27FC236}">
              <a16:creationId xmlns:a16="http://schemas.microsoft.com/office/drawing/2014/main" id="{C2BB0093-C593-46DA-A4CD-D58C9740021C}"/>
            </a:ext>
          </a:extLst>
        </xdr:cNvPr>
        <xdr:cNvSpPr/>
      </xdr:nvSpPr>
      <xdr:spPr>
        <a:xfrm>
          <a:off x="8445500" y="67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18" name="フローチャート: 判断 117">
          <a:extLst>
            <a:ext uri="{FF2B5EF4-FFF2-40B4-BE49-F238E27FC236}">
              <a16:creationId xmlns:a16="http://schemas.microsoft.com/office/drawing/2014/main" id="{F2AE6308-7B7D-4F4B-95C5-347B05D3060E}"/>
            </a:ext>
          </a:extLst>
        </xdr:cNvPr>
        <xdr:cNvSpPr/>
      </xdr:nvSpPr>
      <xdr:spPr>
        <a:xfrm>
          <a:off x="767080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19" name="フローチャート: 判断 118">
          <a:extLst>
            <a:ext uri="{FF2B5EF4-FFF2-40B4-BE49-F238E27FC236}">
              <a16:creationId xmlns:a16="http://schemas.microsoft.com/office/drawing/2014/main" id="{0E302A20-AA78-4A13-8910-262899656B05}"/>
            </a:ext>
          </a:extLst>
        </xdr:cNvPr>
        <xdr:cNvSpPr/>
      </xdr:nvSpPr>
      <xdr:spPr>
        <a:xfrm>
          <a:off x="6873240" y="675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0" name="フローチャート: 判断 119">
          <a:extLst>
            <a:ext uri="{FF2B5EF4-FFF2-40B4-BE49-F238E27FC236}">
              <a16:creationId xmlns:a16="http://schemas.microsoft.com/office/drawing/2014/main" id="{5F410735-FF72-41BB-BBD6-5A33BA4AC135}"/>
            </a:ext>
          </a:extLst>
        </xdr:cNvPr>
        <xdr:cNvSpPr/>
      </xdr:nvSpPr>
      <xdr:spPr>
        <a:xfrm>
          <a:off x="6098540" y="67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C8B5CA9-96F3-41B5-BD56-16F519479C83}"/>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FE8B208-BACF-4D7D-8EAE-6B61A360F14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597F0F7-B99B-4A57-AFBD-1D3DDA216C0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6A810BC-9B40-403D-BFD2-1A22745EA75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2B9DE71-93A9-4C79-81B8-30E3865CB54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130556</xdr:rowOff>
    </xdr:from>
    <xdr:to>
      <xdr:col>50</xdr:col>
      <xdr:colOff>165100</xdr:colOff>
      <xdr:row>41</xdr:row>
      <xdr:rowOff>60706</xdr:rowOff>
    </xdr:to>
    <xdr:sp macro="" textlink="">
      <xdr:nvSpPr>
        <xdr:cNvPr id="126" name="楕円 125">
          <a:extLst>
            <a:ext uri="{FF2B5EF4-FFF2-40B4-BE49-F238E27FC236}">
              <a16:creationId xmlns:a16="http://schemas.microsoft.com/office/drawing/2014/main" id="{FB630215-9166-4B2A-BA58-B4BFADE1EBE3}"/>
            </a:ext>
          </a:extLst>
        </xdr:cNvPr>
        <xdr:cNvSpPr/>
      </xdr:nvSpPr>
      <xdr:spPr>
        <a:xfrm>
          <a:off x="8445500" y="683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135128</xdr:rowOff>
    </xdr:from>
    <xdr:to>
      <xdr:col>46</xdr:col>
      <xdr:colOff>38100</xdr:colOff>
      <xdr:row>41</xdr:row>
      <xdr:rowOff>65278</xdr:rowOff>
    </xdr:to>
    <xdr:sp macro="" textlink="">
      <xdr:nvSpPr>
        <xdr:cNvPr id="127" name="楕円 126">
          <a:extLst>
            <a:ext uri="{FF2B5EF4-FFF2-40B4-BE49-F238E27FC236}">
              <a16:creationId xmlns:a16="http://schemas.microsoft.com/office/drawing/2014/main" id="{0023C1FB-9E96-4217-A75E-7CF4AF394A5F}"/>
            </a:ext>
          </a:extLst>
        </xdr:cNvPr>
        <xdr:cNvSpPr/>
      </xdr:nvSpPr>
      <xdr:spPr>
        <a:xfrm>
          <a:off x="7670800" y="68407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9906</xdr:rowOff>
    </xdr:from>
    <xdr:to>
      <xdr:col>50</xdr:col>
      <xdr:colOff>114300</xdr:colOff>
      <xdr:row>41</xdr:row>
      <xdr:rowOff>14478</xdr:rowOff>
    </xdr:to>
    <xdr:cxnSp macro="">
      <xdr:nvCxnSpPr>
        <xdr:cNvPr id="128" name="直線コネクタ 127">
          <a:extLst>
            <a:ext uri="{FF2B5EF4-FFF2-40B4-BE49-F238E27FC236}">
              <a16:creationId xmlns:a16="http://schemas.microsoft.com/office/drawing/2014/main" id="{B490C5DC-C0A2-432A-B2BF-4BE06BDF5300}"/>
            </a:ext>
          </a:extLst>
        </xdr:cNvPr>
        <xdr:cNvCxnSpPr/>
      </xdr:nvCxnSpPr>
      <xdr:spPr>
        <a:xfrm flipV="1">
          <a:off x="7713980" y="688314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135128</xdr:rowOff>
    </xdr:from>
    <xdr:to>
      <xdr:col>41</xdr:col>
      <xdr:colOff>101600</xdr:colOff>
      <xdr:row>41</xdr:row>
      <xdr:rowOff>65278</xdr:rowOff>
    </xdr:to>
    <xdr:sp macro="" textlink="">
      <xdr:nvSpPr>
        <xdr:cNvPr id="129" name="楕円 128">
          <a:extLst>
            <a:ext uri="{FF2B5EF4-FFF2-40B4-BE49-F238E27FC236}">
              <a16:creationId xmlns:a16="http://schemas.microsoft.com/office/drawing/2014/main" id="{70B256D8-E356-4060-BB52-B901D7B48A5C}"/>
            </a:ext>
          </a:extLst>
        </xdr:cNvPr>
        <xdr:cNvSpPr/>
      </xdr:nvSpPr>
      <xdr:spPr>
        <a:xfrm>
          <a:off x="6873240" y="6840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14478</xdr:rowOff>
    </xdr:from>
    <xdr:to>
      <xdr:col>45</xdr:col>
      <xdr:colOff>177800</xdr:colOff>
      <xdr:row>41</xdr:row>
      <xdr:rowOff>14478</xdr:rowOff>
    </xdr:to>
    <xdr:cxnSp macro="">
      <xdr:nvCxnSpPr>
        <xdr:cNvPr id="130" name="直線コネクタ 129">
          <a:extLst>
            <a:ext uri="{FF2B5EF4-FFF2-40B4-BE49-F238E27FC236}">
              <a16:creationId xmlns:a16="http://schemas.microsoft.com/office/drawing/2014/main" id="{A3D87EA4-64C2-4CBD-90BB-0135A3558267}"/>
            </a:ext>
          </a:extLst>
        </xdr:cNvPr>
        <xdr:cNvCxnSpPr/>
      </xdr:nvCxnSpPr>
      <xdr:spPr>
        <a:xfrm>
          <a:off x="6924040" y="688771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135128</xdr:rowOff>
    </xdr:from>
    <xdr:to>
      <xdr:col>36</xdr:col>
      <xdr:colOff>165100</xdr:colOff>
      <xdr:row>41</xdr:row>
      <xdr:rowOff>65278</xdr:rowOff>
    </xdr:to>
    <xdr:sp macro="" textlink="">
      <xdr:nvSpPr>
        <xdr:cNvPr id="131" name="楕円 130">
          <a:extLst>
            <a:ext uri="{FF2B5EF4-FFF2-40B4-BE49-F238E27FC236}">
              <a16:creationId xmlns:a16="http://schemas.microsoft.com/office/drawing/2014/main" id="{1977DADA-C712-4059-BE91-62B0921913C0}"/>
            </a:ext>
          </a:extLst>
        </xdr:cNvPr>
        <xdr:cNvSpPr/>
      </xdr:nvSpPr>
      <xdr:spPr>
        <a:xfrm>
          <a:off x="6098540" y="6840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14478</xdr:rowOff>
    </xdr:from>
    <xdr:to>
      <xdr:col>41</xdr:col>
      <xdr:colOff>50800</xdr:colOff>
      <xdr:row>41</xdr:row>
      <xdr:rowOff>14478</xdr:rowOff>
    </xdr:to>
    <xdr:cxnSp macro="">
      <xdr:nvCxnSpPr>
        <xdr:cNvPr id="132" name="直線コネクタ 131">
          <a:extLst>
            <a:ext uri="{FF2B5EF4-FFF2-40B4-BE49-F238E27FC236}">
              <a16:creationId xmlns:a16="http://schemas.microsoft.com/office/drawing/2014/main" id="{98088158-1602-4043-8021-2A3A3D5B4F71}"/>
            </a:ext>
          </a:extLst>
        </xdr:cNvPr>
        <xdr:cNvCxnSpPr/>
      </xdr:nvCxnSpPr>
      <xdr:spPr>
        <a:xfrm>
          <a:off x="6149340" y="688771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3" name="n_1aveValue【図書館】&#10;一人当たり面積">
          <a:extLst>
            <a:ext uri="{FF2B5EF4-FFF2-40B4-BE49-F238E27FC236}">
              <a16:creationId xmlns:a16="http://schemas.microsoft.com/office/drawing/2014/main" id="{DC77FC7A-4FAE-46DF-BDA5-529CD418DD50}"/>
            </a:ext>
          </a:extLst>
        </xdr:cNvPr>
        <xdr:cNvSpPr txBox="1"/>
      </xdr:nvSpPr>
      <xdr:spPr>
        <a:xfrm>
          <a:off x="8271587" y="65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34" name="n_2aveValue【図書館】&#10;一人当たり面積">
          <a:extLst>
            <a:ext uri="{FF2B5EF4-FFF2-40B4-BE49-F238E27FC236}">
              <a16:creationId xmlns:a16="http://schemas.microsoft.com/office/drawing/2014/main" id="{0937546B-4097-4641-AA84-C8772032BE61}"/>
            </a:ext>
          </a:extLst>
        </xdr:cNvPr>
        <xdr:cNvSpPr txBox="1"/>
      </xdr:nvSpPr>
      <xdr:spPr>
        <a:xfrm>
          <a:off x="7509587" y="653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35" name="n_3aveValue【図書館】&#10;一人当たり面積">
          <a:extLst>
            <a:ext uri="{FF2B5EF4-FFF2-40B4-BE49-F238E27FC236}">
              <a16:creationId xmlns:a16="http://schemas.microsoft.com/office/drawing/2014/main" id="{FB8DEB63-2F93-4FC4-B967-E3FB0C839F9F}"/>
            </a:ext>
          </a:extLst>
        </xdr:cNvPr>
        <xdr:cNvSpPr txBox="1"/>
      </xdr:nvSpPr>
      <xdr:spPr>
        <a:xfrm>
          <a:off x="6712027"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4081</xdr:rowOff>
    </xdr:from>
    <xdr:ext cx="469744" cy="259045"/>
    <xdr:sp macro="" textlink="">
      <xdr:nvSpPr>
        <xdr:cNvPr id="136" name="n_4aveValue【図書館】&#10;一人当たり面積">
          <a:extLst>
            <a:ext uri="{FF2B5EF4-FFF2-40B4-BE49-F238E27FC236}">
              <a16:creationId xmlns:a16="http://schemas.microsoft.com/office/drawing/2014/main" id="{D5CF3346-064A-4CDB-BBD0-F35240652B99}"/>
            </a:ext>
          </a:extLst>
        </xdr:cNvPr>
        <xdr:cNvSpPr txBox="1"/>
      </xdr:nvSpPr>
      <xdr:spPr>
        <a:xfrm>
          <a:off x="5937327" y="654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51833</xdr:rowOff>
    </xdr:from>
    <xdr:ext cx="469744" cy="259045"/>
    <xdr:sp macro="" textlink="">
      <xdr:nvSpPr>
        <xdr:cNvPr id="137" name="n_1mainValue【図書館】&#10;一人当たり面積">
          <a:extLst>
            <a:ext uri="{FF2B5EF4-FFF2-40B4-BE49-F238E27FC236}">
              <a16:creationId xmlns:a16="http://schemas.microsoft.com/office/drawing/2014/main" id="{F67BBDC8-41B1-40BD-9B7D-29C5B4771E7C}"/>
            </a:ext>
          </a:extLst>
        </xdr:cNvPr>
        <xdr:cNvSpPr txBox="1"/>
      </xdr:nvSpPr>
      <xdr:spPr>
        <a:xfrm>
          <a:off x="8271587" y="69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56405</xdr:rowOff>
    </xdr:from>
    <xdr:ext cx="469744" cy="259045"/>
    <xdr:sp macro="" textlink="">
      <xdr:nvSpPr>
        <xdr:cNvPr id="138" name="n_2mainValue【図書館】&#10;一人当たり面積">
          <a:extLst>
            <a:ext uri="{FF2B5EF4-FFF2-40B4-BE49-F238E27FC236}">
              <a16:creationId xmlns:a16="http://schemas.microsoft.com/office/drawing/2014/main" id="{E290C20C-B0CC-481E-8481-62397CFF6F29}"/>
            </a:ext>
          </a:extLst>
        </xdr:cNvPr>
        <xdr:cNvSpPr txBox="1"/>
      </xdr:nvSpPr>
      <xdr:spPr>
        <a:xfrm>
          <a:off x="7509587" y="69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56405</xdr:rowOff>
    </xdr:from>
    <xdr:ext cx="469744" cy="259045"/>
    <xdr:sp macro="" textlink="">
      <xdr:nvSpPr>
        <xdr:cNvPr id="139" name="n_3mainValue【図書館】&#10;一人当たり面積">
          <a:extLst>
            <a:ext uri="{FF2B5EF4-FFF2-40B4-BE49-F238E27FC236}">
              <a16:creationId xmlns:a16="http://schemas.microsoft.com/office/drawing/2014/main" id="{2101E161-80C6-467B-A4F7-20E1866D345D}"/>
            </a:ext>
          </a:extLst>
        </xdr:cNvPr>
        <xdr:cNvSpPr txBox="1"/>
      </xdr:nvSpPr>
      <xdr:spPr>
        <a:xfrm>
          <a:off x="6712027" y="69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56405</xdr:rowOff>
    </xdr:from>
    <xdr:ext cx="469744" cy="259045"/>
    <xdr:sp macro="" textlink="">
      <xdr:nvSpPr>
        <xdr:cNvPr id="140" name="n_4mainValue【図書館】&#10;一人当たり面積">
          <a:extLst>
            <a:ext uri="{FF2B5EF4-FFF2-40B4-BE49-F238E27FC236}">
              <a16:creationId xmlns:a16="http://schemas.microsoft.com/office/drawing/2014/main" id="{A69076A9-040E-43FB-9DEB-5136AAD51B92}"/>
            </a:ext>
          </a:extLst>
        </xdr:cNvPr>
        <xdr:cNvSpPr txBox="1"/>
      </xdr:nvSpPr>
      <xdr:spPr>
        <a:xfrm>
          <a:off x="5937327" y="692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410C30D9-5B6B-4ECE-AC5F-9E66643E56C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3F14781D-4376-49DC-AE2B-788239425E5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F7FA00F1-3026-4469-9C35-C7F69DD7E85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DCC63FF3-4CD1-434C-8BA4-8FE5F14005A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3889D806-247E-43FD-A633-CFEEE69E1B36}"/>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C47886B0-1FA9-4383-90E5-6237DFBDAC4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FB97D929-9862-4E68-AF6A-2E6E08B8348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5C53AA88-4AF0-4132-A51B-14E505A2FD2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67722353-8C46-4BC1-A870-8EBC77E1019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2A8F80A1-0C1D-4B3F-94B1-694ADAEC76D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3E9A8CE5-52AB-42E8-BA8F-BE9A25314A1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78172711-B44B-4795-97EF-8CE214715CCF}"/>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85289E1B-2E6C-45B1-AD83-FC447BFAE4AF}"/>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E674151A-6D1F-4CCA-9B27-75370705CA6D}"/>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C8F8A37C-5972-43D3-A598-008D56EA5D5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337760FB-B8E8-434D-A8E1-C92170BB9DA3}"/>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DAF6A854-7396-4877-9EBF-A0E3272C859D}"/>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BC68D4BE-AAC5-448E-B4C8-51464DAB97F6}"/>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2BEADA59-DCCD-41DD-A66C-29E0CF4D7EE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E4D1911-C581-407D-8334-6F07C738C6CA}"/>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B2AA9CF0-1102-4F94-8A29-C43AE16BE294}"/>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7236EF69-5FCA-482A-B5E8-DD5FAB94920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73F69092-F0F8-47A9-A243-20B5604C6083}"/>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E93A292C-592E-430C-B95B-CCD985FA578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65" name="直線コネクタ 164">
          <a:extLst>
            <a:ext uri="{FF2B5EF4-FFF2-40B4-BE49-F238E27FC236}">
              <a16:creationId xmlns:a16="http://schemas.microsoft.com/office/drawing/2014/main" id="{44D95E9E-6FD1-4E90-824D-8D97B8EF2337}"/>
            </a:ext>
          </a:extLst>
        </xdr:cNvPr>
        <xdr:cNvCxnSpPr/>
      </xdr:nvCxnSpPr>
      <xdr:spPr>
        <a:xfrm flipV="1">
          <a:off x="4086225" y="9505950"/>
          <a:ext cx="0" cy="117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C7F52D0B-EB0B-40D1-938E-5CCAF0AB4F59}"/>
            </a:ext>
          </a:extLst>
        </xdr:cNvPr>
        <xdr:cNvSpPr txBox="1"/>
      </xdr:nvSpPr>
      <xdr:spPr>
        <a:xfrm>
          <a:off x="4124960"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67" name="直線コネクタ 166">
          <a:extLst>
            <a:ext uri="{FF2B5EF4-FFF2-40B4-BE49-F238E27FC236}">
              <a16:creationId xmlns:a16="http://schemas.microsoft.com/office/drawing/2014/main" id="{4F585C8C-7BEA-496B-AB68-4CEF63915C28}"/>
            </a:ext>
          </a:extLst>
        </xdr:cNvPr>
        <xdr:cNvCxnSpPr/>
      </xdr:nvCxnSpPr>
      <xdr:spPr>
        <a:xfrm>
          <a:off x="4020820" y="1068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23BC8861-7A95-4C76-BFEC-8912E97D280D}"/>
            </a:ext>
          </a:extLst>
        </xdr:cNvPr>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69" name="直線コネクタ 168">
          <a:extLst>
            <a:ext uri="{FF2B5EF4-FFF2-40B4-BE49-F238E27FC236}">
              <a16:creationId xmlns:a16="http://schemas.microsoft.com/office/drawing/2014/main" id="{DED309C0-8C67-4EE7-A399-1044A35BC51E}"/>
            </a:ext>
          </a:extLst>
        </xdr:cNvPr>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E0739B2C-3750-4A0B-AF26-3639DDCC85DD}"/>
            </a:ext>
          </a:extLst>
        </xdr:cNvPr>
        <xdr:cNvSpPr txBox="1"/>
      </xdr:nvSpPr>
      <xdr:spPr>
        <a:xfrm>
          <a:off x="4124960" y="10064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1" name="フローチャート: 判断 170">
          <a:extLst>
            <a:ext uri="{FF2B5EF4-FFF2-40B4-BE49-F238E27FC236}">
              <a16:creationId xmlns:a16="http://schemas.microsoft.com/office/drawing/2014/main" id="{C358096C-523B-4A79-A692-B1C46B6F2032}"/>
            </a:ext>
          </a:extLst>
        </xdr:cNvPr>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2" name="フローチャート: 判断 171">
          <a:extLst>
            <a:ext uri="{FF2B5EF4-FFF2-40B4-BE49-F238E27FC236}">
              <a16:creationId xmlns:a16="http://schemas.microsoft.com/office/drawing/2014/main" id="{CB8E9D11-15E4-4D60-8E96-E1133C9574EB}"/>
            </a:ext>
          </a:extLst>
        </xdr:cNvPr>
        <xdr:cNvSpPr/>
      </xdr:nvSpPr>
      <xdr:spPr>
        <a:xfrm>
          <a:off x="331216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3" name="フローチャート: 判断 172">
          <a:extLst>
            <a:ext uri="{FF2B5EF4-FFF2-40B4-BE49-F238E27FC236}">
              <a16:creationId xmlns:a16="http://schemas.microsoft.com/office/drawing/2014/main" id="{4D9E21C6-E778-4F7A-964D-1742D0F2F9F0}"/>
            </a:ext>
          </a:extLst>
        </xdr:cNvPr>
        <xdr:cNvSpPr/>
      </xdr:nvSpPr>
      <xdr:spPr>
        <a:xfrm>
          <a:off x="25146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74" name="フローチャート: 判断 173">
          <a:extLst>
            <a:ext uri="{FF2B5EF4-FFF2-40B4-BE49-F238E27FC236}">
              <a16:creationId xmlns:a16="http://schemas.microsoft.com/office/drawing/2014/main" id="{6063CC51-791B-4323-A18C-8915A81CE276}"/>
            </a:ext>
          </a:extLst>
        </xdr:cNvPr>
        <xdr:cNvSpPr/>
      </xdr:nvSpPr>
      <xdr:spPr>
        <a:xfrm>
          <a:off x="17399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75" name="フローチャート: 判断 174">
          <a:extLst>
            <a:ext uri="{FF2B5EF4-FFF2-40B4-BE49-F238E27FC236}">
              <a16:creationId xmlns:a16="http://schemas.microsoft.com/office/drawing/2014/main" id="{2A2EC8ED-93C4-4797-A60D-8051399EA8B7}"/>
            </a:ext>
          </a:extLst>
        </xdr:cNvPr>
        <xdr:cNvSpPr/>
      </xdr:nvSpPr>
      <xdr:spPr>
        <a:xfrm>
          <a:off x="965200" y="1004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0A6B2AE-65FC-4AB5-96A0-C5C91EF3205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49A2D327-E565-4CA0-B675-8F3270E0C39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80A53A9-74A5-4D24-881E-1318DA094ED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77B6A7E-E3B9-46E3-B052-ADE79A840D2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A073AF5-6560-47D4-8ECD-8A2AF56A6DF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81" name="楕円 180">
          <a:extLst>
            <a:ext uri="{FF2B5EF4-FFF2-40B4-BE49-F238E27FC236}">
              <a16:creationId xmlns:a16="http://schemas.microsoft.com/office/drawing/2014/main" id="{1940200B-4E7B-471C-9887-5E7D19EA62CE}"/>
            </a:ext>
          </a:extLst>
        </xdr:cNvPr>
        <xdr:cNvSpPr/>
      </xdr:nvSpPr>
      <xdr:spPr>
        <a:xfrm>
          <a:off x="4036060" y="984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39071717-0688-48A3-87BA-3EB506FDD641}"/>
            </a:ext>
          </a:extLst>
        </xdr:cNvPr>
        <xdr:cNvSpPr txBox="1"/>
      </xdr:nvSpPr>
      <xdr:spPr>
        <a:xfrm>
          <a:off x="4124960"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74930</xdr:rowOff>
    </xdr:from>
    <xdr:to>
      <xdr:col>20</xdr:col>
      <xdr:colOff>38100</xdr:colOff>
      <xdr:row>59</xdr:row>
      <xdr:rowOff>5080</xdr:rowOff>
    </xdr:to>
    <xdr:sp macro="" textlink="">
      <xdr:nvSpPr>
        <xdr:cNvPr id="183" name="楕円 182">
          <a:extLst>
            <a:ext uri="{FF2B5EF4-FFF2-40B4-BE49-F238E27FC236}">
              <a16:creationId xmlns:a16="http://schemas.microsoft.com/office/drawing/2014/main" id="{DBB8C721-ED4F-41BF-9DE9-0146F5B31717}"/>
            </a:ext>
          </a:extLst>
        </xdr:cNvPr>
        <xdr:cNvSpPr/>
      </xdr:nvSpPr>
      <xdr:spPr>
        <a:xfrm>
          <a:off x="3312160" y="979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125730</xdr:rowOff>
    </xdr:from>
    <xdr:to>
      <xdr:col>24</xdr:col>
      <xdr:colOff>63500</xdr:colOff>
      <xdr:row>59</xdr:row>
      <xdr:rowOff>0</xdr:rowOff>
    </xdr:to>
    <xdr:cxnSp macro="">
      <xdr:nvCxnSpPr>
        <xdr:cNvPr id="184" name="直線コネクタ 183">
          <a:extLst>
            <a:ext uri="{FF2B5EF4-FFF2-40B4-BE49-F238E27FC236}">
              <a16:creationId xmlns:a16="http://schemas.microsoft.com/office/drawing/2014/main" id="{76B928A7-A264-4BDD-85C9-4458E6EE1442}"/>
            </a:ext>
          </a:extLst>
        </xdr:cNvPr>
        <xdr:cNvCxnSpPr/>
      </xdr:nvCxnSpPr>
      <xdr:spPr>
        <a:xfrm>
          <a:off x="3355340" y="984885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34925</xdr:rowOff>
    </xdr:from>
    <xdr:to>
      <xdr:col>15</xdr:col>
      <xdr:colOff>101600</xdr:colOff>
      <xdr:row>58</xdr:row>
      <xdr:rowOff>136525</xdr:rowOff>
    </xdr:to>
    <xdr:sp macro="" textlink="">
      <xdr:nvSpPr>
        <xdr:cNvPr id="185" name="楕円 184">
          <a:extLst>
            <a:ext uri="{FF2B5EF4-FFF2-40B4-BE49-F238E27FC236}">
              <a16:creationId xmlns:a16="http://schemas.microsoft.com/office/drawing/2014/main" id="{0EF9CC73-DC37-4C9D-B9F7-D09C3E3A01C2}"/>
            </a:ext>
          </a:extLst>
        </xdr:cNvPr>
        <xdr:cNvSpPr/>
      </xdr:nvSpPr>
      <xdr:spPr>
        <a:xfrm>
          <a:off x="25146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85725</xdr:rowOff>
    </xdr:from>
    <xdr:to>
      <xdr:col>19</xdr:col>
      <xdr:colOff>177800</xdr:colOff>
      <xdr:row>58</xdr:row>
      <xdr:rowOff>125730</xdr:rowOff>
    </xdr:to>
    <xdr:cxnSp macro="">
      <xdr:nvCxnSpPr>
        <xdr:cNvPr id="186" name="直線コネクタ 185">
          <a:extLst>
            <a:ext uri="{FF2B5EF4-FFF2-40B4-BE49-F238E27FC236}">
              <a16:creationId xmlns:a16="http://schemas.microsoft.com/office/drawing/2014/main" id="{96836B6B-A64C-4199-9065-B427F0C82A9A}"/>
            </a:ext>
          </a:extLst>
        </xdr:cNvPr>
        <xdr:cNvCxnSpPr/>
      </xdr:nvCxnSpPr>
      <xdr:spPr>
        <a:xfrm>
          <a:off x="2565400" y="980884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xdr:rowOff>
    </xdr:from>
    <xdr:to>
      <xdr:col>10</xdr:col>
      <xdr:colOff>165100</xdr:colOff>
      <xdr:row>58</xdr:row>
      <xdr:rowOff>106045</xdr:rowOff>
    </xdr:to>
    <xdr:sp macro="" textlink="">
      <xdr:nvSpPr>
        <xdr:cNvPr id="187" name="楕円 186">
          <a:extLst>
            <a:ext uri="{FF2B5EF4-FFF2-40B4-BE49-F238E27FC236}">
              <a16:creationId xmlns:a16="http://schemas.microsoft.com/office/drawing/2014/main" id="{33C45D54-90F9-4B06-AF94-6B4A8C9B4584}"/>
            </a:ext>
          </a:extLst>
        </xdr:cNvPr>
        <xdr:cNvSpPr/>
      </xdr:nvSpPr>
      <xdr:spPr>
        <a:xfrm>
          <a:off x="17399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55245</xdr:rowOff>
    </xdr:from>
    <xdr:to>
      <xdr:col>15</xdr:col>
      <xdr:colOff>50800</xdr:colOff>
      <xdr:row>58</xdr:row>
      <xdr:rowOff>85725</xdr:rowOff>
    </xdr:to>
    <xdr:cxnSp macro="">
      <xdr:nvCxnSpPr>
        <xdr:cNvPr id="188" name="直線コネクタ 187">
          <a:extLst>
            <a:ext uri="{FF2B5EF4-FFF2-40B4-BE49-F238E27FC236}">
              <a16:creationId xmlns:a16="http://schemas.microsoft.com/office/drawing/2014/main" id="{EDE60B54-EB08-43D0-A2B0-01EBF0E97469}"/>
            </a:ext>
          </a:extLst>
        </xdr:cNvPr>
        <xdr:cNvCxnSpPr/>
      </xdr:nvCxnSpPr>
      <xdr:spPr>
        <a:xfrm>
          <a:off x="1790700" y="977836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42545</xdr:rowOff>
    </xdr:from>
    <xdr:to>
      <xdr:col>6</xdr:col>
      <xdr:colOff>38100</xdr:colOff>
      <xdr:row>58</xdr:row>
      <xdr:rowOff>144145</xdr:rowOff>
    </xdr:to>
    <xdr:sp macro="" textlink="">
      <xdr:nvSpPr>
        <xdr:cNvPr id="189" name="楕円 188">
          <a:extLst>
            <a:ext uri="{FF2B5EF4-FFF2-40B4-BE49-F238E27FC236}">
              <a16:creationId xmlns:a16="http://schemas.microsoft.com/office/drawing/2014/main" id="{32C91450-E4F6-4A8A-9106-1A1585DE3E4D}"/>
            </a:ext>
          </a:extLst>
        </xdr:cNvPr>
        <xdr:cNvSpPr/>
      </xdr:nvSpPr>
      <xdr:spPr>
        <a:xfrm>
          <a:off x="965200" y="9765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55245</xdr:rowOff>
    </xdr:from>
    <xdr:to>
      <xdr:col>10</xdr:col>
      <xdr:colOff>114300</xdr:colOff>
      <xdr:row>58</xdr:row>
      <xdr:rowOff>93345</xdr:rowOff>
    </xdr:to>
    <xdr:cxnSp macro="">
      <xdr:nvCxnSpPr>
        <xdr:cNvPr id="190" name="直線コネクタ 189">
          <a:extLst>
            <a:ext uri="{FF2B5EF4-FFF2-40B4-BE49-F238E27FC236}">
              <a16:creationId xmlns:a16="http://schemas.microsoft.com/office/drawing/2014/main" id="{FEFEE024-D22C-4FD4-8CFF-0EA865683F3B}"/>
            </a:ext>
          </a:extLst>
        </xdr:cNvPr>
        <xdr:cNvCxnSpPr/>
      </xdr:nvCxnSpPr>
      <xdr:spPr>
        <a:xfrm flipV="1">
          <a:off x="1008380" y="977836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91" name="n_1aveValue【体育館・プール】&#10;有形固定資産減価償却率">
          <a:extLst>
            <a:ext uri="{FF2B5EF4-FFF2-40B4-BE49-F238E27FC236}">
              <a16:creationId xmlns:a16="http://schemas.microsoft.com/office/drawing/2014/main" id="{704F3334-637F-4DC6-9D16-17479DB2A9EE}"/>
            </a:ext>
          </a:extLst>
        </xdr:cNvPr>
        <xdr:cNvSpPr txBox="1"/>
      </xdr:nvSpPr>
      <xdr:spPr>
        <a:xfrm>
          <a:off x="317056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2" name="n_2aveValue【体育館・プール】&#10;有形固定資産減価償却率">
          <a:extLst>
            <a:ext uri="{FF2B5EF4-FFF2-40B4-BE49-F238E27FC236}">
              <a16:creationId xmlns:a16="http://schemas.microsoft.com/office/drawing/2014/main" id="{0E1B00FD-EC6A-471E-9C6F-8C9B5B9CF92E}"/>
            </a:ext>
          </a:extLst>
        </xdr:cNvPr>
        <xdr:cNvSpPr txBox="1"/>
      </xdr:nvSpPr>
      <xdr:spPr>
        <a:xfrm>
          <a:off x="238570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3" name="n_3aveValue【体育館・プール】&#10;有形固定資産減価償却率">
          <a:extLst>
            <a:ext uri="{FF2B5EF4-FFF2-40B4-BE49-F238E27FC236}">
              <a16:creationId xmlns:a16="http://schemas.microsoft.com/office/drawing/2014/main" id="{730B161A-6786-4B5B-97B8-105759BA8447}"/>
            </a:ext>
          </a:extLst>
        </xdr:cNvPr>
        <xdr:cNvSpPr txBox="1"/>
      </xdr:nvSpPr>
      <xdr:spPr>
        <a:xfrm>
          <a:off x="16110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194" name="n_4aveValue【体育館・プール】&#10;有形固定資産減価償却率">
          <a:extLst>
            <a:ext uri="{FF2B5EF4-FFF2-40B4-BE49-F238E27FC236}">
              <a16:creationId xmlns:a16="http://schemas.microsoft.com/office/drawing/2014/main" id="{9DD514FE-8B25-4DEC-992F-2FEA8DE7A36D}"/>
            </a:ext>
          </a:extLst>
        </xdr:cNvPr>
        <xdr:cNvSpPr txBox="1"/>
      </xdr:nvSpPr>
      <xdr:spPr>
        <a:xfrm>
          <a:off x="83630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21607</xdr:rowOff>
    </xdr:from>
    <xdr:ext cx="405111" cy="259045"/>
    <xdr:sp macro="" textlink="">
      <xdr:nvSpPr>
        <xdr:cNvPr id="195" name="n_1mainValue【体育館・プール】&#10;有形固定資産減価償却率">
          <a:extLst>
            <a:ext uri="{FF2B5EF4-FFF2-40B4-BE49-F238E27FC236}">
              <a16:creationId xmlns:a16="http://schemas.microsoft.com/office/drawing/2014/main" id="{A8E633AD-19E5-4AB9-8DF4-8525FBB06580}"/>
            </a:ext>
          </a:extLst>
        </xdr:cNvPr>
        <xdr:cNvSpPr txBox="1"/>
      </xdr:nvSpPr>
      <xdr:spPr>
        <a:xfrm>
          <a:off x="317056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153052</xdr:rowOff>
    </xdr:from>
    <xdr:ext cx="405111" cy="259045"/>
    <xdr:sp macro="" textlink="">
      <xdr:nvSpPr>
        <xdr:cNvPr id="196" name="n_2mainValue【体育館・プール】&#10;有形固定資産減価償却率">
          <a:extLst>
            <a:ext uri="{FF2B5EF4-FFF2-40B4-BE49-F238E27FC236}">
              <a16:creationId xmlns:a16="http://schemas.microsoft.com/office/drawing/2014/main" id="{97932D94-EBA1-4850-A582-28211B9F2578}"/>
            </a:ext>
          </a:extLst>
        </xdr:cNvPr>
        <xdr:cNvSpPr txBox="1"/>
      </xdr:nvSpPr>
      <xdr:spPr>
        <a:xfrm>
          <a:off x="238570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122572</xdr:rowOff>
    </xdr:from>
    <xdr:ext cx="405111" cy="259045"/>
    <xdr:sp macro="" textlink="">
      <xdr:nvSpPr>
        <xdr:cNvPr id="197" name="n_3mainValue【体育館・プール】&#10;有形固定資産減価償却率">
          <a:extLst>
            <a:ext uri="{FF2B5EF4-FFF2-40B4-BE49-F238E27FC236}">
              <a16:creationId xmlns:a16="http://schemas.microsoft.com/office/drawing/2014/main" id="{E9289AE0-BD28-44F0-A0B5-4B2865618E76}"/>
            </a:ext>
          </a:extLst>
        </xdr:cNvPr>
        <xdr:cNvSpPr txBox="1"/>
      </xdr:nvSpPr>
      <xdr:spPr>
        <a:xfrm>
          <a:off x="1611004"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160672</xdr:rowOff>
    </xdr:from>
    <xdr:ext cx="405111" cy="259045"/>
    <xdr:sp macro="" textlink="">
      <xdr:nvSpPr>
        <xdr:cNvPr id="198" name="n_4mainValue【体育館・プール】&#10;有形固定資産減価償却率">
          <a:extLst>
            <a:ext uri="{FF2B5EF4-FFF2-40B4-BE49-F238E27FC236}">
              <a16:creationId xmlns:a16="http://schemas.microsoft.com/office/drawing/2014/main" id="{8323BA6C-1088-4796-B7F4-E11297F83512}"/>
            </a:ext>
          </a:extLst>
        </xdr:cNvPr>
        <xdr:cNvSpPr txBox="1"/>
      </xdr:nvSpPr>
      <xdr:spPr>
        <a:xfrm>
          <a:off x="83630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9727C2E7-DBC9-4A61-AFCB-7337355E8A8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60146C9C-9E8E-4764-83F3-2EBE8619DF51}"/>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1E9FB35B-4325-47EA-84C1-B2EEF1D153DC}"/>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6FDC6EF2-B79F-41F8-BEDC-F1CAE218333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DFA0AF96-B214-4970-A22A-C8C9CD7309C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96BE7D56-0BC1-4C93-8FB8-551183FDC101}"/>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48FFFC1F-91A5-4525-8B84-5ACED825EA4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E27681C3-303A-476C-B34A-3899B3D462B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B8CA8735-8FD6-47BA-A31B-740F1DEAF8C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6D59BACB-FCBD-47A4-8DB1-0708F828AC3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8C9EF61D-420A-4ACB-B0EE-7D2FAA92CA5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a:extLst>
            <a:ext uri="{FF2B5EF4-FFF2-40B4-BE49-F238E27FC236}">
              <a16:creationId xmlns:a16="http://schemas.microsoft.com/office/drawing/2014/main" id="{326BCA36-E2FD-4A47-81CC-2E806C487CF2}"/>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657BBFD0-F03B-4405-8D25-F55442DB8AE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a:extLst>
            <a:ext uri="{FF2B5EF4-FFF2-40B4-BE49-F238E27FC236}">
              <a16:creationId xmlns:a16="http://schemas.microsoft.com/office/drawing/2014/main" id="{8B9571E0-556C-4D57-A2CB-4DAD4FDAB87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7D2881FF-F2B9-4262-B7CB-6B1363C5584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a:extLst>
            <a:ext uri="{FF2B5EF4-FFF2-40B4-BE49-F238E27FC236}">
              <a16:creationId xmlns:a16="http://schemas.microsoft.com/office/drawing/2014/main" id="{335A8872-4163-48FB-9105-A7C2658E0CE9}"/>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17930426-1236-46CD-9219-09E6AA8DBCA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a:extLst>
            <a:ext uri="{FF2B5EF4-FFF2-40B4-BE49-F238E27FC236}">
              <a16:creationId xmlns:a16="http://schemas.microsoft.com/office/drawing/2014/main" id="{6DE6CE74-D001-4B11-B98F-097E0E7081D5}"/>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31A12A16-0627-427A-9F44-8A266315300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a:extLst>
            <a:ext uri="{FF2B5EF4-FFF2-40B4-BE49-F238E27FC236}">
              <a16:creationId xmlns:a16="http://schemas.microsoft.com/office/drawing/2014/main" id="{2426E11C-7BCA-449E-8A69-075FC3A3887E}"/>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C0769B82-B3C3-4FEC-AFE5-E9D329AEAE7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a:extLst>
            <a:ext uri="{FF2B5EF4-FFF2-40B4-BE49-F238E27FC236}">
              <a16:creationId xmlns:a16="http://schemas.microsoft.com/office/drawing/2014/main" id="{83A18DD6-B3CD-4C0D-8D7B-BD2D147FFF66}"/>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a:extLst>
            <a:ext uri="{FF2B5EF4-FFF2-40B4-BE49-F238E27FC236}">
              <a16:creationId xmlns:a16="http://schemas.microsoft.com/office/drawing/2014/main" id="{807E1555-5A41-4E92-97D1-C84CF5CB435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2" name="直線コネクタ 221">
          <a:extLst>
            <a:ext uri="{FF2B5EF4-FFF2-40B4-BE49-F238E27FC236}">
              <a16:creationId xmlns:a16="http://schemas.microsoft.com/office/drawing/2014/main" id="{1E6F2941-901A-43F7-84F1-F0BE2498A958}"/>
            </a:ext>
          </a:extLst>
        </xdr:cNvPr>
        <xdr:cNvCxnSpPr/>
      </xdr:nvCxnSpPr>
      <xdr:spPr>
        <a:xfrm flipV="1">
          <a:off x="9219565" y="93700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3" name="【体育館・プール】&#10;一人当たり面積最小値テキスト">
          <a:extLst>
            <a:ext uri="{FF2B5EF4-FFF2-40B4-BE49-F238E27FC236}">
              <a16:creationId xmlns:a16="http://schemas.microsoft.com/office/drawing/2014/main" id="{1CE48BD2-9DF1-4CD4-A78E-0E449C596374}"/>
            </a:ext>
          </a:extLst>
        </xdr:cNvPr>
        <xdr:cNvSpPr txBox="1"/>
      </xdr:nvSpPr>
      <xdr:spPr>
        <a:xfrm>
          <a:off x="92583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24" name="直線コネクタ 223">
          <a:extLst>
            <a:ext uri="{FF2B5EF4-FFF2-40B4-BE49-F238E27FC236}">
              <a16:creationId xmlns:a16="http://schemas.microsoft.com/office/drawing/2014/main" id="{3E94D088-0D4C-47BA-8F33-DC78D600FE17}"/>
            </a:ext>
          </a:extLst>
        </xdr:cNvPr>
        <xdr:cNvCxnSpPr/>
      </xdr:nvCxnSpPr>
      <xdr:spPr>
        <a:xfrm>
          <a:off x="9154160" y="1078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25" name="【体育館・プール】&#10;一人当たり面積最大値テキスト">
          <a:extLst>
            <a:ext uri="{FF2B5EF4-FFF2-40B4-BE49-F238E27FC236}">
              <a16:creationId xmlns:a16="http://schemas.microsoft.com/office/drawing/2014/main" id="{71CE021C-A8F2-464A-A4E3-8A94A8D06A7F}"/>
            </a:ext>
          </a:extLst>
        </xdr:cNvPr>
        <xdr:cNvSpPr txBox="1"/>
      </xdr:nvSpPr>
      <xdr:spPr>
        <a:xfrm>
          <a:off x="9258300" y="914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26" name="直線コネクタ 225">
          <a:extLst>
            <a:ext uri="{FF2B5EF4-FFF2-40B4-BE49-F238E27FC236}">
              <a16:creationId xmlns:a16="http://schemas.microsoft.com/office/drawing/2014/main" id="{0DABB073-C156-4FBA-9451-A600FC47DA9F}"/>
            </a:ext>
          </a:extLst>
        </xdr:cNvPr>
        <xdr:cNvCxnSpPr/>
      </xdr:nvCxnSpPr>
      <xdr:spPr>
        <a:xfrm>
          <a:off x="9154160" y="9370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27" name="【体育館・プール】&#10;一人当たり面積平均値テキスト">
          <a:extLst>
            <a:ext uri="{FF2B5EF4-FFF2-40B4-BE49-F238E27FC236}">
              <a16:creationId xmlns:a16="http://schemas.microsoft.com/office/drawing/2014/main" id="{88ED7867-966A-4154-BBC9-5ABAB714972B}"/>
            </a:ext>
          </a:extLst>
        </xdr:cNvPr>
        <xdr:cNvSpPr txBox="1"/>
      </xdr:nvSpPr>
      <xdr:spPr>
        <a:xfrm>
          <a:off x="92583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28" name="フローチャート: 判断 227">
          <a:extLst>
            <a:ext uri="{FF2B5EF4-FFF2-40B4-BE49-F238E27FC236}">
              <a16:creationId xmlns:a16="http://schemas.microsoft.com/office/drawing/2014/main" id="{FB58F823-F58D-4A8E-AFC1-7C0C5946E9D9}"/>
            </a:ext>
          </a:extLst>
        </xdr:cNvPr>
        <xdr:cNvSpPr/>
      </xdr:nvSpPr>
      <xdr:spPr>
        <a:xfrm>
          <a:off x="9192260" y="103949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29" name="フローチャート: 判断 228">
          <a:extLst>
            <a:ext uri="{FF2B5EF4-FFF2-40B4-BE49-F238E27FC236}">
              <a16:creationId xmlns:a16="http://schemas.microsoft.com/office/drawing/2014/main" id="{4F3EBAF1-A647-4DF0-9A74-138D53026387}"/>
            </a:ext>
          </a:extLst>
        </xdr:cNvPr>
        <xdr:cNvSpPr/>
      </xdr:nvSpPr>
      <xdr:spPr>
        <a:xfrm>
          <a:off x="84455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0" name="フローチャート: 判断 229">
          <a:extLst>
            <a:ext uri="{FF2B5EF4-FFF2-40B4-BE49-F238E27FC236}">
              <a16:creationId xmlns:a16="http://schemas.microsoft.com/office/drawing/2014/main" id="{88BB1220-35DA-4C3C-BCF8-7D5EDDD39C29}"/>
            </a:ext>
          </a:extLst>
        </xdr:cNvPr>
        <xdr:cNvSpPr/>
      </xdr:nvSpPr>
      <xdr:spPr>
        <a:xfrm>
          <a:off x="7670800" y="10443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1" name="フローチャート: 判断 230">
          <a:extLst>
            <a:ext uri="{FF2B5EF4-FFF2-40B4-BE49-F238E27FC236}">
              <a16:creationId xmlns:a16="http://schemas.microsoft.com/office/drawing/2014/main" id="{65C359E0-E821-4C01-8908-3BF9126D541E}"/>
            </a:ext>
          </a:extLst>
        </xdr:cNvPr>
        <xdr:cNvSpPr/>
      </xdr:nvSpPr>
      <xdr:spPr>
        <a:xfrm>
          <a:off x="687324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2" name="フローチャート: 判断 231">
          <a:extLst>
            <a:ext uri="{FF2B5EF4-FFF2-40B4-BE49-F238E27FC236}">
              <a16:creationId xmlns:a16="http://schemas.microsoft.com/office/drawing/2014/main" id="{B7DD9319-22EA-407D-A20D-37D1582AD17F}"/>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32A23A4A-CAC3-4C2D-8C84-42AFFF59F84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411FBA07-6825-4EC9-BC7C-7F7BF478617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5F91BB8-197B-418F-B441-90C7BE76C74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F65A5A47-E4EC-46D5-81F1-110C16840BA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70CCF29-AE0A-4F5F-BF3C-9BB630853FE1}"/>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26670</xdr:rowOff>
    </xdr:from>
    <xdr:to>
      <xdr:col>55</xdr:col>
      <xdr:colOff>50800</xdr:colOff>
      <xdr:row>60</xdr:row>
      <xdr:rowOff>128270</xdr:rowOff>
    </xdr:to>
    <xdr:sp macro="" textlink="">
      <xdr:nvSpPr>
        <xdr:cNvPr id="238" name="楕円 237">
          <a:extLst>
            <a:ext uri="{FF2B5EF4-FFF2-40B4-BE49-F238E27FC236}">
              <a16:creationId xmlns:a16="http://schemas.microsoft.com/office/drawing/2014/main" id="{7D06612D-649B-4EA3-A076-2F4D61ED7A41}"/>
            </a:ext>
          </a:extLst>
        </xdr:cNvPr>
        <xdr:cNvSpPr/>
      </xdr:nvSpPr>
      <xdr:spPr>
        <a:xfrm>
          <a:off x="9192260" y="10085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49547</xdr:rowOff>
    </xdr:from>
    <xdr:ext cx="469744" cy="259045"/>
    <xdr:sp macro="" textlink="">
      <xdr:nvSpPr>
        <xdr:cNvPr id="239" name="【体育館・プール】&#10;一人当たり面積該当値テキスト">
          <a:extLst>
            <a:ext uri="{FF2B5EF4-FFF2-40B4-BE49-F238E27FC236}">
              <a16:creationId xmlns:a16="http://schemas.microsoft.com/office/drawing/2014/main" id="{96BFC46D-E13D-49D2-808B-487403E09F7A}"/>
            </a:ext>
          </a:extLst>
        </xdr:cNvPr>
        <xdr:cNvSpPr txBox="1"/>
      </xdr:nvSpPr>
      <xdr:spPr>
        <a:xfrm>
          <a:off x="9258300" y="994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34290</xdr:rowOff>
    </xdr:from>
    <xdr:to>
      <xdr:col>50</xdr:col>
      <xdr:colOff>165100</xdr:colOff>
      <xdr:row>60</xdr:row>
      <xdr:rowOff>135890</xdr:rowOff>
    </xdr:to>
    <xdr:sp macro="" textlink="">
      <xdr:nvSpPr>
        <xdr:cNvPr id="240" name="楕円 239">
          <a:extLst>
            <a:ext uri="{FF2B5EF4-FFF2-40B4-BE49-F238E27FC236}">
              <a16:creationId xmlns:a16="http://schemas.microsoft.com/office/drawing/2014/main" id="{71BF8761-5B3E-4263-8480-6601500165BF}"/>
            </a:ext>
          </a:extLst>
        </xdr:cNvPr>
        <xdr:cNvSpPr/>
      </xdr:nvSpPr>
      <xdr:spPr>
        <a:xfrm>
          <a:off x="8445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77470</xdr:rowOff>
    </xdr:from>
    <xdr:to>
      <xdr:col>55</xdr:col>
      <xdr:colOff>0</xdr:colOff>
      <xdr:row>60</xdr:row>
      <xdr:rowOff>85090</xdr:rowOff>
    </xdr:to>
    <xdr:cxnSp macro="">
      <xdr:nvCxnSpPr>
        <xdr:cNvPr id="241" name="直線コネクタ 240">
          <a:extLst>
            <a:ext uri="{FF2B5EF4-FFF2-40B4-BE49-F238E27FC236}">
              <a16:creationId xmlns:a16="http://schemas.microsoft.com/office/drawing/2014/main" id="{FCE078DA-F8A5-49A0-B4CC-29D9EE488337}"/>
            </a:ext>
          </a:extLst>
        </xdr:cNvPr>
        <xdr:cNvCxnSpPr/>
      </xdr:nvCxnSpPr>
      <xdr:spPr>
        <a:xfrm flipV="1">
          <a:off x="8496300" y="1013587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29210</xdr:rowOff>
    </xdr:from>
    <xdr:to>
      <xdr:col>46</xdr:col>
      <xdr:colOff>38100</xdr:colOff>
      <xdr:row>60</xdr:row>
      <xdr:rowOff>130810</xdr:rowOff>
    </xdr:to>
    <xdr:sp macro="" textlink="">
      <xdr:nvSpPr>
        <xdr:cNvPr id="242" name="楕円 241">
          <a:extLst>
            <a:ext uri="{FF2B5EF4-FFF2-40B4-BE49-F238E27FC236}">
              <a16:creationId xmlns:a16="http://schemas.microsoft.com/office/drawing/2014/main" id="{B2C1EEF1-27AB-42A0-8D4A-A1955BC3F194}"/>
            </a:ext>
          </a:extLst>
        </xdr:cNvPr>
        <xdr:cNvSpPr/>
      </xdr:nvSpPr>
      <xdr:spPr>
        <a:xfrm>
          <a:off x="7670800" y="10087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80010</xdr:rowOff>
    </xdr:from>
    <xdr:to>
      <xdr:col>50</xdr:col>
      <xdr:colOff>114300</xdr:colOff>
      <xdr:row>60</xdr:row>
      <xdr:rowOff>85090</xdr:rowOff>
    </xdr:to>
    <xdr:cxnSp macro="">
      <xdr:nvCxnSpPr>
        <xdr:cNvPr id="243" name="直線コネクタ 242">
          <a:extLst>
            <a:ext uri="{FF2B5EF4-FFF2-40B4-BE49-F238E27FC236}">
              <a16:creationId xmlns:a16="http://schemas.microsoft.com/office/drawing/2014/main" id="{484F848D-4EEE-4206-B0D5-26C343705E65}"/>
            </a:ext>
          </a:extLst>
        </xdr:cNvPr>
        <xdr:cNvCxnSpPr/>
      </xdr:nvCxnSpPr>
      <xdr:spPr>
        <a:xfrm>
          <a:off x="7713980" y="10138410"/>
          <a:ext cx="78232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78740</xdr:rowOff>
    </xdr:from>
    <xdr:to>
      <xdr:col>41</xdr:col>
      <xdr:colOff>101600</xdr:colOff>
      <xdr:row>61</xdr:row>
      <xdr:rowOff>8890</xdr:rowOff>
    </xdr:to>
    <xdr:sp macro="" textlink="">
      <xdr:nvSpPr>
        <xdr:cNvPr id="244" name="楕円 243">
          <a:extLst>
            <a:ext uri="{FF2B5EF4-FFF2-40B4-BE49-F238E27FC236}">
              <a16:creationId xmlns:a16="http://schemas.microsoft.com/office/drawing/2014/main" id="{92284638-CA00-4A88-B6F3-AD3E4D7D01F9}"/>
            </a:ext>
          </a:extLst>
        </xdr:cNvPr>
        <xdr:cNvSpPr/>
      </xdr:nvSpPr>
      <xdr:spPr>
        <a:xfrm>
          <a:off x="6873240" y="10137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80010</xdr:rowOff>
    </xdr:from>
    <xdr:to>
      <xdr:col>45</xdr:col>
      <xdr:colOff>177800</xdr:colOff>
      <xdr:row>60</xdr:row>
      <xdr:rowOff>129540</xdr:rowOff>
    </xdr:to>
    <xdr:cxnSp macro="">
      <xdr:nvCxnSpPr>
        <xdr:cNvPr id="245" name="直線コネクタ 244">
          <a:extLst>
            <a:ext uri="{FF2B5EF4-FFF2-40B4-BE49-F238E27FC236}">
              <a16:creationId xmlns:a16="http://schemas.microsoft.com/office/drawing/2014/main" id="{A3FC5813-2993-4786-B31D-416C0CCEFA10}"/>
            </a:ext>
          </a:extLst>
        </xdr:cNvPr>
        <xdr:cNvCxnSpPr/>
      </xdr:nvCxnSpPr>
      <xdr:spPr>
        <a:xfrm flipV="1">
          <a:off x="6924040" y="10138410"/>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82550</xdr:rowOff>
    </xdr:from>
    <xdr:to>
      <xdr:col>36</xdr:col>
      <xdr:colOff>165100</xdr:colOff>
      <xdr:row>61</xdr:row>
      <xdr:rowOff>12700</xdr:rowOff>
    </xdr:to>
    <xdr:sp macro="" textlink="">
      <xdr:nvSpPr>
        <xdr:cNvPr id="246" name="楕円 245">
          <a:extLst>
            <a:ext uri="{FF2B5EF4-FFF2-40B4-BE49-F238E27FC236}">
              <a16:creationId xmlns:a16="http://schemas.microsoft.com/office/drawing/2014/main" id="{8DEAE3AF-D81B-4A3E-87C5-E9E778E1F5F4}"/>
            </a:ext>
          </a:extLst>
        </xdr:cNvPr>
        <xdr:cNvSpPr/>
      </xdr:nvSpPr>
      <xdr:spPr>
        <a:xfrm>
          <a:off x="6098540" y="1014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129540</xdr:rowOff>
    </xdr:from>
    <xdr:to>
      <xdr:col>41</xdr:col>
      <xdr:colOff>50800</xdr:colOff>
      <xdr:row>60</xdr:row>
      <xdr:rowOff>133350</xdr:rowOff>
    </xdr:to>
    <xdr:cxnSp macro="">
      <xdr:nvCxnSpPr>
        <xdr:cNvPr id="247" name="直線コネクタ 246">
          <a:extLst>
            <a:ext uri="{FF2B5EF4-FFF2-40B4-BE49-F238E27FC236}">
              <a16:creationId xmlns:a16="http://schemas.microsoft.com/office/drawing/2014/main" id="{BEFE3A0A-C42B-4DD2-92B5-CA5B10FE7B50}"/>
            </a:ext>
          </a:extLst>
        </xdr:cNvPr>
        <xdr:cNvCxnSpPr/>
      </xdr:nvCxnSpPr>
      <xdr:spPr>
        <a:xfrm flipV="1">
          <a:off x="6149340" y="101879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107967</xdr:rowOff>
    </xdr:from>
    <xdr:ext cx="469744" cy="259045"/>
    <xdr:sp macro="" textlink="">
      <xdr:nvSpPr>
        <xdr:cNvPr id="248" name="n_1aveValue【体育館・プール】&#10;一人当たり面積">
          <a:extLst>
            <a:ext uri="{FF2B5EF4-FFF2-40B4-BE49-F238E27FC236}">
              <a16:creationId xmlns:a16="http://schemas.microsoft.com/office/drawing/2014/main" id="{4FE75F2A-2084-4DB7-8C6B-CFFB65410C9A}"/>
            </a:ext>
          </a:extLst>
        </xdr:cNvPr>
        <xdr:cNvSpPr txBox="1"/>
      </xdr:nvSpPr>
      <xdr:spPr>
        <a:xfrm>
          <a:off x="8271587" y="105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49" name="n_2aveValue【体育館・プール】&#10;一人当たり面積">
          <a:extLst>
            <a:ext uri="{FF2B5EF4-FFF2-40B4-BE49-F238E27FC236}">
              <a16:creationId xmlns:a16="http://schemas.microsoft.com/office/drawing/2014/main" id="{02FFC06D-4679-4C89-9B32-3950F663E9C7}"/>
            </a:ext>
          </a:extLst>
        </xdr:cNvPr>
        <xdr:cNvSpPr txBox="1"/>
      </xdr:nvSpPr>
      <xdr:spPr>
        <a:xfrm>
          <a:off x="750958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0" name="n_3aveValue【体育館・プール】&#10;一人当たり面積">
          <a:extLst>
            <a:ext uri="{FF2B5EF4-FFF2-40B4-BE49-F238E27FC236}">
              <a16:creationId xmlns:a16="http://schemas.microsoft.com/office/drawing/2014/main" id="{2547BD49-45CC-40C6-A88C-D510CF673511}"/>
            </a:ext>
          </a:extLst>
        </xdr:cNvPr>
        <xdr:cNvSpPr txBox="1"/>
      </xdr:nvSpPr>
      <xdr:spPr>
        <a:xfrm>
          <a:off x="6712027" y="1052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1" name="n_4aveValue【体育館・プール】&#10;一人当たり面積">
          <a:extLst>
            <a:ext uri="{FF2B5EF4-FFF2-40B4-BE49-F238E27FC236}">
              <a16:creationId xmlns:a16="http://schemas.microsoft.com/office/drawing/2014/main" id="{17F9DD55-2D7E-4CE0-9512-4BA46E8D0FAC}"/>
            </a:ext>
          </a:extLst>
        </xdr:cNvPr>
        <xdr:cNvSpPr txBox="1"/>
      </xdr:nvSpPr>
      <xdr:spPr>
        <a:xfrm>
          <a:off x="59373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152417</xdr:rowOff>
    </xdr:from>
    <xdr:ext cx="469744" cy="259045"/>
    <xdr:sp macro="" textlink="">
      <xdr:nvSpPr>
        <xdr:cNvPr id="252" name="n_1mainValue【体育館・プール】&#10;一人当たり面積">
          <a:extLst>
            <a:ext uri="{FF2B5EF4-FFF2-40B4-BE49-F238E27FC236}">
              <a16:creationId xmlns:a16="http://schemas.microsoft.com/office/drawing/2014/main" id="{1C947BE2-7365-40A9-8100-A31A3F990857}"/>
            </a:ext>
          </a:extLst>
        </xdr:cNvPr>
        <xdr:cNvSpPr txBox="1"/>
      </xdr:nvSpPr>
      <xdr:spPr>
        <a:xfrm>
          <a:off x="8271587" y="987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147337</xdr:rowOff>
    </xdr:from>
    <xdr:ext cx="469744" cy="259045"/>
    <xdr:sp macro="" textlink="">
      <xdr:nvSpPr>
        <xdr:cNvPr id="253" name="n_2mainValue【体育館・プール】&#10;一人当たり面積">
          <a:extLst>
            <a:ext uri="{FF2B5EF4-FFF2-40B4-BE49-F238E27FC236}">
              <a16:creationId xmlns:a16="http://schemas.microsoft.com/office/drawing/2014/main" id="{19992D5F-2015-45E9-9A1C-121000632A9F}"/>
            </a:ext>
          </a:extLst>
        </xdr:cNvPr>
        <xdr:cNvSpPr txBox="1"/>
      </xdr:nvSpPr>
      <xdr:spPr>
        <a:xfrm>
          <a:off x="7509587" y="987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25417</xdr:rowOff>
    </xdr:from>
    <xdr:ext cx="469744" cy="259045"/>
    <xdr:sp macro="" textlink="">
      <xdr:nvSpPr>
        <xdr:cNvPr id="254" name="n_3mainValue【体育館・プール】&#10;一人当たり面積">
          <a:extLst>
            <a:ext uri="{FF2B5EF4-FFF2-40B4-BE49-F238E27FC236}">
              <a16:creationId xmlns:a16="http://schemas.microsoft.com/office/drawing/2014/main" id="{BEA5ACC1-B846-4484-96F9-9CAFFE1F9A8E}"/>
            </a:ext>
          </a:extLst>
        </xdr:cNvPr>
        <xdr:cNvSpPr txBox="1"/>
      </xdr:nvSpPr>
      <xdr:spPr>
        <a:xfrm>
          <a:off x="671202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29227</xdr:rowOff>
    </xdr:from>
    <xdr:ext cx="469744" cy="259045"/>
    <xdr:sp macro="" textlink="">
      <xdr:nvSpPr>
        <xdr:cNvPr id="255" name="n_4mainValue【体育館・プール】&#10;一人当たり面積">
          <a:extLst>
            <a:ext uri="{FF2B5EF4-FFF2-40B4-BE49-F238E27FC236}">
              <a16:creationId xmlns:a16="http://schemas.microsoft.com/office/drawing/2014/main" id="{62209A5B-B840-477C-B177-AE62527BB1D0}"/>
            </a:ext>
          </a:extLst>
        </xdr:cNvPr>
        <xdr:cNvSpPr txBox="1"/>
      </xdr:nvSpPr>
      <xdr:spPr>
        <a:xfrm>
          <a:off x="59373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6" name="正方形/長方形 255">
          <a:extLst>
            <a:ext uri="{FF2B5EF4-FFF2-40B4-BE49-F238E27FC236}">
              <a16:creationId xmlns:a16="http://schemas.microsoft.com/office/drawing/2014/main" id="{B75E95E4-9B59-4974-9964-47220D84026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7" name="正方形/長方形 256">
          <a:extLst>
            <a:ext uri="{FF2B5EF4-FFF2-40B4-BE49-F238E27FC236}">
              <a16:creationId xmlns:a16="http://schemas.microsoft.com/office/drawing/2014/main" id="{C990B097-9563-4E7C-9EFA-1024E0DF624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8" name="正方形/長方形 257">
          <a:extLst>
            <a:ext uri="{FF2B5EF4-FFF2-40B4-BE49-F238E27FC236}">
              <a16:creationId xmlns:a16="http://schemas.microsoft.com/office/drawing/2014/main" id="{164FEFB2-1769-4A09-B201-DAFA9919CA5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9" name="正方形/長方形 258">
          <a:extLst>
            <a:ext uri="{FF2B5EF4-FFF2-40B4-BE49-F238E27FC236}">
              <a16:creationId xmlns:a16="http://schemas.microsoft.com/office/drawing/2014/main" id="{82AA108D-130D-42CD-B543-BD4C78F45807}"/>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0" name="正方形/長方形 259">
          <a:extLst>
            <a:ext uri="{FF2B5EF4-FFF2-40B4-BE49-F238E27FC236}">
              <a16:creationId xmlns:a16="http://schemas.microsoft.com/office/drawing/2014/main" id="{9D1A7EED-9CF3-432E-978E-6545829E969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1" name="正方形/長方形 260">
          <a:extLst>
            <a:ext uri="{FF2B5EF4-FFF2-40B4-BE49-F238E27FC236}">
              <a16:creationId xmlns:a16="http://schemas.microsoft.com/office/drawing/2014/main" id="{FE7835FC-456F-419D-B7C4-3CE3141B7F7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2" name="正方形/長方形 261">
          <a:extLst>
            <a:ext uri="{FF2B5EF4-FFF2-40B4-BE49-F238E27FC236}">
              <a16:creationId xmlns:a16="http://schemas.microsoft.com/office/drawing/2014/main" id="{55D14F78-C403-4625-BF59-CEC00F9856B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E445A848-B2FE-4560-983B-DCE8E4D8E14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8F63BB57-6CAE-45AB-B8E6-375C45C8F66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27A75020-0E71-4181-927E-254A02EA290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6" name="テキスト ボックス 265">
          <a:extLst>
            <a:ext uri="{FF2B5EF4-FFF2-40B4-BE49-F238E27FC236}">
              <a16:creationId xmlns:a16="http://schemas.microsoft.com/office/drawing/2014/main" id="{FD107002-1E68-40C1-9996-890B5C39E6B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7" name="直線コネクタ 266">
          <a:extLst>
            <a:ext uri="{FF2B5EF4-FFF2-40B4-BE49-F238E27FC236}">
              <a16:creationId xmlns:a16="http://schemas.microsoft.com/office/drawing/2014/main" id="{34877A7C-D303-44DC-98F7-F4F9948B9644}"/>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78D50F2A-A9BA-414D-86E1-F774C1626D3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9" name="直線コネクタ 268">
          <a:extLst>
            <a:ext uri="{FF2B5EF4-FFF2-40B4-BE49-F238E27FC236}">
              <a16:creationId xmlns:a16="http://schemas.microsoft.com/office/drawing/2014/main" id="{B3CB06BC-BEF8-4257-AF48-4F6C81DB89B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0" name="テキスト ボックス 269">
          <a:extLst>
            <a:ext uri="{FF2B5EF4-FFF2-40B4-BE49-F238E27FC236}">
              <a16:creationId xmlns:a16="http://schemas.microsoft.com/office/drawing/2014/main" id="{DF18FC08-B863-4FA2-BDC4-53AB3618387B}"/>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1" name="直線コネクタ 270">
          <a:extLst>
            <a:ext uri="{FF2B5EF4-FFF2-40B4-BE49-F238E27FC236}">
              <a16:creationId xmlns:a16="http://schemas.microsoft.com/office/drawing/2014/main" id="{1DB8EA88-83F2-4161-A9E5-6FB8C7F5B255}"/>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2" name="テキスト ボックス 271">
          <a:extLst>
            <a:ext uri="{FF2B5EF4-FFF2-40B4-BE49-F238E27FC236}">
              <a16:creationId xmlns:a16="http://schemas.microsoft.com/office/drawing/2014/main" id="{B5AF790F-6DA6-4E90-8583-18C456EEEF6F}"/>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3" name="直線コネクタ 272">
          <a:extLst>
            <a:ext uri="{FF2B5EF4-FFF2-40B4-BE49-F238E27FC236}">
              <a16:creationId xmlns:a16="http://schemas.microsoft.com/office/drawing/2014/main" id="{77A6E5A3-F03C-4936-98D2-B3A69960906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4" name="テキスト ボックス 273">
          <a:extLst>
            <a:ext uri="{FF2B5EF4-FFF2-40B4-BE49-F238E27FC236}">
              <a16:creationId xmlns:a16="http://schemas.microsoft.com/office/drawing/2014/main" id="{FAC08DFE-892F-4FD8-BA5A-3DC1C1E0172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5" name="直線コネクタ 274">
          <a:extLst>
            <a:ext uri="{FF2B5EF4-FFF2-40B4-BE49-F238E27FC236}">
              <a16:creationId xmlns:a16="http://schemas.microsoft.com/office/drawing/2014/main" id="{D8C4F17F-5964-4930-9BFC-61D8559A52F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6" name="テキスト ボックス 275">
          <a:extLst>
            <a:ext uri="{FF2B5EF4-FFF2-40B4-BE49-F238E27FC236}">
              <a16:creationId xmlns:a16="http://schemas.microsoft.com/office/drawing/2014/main" id="{D557E020-E5C7-4390-8158-FBFF32F31959}"/>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5CC4740B-1334-4CA0-A9E9-9FE85D6070F9}"/>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8" name="テキスト ボックス 277">
          <a:extLst>
            <a:ext uri="{FF2B5EF4-FFF2-40B4-BE49-F238E27FC236}">
              <a16:creationId xmlns:a16="http://schemas.microsoft.com/office/drawing/2014/main" id="{51DD098B-4232-44A0-BD9B-20B8CE75E1AF}"/>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a:extLst>
            <a:ext uri="{FF2B5EF4-FFF2-40B4-BE49-F238E27FC236}">
              <a16:creationId xmlns:a16="http://schemas.microsoft.com/office/drawing/2014/main" id="{710D74AC-03F5-485B-9383-F94D41F0C51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0" name="直線コネクタ 279">
          <a:extLst>
            <a:ext uri="{FF2B5EF4-FFF2-40B4-BE49-F238E27FC236}">
              <a16:creationId xmlns:a16="http://schemas.microsoft.com/office/drawing/2014/main" id="{727229ED-1E44-4E11-A7D8-B0729B700572}"/>
            </a:ext>
          </a:extLst>
        </xdr:cNvPr>
        <xdr:cNvCxnSpPr/>
      </xdr:nvCxnSpPr>
      <xdr:spPr>
        <a:xfrm flipV="1">
          <a:off x="4086225" y="13075919"/>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1" name="【福祉施設】&#10;有形固定資産減価償却率最小値テキスト">
          <a:extLst>
            <a:ext uri="{FF2B5EF4-FFF2-40B4-BE49-F238E27FC236}">
              <a16:creationId xmlns:a16="http://schemas.microsoft.com/office/drawing/2014/main" id="{AECD451A-AE49-4FD3-A25D-1060EEEC738C}"/>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2" name="直線コネクタ 281">
          <a:extLst>
            <a:ext uri="{FF2B5EF4-FFF2-40B4-BE49-F238E27FC236}">
              <a16:creationId xmlns:a16="http://schemas.microsoft.com/office/drawing/2014/main" id="{C5AD67E2-408B-44F0-BE25-B6CB7B83C1ED}"/>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3" name="【福祉施設】&#10;有形固定資産減価償却率最大値テキスト">
          <a:extLst>
            <a:ext uri="{FF2B5EF4-FFF2-40B4-BE49-F238E27FC236}">
              <a16:creationId xmlns:a16="http://schemas.microsoft.com/office/drawing/2014/main" id="{2CA2EF32-910E-4DCD-8AC1-FA25586A1A10}"/>
            </a:ext>
          </a:extLst>
        </xdr:cNvPr>
        <xdr:cNvSpPr txBox="1"/>
      </xdr:nvSpPr>
      <xdr:spPr>
        <a:xfrm>
          <a:off x="4124960" y="12854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84" name="直線コネクタ 283">
          <a:extLst>
            <a:ext uri="{FF2B5EF4-FFF2-40B4-BE49-F238E27FC236}">
              <a16:creationId xmlns:a16="http://schemas.microsoft.com/office/drawing/2014/main" id="{18E091F1-C985-43E8-A565-75336A98DE55}"/>
            </a:ext>
          </a:extLst>
        </xdr:cNvPr>
        <xdr:cNvCxnSpPr/>
      </xdr:nvCxnSpPr>
      <xdr:spPr>
        <a:xfrm>
          <a:off x="4020820" y="13075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85" name="【福祉施設】&#10;有形固定資産減価償却率平均値テキスト">
          <a:extLst>
            <a:ext uri="{FF2B5EF4-FFF2-40B4-BE49-F238E27FC236}">
              <a16:creationId xmlns:a16="http://schemas.microsoft.com/office/drawing/2014/main" id="{DFD26976-5F34-48AE-8B89-397EEA7086B1}"/>
            </a:ext>
          </a:extLst>
        </xdr:cNvPr>
        <xdr:cNvSpPr txBox="1"/>
      </xdr:nvSpPr>
      <xdr:spPr>
        <a:xfrm>
          <a:off x="4124960" y="13583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86" name="フローチャート: 判断 285">
          <a:extLst>
            <a:ext uri="{FF2B5EF4-FFF2-40B4-BE49-F238E27FC236}">
              <a16:creationId xmlns:a16="http://schemas.microsoft.com/office/drawing/2014/main" id="{C6412CD0-5FD2-4C98-8E5D-E75305CE1FC1}"/>
            </a:ext>
          </a:extLst>
        </xdr:cNvPr>
        <xdr:cNvSpPr/>
      </xdr:nvSpPr>
      <xdr:spPr>
        <a:xfrm>
          <a:off x="4036060" y="1373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87" name="フローチャート: 判断 286">
          <a:extLst>
            <a:ext uri="{FF2B5EF4-FFF2-40B4-BE49-F238E27FC236}">
              <a16:creationId xmlns:a16="http://schemas.microsoft.com/office/drawing/2014/main" id="{DC8CBE5A-0862-4535-BF61-51580557F42C}"/>
            </a:ext>
          </a:extLst>
        </xdr:cNvPr>
        <xdr:cNvSpPr/>
      </xdr:nvSpPr>
      <xdr:spPr>
        <a:xfrm>
          <a:off x="3312160" y="137052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88" name="フローチャート: 判断 287">
          <a:extLst>
            <a:ext uri="{FF2B5EF4-FFF2-40B4-BE49-F238E27FC236}">
              <a16:creationId xmlns:a16="http://schemas.microsoft.com/office/drawing/2014/main" id="{118F8854-2BED-4C6C-A8A8-F35944AAE0F1}"/>
            </a:ext>
          </a:extLst>
        </xdr:cNvPr>
        <xdr:cNvSpPr/>
      </xdr:nvSpPr>
      <xdr:spPr>
        <a:xfrm>
          <a:off x="2514600" y="1365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89" name="フローチャート: 判断 288">
          <a:extLst>
            <a:ext uri="{FF2B5EF4-FFF2-40B4-BE49-F238E27FC236}">
              <a16:creationId xmlns:a16="http://schemas.microsoft.com/office/drawing/2014/main" id="{D7B57341-5A43-452C-B5DD-DF2BB2CF7054}"/>
            </a:ext>
          </a:extLst>
        </xdr:cNvPr>
        <xdr:cNvSpPr/>
      </xdr:nvSpPr>
      <xdr:spPr>
        <a:xfrm>
          <a:off x="173990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0" name="フローチャート: 判断 289">
          <a:extLst>
            <a:ext uri="{FF2B5EF4-FFF2-40B4-BE49-F238E27FC236}">
              <a16:creationId xmlns:a16="http://schemas.microsoft.com/office/drawing/2014/main" id="{09545511-9F2A-451A-B103-9EC635F6B24F}"/>
            </a:ext>
          </a:extLst>
        </xdr:cNvPr>
        <xdr:cNvSpPr/>
      </xdr:nvSpPr>
      <xdr:spPr>
        <a:xfrm>
          <a:off x="965200" y="13606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7A4D4992-5E97-49C2-AA5D-5BF244BBEF8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B896FF2-BD5E-4460-9DCD-CA88734EA9FA}"/>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5932122B-D02F-42E4-BE54-8745AB62BEE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71B97A58-2478-45CA-8FF1-8FA5201F3B9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CC9234A-566D-4642-AB7E-1D4DB4BDB63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25400</xdr:rowOff>
    </xdr:from>
    <xdr:to>
      <xdr:col>24</xdr:col>
      <xdr:colOff>114300</xdr:colOff>
      <xdr:row>85</xdr:row>
      <xdr:rowOff>127000</xdr:rowOff>
    </xdr:to>
    <xdr:sp macro="" textlink="">
      <xdr:nvSpPr>
        <xdr:cNvPr id="296" name="楕円 295">
          <a:extLst>
            <a:ext uri="{FF2B5EF4-FFF2-40B4-BE49-F238E27FC236}">
              <a16:creationId xmlns:a16="http://schemas.microsoft.com/office/drawing/2014/main" id="{7EE6257D-B3E4-4938-B4AD-C3A29F828994}"/>
            </a:ext>
          </a:extLst>
        </xdr:cNvPr>
        <xdr:cNvSpPr/>
      </xdr:nvSpPr>
      <xdr:spPr>
        <a:xfrm>
          <a:off x="403606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3827</xdr:rowOff>
    </xdr:from>
    <xdr:ext cx="405111" cy="259045"/>
    <xdr:sp macro="" textlink="">
      <xdr:nvSpPr>
        <xdr:cNvPr id="297" name="【福祉施設】&#10;有形固定資産減価償却率該当値テキスト">
          <a:extLst>
            <a:ext uri="{FF2B5EF4-FFF2-40B4-BE49-F238E27FC236}">
              <a16:creationId xmlns:a16="http://schemas.microsoft.com/office/drawing/2014/main" id="{2E6DE85F-4E24-47F1-BEFA-734BF8690C62}"/>
            </a:ext>
          </a:extLst>
        </xdr:cNvPr>
        <xdr:cNvSpPr txBox="1"/>
      </xdr:nvSpPr>
      <xdr:spPr>
        <a:xfrm>
          <a:off x="412496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13970</xdr:rowOff>
    </xdr:from>
    <xdr:to>
      <xdr:col>20</xdr:col>
      <xdr:colOff>38100</xdr:colOff>
      <xdr:row>85</xdr:row>
      <xdr:rowOff>115570</xdr:rowOff>
    </xdr:to>
    <xdr:sp macro="" textlink="">
      <xdr:nvSpPr>
        <xdr:cNvPr id="298" name="楕円 297">
          <a:extLst>
            <a:ext uri="{FF2B5EF4-FFF2-40B4-BE49-F238E27FC236}">
              <a16:creationId xmlns:a16="http://schemas.microsoft.com/office/drawing/2014/main" id="{04D51FFC-D1E6-4025-B89E-A4C1FB3E685D}"/>
            </a:ext>
          </a:extLst>
        </xdr:cNvPr>
        <xdr:cNvSpPr/>
      </xdr:nvSpPr>
      <xdr:spPr>
        <a:xfrm>
          <a:off x="3312160" y="142633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64770</xdr:rowOff>
    </xdr:from>
    <xdr:to>
      <xdr:col>24</xdr:col>
      <xdr:colOff>63500</xdr:colOff>
      <xdr:row>85</xdr:row>
      <xdr:rowOff>76200</xdr:rowOff>
    </xdr:to>
    <xdr:cxnSp macro="">
      <xdr:nvCxnSpPr>
        <xdr:cNvPr id="299" name="直線コネクタ 298">
          <a:extLst>
            <a:ext uri="{FF2B5EF4-FFF2-40B4-BE49-F238E27FC236}">
              <a16:creationId xmlns:a16="http://schemas.microsoft.com/office/drawing/2014/main" id="{164CCDB0-3C6B-4317-8F17-E5A8293BA565}"/>
            </a:ext>
          </a:extLst>
        </xdr:cNvPr>
        <xdr:cNvCxnSpPr/>
      </xdr:nvCxnSpPr>
      <xdr:spPr>
        <a:xfrm>
          <a:off x="3355340" y="1431417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4445</xdr:rowOff>
    </xdr:from>
    <xdr:to>
      <xdr:col>15</xdr:col>
      <xdr:colOff>101600</xdr:colOff>
      <xdr:row>85</xdr:row>
      <xdr:rowOff>106045</xdr:rowOff>
    </xdr:to>
    <xdr:sp macro="" textlink="">
      <xdr:nvSpPr>
        <xdr:cNvPr id="300" name="楕円 299">
          <a:extLst>
            <a:ext uri="{FF2B5EF4-FFF2-40B4-BE49-F238E27FC236}">
              <a16:creationId xmlns:a16="http://schemas.microsoft.com/office/drawing/2014/main" id="{01AEE555-E07B-4C28-BCF3-00EB96241A7D}"/>
            </a:ext>
          </a:extLst>
        </xdr:cNvPr>
        <xdr:cNvSpPr/>
      </xdr:nvSpPr>
      <xdr:spPr>
        <a:xfrm>
          <a:off x="25146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55245</xdr:rowOff>
    </xdr:from>
    <xdr:to>
      <xdr:col>19</xdr:col>
      <xdr:colOff>177800</xdr:colOff>
      <xdr:row>85</xdr:row>
      <xdr:rowOff>64770</xdr:rowOff>
    </xdr:to>
    <xdr:cxnSp macro="">
      <xdr:nvCxnSpPr>
        <xdr:cNvPr id="301" name="直線コネクタ 300">
          <a:extLst>
            <a:ext uri="{FF2B5EF4-FFF2-40B4-BE49-F238E27FC236}">
              <a16:creationId xmlns:a16="http://schemas.microsoft.com/office/drawing/2014/main" id="{705E74F1-77BD-4748-A066-9869E589662A}"/>
            </a:ext>
          </a:extLst>
        </xdr:cNvPr>
        <xdr:cNvCxnSpPr/>
      </xdr:nvCxnSpPr>
      <xdr:spPr>
        <a:xfrm>
          <a:off x="2565400" y="1430464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302" name="n_1aveValue【福祉施設】&#10;有形固定資産減価償却率">
          <a:extLst>
            <a:ext uri="{FF2B5EF4-FFF2-40B4-BE49-F238E27FC236}">
              <a16:creationId xmlns:a16="http://schemas.microsoft.com/office/drawing/2014/main" id="{E83A51F6-2777-47C0-A3BB-72DAF42F6AD9}"/>
            </a:ext>
          </a:extLst>
        </xdr:cNvPr>
        <xdr:cNvSpPr txBox="1"/>
      </xdr:nvSpPr>
      <xdr:spPr>
        <a:xfrm>
          <a:off x="317056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03" name="n_2aveValue【福祉施設】&#10;有形固定資産減価償却率">
          <a:extLst>
            <a:ext uri="{FF2B5EF4-FFF2-40B4-BE49-F238E27FC236}">
              <a16:creationId xmlns:a16="http://schemas.microsoft.com/office/drawing/2014/main" id="{F1032CDA-58D1-480A-86D3-E92F00F5D595}"/>
            </a:ext>
          </a:extLst>
        </xdr:cNvPr>
        <xdr:cNvSpPr txBox="1"/>
      </xdr:nvSpPr>
      <xdr:spPr>
        <a:xfrm>
          <a:off x="238570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04" name="n_3aveValue【福祉施設】&#10;有形固定資産減価償却率">
          <a:extLst>
            <a:ext uri="{FF2B5EF4-FFF2-40B4-BE49-F238E27FC236}">
              <a16:creationId xmlns:a16="http://schemas.microsoft.com/office/drawing/2014/main" id="{B690EE51-DF0B-4D4D-94DA-FADC0EFF5367}"/>
            </a:ext>
          </a:extLst>
        </xdr:cNvPr>
        <xdr:cNvSpPr txBox="1"/>
      </xdr:nvSpPr>
      <xdr:spPr>
        <a:xfrm>
          <a:off x="161100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05" name="n_4aveValue【福祉施設】&#10;有形固定資産減価償却率">
          <a:extLst>
            <a:ext uri="{FF2B5EF4-FFF2-40B4-BE49-F238E27FC236}">
              <a16:creationId xmlns:a16="http://schemas.microsoft.com/office/drawing/2014/main" id="{3B936D87-7E10-4174-886D-AE736724DBA5}"/>
            </a:ext>
          </a:extLst>
        </xdr:cNvPr>
        <xdr:cNvSpPr txBox="1"/>
      </xdr:nvSpPr>
      <xdr:spPr>
        <a:xfrm>
          <a:off x="83630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106697</xdr:rowOff>
    </xdr:from>
    <xdr:ext cx="405111" cy="259045"/>
    <xdr:sp macro="" textlink="">
      <xdr:nvSpPr>
        <xdr:cNvPr id="306" name="n_1mainValue【福祉施設】&#10;有形固定資産減価償却率">
          <a:extLst>
            <a:ext uri="{FF2B5EF4-FFF2-40B4-BE49-F238E27FC236}">
              <a16:creationId xmlns:a16="http://schemas.microsoft.com/office/drawing/2014/main" id="{60F8879F-2096-4915-A2FA-525B8C97CF08}"/>
            </a:ext>
          </a:extLst>
        </xdr:cNvPr>
        <xdr:cNvSpPr txBox="1"/>
      </xdr:nvSpPr>
      <xdr:spPr>
        <a:xfrm>
          <a:off x="317056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97172</xdr:rowOff>
    </xdr:from>
    <xdr:ext cx="405111" cy="259045"/>
    <xdr:sp macro="" textlink="">
      <xdr:nvSpPr>
        <xdr:cNvPr id="307" name="n_2mainValue【福祉施設】&#10;有形固定資産減価償却率">
          <a:extLst>
            <a:ext uri="{FF2B5EF4-FFF2-40B4-BE49-F238E27FC236}">
              <a16:creationId xmlns:a16="http://schemas.microsoft.com/office/drawing/2014/main" id="{80B90047-1AD3-4392-AEE6-754BCBC9B9CE}"/>
            </a:ext>
          </a:extLst>
        </xdr:cNvPr>
        <xdr:cNvSpPr txBox="1"/>
      </xdr:nvSpPr>
      <xdr:spPr>
        <a:xfrm>
          <a:off x="238570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a:extLst>
            <a:ext uri="{FF2B5EF4-FFF2-40B4-BE49-F238E27FC236}">
              <a16:creationId xmlns:a16="http://schemas.microsoft.com/office/drawing/2014/main" id="{50E81D12-0CE3-4E3E-9947-8BD05A085AA5}"/>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a:extLst>
            <a:ext uri="{FF2B5EF4-FFF2-40B4-BE49-F238E27FC236}">
              <a16:creationId xmlns:a16="http://schemas.microsoft.com/office/drawing/2014/main" id="{7D2DB6C1-6AFA-496F-BF30-5E65C1F009C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a:extLst>
            <a:ext uri="{FF2B5EF4-FFF2-40B4-BE49-F238E27FC236}">
              <a16:creationId xmlns:a16="http://schemas.microsoft.com/office/drawing/2014/main" id="{5B470C53-F8D3-4411-A13A-0B16EBE81FF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a:extLst>
            <a:ext uri="{FF2B5EF4-FFF2-40B4-BE49-F238E27FC236}">
              <a16:creationId xmlns:a16="http://schemas.microsoft.com/office/drawing/2014/main" id="{37CFBD2C-1F49-441E-9A51-9EA514AF3A3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a:extLst>
            <a:ext uri="{FF2B5EF4-FFF2-40B4-BE49-F238E27FC236}">
              <a16:creationId xmlns:a16="http://schemas.microsoft.com/office/drawing/2014/main" id="{29D41A46-D21A-4D7C-A6CC-D1EF79F0879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a:extLst>
            <a:ext uri="{FF2B5EF4-FFF2-40B4-BE49-F238E27FC236}">
              <a16:creationId xmlns:a16="http://schemas.microsoft.com/office/drawing/2014/main" id="{764BE32B-0844-4916-9BCF-9098950A50F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a:extLst>
            <a:ext uri="{FF2B5EF4-FFF2-40B4-BE49-F238E27FC236}">
              <a16:creationId xmlns:a16="http://schemas.microsoft.com/office/drawing/2014/main" id="{62C775C9-60C1-4EF3-8309-4F3933FC2EA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9621F20E-8C27-46CA-97EF-8D26627F82F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A8163004-4962-4ED5-BB8F-7BA9B6A7A0F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2C556CEC-24A9-4728-A508-FA3FEDFAB13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a:extLst>
            <a:ext uri="{FF2B5EF4-FFF2-40B4-BE49-F238E27FC236}">
              <a16:creationId xmlns:a16="http://schemas.microsoft.com/office/drawing/2014/main" id="{2C3617EE-1C7E-4743-AAFB-4B8E058F8F99}"/>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a:extLst>
            <a:ext uri="{FF2B5EF4-FFF2-40B4-BE49-F238E27FC236}">
              <a16:creationId xmlns:a16="http://schemas.microsoft.com/office/drawing/2014/main" id="{19F1F550-902E-4E0C-A554-7415887088D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a:extLst>
            <a:ext uri="{FF2B5EF4-FFF2-40B4-BE49-F238E27FC236}">
              <a16:creationId xmlns:a16="http://schemas.microsoft.com/office/drawing/2014/main" id="{8901EDF9-D98A-4B88-9021-10793A3E0D12}"/>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a:extLst>
            <a:ext uri="{FF2B5EF4-FFF2-40B4-BE49-F238E27FC236}">
              <a16:creationId xmlns:a16="http://schemas.microsoft.com/office/drawing/2014/main" id="{9B830072-C427-4C2E-B710-7DB490E0DC85}"/>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a:extLst>
            <a:ext uri="{FF2B5EF4-FFF2-40B4-BE49-F238E27FC236}">
              <a16:creationId xmlns:a16="http://schemas.microsoft.com/office/drawing/2014/main" id="{9E321540-F320-4B71-9AFB-B983F428F2A2}"/>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a:extLst>
            <a:ext uri="{FF2B5EF4-FFF2-40B4-BE49-F238E27FC236}">
              <a16:creationId xmlns:a16="http://schemas.microsoft.com/office/drawing/2014/main" id="{3179F7CF-FF5F-41FE-9168-BE2A1B58667B}"/>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a:extLst>
            <a:ext uri="{FF2B5EF4-FFF2-40B4-BE49-F238E27FC236}">
              <a16:creationId xmlns:a16="http://schemas.microsoft.com/office/drawing/2014/main" id="{33049C7B-9EFF-47DB-BB56-A1C7C8A30C22}"/>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a:extLst>
            <a:ext uri="{FF2B5EF4-FFF2-40B4-BE49-F238E27FC236}">
              <a16:creationId xmlns:a16="http://schemas.microsoft.com/office/drawing/2014/main" id="{59A15B6E-60AC-4307-BEF6-4BFAF30FD212}"/>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a:extLst>
            <a:ext uri="{FF2B5EF4-FFF2-40B4-BE49-F238E27FC236}">
              <a16:creationId xmlns:a16="http://schemas.microsoft.com/office/drawing/2014/main" id="{1DB21793-6A78-4838-9C9C-C19B49AE531B}"/>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a:extLst>
            <a:ext uri="{FF2B5EF4-FFF2-40B4-BE49-F238E27FC236}">
              <a16:creationId xmlns:a16="http://schemas.microsoft.com/office/drawing/2014/main" id="{95774E71-F610-4643-ABDE-6FA45F0BE807}"/>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594683E-F40A-4B09-A1FB-54C3720CC6D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94954181-9509-488A-B986-463D4E05C34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B0A0DA3A-43FB-4C40-97BA-C435C89F587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31" name="直線コネクタ 330">
          <a:extLst>
            <a:ext uri="{FF2B5EF4-FFF2-40B4-BE49-F238E27FC236}">
              <a16:creationId xmlns:a16="http://schemas.microsoft.com/office/drawing/2014/main" id="{BBB429FA-87CC-423D-9093-9DC8F8AB31DD}"/>
            </a:ext>
          </a:extLst>
        </xdr:cNvPr>
        <xdr:cNvCxnSpPr/>
      </xdr:nvCxnSpPr>
      <xdr:spPr>
        <a:xfrm flipV="1">
          <a:off x="9219565" y="1324355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32" name="【福祉施設】&#10;一人当たり面積最小値テキスト">
          <a:extLst>
            <a:ext uri="{FF2B5EF4-FFF2-40B4-BE49-F238E27FC236}">
              <a16:creationId xmlns:a16="http://schemas.microsoft.com/office/drawing/2014/main" id="{AB006120-CB67-4417-AB69-62A18116DE4F}"/>
            </a:ext>
          </a:extLst>
        </xdr:cNvPr>
        <xdr:cNvSpPr txBox="1"/>
      </xdr:nvSpPr>
      <xdr:spPr>
        <a:xfrm>
          <a:off x="925830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33" name="直線コネクタ 332">
          <a:extLst>
            <a:ext uri="{FF2B5EF4-FFF2-40B4-BE49-F238E27FC236}">
              <a16:creationId xmlns:a16="http://schemas.microsoft.com/office/drawing/2014/main" id="{9F064069-8A65-44EC-BF6E-1639C2C10C1E}"/>
            </a:ext>
          </a:extLst>
        </xdr:cNvPr>
        <xdr:cNvCxnSpPr/>
      </xdr:nvCxnSpPr>
      <xdr:spPr>
        <a:xfrm>
          <a:off x="915416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34" name="【福祉施設】&#10;一人当たり面積最大値テキスト">
          <a:extLst>
            <a:ext uri="{FF2B5EF4-FFF2-40B4-BE49-F238E27FC236}">
              <a16:creationId xmlns:a16="http://schemas.microsoft.com/office/drawing/2014/main" id="{4080E326-31AF-4547-BEED-4027CAFFA060}"/>
            </a:ext>
          </a:extLst>
        </xdr:cNvPr>
        <xdr:cNvSpPr txBox="1"/>
      </xdr:nvSpPr>
      <xdr:spPr>
        <a:xfrm>
          <a:off x="925830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35" name="直線コネクタ 334">
          <a:extLst>
            <a:ext uri="{FF2B5EF4-FFF2-40B4-BE49-F238E27FC236}">
              <a16:creationId xmlns:a16="http://schemas.microsoft.com/office/drawing/2014/main" id="{4E9171C8-46F0-44C2-BB5D-5AB8C047E9B3}"/>
            </a:ext>
          </a:extLst>
        </xdr:cNvPr>
        <xdr:cNvCxnSpPr/>
      </xdr:nvCxnSpPr>
      <xdr:spPr>
        <a:xfrm>
          <a:off x="915416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6366</xdr:rowOff>
    </xdr:from>
    <xdr:ext cx="469744" cy="259045"/>
    <xdr:sp macro="" textlink="">
      <xdr:nvSpPr>
        <xdr:cNvPr id="336" name="【福祉施設】&#10;一人当たり面積平均値テキスト">
          <a:extLst>
            <a:ext uri="{FF2B5EF4-FFF2-40B4-BE49-F238E27FC236}">
              <a16:creationId xmlns:a16="http://schemas.microsoft.com/office/drawing/2014/main" id="{5681A72E-D2F8-4F9B-BF39-4EBD900F53E6}"/>
            </a:ext>
          </a:extLst>
        </xdr:cNvPr>
        <xdr:cNvSpPr txBox="1"/>
      </xdr:nvSpPr>
      <xdr:spPr>
        <a:xfrm>
          <a:off x="9258300" y="13920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37" name="フローチャート: 判断 336">
          <a:extLst>
            <a:ext uri="{FF2B5EF4-FFF2-40B4-BE49-F238E27FC236}">
              <a16:creationId xmlns:a16="http://schemas.microsoft.com/office/drawing/2014/main" id="{1BF485E1-AC81-4284-91DF-A098F5EAF63D}"/>
            </a:ext>
          </a:extLst>
        </xdr:cNvPr>
        <xdr:cNvSpPr/>
      </xdr:nvSpPr>
      <xdr:spPr>
        <a:xfrm>
          <a:off x="9192260" y="140690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38" name="フローチャート: 判断 337">
          <a:extLst>
            <a:ext uri="{FF2B5EF4-FFF2-40B4-BE49-F238E27FC236}">
              <a16:creationId xmlns:a16="http://schemas.microsoft.com/office/drawing/2014/main" id="{5C2A849A-E82B-40B7-8B34-6B7D05C687D6}"/>
            </a:ext>
          </a:extLst>
        </xdr:cNvPr>
        <xdr:cNvSpPr/>
      </xdr:nvSpPr>
      <xdr:spPr>
        <a:xfrm>
          <a:off x="8445500" y="1406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39" name="フローチャート: 判断 338">
          <a:extLst>
            <a:ext uri="{FF2B5EF4-FFF2-40B4-BE49-F238E27FC236}">
              <a16:creationId xmlns:a16="http://schemas.microsoft.com/office/drawing/2014/main" id="{3E4747AB-C77C-4B4C-8660-98CDDBEFE2CE}"/>
            </a:ext>
          </a:extLst>
        </xdr:cNvPr>
        <xdr:cNvSpPr/>
      </xdr:nvSpPr>
      <xdr:spPr>
        <a:xfrm>
          <a:off x="7670800" y="1406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40" name="フローチャート: 判断 339">
          <a:extLst>
            <a:ext uri="{FF2B5EF4-FFF2-40B4-BE49-F238E27FC236}">
              <a16:creationId xmlns:a16="http://schemas.microsoft.com/office/drawing/2014/main" id="{AD40EB5D-1124-44D7-8C9B-B2113BEC7207}"/>
            </a:ext>
          </a:extLst>
        </xdr:cNvPr>
        <xdr:cNvSpPr/>
      </xdr:nvSpPr>
      <xdr:spPr>
        <a:xfrm>
          <a:off x="6873240" y="140766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41" name="フローチャート: 判断 340">
          <a:extLst>
            <a:ext uri="{FF2B5EF4-FFF2-40B4-BE49-F238E27FC236}">
              <a16:creationId xmlns:a16="http://schemas.microsoft.com/office/drawing/2014/main" id="{7611AA17-9442-4DBE-9275-913E9ADAEDE3}"/>
            </a:ext>
          </a:extLst>
        </xdr:cNvPr>
        <xdr:cNvSpPr/>
      </xdr:nvSpPr>
      <xdr:spPr>
        <a:xfrm>
          <a:off x="6098540" y="1408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872BA83-12B2-467B-997A-CFB87B567D4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D23CA01D-2DCD-419D-9195-7F0625E7880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33A1077-FE65-47C7-821A-A8C45C7F7DC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3B26D3E-27A6-45A5-BDFF-1F71C1FEA1C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4B8F7820-AB3B-4965-BBB8-CE62A7BAA51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25400</xdr:rowOff>
    </xdr:from>
    <xdr:to>
      <xdr:col>55</xdr:col>
      <xdr:colOff>50800</xdr:colOff>
      <xdr:row>86</xdr:row>
      <xdr:rowOff>127000</xdr:rowOff>
    </xdr:to>
    <xdr:sp macro="" textlink="">
      <xdr:nvSpPr>
        <xdr:cNvPr id="347" name="楕円 346">
          <a:extLst>
            <a:ext uri="{FF2B5EF4-FFF2-40B4-BE49-F238E27FC236}">
              <a16:creationId xmlns:a16="http://schemas.microsoft.com/office/drawing/2014/main" id="{7D2E1B81-5704-4D64-AD5E-FEE1D4F06301}"/>
            </a:ext>
          </a:extLst>
        </xdr:cNvPr>
        <xdr:cNvSpPr/>
      </xdr:nvSpPr>
      <xdr:spPr>
        <a:xfrm>
          <a:off x="9192260" y="14442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111777</xdr:rowOff>
    </xdr:from>
    <xdr:ext cx="469744" cy="259045"/>
    <xdr:sp macro="" textlink="">
      <xdr:nvSpPr>
        <xdr:cNvPr id="348" name="【福祉施設】&#10;一人当たり面積該当値テキスト">
          <a:extLst>
            <a:ext uri="{FF2B5EF4-FFF2-40B4-BE49-F238E27FC236}">
              <a16:creationId xmlns:a16="http://schemas.microsoft.com/office/drawing/2014/main" id="{A43B3FF1-F38C-4DE9-B81D-F6A7D7CBA4D8}"/>
            </a:ext>
          </a:extLst>
        </xdr:cNvPr>
        <xdr:cNvSpPr txBox="1"/>
      </xdr:nvSpPr>
      <xdr:spPr>
        <a:xfrm>
          <a:off x="9258300"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25400</xdr:rowOff>
    </xdr:from>
    <xdr:to>
      <xdr:col>50</xdr:col>
      <xdr:colOff>165100</xdr:colOff>
      <xdr:row>86</xdr:row>
      <xdr:rowOff>127000</xdr:rowOff>
    </xdr:to>
    <xdr:sp macro="" textlink="">
      <xdr:nvSpPr>
        <xdr:cNvPr id="349" name="楕円 348">
          <a:extLst>
            <a:ext uri="{FF2B5EF4-FFF2-40B4-BE49-F238E27FC236}">
              <a16:creationId xmlns:a16="http://schemas.microsoft.com/office/drawing/2014/main" id="{309B0E1C-B5EC-42A4-ACDC-AD688BC380C2}"/>
            </a:ext>
          </a:extLst>
        </xdr:cNvPr>
        <xdr:cNvSpPr/>
      </xdr:nvSpPr>
      <xdr:spPr>
        <a:xfrm>
          <a:off x="844550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76200</xdr:rowOff>
    </xdr:from>
    <xdr:to>
      <xdr:col>55</xdr:col>
      <xdr:colOff>0</xdr:colOff>
      <xdr:row>86</xdr:row>
      <xdr:rowOff>76200</xdr:rowOff>
    </xdr:to>
    <xdr:cxnSp macro="">
      <xdr:nvCxnSpPr>
        <xdr:cNvPr id="350" name="直線コネクタ 349">
          <a:extLst>
            <a:ext uri="{FF2B5EF4-FFF2-40B4-BE49-F238E27FC236}">
              <a16:creationId xmlns:a16="http://schemas.microsoft.com/office/drawing/2014/main" id="{35EA7625-A435-4763-95FE-38A8913087D8}"/>
            </a:ext>
          </a:extLst>
        </xdr:cNvPr>
        <xdr:cNvCxnSpPr/>
      </xdr:nvCxnSpPr>
      <xdr:spPr>
        <a:xfrm>
          <a:off x="8496300" y="144932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25400</xdr:rowOff>
    </xdr:from>
    <xdr:to>
      <xdr:col>46</xdr:col>
      <xdr:colOff>38100</xdr:colOff>
      <xdr:row>86</xdr:row>
      <xdr:rowOff>127000</xdr:rowOff>
    </xdr:to>
    <xdr:sp macro="" textlink="">
      <xdr:nvSpPr>
        <xdr:cNvPr id="351" name="楕円 350">
          <a:extLst>
            <a:ext uri="{FF2B5EF4-FFF2-40B4-BE49-F238E27FC236}">
              <a16:creationId xmlns:a16="http://schemas.microsoft.com/office/drawing/2014/main" id="{0FCBA861-AD2F-48C0-B9C3-6213AAD0BF6D}"/>
            </a:ext>
          </a:extLst>
        </xdr:cNvPr>
        <xdr:cNvSpPr/>
      </xdr:nvSpPr>
      <xdr:spPr>
        <a:xfrm>
          <a:off x="7670800" y="14442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76200</xdr:rowOff>
    </xdr:from>
    <xdr:to>
      <xdr:col>50</xdr:col>
      <xdr:colOff>114300</xdr:colOff>
      <xdr:row>86</xdr:row>
      <xdr:rowOff>76200</xdr:rowOff>
    </xdr:to>
    <xdr:cxnSp macro="">
      <xdr:nvCxnSpPr>
        <xdr:cNvPr id="352" name="直線コネクタ 351">
          <a:extLst>
            <a:ext uri="{FF2B5EF4-FFF2-40B4-BE49-F238E27FC236}">
              <a16:creationId xmlns:a16="http://schemas.microsoft.com/office/drawing/2014/main" id="{71BBAA01-AA95-4462-ABAA-BAA85DCBC73F}"/>
            </a:ext>
          </a:extLst>
        </xdr:cNvPr>
        <xdr:cNvCxnSpPr/>
      </xdr:nvCxnSpPr>
      <xdr:spPr>
        <a:xfrm>
          <a:off x="7713980" y="144932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93997</xdr:rowOff>
    </xdr:from>
    <xdr:ext cx="469744" cy="259045"/>
    <xdr:sp macro="" textlink="">
      <xdr:nvSpPr>
        <xdr:cNvPr id="353" name="n_1aveValue【福祉施設】&#10;一人当たり面積">
          <a:extLst>
            <a:ext uri="{FF2B5EF4-FFF2-40B4-BE49-F238E27FC236}">
              <a16:creationId xmlns:a16="http://schemas.microsoft.com/office/drawing/2014/main" id="{23489DC0-0814-494D-AE4C-4F2710F9A91A}"/>
            </a:ext>
          </a:extLst>
        </xdr:cNvPr>
        <xdr:cNvSpPr txBox="1"/>
      </xdr:nvSpPr>
      <xdr:spPr>
        <a:xfrm>
          <a:off x="827158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54" name="n_2aveValue【福祉施設】&#10;一人当たり面積">
          <a:extLst>
            <a:ext uri="{FF2B5EF4-FFF2-40B4-BE49-F238E27FC236}">
              <a16:creationId xmlns:a16="http://schemas.microsoft.com/office/drawing/2014/main" id="{DDCFEE6F-FA9C-4E38-A6EF-93BCDCE986F1}"/>
            </a:ext>
          </a:extLst>
        </xdr:cNvPr>
        <xdr:cNvSpPr txBox="1"/>
      </xdr:nvSpPr>
      <xdr:spPr>
        <a:xfrm>
          <a:off x="7509587"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109238</xdr:rowOff>
    </xdr:from>
    <xdr:ext cx="469744" cy="259045"/>
    <xdr:sp macro="" textlink="">
      <xdr:nvSpPr>
        <xdr:cNvPr id="355" name="n_3aveValue【福祉施設】&#10;一人当たり面積">
          <a:extLst>
            <a:ext uri="{FF2B5EF4-FFF2-40B4-BE49-F238E27FC236}">
              <a16:creationId xmlns:a16="http://schemas.microsoft.com/office/drawing/2014/main" id="{77A9B4DD-66AF-4EA9-AEE4-F313736DFD20}"/>
            </a:ext>
          </a:extLst>
        </xdr:cNvPr>
        <xdr:cNvSpPr txBox="1"/>
      </xdr:nvSpPr>
      <xdr:spPr>
        <a:xfrm>
          <a:off x="6712027" y="138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113047</xdr:rowOff>
    </xdr:from>
    <xdr:ext cx="469744" cy="259045"/>
    <xdr:sp macro="" textlink="">
      <xdr:nvSpPr>
        <xdr:cNvPr id="356" name="n_4aveValue【福祉施設】&#10;一人当たり面積">
          <a:extLst>
            <a:ext uri="{FF2B5EF4-FFF2-40B4-BE49-F238E27FC236}">
              <a16:creationId xmlns:a16="http://schemas.microsoft.com/office/drawing/2014/main" id="{DA0A14B5-7BF2-47FB-A1D7-19752E8B6B59}"/>
            </a:ext>
          </a:extLst>
        </xdr:cNvPr>
        <xdr:cNvSpPr txBox="1"/>
      </xdr:nvSpPr>
      <xdr:spPr>
        <a:xfrm>
          <a:off x="59373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118127</xdr:rowOff>
    </xdr:from>
    <xdr:ext cx="469744" cy="259045"/>
    <xdr:sp macro="" textlink="">
      <xdr:nvSpPr>
        <xdr:cNvPr id="357" name="n_1mainValue【福祉施設】&#10;一人当たり面積">
          <a:extLst>
            <a:ext uri="{FF2B5EF4-FFF2-40B4-BE49-F238E27FC236}">
              <a16:creationId xmlns:a16="http://schemas.microsoft.com/office/drawing/2014/main" id="{72826AE4-BC5F-4183-B412-AD80E66E8F8B}"/>
            </a:ext>
          </a:extLst>
        </xdr:cNvPr>
        <xdr:cNvSpPr txBox="1"/>
      </xdr:nvSpPr>
      <xdr:spPr>
        <a:xfrm>
          <a:off x="827158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118127</xdr:rowOff>
    </xdr:from>
    <xdr:ext cx="469744" cy="259045"/>
    <xdr:sp macro="" textlink="">
      <xdr:nvSpPr>
        <xdr:cNvPr id="358" name="n_2mainValue【福祉施設】&#10;一人当たり面積">
          <a:extLst>
            <a:ext uri="{FF2B5EF4-FFF2-40B4-BE49-F238E27FC236}">
              <a16:creationId xmlns:a16="http://schemas.microsoft.com/office/drawing/2014/main" id="{986F97B9-DE8F-46D5-9593-467F0F2D9731}"/>
            </a:ext>
          </a:extLst>
        </xdr:cNvPr>
        <xdr:cNvSpPr txBox="1"/>
      </xdr:nvSpPr>
      <xdr:spPr>
        <a:xfrm>
          <a:off x="7509587"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652BDA39-C1DF-4D38-8E17-1E1BD9E6CD6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41445BA6-0A5A-422A-B2C7-3FEE274134D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CA7094F6-1BA0-4290-8889-00D9D84402E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E3D6E961-B02D-44C3-9FA0-CF4469566A4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8D7E7715-5255-48CE-B545-9A3B9527627B}"/>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1A9E454E-B379-46B1-9492-F0D481A963A1}"/>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05C75871-A634-4A18-BCC6-45B449286DD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523EDFE4-F0A5-47A3-AD26-F7A30F922B57}"/>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20AF313F-8112-4327-97D0-B757CC753B5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E78F32D5-D7B3-4E16-AA39-4662962044D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A35888B4-04A5-4B74-B85A-71B8600058A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0" name="直線コネクタ 369">
          <a:extLst>
            <a:ext uri="{FF2B5EF4-FFF2-40B4-BE49-F238E27FC236}">
              <a16:creationId xmlns:a16="http://schemas.microsoft.com/office/drawing/2014/main" id="{52A1191C-1C55-4B9C-8684-828E7123A26F}"/>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1" name="テキスト ボックス 370">
          <a:extLst>
            <a:ext uri="{FF2B5EF4-FFF2-40B4-BE49-F238E27FC236}">
              <a16:creationId xmlns:a16="http://schemas.microsoft.com/office/drawing/2014/main" id="{B3F62788-A565-43D2-95CB-6627DE1C0D15}"/>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2" name="直線コネクタ 371">
          <a:extLst>
            <a:ext uri="{FF2B5EF4-FFF2-40B4-BE49-F238E27FC236}">
              <a16:creationId xmlns:a16="http://schemas.microsoft.com/office/drawing/2014/main" id="{7DA74CAB-DA53-42CF-A880-3013AED61BE8}"/>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3" name="テキスト ボックス 372">
          <a:extLst>
            <a:ext uri="{FF2B5EF4-FFF2-40B4-BE49-F238E27FC236}">
              <a16:creationId xmlns:a16="http://schemas.microsoft.com/office/drawing/2014/main" id="{80F99A4C-9AC0-4EBC-B780-1E05FD911EA8}"/>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4" name="直線コネクタ 373">
          <a:extLst>
            <a:ext uri="{FF2B5EF4-FFF2-40B4-BE49-F238E27FC236}">
              <a16:creationId xmlns:a16="http://schemas.microsoft.com/office/drawing/2014/main" id="{F067D6B3-4264-4F48-B7BE-6591FE181784}"/>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5" name="テキスト ボックス 374">
          <a:extLst>
            <a:ext uri="{FF2B5EF4-FFF2-40B4-BE49-F238E27FC236}">
              <a16:creationId xmlns:a16="http://schemas.microsoft.com/office/drawing/2014/main" id="{BAD92012-1667-42B1-8915-B36155EEF87D}"/>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6" name="直線コネクタ 375">
          <a:extLst>
            <a:ext uri="{FF2B5EF4-FFF2-40B4-BE49-F238E27FC236}">
              <a16:creationId xmlns:a16="http://schemas.microsoft.com/office/drawing/2014/main" id="{2F738FC7-BFFD-42EF-9A2E-755F17E05588}"/>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7" name="テキスト ボックス 376">
          <a:extLst>
            <a:ext uri="{FF2B5EF4-FFF2-40B4-BE49-F238E27FC236}">
              <a16:creationId xmlns:a16="http://schemas.microsoft.com/office/drawing/2014/main" id="{830C1F24-D215-49B0-8CE1-96505F24AF0B}"/>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8" name="直線コネクタ 377">
          <a:extLst>
            <a:ext uri="{FF2B5EF4-FFF2-40B4-BE49-F238E27FC236}">
              <a16:creationId xmlns:a16="http://schemas.microsoft.com/office/drawing/2014/main" id="{6620160F-7DC7-481F-B8DE-A90D821D973B}"/>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9" name="テキスト ボックス 378">
          <a:extLst>
            <a:ext uri="{FF2B5EF4-FFF2-40B4-BE49-F238E27FC236}">
              <a16:creationId xmlns:a16="http://schemas.microsoft.com/office/drawing/2014/main" id="{CA663946-2911-49CA-B5C4-0431B20F83D8}"/>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593AD17A-3900-4B02-A3F2-6FE28DD6719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a:extLst>
            <a:ext uri="{FF2B5EF4-FFF2-40B4-BE49-F238E27FC236}">
              <a16:creationId xmlns:a16="http://schemas.microsoft.com/office/drawing/2014/main" id="{04212B19-0F80-4117-A039-674E931D0F44}"/>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a:extLst>
            <a:ext uri="{FF2B5EF4-FFF2-40B4-BE49-F238E27FC236}">
              <a16:creationId xmlns:a16="http://schemas.microsoft.com/office/drawing/2014/main" id="{04EC377E-7DF1-4557-A8A3-AF12D897336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83" name="直線コネクタ 382">
          <a:extLst>
            <a:ext uri="{FF2B5EF4-FFF2-40B4-BE49-F238E27FC236}">
              <a16:creationId xmlns:a16="http://schemas.microsoft.com/office/drawing/2014/main" id="{90FF4F72-E083-42EC-B21B-B1CCDD0EA60A}"/>
            </a:ext>
          </a:extLst>
        </xdr:cNvPr>
        <xdr:cNvCxnSpPr/>
      </xdr:nvCxnSpPr>
      <xdr:spPr>
        <a:xfrm flipV="1">
          <a:off x="4086225" y="1672971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4" name="【市民会館】&#10;有形固定資産減価償却率最小値テキスト">
          <a:extLst>
            <a:ext uri="{FF2B5EF4-FFF2-40B4-BE49-F238E27FC236}">
              <a16:creationId xmlns:a16="http://schemas.microsoft.com/office/drawing/2014/main" id="{F555DC8A-8A09-4BE7-A1C5-6277F9519D91}"/>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5" name="直線コネクタ 384">
          <a:extLst>
            <a:ext uri="{FF2B5EF4-FFF2-40B4-BE49-F238E27FC236}">
              <a16:creationId xmlns:a16="http://schemas.microsoft.com/office/drawing/2014/main" id="{72DF39F1-7C25-4A33-8F46-919A5014388B}"/>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86" name="【市民会館】&#10;有形固定資産減価償却率最大値テキスト">
          <a:extLst>
            <a:ext uri="{FF2B5EF4-FFF2-40B4-BE49-F238E27FC236}">
              <a16:creationId xmlns:a16="http://schemas.microsoft.com/office/drawing/2014/main" id="{8902CE79-67BF-4FE6-9754-76FC9787F914}"/>
            </a:ext>
          </a:extLst>
        </xdr:cNvPr>
        <xdr:cNvSpPr txBox="1"/>
      </xdr:nvSpPr>
      <xdr:spPr>
        <a:xfrm>
          <a:off x="4124960" y="1650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87" name="直線コネクタ 386">
          <a:extLst>
            <a:ext uri="{FF2B5EF4-FFF2-40B4-BE49-F238E27FC236}">
              <a16:creationId xmlns:a16="http://schemas.microsoft.com/office/drawing/2014/main" id="{E8B50F26-6077-4C55-B329-DD1737280715}"/>
            </a:ext>
          </a:extLst>
        </xdr:cNvPr>
        <xdr:cNvCxnSpPr/>
      </xdr:nvCxnSpPr>
      <xdr:spPr>
        <a:xfrm>
          <a:off x="4020820" y="16729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388" name="【市民会館】&#10;有形固定資産減価償却率平均値テキスト">
          <a:extLst>
            <a:ext uri="{FF2B5EF4-FFF2-40B4-BE49-F238E27FC236}">
              <a16:creationId xmlns:a16="http://schemas.microsoft.com/office/drawing/2014/main" id="{0DBF0E48-A83A-4D3E-A016-F52ED0EE0AA0}"/>
            </a:ext>
          </a:extLst>
        </xdr:cNvPr>
        <xdr:cNvSpPr txBox="1"/>
      </xdr:nvSpPr>
      <xdr:spPr>
        <a:xfrm>
          <a:off x="412496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389" name="フローチャート: 判断 388">
          <a:extLst>
            <a:ext uri="{FF2B5EF4-FFF2-40B4-BE49-F238E27FC236}">
              <a16:creationId xmlns:a16="http://schemas.microsoft.com/office/drawing/2014/main" id="{86511EA3-5C41-4733-88A2-FEE69D7B3955}"/>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390" name="フローチャート: 判断 389">
          <a:extLst>
            <a:ext uri="{FF2B5EF4-FFF2-40B4-BE49-F238E27FC236}">
              <a16:creationId xmlns:a16="http://schemas.microsoft.com/office/drawing/2014/main" id="{883300B3-62D9-48E8-A848-8A73436CD562}"/>
            </a:ext>
          </a:extLst>
        </xdr:cNvPr>
        <xdr:cNvSpPr/>
      </xdr:nvSpPr>
      <xdr:spPr>
        <a:xfrm>
          <a:off x="3312160" y="17256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391" name="フローチャート: 判断 390">
          <a:extLst>
            <a:ext uri="{FF2B5EF4-FFF2-40B4-BE49-F238E27FC236}">
              <a16:creationId xmlns:a16="http://schemas.microsoft.com/office/drawing/2014/main" id="{52BD4631-727D-4161-9523-AA8C26E2018C}"/>
            </a:ext>
          </a:extLst>
        </xdr:cNvPr>
        <xdr:cNvSpPr/>
      </xdr:nvSpPr>
      <xdr:spPr>
        <a:xfrm>
          <a:off x="251460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392" name="フローチャート: 判断 391">
          <a:extLst>
            <a:ext uri="{FF2B5EF4-FFF2-40B4-BE49-F238E27FC236}">
              <a16:creationId xmlns:a16="http://schemas.microsoft.com/office/drawing/2014/main" id="{BA2250A6-C661-4DCC-857C-E263E18B3DB8}"/>
            </a:ext>
          </a:extLst>
        </xdr:cNvPr>
        <xdr:cNvSpPr/>
      </xdr:nvSpPr>
      <xdr:spPr>
        <a:xfrm>
          <a:off x="1739900" y="173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393" name="フローチャート: 判断 392">
          <a:extLst>
            <a:ext uri="{FF2B5EF4-FFF2-40B4-BE49-F238E27FC236}">
              <a16:creationId xmlns:a16="http://schemas.microsoft.com/office/drawing/2014/main" id="{606253BC-D172-477E-95C5-06EADFA8C188}"/>
            </a:ext>
          </a:extLst>
        </xdr:cNvPr>
        <xdr:cNvSpPr/>
      </xdr:nvSpPr>
      <xdr:spPr>
        <a:xfrm>
          <a:off x="96520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D8446CF0-088C-4EDF-A31F-2C893CED9D9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EDF49884-BDDE-4FFB-A727-7862A9ACB20C}"/>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5C71CE85-4359-4B25-BA96-EA13B97AC413}"/>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9F49C603-F08E-4CA3-B52B-133E0467B6B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C705203A-F965-46AB-8C47-F2E27FCF034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399" name="楕円 398">
          <a:extLst>
            <a:ext uri="{FF2B5EF4-FFF2-40B4-BE49-F238E27FC236}">
              <a16:creationId xmlns:a16="http://schemas.microsoft.com/office/drawing/2014/main" id="{F7F17DE5-FBA3-44FB-87CA-5A73189A378D}"/>
            </a:ext>
          </a:extLst>
        </xdr:cNvPr>
        <xdr:cNvSpPr/>
      </xdr:nvSpPr>
      <xdr:spPr>
        <a:xfrm>
          <a:off x="403606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26688</xdr:rowOff>
    </xdr:from>
    <xdr:ext cx="405111" cy="259045"/>
    <xdr:sp macro="" textlink="">
      <xdr:nvSpPr>
        <xdr:cNvPr id="400" name="【市民会館】&#10;有形固定資産減価償却率該当値テキスト">
          <a:extLst>
            <a:ext uri="{FF2B5EF4-FFF2-40B4-BE49-F238E27FC236}">
              <a16:creationId xmlns:a16="http://schemas.microsoft.com/office/drawing/2014/main" id="{0DB86C5A-E7B8-4D11-ADD9-DDC5F6399DDA}"/>
            </a:ext>
          </a:extLst>
        </xdr:cNvPr>
        <xdr:cNvSpPr txBox="1"/>
      </xdr:nvSpPr>
      <xdr:spPr>
        <a:xfrm>
          <a:off x="4124960" y="174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8255</xdr:rowOff>
    </xdr:from>
    <xdr:to>
      <xdr:col>20</xdr:col>
      <xdr:colOff>38100</xdr:colOff>
      <xdr:row>104</xdr:row>
      <xdr:rowOff>109855</xdr:rowOff>
    </xdr:to>
    <xdr:sp macro="" textlink="">
      <xdr:nvSpPr>
        <xdr:cNvPr id="401" name="楕円 400">
          <a:extLst>
            <a:ext uri="{FF2B5EF4-FFF2-40B4-BE49-F238E27FC236}">
              <a16:creationId xmlns:a16="http://schemas.microsoft.com/office/drawing/2014/main" id="{BA083ACD-A4EE-4E55-ABE6-B8C2A9B3EB2A}"/>
            </a:ext>
          </a:extLst>
        </xdr:cNvPr>
        <xdr:cNvSpPr/>
      </xdr:nvSpPr>
      <xdr:spPr>
        <a:xfrm>
          <a:off x="3312160" y="1744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59055</xdr:rowOff>
    </xdr:from>
    <xdr:to>
      <xdr:col>24</xdr:col>
      <xdr:colOff>63500</xdr:colOff>
      <xdr:row>104</xdr:row>
      <xdr:rowOff>99061</xdr:rowOff>
    </xdr:to>
    <xdr:cxnSp macro="">
      <xdr:nvCxnSpPr>
        <xdr:cNvPr id="402" name="直線コネクタ 401">
          <a:extLst>
            <a:ext uri="{FF2B5EF4-FFF2-40B4-BE49-F238E27FC236}">
              <a16:creationId xmlns:a16="http://schemas.microsoft.com/office/drawing/2014/main" id="{4680AF37-13AF-4FF2-9B46-8E60CC6B113B}"/>
            </a:ext>
          </a:extLst>
        </xdr:cNvPr>
        <xdr:cNvCxnSpPr/>
      </xdr:nvCxnSpPr>
      <xdr:spPr>
        <a:xfrm>
          <a:off x="3355340" y="17493615"/>
          <a:ext cx="7315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133986</xdr:rowOff>
    </xdr:from>
    <xdr:to>
      <xdr:col>15</xdr:col>
      <xdr:colOff>101600</xdr:colOff>
      <xdr:row>105</xdr:row>
      <xdr:rowOff>64136</xdr:rowOff>
    </xdr:to>
    <xdr:sp macro="" textlink="">
      <xdr:nvSpPr>
        <xdr:cNvPr id="403" name="楕円 402">
          <a:extLst>
            <a:ext uri="{FF2B5EF4-FFF2-40B4-BE49-F238E27FC236}">
              <a16:creationId xmlns:a16="http://schemas.microsoft.com/office/drawing/2014/main" id="{47236C65-FF36-4DD8-A908-D39C3EE1F286}"/>
            </a:ext>
          </a:extLst>
        </xdr:cNvPr>
        <xdr:cNvSpPr/>
      </xdr:nvSpPr>
      <xdr:spPr>
        <a:xfrm>
          <a:off x="2514600" y="17568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59055</xdr:rowOff>
    </xdr:from>
    <xdr:to>
      <xdr:col>19</xdr:col>
      <xdr:colOff>177800</xdr:colOff>
      <xdr:row>105</xdr:row>
      <xdr:rowOff>13336</xdr:rowOff>
    </xdr:to>
    <xdr:cxnSp macro="">
      <xdr:nvCxnSpPr>
        <xdr:cNvPr id="404" name="直線コネクタ 403">
          <a:extLst>
            <a:ext uri="{FF2B5EF4-FFF2-40B4-BE49-F238E27FC236}">
              <a16:creationId xmlns:a16="http://schemas.microsoft.com/office/drawing/2014/main" id="{8D8D0EA9-693C-49B4-8C04-34AA8E18DC6C}"/>
            </a:ext>
          </a:extLst>
        </xdr:cNvPr>
        <xdr:cNvCxnSpPr/>
      </xdr:nvCxnSpPr>
      <xdr:spPr>
        <a:xfrm flipV="1">
          <a:off x="2565400" y="17493615"/>
          <a:ext cx="789940" cy="1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101600</xdr:rowOff>
    </xdr:from>
    <xdr:to>
      <xdr:col>10</xdr:col>
      <xdr:colOff>165100</xdr:colOff>
      <xdr:row>105</xdr:row>
      <xdr:rowOff>31750</xdr:rowOff>
    </xdr:to>
    <xdr:sp macro="" textlink="">
      <xdr:nvSpPr>
        <xdr:cNvPr id="405" name="楕円 404">
          <a:extLst>
            <a:ext uri="{FF2B5EF4-FFF2-40B4-BE49-F238E27FC236}">
              <a16:creationId xmlns:a16="http://schemas.microsoft.com/office/drawing/2014/main" id="{B451DDBC-13B3-4193-8838-7FC6D66E50EE}"/>
            </a:ext>
          </a:extLst>
        </xdr:cNvPr>
        <xdr:cNvSpPr/>
      </xdr:nvSpPr>
      <xdr:spPr>
        <a:xfrm>
          <a:off x="1739900" y="1753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152400</xdr:rowOff>
    </xdr:from>
    <xdr:to>
      <xdr:col>15</xdr:col>
      <xdr:colOff>50800</xdr:colOff>
      <xdr:row>105</xdr:row>
      <xdr:rowOff>13336</xdr:rowOff>
    </xdr:to>
    <xdr:cxnSp macro="">
      <xdr:nvCxnSpPr>
        <xdr:cNvPr id="406" name="直線コネクタ 405">
          <a:extLst>
            <a:ext uri="{FF2B5EF4-FFF2-40B4-BE49-F238E27FC236}">
              <a16:creationId xmlns:a16="http://schemas.microsoft.com/office/drawing/2014/main" id="{20905F0F-E334-4F0E-BDD4-1C4B0D0EA77D}"/>
            </a:ext>
          </a:extLst>
        </xdr:cNvPr>
        <xdr:cNvCxnSpPr/>
      </xdr:nvCxnSpPr>
      <xdr:spPr>
        <a:xfrm>
          <a:off x="1790700" y="17586960"/>
          <a:ext cx="77470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59689</xdr:rowOff>
    </xdr:from>
    <xdr:to>
      <xdr:col>6</xdr:col>
      <xdr:colOff>38100</xdr:colOff>
      <xdr:row>104</xdr:row>
      <xdr:rowOff>161289</xdr:rowOff>
    </xdr:to>
    <xdr:sp macro="" textlink="">
      <xdr:nvSpPr>
        <xdr:cNvPr id="407" name="楕円 406">
          <a:extLst>
            <a:ext uri="{FF2B5EF4-FFF2-40B4-BE49-F238E27FC236}">
              <a16:creationId xmlns:a16="http://schemas.microsoft.com/office/drawing/2014/main" id="{B00914A1-DFAB-4366-BDBF-797EC473F133}"/>
            </a:ext>
          </a:extLst>
        </xdr:cNvPr>
        <xdr:cNvSpPr/>
      </xdr:nvSpPr>
      <xdr:spPr>
        <a:xfrm>
          <a:off x="965200" y="174942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110489</xdr:rowOff>
    </xdr:from>
    <xdr:to>
      <xdr:col>10</xdr:col>
      <xdr:colOff>114300</xdr:colOff>
      <xdr:row>104</xdr:row>
      <xdr:rowOff>152400</xdr:rowOff>
    </xdr:to>
    <xdr:cxnSp macro="">
      <xdr:nvCxnSpPr>
        <xdr:cNvPr id="408" name="直線コネクタ 407">
          <a:extLst>
            <a:ext uri="{FF2B5EF4-FFF2-40B4-BE49-F238E27FC236}">
              <a16:creationId xmlns:a16="http://schemas.microsoft.com/office/drawing/2014/main" id="{DFA8E47D-CF44-4E2E-9589-FFD948EB707A}"/>
            </a:ext>
          </a:extLst>
        </xdr:cNvPr>
        <xdr:cNvCxnSpPr/>
      </xdr:nvCxnSpPr>
      <xdr:spPr>
        <a:xfrm>
          <a:off x="1008380" y="17545049"/>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103522</xdr:rowOff>
    </xdr:from>
    <xdr:ext cx="405111" cy="259045"/>
    <xdr:sp macro="" textlink="">
      <xdr:nvSpPr>
        <xdr:cNvPr id="409" name="n_1aveValue【市民会館】&#10;有形固定資産減価償却率">
          <a:extLst>
            <a:ext uri="{FF2B5EF4-FFF2-40B4-BE49-F238E27FC236}">
              <a16:creationId xmlns:a16="http://schemas.microsoft.com/office/drawing/2014/main" id="{2487E174-9D81-4101-86A0-135849E38BDF}"/>
            </a:ext>
          </a:extLst>
        </xdr:cNvPr>
        <xdr:cNvSpPr txBox="1"/>
      </xdr:nvSpPr>
      <xdr:spPr>
        <a:xfrm>
          <a:off x="3170564" y="1703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410" name="n_2aveValue【市民会館】&#10;有形固定資産減価償却率">
          <a:extLst>
            <a:ext uri="{FF2B5EF4-FFF2-40B4-BE49-F238E27FC236}">
              <a16:creationId xmlns:a16="http://schemas.microsoft.com/office/drawing/2014/main" id="{2EB88B80-7235-4C0B-93B0-6455BAB97E4D}"/>
            </a:ext>
          </a:extLst>
        </xdr:cNvPr>
        <xdr:cNvSpPr txBox="1"/>
      </xdr:nvSpPr>
      <xdr:spPr>
        <a:xfrm>
          <a:off x="238570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411" name="n_3aveValue【市民会館】&#10;有形固定資産減価償却率">
          <a:extLst>
            <a:ext uri="{FF2B5EF4-FFF2-40B4-BE49-F238E27FC236}">
              <a16:creationId xmlns:a16="http://schemas.microsoft.com/office/drawing/2014/main" id="{6C28D13D-BABB-49E3-BFA7-3090EE7BBD78}"/>
            </a:ext>
          </a:extLst>
        </xdr:cNvPr>
        <xdr:cNvSpPr txBox="1"/>
      </xdr:nvSpPr>
      <xdr:spPr>
        <a:xfrm>
          <a:off x="161100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8272</xdr:rowOff>
    </xdr:from>
    <xdr:ext cx="405111" cy="259045"/>
    <xdr:sp macro="" textlink="">
      <xdr:nvSpPr>
        <xdr:cNvPr id="412" name="n_4aveValue【市民会館】&#10;有形固定資産減価償却率">
          <a:extLst>
            <a:ext uri="{FF2B5EF4-FFF2-40B4-BE49-F238E27FC236}">
              <a16:creationId xmlns:a16="http://schemas.microsoft.com/office/drawing/2014/main" id="{3AC7915D-793B-4576-B340-21B6954D95F7}"/>
            </a:ext>
          </a:extLst>
        </xdr:cNvPr>
        <xdr:cNvSpPr txBox="1"/>
      </xdr:nvSpPr>
      <xdr:spPr>
        <a:xfrm>
          <a:off x="83630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100982</xdr:rowOff>
    </xdr:from>
    <xdr:ext cx="405111" cy="259045"/>
    <xdr:sp macro="" textlink="">
      <xdr:nvSpPr>
        <xdr:cNvPr id="413" name="n_1mainValue【市民会館】&#10;有形固定資産減価償却率">
          <a:extLst>
            <a:ext uri="{FF2B5EF4-FFF2-40B4-BE49-F238E27FC236}">
              <a16:creationId xmlns:a16="http://schemas.microsoft.com/office/drawing/2014/main" id="{8E085D1E-8B2E-46E6-A34E-A3C31E571433}"/>
            </a:ext>
          </a:extLst>
        </xdr:cNvPr>
        <xdr:cNvSpPr txBox="1"/>
      </xdr:nvSpPr>
      <xdr:spPr>
        <a:xfrm>
          <a:off x="3170564" y="175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55263</xdr:rowOff>
    </xdr:from>
    <xdr:ext cx="405111" cy="259045"/>
    <xdr:sp macro="" textlink="">
      <xdr:nvSpPr>
        <xdr:cNvPr id="414" name="n_2mainValue【市民会館】&#10;有形固定資産減価償却率">
          <a:extLst>
            <a:ext uri="{FF2B5EF4-FFF2-40B4-BE49-F238E27FC236}">
              <a16:creationId xmlns:a16="http://schemas.microsoft.com/office/drawing/2014/main" id="{5F3702A8-D248-4008-B550-268FBA0F28CB}"/>
            </a:ext>
          </a:extLst>
        </xdr:cNvPr>
        <xdr:cNvSpPr txBox="1"/>
      </xdr:nvSpPr>
      <xdr:spPr>
        <a:xfrm>
          <a:off x="2385704" y="1765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22877</xdr:rowOff>
    </xdr:from>
    <xdr:ext cx="405111" cy="259045"/>
    <xdr:sp macro="" textlink="">
      <xdr:nvSpPr>
        <xdr:cNvPr id="415" name="n_3mainValue【市民会館】&#10;有形固定資産減価償却率">
          <a:extLst>
            <a:ext uri="{FF2B5EF4-FFF2-40B4-BE49-F238E27FC236}">
              <a16:creationId xmlns:a16="http://schemas.microsoft.com/office/drawing/2014/main" id="{E33801D0-13EB-4E6A-ABDC-A6144BDF59A8}"/>
            </a:ext>
          </a:extLst>
        </xdr:cNvPr>
        <xdr:cNvSpPr txBox="1"/>
      </xdr:nvSpPr>
      <xdr:spPr>
        <a:xfrm>
          <a:off x="161100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16" name="n_4mainValue【市民会館】&#10;有形固定資産減価償却率">
          <a:extLst>
            <a:ext uri="{FF2B5EF4-FFF2-40B4-BE49-F238E27FC236}">
              <a16:creationId xmlns:a16="http://schemas.microsoft.com/office/drawing/2014/main" id="{8FB42FC8-4031-47D5-A16D-31D0F230EDE6}"/>
            </a:ext>
          </a:extLst>
        </xdr:cNvPr>
        <xdr:cNvSpPr txBox="1"/>
      </xdr:nvSpPr>
      <xdr:spPr>
        <a:xfrm>
          <a:off x="83630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a:extLst>
            <a:ext uri="{FF2B5EF4-FFF2-40B4-BE49-F238E27FC236}">
              <a16:creationId xmlns:a16="http://schemas.microsoft.com/office/drawing/2014/main" id="{630B0602-2867-4DA2-BEBC-F2D8FADDD90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a:extLst>
            <a:ext uri="{FF2B5EF4-FFF2-40B4-BE49-F238E27FC236}">
              <a16:creationId xmlns:a16="http://schemas.microsoft.com/office/drawing/2014/main" id="{3CC87D05-3ACB-4A85-B9AA-B02546E8EFA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a:extLst>
            <a:ext uri="{FF2B5EF4-FFF2-40B4-BE49-F238E27FC236}">
              <a16:creationId xmlns:a16="http://schemas.microsoft.com/office/drawing/2014/main" id="{FA0268E3-0445-479F-B0DE-639DF67CFCC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a:extLst>
            <a:ext uri="{FF2B5EF4-FFF2-40B4-BE49-F238E27FC236}">
              <a16:creationId xmlns:a16="http://schemas.microsoft.com/office/drawing/2014/main" id="{BFF47C35-C5C6-417E-BA87-3FEE09CC0EF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a:extLst>
            <a:ext uri="{FF2B5EF4-FFF2-40B4-BE49-F238E27FC236}">
              <a16:creationId xmlns:a16="http://schemas.microsoft.com/office/drawing/2014/main" id="{F7536D00-4207-4FCC-A1E0-2E6D771A002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a:extLst>
            <a:ext uri="{FF2B5EF4-FFF2-40B4-BE49-F238E27FC236}">
              <a16:creationId xmlns:a16="http://schemas.microsoft.com/office/drawing/2014/main" id="{992BF6F1-5677-4EEE-B0CC-EAD5D8C0D47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a:extLst>
            <a:ext uri="{FF2B5EF4-FFF2-40B4-BE49-F238E27FC236}">
              <a16:creationId xmlns:a16="http://schemas.microsoft.com/office/drawing/2014/main" id="{EE61CE54-F62B-473E-8D2C-73311603556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9F0DBE8D-1CAE-427C-BBD2-2976F9B83FE3}"/>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806B87B0-8412-47B1-A187-F3F49D5BA4E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1DDFF49B-5075-4D6B-A467-94381EE878F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a:extLst>
            <a:ext uri="{FF2B5EF4-FFF2-40B4-BE49-F238E27FC236}">
              <a16:creationId xmlns:a16="http://schemas.microsoft.com/office/drawing/2014/main" id="{97E69A35-CEDF-4C1B-802D-C9A2586AA2F1}"/>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a:extLst>
            <a:ext uri="{FF2B5EF4-FFF2-40B4-BE49-F238E27FC236}">
              <a16:creationId xmlns:a16="http://schemas.microsoft.com/office/drawing/2014/main" id="{9AEFEF7F-BCB9-46D5-B8CD-C28D8A261824}"/>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a:extLst>
            <a:ext uri="{FF2B5EF4-FFF2-40B4-BE49-F238E27FC236}">
              <a16:creationId xmlns:a16="http://schemas.microsoft.com/office/drawing/2014/main" id="{99CAB11C-8319-4946-BFE7-AAEDB85EF17C}"/>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a:extLst>
            <a:ext uri="{FF2B5EF4-FFF2-40B4-BE49-F238E27FC236}">
              <a16:creationId xmlns:a16="http://schemas.microsoft.com/office/drawing/2014/main" id="{01B68AB9-1734-405A-B1C5-8C735DF1D2A7}"/>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a:extLst>
            <a:ext uri="{FF2B5EF4-FFF2-40B4-BE49-F238E27FC236}">
              <a16:creationId xmlns:a16="http://schemas.microsoft.com/office/drawing/2014/main" id="{781CA33A-4C9F-47A5-B3FF-765903C6B90A}"/>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a:extLst>
            <a:ext uri="{FF2B5EF4-FFF2-40B4-BE49-F238E27FC236}">
              <a16:creationId xmlns:a16="http://schemas.microsoft.com/office/drawing/2014/main" id="{0567BB7C-9440-4FBC-8E88-BCE82E1C4FC9}"/>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a:extLst>
            <a:ext uri="{FF2B5EF4-FFF2-40B4-BE49-F238E27FC236}">
              <a16:creationId xmlns:a16="http://schemas.microsoft.com/office/drawing/2014/main" id="{D2A99ED7-33F6-4E22-8771-C7E8CDB103C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a:extLst>
            <a:ext uri="{FF2B5EF4-FFF2-40B4-BE49-F238E27FC236}">
              <a16:creationId xmlns:a16="http://schemas.microsoft.com/office/drawing/2014/main" id="{336334F6-8B03-45A3-A8D1-D6D0F867EE77}"/>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a:extLst>
            <a:ext uri="{FF2B5EF4-FFF2-40B4-BE49-F238E27FC236}">
              <a16:creationId xmlns:a16="http://schemas.microsoft.com/office/drawing/2014/main" id="{A22D5AE9-AE9E-4569-AE5E-A6A2061BC77D}"/>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a:extLst>
            <a:ext uri="{FF2B5EF4-FFF2-40B4-BE49-F238E27FC236}">
              <a16:creationId xmlns:a16="http://schemas.microsoft.com/office/drawing/2014/main" id="{0BCCBD3B-47D5-4B15-9E84-031C3D2033BD}"/>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1C43AEB7-F50A-4579-8B98-273DA6D6A9B9}"/>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DBAFB7A7-6C87-4E65-8922-75F8E2503BE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89489E1C-D9EC-4A0B-AF36-DA5884F5ABCA}"/>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40" name="直線コネクタ 439">
          <a:extLst>
            <a:ext uri="{FF2B5EF4-FFF2-40B4-BE49-F238E27FC236}">
              <a16:creationId xmlns:a16="http://schemas.microsoft.com/office/drawing/2014/main" id="{6C741A30-EBCD-4C17-A316-A454F17B06EB}"/>
            </a:ext>
          </a:extLst>
        </xdr:cNvPr>
        <xdr:cNvCxnSpPr/>
      </xdr:nvCxnSpPr>
      <xdr:spPr>
        <a:xfrm flipV="1">
          <a:off x="9219565" y="16714471"/>
          <a:ext cx="0" cy="1478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41" name="【市民会館】&#10;一人当たり面積最小値テキスト">
          <a:extLst>
            <a:ext uri="{FF2B5EF4-FFF2-40B4-BE49-F238E27FC236}">
              <a16:creationId xmlns:a16="http://schemas.microsoft.com/office/drawing/2014/main" id="{BA22D1A0-41AF-4853-89B2-3D8306C471A7}"/>
            </a:ext>
          </a:extLst>
        </xdr:cNvPr>
        <xdr:cNvSpPr txBox="1"/>
      </xdr:nvSpPr>
      <xdr:spPr>
        <a:xfrm>
          <a:off x="9258300"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42" name="直線コネクタ 441">
          <a:extLst>
            <a:ext uri="{FF2B5EF4-FFF2-40B4-BE49-F238E27FC236}">
              <a16:creationId xmlns:a16="http://schemas.microsoft.com/office/drawing/2014/main" id="{D80F271A-A559-48B8-81BA-B705A34A3B31}"/>
            </a:ext>
          </a:extLst>
        </xdr:cNvPr>
        <xdr:cNvCxnSpPr/>
      </xdr:nvCxnSpPr>
      <xdr:spPr>
        <a:xfrm>
          <a:off x="9154160" y="1819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43" name="【市民会館】&#10;一人当たり面積最大値テキスト">
          <a:extLst>
            <a:ext uri="{FF2B5EF4-FFF2-40B4-BE49-F238E27FC236}">
              <a16:creationId xmlns:a16="http://schemas.microsoft.com/office/drawing/2014/main" id="{D19C9D1D-D426-4225-9CB4-762ECDF92A40}"/>
            </a:ext>
          </a:extLst>
        </xdr:cNvPr>
        <xdr:cNvSpPr txBox="1"/>
      </xdr:nvSpPr>
      <xdr:spPr>
        <a:xfrm>
          <a:off x="9258300" y="1649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44" name="直線コネクタ 443">
          <a:extLst>
            <a:ext uri="{FF2B5EF4-FFF2-40B4-BE49-F238E27FC236}">
              <a16:creationId xmlns:a16="http://schemas.microsoft.com/office/drawing/2014/main" id="{656927CD-EF7E-4BC4-978C-0C51114B4983}"/>
            </a:ext>
          </a:extLst>
        </xdr:cNvPr>
        <xdr:cNvCxnSpPr/>
      </xdr:nvCxnSpPr>
      <xdr:spPr>
        <a:xfrm>
          <a:off x="9154160" y="16714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6366</xdr:rowOff>
    </xdr:from>
    <xdr:ext cx="469744" cy="259045"/>
    <xdr:sp macro="" textlink="">
      <xdr:nvSpPr>
        <xdr:cNvPr id="445" name="【市民会館】&#10;一人当たり面積平均値テキスト">
          <a:extLst>
            <a:ext uri="{FF2B5EF4-FFF2-40B4-BE49-F238E27FC236}">
              <a16:creationId xmlns:a16="http://schemas.microsoft.com/office/drawing/2014/main" id="{D69A4942-9526-4E6E-A9F9-B75A8C63151D}"/>
            </a:ext>
          </a:extLst>
        </xdr:cNvPr>
        <xdr:cNvSpPr txBox="1"/>
      </xdr:nvSpPr>
      <xdr:spPr>
        <a:xfrm>
          <a:off x="9258300" y="17608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46" name="フローチャート: 判断 445">
          <a:extLst>
            <a:ext uri="{FF2B5EF4-FFF2-40B4-BE49-F238E27FC236}">
              <a16:creationId xmlns:a16="http://schemas.microsoft.com/office/drawing/2014/main" id="{8A2BA3DE-52C6-4F30-B3DC-B7C943D30860}"/>
            </a:ext>
          </a:extLst>
        </xdr:cNvPr>
        <xdr:cNvSpPr/>
      </xdr:nvSpPr>
      <xdr:spPr>
        <a:xfrm>
          <a:off x="9192260" y="177571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47" name="フローチャート: 判断 446">
          <a:extLst>
            <a:ext uri="{FF2B5EF4-FFF2-40B4-BE49-F238E27FC236}">
              <a16:creationId xmlns:a16="http://schemas.microsoft.com/office/drawing/2014/main" id="{29A06E18-56E3-4A08-B609-B7188E3F4210}"/>
            </a:ext>
          </a:extLst>
        </xdr:cNvPr>
        <xdr:cNvSpPr/>
      </xdr:nvSpPr>
      <xdr:spPr>
        <a:xfrm>
          <a:off x="844550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8" name="フローチャート: 判断 447">
          <a:extLst>
            <a:ext uri="{FF2B5EF4-FFF2-40B4-BE49-F238E27FC236}">
              <a16:creationId xmlns:a16="http://schemas.microsoft.com/office/drawing/2014/main" id="{739EB5D2-5E11-473B-AA14-B7BBFF565A6D}"/>
            </a:ext>
          </a:extLst>
        </xdr:cNvPr>
        <xdr:cNvSpPr/>
      </xdr:nvSpPr>
      <xdr:spPr>
        <a:xfrm>
          <a:off x="767080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49" name="フローチャート: 判断 448">
          <a:extLst>
            <a:ext uri="{FF2B5EF4-FFF2-40B4-BE49-F238E27FC236}">
              <a16:creationId xmlns:a16="http://schemas.microsoft.com/office/drawing/2014/main" id="{D2487480-0CBE-4420-A6A8-A2A0BDA2FDDB}"/>
            </a:ext>
          </a:extLst>
        </xdr:cNvPr>
        <xdr:cNvSpPr/>
      </xdr:nvSpPr>
      <xdr:spPr>
        <a:xfrm>
          <a:off x="6873240" y="1777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50" name="フローチャート: 判断 449">
          <a:extLst>
            <a:ext uri="{FF2B5EF4-FFF2-40B4-BE49-F238E27FC236}">
              <a16:creationId xmlns:a16="http://schemas.microsoft.com/office/drawing/2014/main" id="{BA010035-1CD7-4D2A-907D-7FA3BAC7F373}"/>
            </a:ext>
          </a:extLst>
        </xdr:cNvPr>
        <xdr:cNvSpPr/>
      </xdr:nvSpPr>
      <xdr:spPr>
        <a:xfrm>
          <a:off x="609854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5284D6F0-4BBE-47AB-8A09-701F72419473}"/>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749A2D75-DF79-4F8C-B59F-D3BC57EB0609}"/>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AEBC63A0-7B5E-4AB0-9635-692E1BE4446B}"/>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F20165B1-995C-441F-A00C-6BDF049D04F5}"/>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C8CED707-9EFE-4845-97B4-A80E386D5D9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166370</xdr:rowOff>
    </xdr:from>
    <xdr:to>
      <xdr:col>55</xdr:col>
      <xdr:colOff>50800</xdr:colOff>
      <xdr:row>107</xdr:row>
      <xdr:rowOff>96520</xdr:rowOff>
    </xdr:to>
    <xdr:sp macro="" textlink="">
      <xdr:nvSpPr>
        <xdr:cNvPr id="456" name="楕円 455">
          <a:extLst>
            <a:ext uri="{FF2B5EF4-FFF2-40B4-BE49-F238E27FC236}">
              <a16:creationId xmlns:a16="http://schemas.microsoft.com/office/drawing/2014/main" id="{F72E91D9-E819-40C6-BF25-AC11317E8CB4}"/>
            </a:ext>
          </a:extLst>
        </xdr:cNvPr>
        <xdr:cNvSpPr/>
      </xdr:nvSpPr>
      <xdr:spPr>
        <a:xfrm>
          <a:off x="9192260" y="179362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144797</xdr:rowOff>
    </xdr:from>
    <xdr:ext cx="469744" cy="259045"/>
    <xdr:sp macro="" textlink="">
      <xdr:nvSpPr>
        <xdr:cNvPr id="457" name="【市民会館】&#10;一人当たり面積該当値テキスト">
          <a:extLst>
            <a:ext uri="{FF2B5EF4-FFF2-40B4-BE49-F238E27FC236}">
              <a16:creationId xmlns:a16="http://schemas.microsoft.com/office/drawing/2014/main" id="{CF970AE9-DA42-45FF-BE66-98161D93913B}"/>
            </a:ext>
          </a:extLst>
        </xdr:cNvPr>
        <xdr:cNvSpPr txBox="1"/>
      </xdr:nvSpPr>
      <xdr:spPr>
        <a:xfrm>
          <a:off x="9258300" y="179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166370</xdr:rowOff>
    </xdr:from>
    <xdr:to>
      <xdr:col>50</xdr:col>
      <xdr:colOff>165100</xdr:colOff>
      <xdr:row>107</xdr:row>
      <xdr:rowOff>96520</xdr:rowOff>
    </xdr:to>
    <xdr:sp macro="" textlink="">
      <xdr:nvSpPr>
        <xdr:cNvPr id="458" name="楕円 457">
          <a:extLst>
            <a:ext uri="{FF2B5EF4-FFF2-40B4-BE49-F238E27FC236}">
              <a16:creationId xmlns:a16="http://schemas.microsoft.com/office/drawing/2014/main" id="{AED4375A-BC0A-420C-9C62-1B57887EF33B}"/>
            </a:ext>
          </a:extLst>
        </xdr:cNvPr>
        <xdr:cNvSpPr/>
      </xdr:nvSpPr>
      <xdr:spPr>
        <a:xfrm>
          <a:off x="8445500" y="17936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45720</xdr:rowOff>
    </xdr:from>
    <xdr:to>
      <xdr:col>55</xdr:col>
      <xdr:colOff>0</xdr:colOff>
      <xdr:row>107</xdr:row>
      <xdr:rowOff>45720</xdr:rowOff>
    </xdr:to>
    <xdr:cxnSp macro="">
      <xdr:nvCxnSpPr>
        <xdr:cNvPr id="459" name="直線コネクタ 458">
          <a:extLst>
            <a:ext uri="{FF2B5EF4-FFF2-40B4-BE49-F238E27FC236}">
              <a16:creationId xmlns:a16="http://schemas.microsoft.com/office/drawing/2014/main" id="{5CB895ED-849F-41A9-B4B5-B8D94DFCDBE9}"/>
            </a:ext>
          </a:extLst>
        </xdr:cNvPr>
        <xdr:cNvCxnSpPr/>
      </xdr:nvCxnSpPr>
      <xdr:spPr>
        <a:xfrm>
          <a:off x="8496300" y="179832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460" name="楕円 459">
          <a:extLst>
            <a:ext uri="{FF2B5EF4-FFF2-40B4-BE49-F238E27FC236}">
              <a16:creationId xmlns:a16="http://schemas.microsoft.com/office/drawing/2014/main" id="{3A68002C-1242-45F2-B9E5-CE78F03AC0C1}"/>
            </a:ext>
          </a:extLst>
        </xdr:cNvPr>
        <xdr:cNvSpPr/>
      </xdr:nvSpPr>
      <xdr:spPr>
        <a:xfrm>
          <a:off x="7670800" y="1794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45720</xdr:rowOff>
    </xdr:from>
    <xdr:to>
      <xdr:col>50</xdr:col>
      <xdr:colOff>114300</xdr:colOff>
      <xdr:row>107</xdr:row>
      <xdr:rowOff>49530</xdr:rowOff>
    </xdr:to>
    <xdr:cxnSp macro="">
      <xdr:nvCxnSpPr>
        <xdr:cNvPr id="461" name="直線コネクタ 460">
          <a:extLst>
            <a:ext uri="{FF2B5EF4-FFF2-40B4-BE49-F238E27FC236}">
              <a16:creationId xmlns:a16="http://schemas.microsoft.com/office/drawing/2014/main" id="{DAECD99B-A372-4736-AA80-747341139B4B}"/>
            </a:ext>
          </a:extLst>
        </xdr:cNvPr>
        <xdr:cNvCxnSpPr/>
      </xdr:nvCxnSpPr>
      <xdr:spPr>
        <a:xfrm flipV="1">
          <a:off x="7713980" y="1798320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2539</xdr:rowOff>
    </xdr:from>
    <xdr:to>
      <xdr:col>41</xdr:col>
      <xdr:colOff>101600</xdr:colOff>
      <xdr:row>107</xdr:row>
      <xdr:rowOff>104139</xdr:rowOff>
    </xdr:to>
    <xdr:sp macro="" textlink="">
      <xdr:nvSpPr>
        <xdr:cNvPr id="462" name="楕円 461">
          <a:extLst>
            <a:ext uri="{FF2B5EF4-FFF2-40B4-BE49-F238E27FC236}">
              <a16:creationId xmlns:a16="http://schemas.microsoft.com/office/drawing/2014/main" id="{8BCE9FC6-D35B-4CB6-A8CA-C049FE783D93}"/>
            </a:ext>
          </a:extLst>
        </xdr:cNvPr>
        <xdr:cNvSpPr/>
      </xdr:nvSpPr>
      <xdr:spPr>
        <a:xfrm>
          <a:off x="687324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49530</xdr:rowOff>
    </xdr:from>
    <xdr:to>
      <xdr:col>45</xdr:col>
      <xdr:colOff>177800</xdr:colOff>
      <xdr:row>107</xdr:row>
      <xdr:rowOff>53339</xdr:rowOff>
    </xdr:to>
    <xdr:cxnSp macro="">
      <xdr:nvCxnSpPr>
        <xdr:cNvPr id="463" name="直線コネクタ 462">
          <a:extLst>
            <a:ext uri="{FF2B5EF4-FFF2-40B4-BE49-F238E27FC236}">
              <a16:creationId xmlns:a16="http://schemas.microsoft.com/office/drawing/2014/main" id="{875F1958-F35F-4350-9500-CC06DD295290}"/>
            </a:ext>
          </a:extLst>
        </xdr:cNvPr>
        <xdr:cNvCxnSpPr/>
      </xdr:nvCxnSpPr>
      <xdr:spPr>
        <a:xfrm flipV="1">
          <a:off x="6924040" y="17987010"/>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6350</xdr:rowOff>
    </xdr:from>
    <xdr:to>
      <xdr:col>36</xdr:col>
      <xdr:colOff>165100</xdr:colOff>
      <xdr:row>107</xdr:row>
      <xdr:rowOff>107950</xdr:rowOff>
    </xdr:to>
    <xdr:sp macro="" textlink="">
      <xdr:nvSpPr>
        <xdr:cNvPr id="464" name="楕円 463">
          <a:extLst>
            <a:ext uri="{FF2B5EF4-FFF2-40B4-BE49-F238E27FC236}">
              <a16:creationId xmlns:a16="http://schemas.microsoft.com/office/drawing/2014/main" id="{DA44E769-A7EF-4E5A-82AC-654D06FE8385}"/>
            </a:ext>
          </a:extLst>
        </xdr:cNvPr>
        <xdr:cNvSpPr/>
      </xdr:nvSpPr>
      <xdr:spPr>
        <a:xfrm>
          <a:off x="609854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53339</xdr:rowOff>
    </xdr:from>
    <xdr:to>
      <xdr:col>41</xdr:col>
      <xdr:colOff>50800</xdr:colOff>
      <xdr:row>107</xdr:row>
      <xdr:rowOff>57150</xdr:rowOff>
    </xdr:to>
    <xdr:cxnSp macro="">
      <xdr:nvCxnSpPr>
        <xdr:cNvPr id="465" name="直線コネクタ 464">
          <a:extLst>
            <a:ext uri="{FF2B5EF4-FFF2-40B4-BE49-F238E27FC236}">
              <a16:creationId xmlns:a16="http://schemas.microsoft.com/office/drawing/2014/main" id="{4FAF6D00-2BF4-4A6E-93C0-BE07A0AB8B26}"/>
            </a:ext>
          </a:extLst>
        </xdr:cNvPr>
        <xdr:cNvCxnSpPr/>
      </xdr:nvCxnSpPr>
      <xdr:spPr>
        <a:xfrm flipV="1">
          <a:off x="6149340" y="17990819"/>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116857</xdr:rowOff>
    </xdr:from>
    <xdr:ext cx="469744" cy="259045"/>
    <xdr:sp macro="" textlink="">
      <xdr:nvSpPr>
        <xdr:cNvPr id="466" name="n_1aveValue【市民会館】&#10;一人当たり面積">
          <a:extLst>
            <a:ext uri="{FF2B5EF4-FFF2-40B4-BE49-F238E27FC236}">
              <a16:creationId xmlns:a16="http://schemas.microsoft.com/office/drawing/2014/main" id="{26F2AF84-ACCF-469D-BA16-D1DC4E4F8DD9}"/>
            </a:ext>
          </a:extLst>
        </xdr:cNvPr>
        <xdr:cNvSpPr txBox="1"/>
      </xdr:nvSpPr>
      <xdr:spPr>
        <a:xfrm>
          <a:off x="8271587" y="1755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67" name="n_2aveValue【市民会館】&#10;一人当たり面積">
          <a:extLst>
            <a:ext uri="{FF2B5EF4-FFF2-40B4-BE49-F238E27FC236}">
              <a16:creationId xmlns:a16="http://schemas.microsoft.com/office/drawing/2014/main" id="{F2F59751-E642-469E-A80A-36BC6A9F84F0}"/>
            </a:ext>
          </a:extLst>
        </xdr:cNvPr>
        <xdr:cNvSpPr txBox="1"/>
      </xdr:nvSpPr>
      <xdr:spPr>
        <a:xfrm>
          <a:off x="7509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116857</xdr:rowOff>
    </xdr:from>
    <xdr:ext cx="469744" cy="259045"/>
    <xdr:sp macro="" textlink="">
      <xdr:nvSpPr>
        <xdr:cNvPr id="468" name="n_3aveValue【市民会館】&#10;一人当たり面積">
          <a:extLst>
            <a:ext uri="{FF2B5EF4-FFF2-40B4-BE49-F238E27FC236}">
              <a16:creationId xmlns:a16="http://schemas.microsoft.com/office/drawing/2014/main" id="{166023A9-41AE-4EF4-A26B-A214025CAAA7}"/>
            </a:ext>
          </a:extLst>
        </xdr:cNvPr>
        <xdr:cNvSpPr txBox="1"/>
      </xdr:nvSpPr>
      <xdr:spPr>
        <a:xfrm>
          <a:off x="6712027" y="1755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124477</xdr:rowOff>
    </xdr:from>
    <xdr:ext cx="469744" cy="259045"/>
    <xdr:sp macro="" textlink="">
      <xdr:nvSpPr>
        <xdr:cNvPr id="469" name="n_4aveValue【市民会館】&#10;一人当たり面積">
          <a:extLst>
            <a:ext uri="{FF2B5EF4-FFF2-40B4-BE49-F238E27FC236}">
              <a16:creationId xmlns:a16="http://schemas.microsoft.com/office/drawing/2014/main" id="{56F7D9DD-5E26-43D4-8D75-B4D32BED9CC4}"/>
            </a:ext>
          </a:extLst>
        </xdr:cNvPr>
        <xdr:cNvSpPr txBox="1"/>
      </xdr:nvSpPr>
      <xdr:spPr>
        <a:xfrm>
          <a:off x="5937327" y="175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87647</xdr:rowOff>
    </xdr:from>
    <xdr:ext cx="469744" cy="259045"/>
    <xdr:sp macro="" textlink="">
      <xdr:nvSpPr>
        <xdr:cNvPr id="470" name="n_1mainValue【市民会館】&#10;一人当たり面積">
          <a:extLst>
            <a:ext uri="{FF2B5EF4-FFF2-40B4-BE49-F238E27FC236}">
              <a16:creationId xmlns:a16="http://schemas.microsoft.com/office/drawing/2014/main" id="{30C3B254-06D5-4E78-8E0B-750715B8E9A2}"/>
            </a:ext>
          </a:extLst>
        </xdr:cNvPr>
        <xdr:cNvSpPr txBox="1"/>
      </xdr:nvSpPr>
      <xdr:spPr>
        <a:xfrm>
          <a:off x="827158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471" name="n_2mainValue【市民会館】&#10;一人当たり面積">
          <a:extLst>
            <a:ext uri="{FF2B5EF4-FFF2-40B4-BE49-F238E27FC236}">
              <a16:creationId xmlns:a16="http://schemas.microsoft.com/office/drawing/2014/main" id="{530739EC-67AF-4242-B68F-C790534DD58B}"/>
            </a:ext>
          </a:extLst>
        </xdr:cNvPr>
        <xdr:cNvSpPr txBox="1"/>
      </xdr:nvSpPr>
      <xdr:spPr>
        <a:xfrm>
          <a:off x="7509587" y="1802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95266</xdr:rowOff>
    </xdr:from>
    <xdr:ext cx="469744" cy="259045"/>
    <xdr:sp macro="" textlink="">
      <xdr:nvSpPr>
        <xdr:cNvPr id="472" name="n_3mainValue【市民会館】&#10;一人当たり面積">
          <a:extLst>
            <a:ext uri="{FF2B5EF4-FFF2-40B4-BE49-F238E27FC236}">
              <a16:creationId xmlns:a16="http://schemas.microsoft.com/office/drawing/2014/main" id="{0D7433F8-273E-45F9-BA2E-76960E10CA12}"/>
            </a:ext>
          </a:extLst>
        </xdr:cNvPr>
        <xdr:cNvSpPr txBox="1"/>
      </xdr:nvSpPr>
      <xdr:spPr>
        <a:xfrm>
          <a:off x="6712027" y="180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99077</xdr:rowOff>
    </xdr:from>
    <xdr:ext cx="469744" cy="259045"/>
    <xdr:sp macro="" textlink="">
      <xdr:nvSpPr>
        <xdr:cNvPr id="473" name="n_4mainValue【市民会館】&#10;一人当たり面積">
          <a:extLst>
            <a:ext uri="{FF2B5EF4-FFF2-40B4-BE49-F238E27FC236}">
              <a16:creationId xmlns:a16="http://schemas.microsoft.com/office/drawing/2014/main" id="{8A8BA645-D866-43BF-B001-F91FEF0E0AFF}"/>
            </a:ext>
          </a:extLst>
        </xdr:cNvPr>
        <xdr:cNvSpPr txBox="1"/>
      </xdr:nvSpPr>
      <xdr:spPr>
        <a:xfrm>
          <a:off x="593732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98BA8C44-CD4B-4366-95CF-42F227C6A23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a:extLst>
            <a:ext uri="{FF2B5EF4-FFF2-40B4-BE49-F238E27FC236}">
              <a16:creationId xmlns:a16="http://schemas.microsoft.com/office/drawing/2014/main" id="{AA914365-7872-4A83-B55E-ECE50B47079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a:extLst>
            <a:ext uri="{FF2B5EF4-FFF2-40B4-BE49-F238E27FC236}">
              <a16:creationId xmlns:a16="http://schemas.microsoft.com/office/drawing/2014/main" id="{BBFA92D6-EE80-47F9-9365-B50AC5BAA6E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a:extLst>
            <a:ext uri="{FF2B5EF4-FFF2-40B4-BE49-F238E27FC236}">
              <a16:creationId xmlns:a16="http://schemas.microsoft.com/office/drawing/2014/main" id="{D6708D8A-EC51-42F2-8AF6-866B412B5D0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a:extLst>
            <a:ext uri="{FF2B5EF4-FFF2-40B4-BE49-F238E27FC236}">
              <a16:creationId xmlns:a16="http://schemas.microsoft.com/office/drawing/2014/main" id="{06900795-5E60-4F1B-B944-7C64585B57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a:extLst>
            <a:ext uri="{FF2B5EF4-FFF2-40B4-BE49-F238E27FC236}">
              <a16:creationId xmlns:a16="http://schemas.microsoft.com/office/drawing/2014/main" id="{26C2DF10-A55D-4A29-9012-A0587F24480A}"/>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a:extLst>
            <a:ext uri="{FF2B5EF4-FFF2-40B4-BE49-F238E27FC236}">
              <a16:creationId xmlns:a16="http://schemas.microsoft.com/office/drawing/2014/main" id="{B5232C55-ED6A-47A1-81B2-794CADCCE1E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27E24033-5C94-4D5A-AF23-9293A449DD6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7FA1067D-C0F7-448C-9532-60B626DA967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E4D7F948-60AF-4A58-9F67-FA479410C72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CAD06F5F-C00D-49D8-AFEE-177BAB992C2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5" name="直線コネクタ 484">
          <a:extLst>
            <a:ext uri="{FF2B5EF4-FFF2-40B4-BE49-F238E27FC236}">
              <a16:creationId xmlns:a16="http://schemas.microsoft.com/office/drawing/2014/main" id="{94FC687F-0831-4F44-95F2-3CE99D4C2DB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6" name="テキスト ボックス 485">
          <a:extLst>
            <a:ext uri="{FF2B5EF4-FFF2-40B4-BE49-F238E27FC236}">
              <a16:creationId xmlns:a16="http://schemas.microsoft.com/office/drawing/2014/main" id="{D1A16941-98A6-444F-9178-6E907E58C41D}"/>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7" name="直線コネクタ 486">
          <a:extLst>
            <a:ext uri="{FF2B5EF4-FFF2-40B4-BE49-F238E27FC236}">
              <a16:creationId xmlns:a16="http://schemas.microsoft.com/office/drawing/2014/main" id="{185F740E-2177-4823-A8A1-1C5FAA0EF1C1}"/>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8" name="テキスト ボックス 487">
          <a:extLst>
            <a:ext uri="{FF2B5EF4-FFF2-40B4-BE49-F238E27FC236}">
              <a16:creationId xmlns:a16="http://schemas.microsoft.com/office/drawing/2014/main" id="{765654AE-71DA-4441-A9FC-5AD7EF0F2E57}"/>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9" name="直線コネクタ 488">
          <a:extLst>
            <a:ext uri="{FF2B5EF4-FFF2-40B4-BE49-F238E27FC236}">
              <a16:creationId xmlns:a16="http://schemas.microsoft.com/office/drawing/2014/main" id="{E815CA18-A2AC-44BE-90E7-B28D2156A18C}"/>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0" name="テキスト ボックス 489">
          <a:extLst>
            <a:ext uri="{FF2B5EF4-FFF2-40B4-BE49-F238E27FC236}">
              <a16:creationId xmlns:a16="http://schemas.microsoft.com/office/drawing/2014/main" id="{BAD7932F-F6DB-494B-90FA-BFD8FE795EE1}"/>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1" name="直線コネクタ 490">
          <a:extLst>
            <a:ext uri="{FF2B5EF4-FFF2-40B4-BE49-F238E27FC236}">
              <a16:creationId xmlns:a16="http://schemas.microsoft.com/office/drawing/2014/main" id="{86D19C5A-E58C-4741-B0AF-2B904018DB24}"/>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2" name="テキスト ボックス 491">
          <a:extLst>
            <a:ext uri="{FF2B5EF4-FFF2-40B4-BE49-F238E27FC236}">
              <a16:creationId xmlns:a16="http://schemas.microsoft.com/office/drawing/2014/main" id="{0F2BB355-AB9D-4973-832A-F989E9695C0F}"/>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3" name="直線コネクタ 492">
          <a:extLst>
            <a:ext uri="{FF2B5EF4-FFF2-40B4-BE49-F238E27FC236}">
              <a16:creationId xmlns:a16="http://schemas.microsoft.com/office/drawing/2014/main" id="{D217C777-E9F4-4594-84FE-823181AD05B6}"/>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4" name="テキスト ボックス 493">
          <a:extLst>
            <a:ext uri="{FF2B5EF4-FFF2-40B4-BE49-F238E27FC236}">
              <a16:creationId xmlns:a16="http://schemas.microsoft.com/office/drawing/2014/main" id="{28A66C82-4983-4924-97DE-CBECD993C02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a:extLst>
            <a:ext uri="{FF2B5EF4-FFF2-40B4-BE49-F238E27FC236}">
              <a16:creationId xmlns:a16="http://schemas.microsoft.com/office/drawing/2014/main" id="{1A0E3904-D794-4AF8-BD4C-D0D36EB47BA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6" name="テキスト ボックス 495">
          <a:extLst>
            <a:ext uri="{FF2B5EF4-FFF2-40B4-BE49-F238E27FC236}">
              <a16:creationId xmlns:a16="http://schemas.microsoft.com/office/drawing/2014/main" id="{EC4B66A8-CD57-46F8-8AE9-C0B74EB20991}"/>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7" name="【一般廃棄物処理施設】&#10;有形固定資産減価償却率グラフ枠">
          <a:extLst>
            <a:ext uri="{FF2B5EF4-FFF2-40B4-BE49-F238E27FC236}">
              <a16:creationId xmlns:a16="http://schemas.microsoft.com/office/drawing/2014/main" id="{009D11F8-FF6D-4C67-8616-E92E45AF195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498" name="直線コネクタ 497">
          <a:extLst>
            <a:ext uri="{FF2B5EF4-FFF2-40B4-BE49-F238E27FC236}">
              <a16:creationId xmlns:a16="http://schemas.microsoft.com/office/drawing/2014/main" id="{52E253D0-E5F8-4FF9-8197-50CB6179981E}"/>
            </a:ext>
          </a:extLst>
        </xdr:cNvPr>
        <xdr:cNvCxnSpPr/>
      </xdr:nvCxnSpPr>
      <xdr:spPr>
        <a:xfrm flipV="1">
          <a:off x="14375764" y="5627370"/>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99" name="【一般廃棄物処理施設】&#10;有形固定資産減価償却率最小値テキスト">
          <a:extLst>
            <a:ext uri="{FF2B5EF4-FFF2-40B4-BE49-F238E27FC236}">
              <a16:creationId xmlns:a16="http://schemas.microsoft.com/office/drawing/2014/main" id="{D296BA70-E13F-43CD-8EED-0E4ACBE7C498}"/>
            </a:ext>
          </a:extLst>
        </xdr:cNvPr>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00" name="直線コネクタ 499">
          <a:extLst>
            <a:ext uri="{FF2B5EF4-FFF2-40B4-BE49-F238E27FC236}">
              <a16:creationId xmlns:a16="http://schemas.microsoft.com/office/drawing/2014/main" id="{804297BB-22DA-46DD-8B5C-B316D31645A7}"/>
            </a:ext>
          </a:extLst>
        </xdr:cNvPr>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01" name="【一般廃棄物処理施設】&#10;有形固定資産減価償却率最大値テキスト">
          <a:extLst>
            <a:ext uri="{FF2B5EF4-FFF2-40B4-BE49-F238E27FC236}">
              <a16:creationId xmlns:a16="http://schemas.microsoft.com/office/drawing/2014/main" id="{D3D2AFD5-C457-49FE-BC03-DB3CF27E7FDD}"/>
            </a:ext>
          </a:extLst>
        </xdr:cNvPr>
        <xdr:cNvSpPr txBox="1"/>
      </xdr:nvSpPr>
      <xdr:spPr>
        <a:xfrm>
          <a:off x="144145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02" name="直線コネクタ 501">
          <a:extLst>
            <a:ext uri="{FF2B5EF4-FFF2-40B4-BE49-F238E27FC236}">
              <a16:creationId xmlns:a16="http://schemas.microsoft.com/office/drawing/2014/main" id="{930CD4A3-B608-478C-BF90-C85AFA9476C0}"/>
            </a:ext>
          </a:extLst>
        </xdr:cNvPr>
        <xdr:cNvCxnSpPr/>
      </xdr:nvCxnSpPr>
      <xdr:spPr>
        <a:xfrm>
          <a:off x="142875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03" name="【一般廃棄物処理施設】&#10;有形固定資産減価償却率平均値テキスト">
          <a:extLst>
            <a:ext uri="{FF2B5EF4-FFF2-40B4-BE49-F238E27FC236}">
              <a16:creationId xmlns:a16="http://schemas.microsoft.com/office/drawing/2014/main" id="{B14F3079-1D9D-4388-9CD5-EC429A55D76A}"/>
            </a:ext>
          </a:extLst>
        </xdr:cNvPr>
        <xdr:cNvSpPr txBox="1"/>
      </xdr:nvSpPr>
      <xdr:spPr>
        <a:xfrm>
          <a:off x="144145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04" name="フローチャート: 判断 503">
          <a:extLst>
            <a:ext uri="{FF2B5EF4-FFF2-40B4-BE49-F238E27FC236}">
              <a16:creationId xmlns:a16="http://schemas.microsoft.com/office/drawing/2014/main" id="{C8D971AE-7468-4632-9E2D-C1EB8898BD0F}"/>
            </a:ext>
          </a:extLst>
        </xdr:cNvPr>
        <xdr:cNvSpPr/>
      </xdr:nvSpPr>
      <xdr:spPr>
        <a:xfrm>
          <a:off x="14325600" y="6319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05" name="フローチャート: 判断 504">
          <a:extLst>
            <a:ext uri="{FF2B5EF4-FFF2-40B4-BE49-F238E27FC236}">
              <a16:creationId xmlns:a16="http://schemas.microsoft.com/office/drawing/2014/main" id="{A04306F2-1C19-491D-88C2-0A7A576D4338}"/>
            </a:ext>
          </a:extLst>
        </xdr:cNvPr>
        <xdr:cNvSpPr/>
      </xdr:nvSpPr>
      <xdr:spPr>
        <a:xfrm>
          <a:off x="1357884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06" name="フローチャート: 判断 505">
          <a:extLst>
            <a:ext uri="{FF2B5EF4-FFF2-40B4-BE49-F238E27FC236}">
              <a16:creationId xmlns:a16="http://schemas.microsoft.com/office/drawing/2014/main" id="{4C0435F7-FB54-47E2-ADFC-B27DD09DC11F}"/>
            </a:ext>
          </a:extLst>
        </xdr:cNvPr>
        <xdr:cNvSpPr/>
      </xdr:nvSpPr>
      <xdr:spPr>
        <a:xfrm>
          <a:off x="1280414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07" name="フローチャート: 判断 506">
          <a:extLst>
            <a:ext uri="{FF2B5EF4-FFF2-40B4-BE49-F238E27FC236}">
              <a16:creationId xmlns:a16="http://schemas.microsoft.com/office/drawing/2014/main" id="{7A675BC0-0AA2-403C-803B-257D813857C6}"/>
            </a:ext>
          </a:extLst>
        </xdr:cNvPr>
        <xdr:cNvSpPr/>
      </xdr:nvSpPr>
      <xdr:spPr>
        <a:xfrm>
          <a:off x="12029440" y="6266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08" name="フローチャート: 判断 507">
          <a:extLst>
            <a:ext uri="{FF2B5EF4-FFF2-40B4-BE49-F238E27FC236}">
              <a16:creationId xmlns:a16="http://schemas.microsoft.com/office/drawing/2014/main" id="{140A28F6-6A30-4B67-9FDE-8761E4B95747}"/>
            </a:ext>
          </a:extLst>
        </xdr:cNvPr>
        <xdr:cNvSpPr/>
      </xdr:nvSpPr>
      <xdr:spPr>
        <a:xfrm>
          <a:off x="1123188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27E50664-8057-41EE-B9E1-141619F6EC4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FA9C446D-7BAA-47FC-9176-4FE8A870BB7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27ABFDC8-5392-4E13-B790-9421FBD85C1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8F5EDD3-7F62-4D84-8B14-2403E10E7CEE}"/>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421931AF-5872-442B-A868-3A9E394A17D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99695</xdr:rowOff>
    </xdr:from>
    <xdr:to>
      <xdr:col>85</xdr:col>
      <xdr:colOff>177800</xdr:colOff>
      <xdr:row>40</xdr:row>
      <xdr:rowOff>29845</xdr:rowOff>
    </xdr:to>
    <xdr:sp macro="" textlink="">
      <xdr:nvSpPr>
        <xdr:cNvPr id="514" name="楕円 513">
          <a:extLst>
            <a:ext uri="{FF2B5EF4-FFF2-40B4-BE49-F238E27FC236}">
              <a16:creationId xmlns:a16="http://schemas.microsoft.com/office/drawing/2014/main" id="{B724521B-D130-4096-B618-502143B39229}"/>
            </a:ext>
          </a:extLst>
        </xdr:cNvPr>
        <xdr:cNvSpPr/>
      </xdr:nvSpPr>
      <xdr:spPr>
        <a:xfrm>
          <a:off x="14325600" y="66376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78122</xdr:rowOff>
    </xdr:from>
    <xdr:ext cx="405111" cy="259045"/>
    <xdr:sp macro="" textlink="">
      <xdr:nvSpPr>
        <xdr:cNvPr id="515" name="【一般廃棄物処理施設】&#10;有形固定資産減価償却率該当値テキスト">
          <a:extLst>
            <a:ext uri="{FF2B5EF4-FFF2-40B4-BE49-F238E27FC236}">
              <a16:creationId xmlns:a16="http://schemas.microsoft.com/office/drawing/2014/main" id="{5F7D9247-597F-4670-8110-265A10FC7FBC}"/>
            </a:ext>
          </a:extLst>
        </xdr:cNvPr>
        <xdr:cNvSpPr txBox="1"/>
      </xdr:nvSpPr>
      <xdr:spPr>
        <a:xfrm>
          <a:off x="14414500"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25400</xdr:rowOff>
    </xdr:from>
    <xdr:to>
      <xdr:col>81</xdr:col>
      <xdr:colOff>101600</xdr:colOff>
      <xdr:row>39</xdr:row>
      <xdr:rowOff>127000</xdr:rowOff>
    </xdr:to>
    <xdr:sp macro="" textlink="">
      <xdr:nvSpPr>
        <xdr:cNvPr id="516" name="楕円 515">
          <a:extLst>
            <a:ext uri="{FF2B5EF4-FFF2-40B4-BE49-F238E27FC236}">
              <a16:creationId xmlns:a16="http://schemas.microsoft.com/office/drawing/2014/main" id="{F1B01E21-8067-49AC-AC59-4087FE692675}"/>
            </a:ext>
          </a:extLst>
        </xdr:cNvPr>
        <xdr:cNvSpPr/>
      </xdr:nvSpPr>
      <xdr:spPr>
        <a:xfrm>
          <a:off x="1357884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76200</xdr:rowOff>
    </xdr:from>
    <xdr:to>
      <xdr:col>85</xdr:col>
      <xdr:colOff>127000</xdr:colOff>
      <xdr:row>39</xdr:row>
      <xdr:rowOff>150495</xdr:rowOff>
    </xdr:to>
    <xdr:cxnSp macro="">
      <xdr:nvCxnSpPr>
        <xdr:cNvPr id="517" name="直線コネクタ 516">
          <a:extLst>
            <a:ext uri="{FF2B5EF4-FFF2-40B4-BE49-F238E27FC236}">
              <a16:creationId xmlns:a16="http://schemas.microsoft.com/office/drawing/2014/main" id="{AC5C27E6-9545-44A1-8608-8F3CBD97CDFB}"/>
            </a:ext>
          </a:extLst>
        </xdr:cNvPr>
        <xdr:cNvCxnSpPr/>
      </xdr:nvCxnSpPr>
      <xdr:spPr>
        <a:xfrm>
          <a:off x="13629640" y="6614160"/>
          <a:ext cx="74676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18" name="楕円 517">
          <a:extLst>
            <a:ext uri="{FF2B5EF4-FFF2-40B4-BE49-F238E27FC236}">
              <a16:creationId xmlns:a16="http://schemas.microsoft.com/office/drawing/2014/main" id="{78FAB93D-27C9-4088-910A-4DD5ED2652FE}"/>
            </a:ext>
          </a:extLst>
        </xdr:cNvPr>
        <xdr:cNvSpPr/>
      </xdr:nvSpPr>
      <xdr:spPr>
        <a:xfrm>
          <a:off x="1280414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xdr:rowOff>
    </xdr:from>
    <xdr:to>
      <xdr:col>81</xdr:col>
      <xdr:colOff>50800</xdr:colOff>
      <xdr:row>39</xdr:row>
      <xdr:rowOff>76200</xdr:rowOff>
    </xdr:to>
    <xdr:cxnSp macro="">
      <xdr:nvCxnSpPr>
        <xdr:cNvPr id="519" name="直線コネクタ 518">
          <a:extLst>
            <a:ext uri="{FF2B5EF4-FFF2-40B4-BE49-F238E27FC236}">
              <a16:creationId xmlns:a16="http://schemas.microsoft.com/office/drawing/2014/main" id="{9AE2EA43-410E-4D3B-ACB5-C92B8BE33A26}"/>
            </a:ext>
          </a:extLst>
        </xdr:cNvPr>
        <xdr:cNvCxnSpPr/>
      </xdr:nvCxnSpPr>
      <xdr:spPr>
        <a:xfrm>
          <a:off x="12854940" y="654177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44450</xdr:rowOff>
    </xdr:from>
    <xdr:to>
      <xdr:col>72</xdr:col>
      <xdr:colOff>38100</xdr:colOff>
      <xdr:row>38</xdr:row>
      <xdr:rowOff>146050</xdr:rowOff>
    </xdr:to>
    <xdr:sp macro="" textlink="">
      <xdr:nvSpPr>
        <xdr:cNvPr id="520" name="楕円 519">
          <a:extLst>
            <a:ext uri="{FF2B5EF4-FFF2-40B4-BE49-F238E27FC236}">
              <a16:creationId xmlns:a16="http://schemas.microsoft.com/office/drawing/2014/main" id="{47D2D60C-82BE-4D74-972A-C004EC72C42F}"/>
            </a:ext>
          </a:extLst>
        </xdr:cNvPr>
        <xdr:cNvSpPr/>
      </xdr:nvSpPr>
      <xdr:spPr>
        <a:xfrm>
          <a:off x="12029440" y="6414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95250</xdr:rowOff>
    </xdr:from>
    <xdr:to>
      <xdr:col>76</xdr:col>
      <xdr:colOff>114300</xdr:colOff>
      <xdr:row>39</xdr:row>
      <xdr:rowOff>3810</xdr:rowOff>
    </xdr:to>
    <xdr:cxnSp macro="">
      <xdr:nvCxnSpPr>
        <xdr:cNvPr id="521" name="直線コネクタ 520">
          <a:extLst>
            <a:ext uri="{FF2B5EF4-FFF2-40B4-BE49-F238E27FC236}">
              <a16:creationId xmlns:a16="http://schemas.microsoft.com/office/drawing/2014/main" id="{4F2956A1-E3E7-4AE7-A181-2B585CCDEE48}"/>
            </a:ext>
          </a:extLst>
        </xdr:cNvPr>
        <xdr:cNvCxnSpPr/>
      </xdr:nvCxnSpPr>
      <xdr:spPr>
        <a:xfrm>
          <a:off x="12072620" y="646557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137795</xdr:rowOff>
    </xdr:from>
    <xdr:to>
      <xdr:col>67</xdr:col>
      <xdr:colOff>101600</xdr:colOff>
      <xdr:row>38</xdr:row>
      <xdr:rowOff>67945</xdr:rowOff>
    </xdr:to>
    <xdr:sp macro="" textlink="">
      <xdr:nvSpPr>
        <xdr:cNvPr id="522" name="楕円 521">
          <a:extLst>
            <a:ext uri="{FF2B5EF4-FFF2-40B4-BE49-F238E27FC236}">
              <a16:creationId xmlns:a16="http://schemas.microsoft.com/office/drawing/2014/main" id="{0A5B0AB1-37B0-49D5-B1E7-9DD08D634C00}"/>
            </a:ext>
          </a:extLst>
        </xdr:cNvPr>
        <xdr:cNvSpPr/>
      </xdr:nvSpPr>
      <xdr:spPr>
        <a:xfrm>
          <a:off x="11231880" y="634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17145</xdr:rowOff>
    </xdr:from>
    <xdr:to>
      <xdr:col>71</xdr:col>
      <xdr:colOff>177800</xdr:colOff>
      <xdr:row>38</xdr:row>
      <xdr:rowOff>95250</xdr:rowOff>
    </xdr:to>
    <xdr:cxnSp macro="">
      <xdr:nvCxnSpPr>
        <xdr:cNvPr id="523" name="直線コネクタ 522">
          <a:extLst>
            <a:ext uri="{FF2B5EF4-FFF2-40B4-BE49-F238E27FC236}">
              <a16:creationId xmlns:a16="http://schemas.microsoft.com/office/drawing/2014/main" id="{2775E80F-450D-4E10-B472-244196262B22}"/>
            </a:ext>
          </a:extLst>
        </xdr:cNvPr>
        <xdr:cNvCxnSpPr/>
      </xdr:nvCxnSpPr>
      <xdr:spPr>
        <a:xfrm>
          <a:off x="11282680" y="6387465"/>
          <a:ext cx="78994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24" name="n_1aveValue【一般廃棄物処理施設】&#10;有形固定資産減価償却率">
          <a:extLst>
            <a:ext uri="{FF2B5EF4-FFF2-40B4-BE49-F238E27FC236}">
              <a16:creationId xmlns:a16="http://schemas.microsoft.com/office/drawing/2014/main" id="{25BE87AB-8B96-4AE9-A17A-3C322B138C55}"/>
            </a:ext>
          </a:extLst>
        </xdr:cNvPr>
        <xdr:cNvSpPr txBox="1"/>
      </xdr:nvSpPr>
      <xdr:spPr>
        <a:xfrm>
          <a:off x="13437244" y="601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25" name="n_2aveValue【一般廃棄物処理施設】&#10;有形固定資産減価償却率">
          <a:extLst>
            <a:ext uri="{FF2B5EF4-FFF2-40B4-BE49-F238E27FC236}">
              <a16:creationId xmlns:a16="http://schemas.microsoft.com/office/drawing/2014/main" id="{011B49B0-35A2-468F-AB95-810DCBB9B54D}"/>
            </a:ext>
          </a:extLst>
        </xdr:cNvPr>
        <xdr:cNvSpPr txBox="1"/>
      </xdr:nvSpPr>
      <xdr:spPr>
        <a:xfrm>
          <a:off x="126752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26" name="n_3aveValue【一般廃棄物処理施設】&#10;有形固定資産減価償却率">
          <a:extLst>
            <a:ext uri="{FF2B5EF4-FFF2-40B4-BE49-F238E27FC236}">
              <a16:creationId xmlns:a16="http://schemas.microsoft.com/office/drawing/2014/main" id="{346446FD-75FF-4763-BD38-85B2DE1CD997}"/>
            </a:ext>
          </a:extLst>
        </xdr:cNvPr>
        <xdr:cNvSpPr txBox="1"/>
      </xdr:nvSpPr>
      <xdr:spPr>
        <a:xfrm>
          <a:off x="119005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527" name="n_4aveValue【一般廃棄物処理施設】&#10;有形固定資産減価償却率">
          <a:extLst>
            <a:ext uri="{FF2B5EF4-FFF2-40B4-BE49-F238E27FC236}">
              <a16:creationId xmlns:a16="http://schemas.microsoft.com/office/drawing/2014/main" id="{19D67CAE-CA5C-4518-BF35-1B89106D1F59}"/>
            </a:ext>
          </a:extLst>
        </xdr:cNvPr>
        <xdr:cNvSpPr txBox="1"/>
      </xdr:nvSpPr>
      <xdr:spPr>
        <a:xfrm>
          <a:off x="1110298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118127</xdr:rowOff>
    </xdr:from>
    <xdr:ext cx="405111" cy="259045"/>
    <xdr:sp macro="" textlink="">
      <xdr:nvSpPr>
        <xdr:cNvPr id="528" name="n_1mainValue【一般廃棄物処理施設】&#10;有形固定資産減価償却率">
          <a:extLst>
            <a:ext uri="{FF2B5EF4-FFF2-40B4-BE49-F238E27FC236}">
              <a16:creationId xmlns:a16="http://schemas.microsoft.com/office/drawing/2014/main" id="{163D0B81-08B8-40A0-8BB5-2D2D7DD8BB05}"/>
            </a:ext>
          </a:extLst>
        </xdr:cNvPr>
        <xdr:cNvSpPr txBox="1"/>
      </xdr:nvSpPr>
      <xdr:spPr>
        <a:xfrm>
          <a:off x="134372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29" name="n_2mainValue【一般廃棄物処理施設】&#10;有形固定資産減価償却率">
          <a:extLst>
            <a:ext uri="{FF2B5EF4-FFF2-40B4-BE49-F238E27FC236}">
              <a16:creationId xmlns:a16="http://schemas.microsoft.com/office/drawing/2014/main" id="{3666ACC7-0976-48C8-A91D-E5752BC8D6D2}"/>
            </a:ext>
          </a:extLst>
        </xdr:cNvPr>
        <xdr:cNvSpPr txBox="1"/>
      </xdr:nvSpPr>
      <xdr:spPr>
        <a:xfrm>
          <a:off x="126752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137177</xdr:rowOff>
    </xdr:from>
    <xdr:ext cx="405111" cy="259045"/>
    <xdr:sp macro="" textlink="">
      <xdr:nvSpPr>
        <xdr:cNvPr id="530" name="n_3mainValue【一般廃棄物処理施設】&#10;有形固定資産減価償却率">
          <a:extLst>
            <a:ext uri="{FF2B5EF4-FFF2-40B4-BE49-F238E27FC236}">
              <a16:creationId xmlns:a16="http://schemas.microsoft.com/office/drawing/2014/main" id="{BAB8BD01-6078-4C9F-AB4D-E42C04260909}"/>
            </a:ext>
          </a:extLst>
        </xdr:cNvPr>
        <xdr:cNvSpPr txBox="1"/>
      </xdr:nvSpPr>
      <xdr:spPr>
        <a:xfrm>
          <a:off x="119005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59072</xdr:rowOff>
    </xdr:from>
    <xdr:ext cx="405111" cy="259045"/>
    <xdr:sp macro="" textlink="">
      <xdr:nvSpPr>
        <xdr:cNvPr id="531" name="n_4mainValue【一般廃棄物処理施設】&#10;有形固定資産減価償却率">
          <a:extLst>
            <a:ext uri="{FF2B5EF4-FFF2-40B4-BE49-F238E27FC236}">
              <a16:creationId xmlns:a16="http://schemas.microsoft.com/office/drawing/2014/main" id="{0A61C36E-38EF-405C-A225-AA5A9E2CFCAD}"/>
            </a:ext>
          </a:extLst>
        </xdr:cNvPr>
        <xdr:cNvSpPr txBox="1"/>
      </xdr:nvSpPr>
      <xdr:spPr>
        <a:xfrm>
          <a:off x="1110298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2" name="正方形/長方形 531">
          <a:extLst>
            <a:ext uri="{FF2B5EF4-FFF2-40B4-BE49-F238E27FC236}">
              <a16:creationId xmlns:a16="http://schemas.microsoft.com/office/drawing/2014/main" id="{D44C7B13-0252-430A-ABF0-7274CD25217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3" name="正方形/長方形 532">
          <a:extLst>
            <a:ext uri="{FF2B5EF4-FFF2-40B4-BE49-F238E27FC236}">
              <a16:creationId xmlns:a16="http://schemas.microsoft.com/office/drawing/2014/main" id="{B2066C47-0883-4424-987E-C39688BBD91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4" name="正方形/長方形 533">
          <a:extLst>
            <a:ext uri="{FF2B5EF4-FFF2-40B4-BE49-F238E27FC236}">
              <a16:creationId xmlns:a16="http://schemas.microsoft.com/office/drawing/2014/main" id="{812478DE-B20A-4713-B4A1-7E509A71E10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5" name="正方形/長方形 534">
          <a:extLst>
            <a:ext uri="{FF2B5EF4-FFF2-40B4-BE49-F238E27FC236}">
              <a16:creationId xmlns:a16="http://schemas.microsoft.com/office/drawing/2014/main" id="{81F63169-865E-4DF3-AE99-DB7994C7145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6" name="正方形/長方形 535">
          <a:extLst>
            <a:ext uri="{FF2B5EF4-FFF2-40B4-BE49-F238E27FC236}">
              <a16:creationId xmlns:a16="http://schemas.microsoft.com/office/drawing/2014/main" id="{BC5CB972-084E-4B34-B7AE-7844C5908BC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7" name="正方形/長方形 536">
          <a:extLst>
            <a:ext uri="{FF2B5EF4-FFF2-40B4-BE49-F238E27FC236}">
              <a16:creationId xmlns:a16="http://schemas.microsoft.com/office/drawing/2014/main" id="{3BAD2276-3E0F-4F69-BB55-CFE7650EEA1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8" name="正方形/長方形 537">
          <a:extLst>
            <a:ext uri="{FF2B5EF4-FFF2-40B4-BE49-F238E27FC236}">
              <a16:creationId xmlns:a16="http://schemas.microsoft.com/office/drawing/2014/main" id="{D6C66A50-3FF9-447E-8A9C-9DBC1163C68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9" name="正方形/長方形 538">
          <a:extLst>
            <a:ext uri="{FF2B5EF4-FFF2-40B4-BE49-F238E27FC236}">
              <a16:creationId xmlns:a16="http://schemas.microsoft.com/office/drawing/2014/main" id="{56A60E5A-C703-4D28-8EEA-CB4139A1D0F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0" name="テキスト ボックス 539">
          <a:extLst>
            <a:ext uri="{FF2B5EF4-FFF2-40B4-BE49-F238E27FC236}">
              <a16:creationId xmlns:a16="http://schemas.microsoft.com/office/drawing/2014/main" id="{6ABF5E9C-6D8C-4DF7-9D22-20D71C7114B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1" name="直線コネクタ 540">
          <a:extLst>
            <a:ext uri="{FF2B5EF4-FFF2-40B4-BE49-F238E27FC236}">
              <a16:creationId xmlns:a16="http://schemas.microsoft.com/office/drawing/2014/main" id="{F6A25511-C2BC-4451-B251-93945F58788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2" name="直線コネクタ 541">
          <a:extLst>
            <a:ext uri="{FF2B5EF4-FFF2-40B4-BE49-F238E27FC236}">
              <a16:creationId xmlns:a16="http://schemas.microsoft.com/office/drawing/2014/main" id="{F8242FCB-65FB-450F-9B5A-D4834E854F64}"/>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3" name="テキスト ボックス 542">
          <a:extLst>
            <a:ext uri="{FF2B5EF4-FFF2-40B4-BE49-F238E27FC236}">
              <a16:creationId xmlns:a16="http://schemas.microsoft.com/office/drawing/2014/main" id="{8A629152-0EB7-44E9-A87D-97ADC12B9C39}"/>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4" name="直線コネクタ 543">
          <a:extLst>
            <a:ext uri="{FF2B5EF4-FFF2-40B4-BE49-F238E27FC236}">
              <a16:creationId xmlns:a16="http://schemas.microsoft.com/office/drawing/2014/main" id="{FDDF377D-8C07-4A32-99D0-D2AF2AABE566}"/>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5" name="テキスト ボックス 544">
          <a:extLst>
            <a:ext uri="{FF2B5EF4-FFF2-40B4-BE49-F238E27FC236}">
              <a16:creationId xmlns:a16="http://schemas.microsoft.com/office/drawing/2014/main" id="{B8EEE0EC-E7D8-4A17-9191-C219D3D0D9F6}"/>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6" name="直線コネクタ 545">
          <a:extLst>
            <a:ext uri="{FF2B5EF4-FFF2-40B4-BE49-F238E27FC236}">
              <a16:creationId xmlns:a16="http://schemas.microsoft.com/office/drawing/2014/main" id="{E26D36EF-C643-42FD-8AC9-0B436991F9FB}"/>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7" name="テキスト ボックス 546">
          <a:extLst>
            <a:ext uri="{FF2B5EF4-FFF2-40B4-BE49-F238E27FC236}">
              <a16:creationId xmlns:a16="http://schemas.microsoft.com/office/drawing/2014/main" id="{0C8C3ED9-A990-49E8-BDBA-85713ED3CBD1}"/>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8" name="直線コネクタ 547">
          <a:extLst>
            <a:ext uri="{FF2B5EF4-FFF2-40B4-BE49-F238E27FC236}">
              <a16:creationId xmlns:a16="http://schemas.microsoft.com/office/drawing/2014/main" id="{1416976E-BDA5-48BB-94EA-6587587D257A}"/>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9" name="テキスト ボックス 548">
          <a:extLst>
            <a:ext uri="{FF2B5EF4-FFF2-40B4-BE49-F238E27FC236}">
              <a16:creationId xmlns:a16="http://schemas.microsoft.com/office/drawing/2014/main" id="{DBDD7C3A-A36C-48A8-9925-BB0287969C43}"/>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0" name="直線コネクタ 549">
          <a:extLst>
            <a:ext uri="{FF2B5EF4-FFF2-40B4-BE49-F238E27FC236}">
              <a16:creationId xmlns:a16="http://schemas.microsoft.com/office/drawing/2014/main" id="{B632427E-5FB2-4DB9-88D9-8BE5F7F5DB3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1" name="テキスト ボックス 550">
          <a:extLst>
            <a:ext uri="{FF2B5EF4-FFF2-40B4-BE49-F238E27FC236}">
              <a16:creationId xmlns:a16="http://schemas.microsoft.com/office/drawing/2014/main" id="{19FA8139-BDA0-4931-80F0-AD47BF5C850D}"/>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2" name="【一般廃棄物処理施設】&#10;一人当たり有形固定資産（償却資産）額グラフ枠">
          <a:extLst>
            <a:ext uri="{FF2B5EF4-FFF2-40B4-BE49-F238E27FC236}">
              <a16:creationId xmlns:a16="http://schemas.microsoft.com/office/drawing/2014/main" id="{CEFE99B9-ABA3-4450-ABF1-C9899E60AE8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53" name="直線コネクタ 552">
          <a:extLst>
            <a:ext uri="{FF2B5EF4-FFF2-40B4-BE49-F238E27FC236}">
              <a16:creationId xmlns:a16="http://schemas.microsoft.com/office/drawing/2014/main" id="{872854D1-AEE1-477F-8FCA-FF588782C20D}"/>
            </a:ext>
          </a:extLst>
        </xdr:cNvPr>
        <xdr:cNvCxnSpPr/>
      </xdr:nvCxnSpPr>
      <xdr:spPr>
        <a:xfrm flipV="1">
          <a:off x="19509104" y="5721292"/>
          <a:ext cx="0" cy="127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54" name="【一般廃棄物処理施設】&#10;一人当たり有形固定資産（償却資産）額最小値テキスト">
          <a:extLst>
            <a:ext uri="{FF2B5EF4-FFF2-40B4-BE49-F238E27FC236}">
              <a16:creationId xmlns:a16="http://schemas.microsoft.com/office/drawing/2014/main" id="{C7255FC0-8FC2-47C7-91C1-37A7C3DB2456}"/>
            </a:ext>
          </a:extLst>
        </xdr:cNvPr>
        <xdr:cNvSpPr txBox="1"/>
      </xdr:nvSpPr>
      <xdr:spPr>
        <a:xfrm>
          <a:off x="19547840" y="69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55" name="直線コネクタ 554">
          <a:extLst>
            <a:ext uri="{FF2B5EF4-FFF2-40B4-BE49-F238E27FC236}">
              <a16:creationId xmlns:a16="http://schemas.microsoft.com/office/drawing/2014/main" id="{DD3E05A9-D137-4782-B8C1-CB7025476D94}"/>
            </a:ext>
          </a:extLst>
        </xdr:cNvPr>
        <xdr:cNvCxnSpPr/>
      </xdr:nvCxnSpPr>
      <xdr:spPr>
        <a:xfrm>
          <a:off x="19443700" y="69943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56" name="【一般廃棄物処理施設】&#10;一人当たり有形固定資産（償却資産）額最大値テキスト">
          <a:extLst>
            <a:ext uri="{FF2B5EF4-FFF2-40B4-BE49-F238E27FC236}">
              <a16:creationId xmlns:a16="http://schemas.microsoft.com/office/drawing/2014/main" id="{8EFEE7AC-8BBE-481B-BEE8-8CBE7556ADBF}"/>
            </a:ext>
          </a:extLst>
        </xdr:cNvPr>
        <xdr:cNvSpPr txBox="1"/>
      </xdr:nvSpPr>
      <xdr:spPr>
        <a:xfrm>
          <a:off x="19547840" y="550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57" name="直線コネクタ 556">
          <a:extLst>
            <a:ext uri="{FF2B5EF4-FFF2-40B4-BE49-F238E27FC236}">
              <a16:creationId xmlns:a16="http://schemas.microsoft.com/office/drawing/2014/main" id="{5F643923-7FBC-4165-B0AD-D9A5BDD7D606}"/>
            </a:ext>
          </a:extLst>
        </xdr:cNvPr>
        <xdr:cNvCxnSpPr/>
      </xdr:nvCxnSpPr>
      <xdr:spPr>
        <a:xfrm>
          <a:off x="19443700" y="5721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163386</xdr:rowOff>
    </xdr:from>
    <xdr:ext cx="534377" cy="259045"/>
    <xdr:sp macro="" textlink="">
      <xdr:nvSpPr>
        <xdr:cNvPr id="558" name="【一般廃棄物処理施設】&#10;一人当たり有形固定資産（償却資産）額平均値テキスト">
          <a:extLst>
            <a:ext uri="{FF2B5EF4-FFF2-40B4-BE49-F238E27FC236}">
              <a16:creationId xmlns:a16="http://schemas.microsoft.com/office/drawing/2014/main" id="{CEBDAFD4-B18F-4262-AB5A-AD06156D90AD}"/>
            </a:ext>
          </a:extLst>
        </xdr:cNvPr>
        <xdr:cNvSpPr txBox="1"/>
      </xdr:nvSpPr>
      <xdr:spPr>
        <a:xfrm>
          <a:off x="19547840" y="6366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59" name="フローチャート: 判断 558">
          <a:extLst>
            <a:ext uri="{FF2B5EF4-FFF2-40B4-BE49-F238E27FC236}">
              <a16:creationId xmlns:a16="http://schemas.microsoft.com/office/drawing/2014/main" id="{931C4390-A2DE-45F1-BF2A-677334159E0F}"/>
            </a:ext>
          </a:extLst>
        </xdr:cNvPr>
        <xdr:cNvSpPr/>
      </xdr:nvSpPr>
      <xdr:spPr>
        <a:xfrm>
          <a:off x="19458940" y="65108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60" name="フローチャート: 判断 559">
          <a:extLst>
            <a:ext uri="{FF2B5EF4-FFF2-40B4-BE49-F238E27FC236}">
              <a16:creationId xmlns:a16="http://schemas.microsoft.com/office/drawing/2014/main" id="{2287D6D5-1C96-4A08-A7CA-7C1C4C632711}"/>
            </a:ext>
          </a:extLst>
        </xdr:cNvPr>
        <xdr:cNvSpPr/>
      </xdr:nvSpPr>
      <xdr:spPr>
        <a:xfrm>
          <a:off x="18735040" y="64885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61" name="フローチャート: 判断 560">
          <a:extLst>
            <a:ext uri="{FF2B5EF4-FFF2-40B4-BE49-F238E27FC236}">
              <a16:creationId xmlns:a16="http://schemas.microsoft.com/office/drawing/2014/main" id="{79D70DD9-128D-4577-B1DD-511C9AF907BB}"/>
            </a:ext>
          </a:extLst>
        </xdr:cNvPr>
        <xdr:cNvSpPr/>
      </xdr:nvSpPr>
      <xdr:spPr>
        <a:xfrm>
          <a:off x="17937480" y="653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62" name="フローチャート: 判断 561">
          <a:extLst>
            <a:ext uri="{FF2B5EF4-FFF2-40B4-BE49-F238E27FC236}">
              <a16:creationId xmlns:a16="http://schemas.microsoft.com/office/drawing/2014/main" id="{8835A904-49C5-44A6-861D-96792B42FC69}"/>
            </a:ext>
          </a:extLst>
        </xdr:cNvPr>
        <xdr:cNvSpPr/>
      </xdr:nvSpPr>
      <xdr:spPr>
        <a:xfrm>
          <a:off x="17162780" y="655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63" name="フローチャート: 判断 562">
          <a:extLst>
            <a:ext uri="{FF2B5EF4-FFF2-40B4-BE49-F238E27FC236}">
              <a16:creationId xmlns:a16="http://schemas.microsoft.com/office/drawing/2014/main" id="{D32F3593-A77D-42A9-AE97-76BC42FFCF5C}"/>
            </a:ext>
          </a:extLst>
        </xdr:cNvPr>
        <xdr:cNvSpPr/>
      </xdr:nvSpPr>
      <xdr:spPr>
        <a:xfrm>
          <a:off x="16388080" y="65730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24510F51-E87F-4947-91C0-AF6F784F750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60E69791-81EA-45A3-A7B6-A2084C03AE1F}"/>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02BE86B3-C4F6-443C-A7C5-21FCBA1D05E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E61C0D68-F46B-45D7-B2FE-504A4BB98B1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C5CD3B57-C481-41AB-8158-65B6D2EBDFA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14514</xdr:rowOff>
    </xdr:from>
    <xdr:to>
      <xdr:col>116</xdr:col>
      <xdr:colOff>114300</xdr:colOff>
      <xdr:row>41</xdr:row>
      <xdr:rowOff>116114</xdr:rowOff>
    </xdr:to>
    <xdr:sp macro="" textlink="">
      <xdr:nvSpPr>
        <xdr:cNvPr id="569" name="楕円 568">
          <a:extLst>
            <a:ext uri="{FF2B5EF4-FFF2-40B4-BE49-F238E27FC236}">
              <a16:creationId xmlns:a16="http://schemas.microsoft.com/office/drawing/2014/main" id="{7BB52B4C-6D1E-4629-A8FC-A2B012787816}"/>
            </a:ext>
          </a:extLst>
        </xdr:cNvPr>
        <xdr:cNvSpPr/>
      </xdr:nvSpPr>
      <xdr:spPr>
        <a:xfrm>
          <a:off x="19458940" y="688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100891</xdr:rowOff>
    </xdr:from>
    <xdr:ext cx="534377" cy="259045"/>
    <xdr:sp macro="" textlink="">
      <xdr:nvSpPr>
        <xdr:cNvPr id="570" name="【一般廃棄物処理施設】&#10;一人当たり有形固定資産（償却資産）額該当値テキスト">
          <a:extLst>
            <a:ext uri="{FF2B5EF4-FFF2-40B4-BE49-F238E27FC236}">
              <a16:creationId xmlns:a16="http://schemas.microsoft.com/office/drawing/2014/main" id="{84E8128E-10E4-4E9D-9196-007AA4BB7A45}"/>
            </a:ext>
          </a:extLst>
        </xdr:cNvPr>
        <xdr:cNvSpPr txBox="1"/>
      </xdr:nvSpPr>
      <xdr:spPr>
        <a:xfrm>
          <a:off x="19547840" y="68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15186</xdr:rowOff>
    </xdr:from>
    <xdr:to>
      <xdr:col>112</xdr:col>
      <xdr:colOff>38100</xdr:colOff>
      <xdr:row>41</xdr:row>
      <xdr:rowOff>116786</xdr:rowOff>
    </xdr:to>
    <xdr:sp macro="" textlink="">
      <xdr:nvSpPr>
        <xdr:cNvPr id="571" name="楕円 570">
          <a:extLst>
            <a:ext uri="{FF2B5EF4-FFF2-40B4-BE49-F238E27FC236}">
              <a16:creationId xmlns:a16="http://schemas.microsoft.com/office/drawing/2014/main" id="{FD300B24-48E0-4C1D-9179-ADFD6C582652}"/>
            </a:ext>
          </a:extLst>
        </xdr:cNvPr>
        <xdr:cNvSpPr/>
      </xdr:nvSpPr>
      <xdr:spPr>
        <a:xfrm>
          <a:off x="18735040" y="68884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65314</xdr:rowOff>
    </xdr:from>
    <xdr:to>
      <xdr:col>116</xdr:col>
      <xdr:colOff>63500</xdr:colOff>
      <xdr:row>41</xdr:row>
      <xdr:rowOff>65986</xdr:rowOff>
    </xdr:to>
    <xdr:cxnSp macro="">
      <xdr:nvCxnSpPr>
        <xdr:cNvPr id="572" name="直線コネクタ 571">
          <a:extLst>
            <a:ext uri="{FF2B5EF4-FFF2-40B4-BE49-F238E27FC236}">
              <a16:creationId xmlns:a16="http://schemas.microsoft.com/office/drawing/2014/main" id="{8B222DED-A8F1-46A2-A7E5-26A075B36396}"/>
            </a:ext>
          </a:extLst>
        </xdr:cNvPr>
        <xdr:cNvCxnSpPr/>
      </xdr:nvCxnSpPr>
      <xdr:spPr>
        <a:xfrm flipV="1">
          <a:off x="18778220" y="6938554"/>
          <a:ext cx="73152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15895</xdr:rowOff>
    </xdr:from>
    <xdr:to>
      <xdr:col>107</xdr:col>
      <xdr:colOff>101600</xdr:colOff>
      <xdr:row>41</xdr:row>
      <xdr:rowOff>117495</xdr:rowOff>
    </xdr:to>
    <xdr:sp macro="" textlink="">
      <xdr:nvSpPr>
        <xdr:cNvPr id="573" name="楕円 572">
          <a:extLst>
            <a:ext uri="{FF2B5EF4-FFF2-40B4-BE49-F238E27FC236}">
              <a16:creationId xmlns:a16="http://schemas.microsoft.com/office/drawing/2014/main" id="{86DA0D68-10DD-4753-908C-9F7DBFCF14F2}"/>
            </a:ext>
          </a:extLst>
        </xdr:cNvPr>
        <xdr:cNvSpPr/>
      </xdr:nvSpPr>
      <xdr:spPr>
        <a:xfrm>
          <a:off x="17937480" y="68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65986</xdr:rowOff>
    </xdr:from>
    <xdr:to>
      <xdr:col>111</xdr:col>
      <xdr:colOff>177800</xdr:colOff>
      <xdr:row>41</xdr:row>
      <xdr:rowOff>66695</xdr:rowOff>
    </xdr:to>
    <xdr:cxnSp macro="">
      <xdr:nvCxnSpPr>
        <xdr:cNvPr id="574" name="直線コネクタ 573">
          <a:extLst>
            <a:ext uri="{FF2B5EF4-FFF2-40B4-BE49-F238E27FC236}">
              <a16:creationId xmlns:a16="http://schemas.microsoft.com/office/drawing/2014/main" id="{47A68885-8ED1-49CD-8347-7BCD0899A822}"/>
            </a:ext>
          </a:extLst>
        </xdr:cNvPr>
        <xdr:cNvCxnSpPr/>
      </xdr:nvCxnSpPr>
      <xdr:spPr>
        <a:xfrm flipV="1">
          <a:off x="17988280" y="6939226"/>
          <a:ext cx="78994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16521</xdr:rowOff>
    </xdr:from>
    <xdr:to>
      <xdr:col>102</xdr:col>
      <xdr:colOff>165100</xdr:colOff>
      <xdr:row>41</xdr:row>
      <xdr:rowOff>118121</xdr:rowOff>
    </xdr:to>
    <xdr:sp macro="" textlink="">
      <xdr:nvSpPr>
        <xdr:cNvPr id="575" name="楕円 574">
          <a:extLst>
            <a:ext uri="{FF2B5EF4-FFF2-40B4-BE49-F238E27FC236}">
              <a16:creationId xmlns:a16="http://schemas.microsoft.com/office/drawing/2014/main" id="{EA8D8ABC-E473-4230-AF9F-A7B1957FF014}"/>
            </a:ext>
          </a:extLst>
        </xdr:cNvPr>
        <xdr:cNvSpPr/>
      </xdr:nvSpPr>
      <xdr:spPr>
        <a:xfrm>
          <a:off x="17162780" y="68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66695</xdr:rowOff>
    </xdr:from>
    <xdr:to>
      <xdr:col>107</xdr:col>
      <xdr:colOff>50800</xdr:colOff>
      <xdr:row>41</xdr:row>
      <xdr:rowOff>67321</xdr:rowOff>
    </xdr:to>
    <xdr:cxnSp macro="">
      <xdr:nvCxnSpPr>
        <xdr:cNvPr id="576" name="直線コネクタ 575">
          <a:extLst>
            <a:ext uri="{FF2B5EF4-FFF2-40B4-BE49-F238E27FC236}">
              <a16:creationId xmlns:a16="http://schemas.microsoft.com/office/drawing/2014/main" id="{65B0B38B-906D-431C-BF91-D646CF2742A3}"/>
            </a:ext>
          </a:extLst>
        </xdr:cNvPr>
        <xdr:cNvCxnSpPr/>
      </xdr:nvCxnSpPr>
      <xdr:spPr>
        <a:xfrm flipV="1">
          <a:off x="17213580" y="6939935"/>
          <a:ext cx="7747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17028</xdr:rowOff>
    </xdr:from>
    <xdr:to>
      <xdr:col>98</xdr:col>
      <xdr:colOff>38100</xdr:colOff>
      <xdr:row>41</xdr:row>
      <xdr:rowOff>118628</xdr:rowOff>
    </xdr:to>
    <xdr:sp macro="" textlink="">
      <xdr:nvSpPr>
        <xdr:cNvPr id="577" name="楕円 576">
          <a:extLst>
            <a:ext uri="{FF2B5EF4-FFF2-40B4-BE49-F238E27FC236}">
              <a16:creationId xmlns:a16="http://schemas.microsoft.com/office/drawing/2014/main" id="{58586AAE-BF6D-4008-8C0F-D620CEABB177}"/>
            </a:ext>
          </a:extLst>
        </xdr:cNvPr>
        <xdr:cNvSpPr/>
      </xdr:nvSpPr>
      <xdr:spPr>
        <a:xfrm>
          <a:off x="16388080" y="68902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67321</xdr:rowOff>
    </xdr:from>
    <xdr:to>
      <xdr:col>102</xdr:col>
      <xdr:colOff>114300</xdr:colOff>
      <xdr:row>41</xdr:row>
      <xdr:rowOff>67828</xdr:rowOff>
    </xdr:to>
    <xdr:cxnSp macro="">
      <xdr:nvCxnSpPr>
        <xdr:cNvPr id="578" name="直線コネクタ 577">
          <a:extLst>
            <a:ext uri="{FF2B5EF4-FFF2-40B4-BE49-F238E27FC236}">
              <a16:creationId xmlns:a16="http://schemas.microsoft.com/office/drawing/2014/main" id="{A03CC29A-DD39-49AE-A4A8-EE594D5599CA}"/>
            </a:ext>
          </a:extLst>
        </xdr:cNvPr>
        <xdr:cNvCxnSpPr/>
      </xdr:nvCxnSpPr>
      <xdr:spPr>
        <a:xfrm flipV="1">
          <a:off x="16431260" y="6940561"/>
          <a:ext cx="78232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64916</xdr:rowOff>
    </xdr:from>
    <xdr:ext cx="599010" cy="259045"/>
    <xdr:sp macro="" textlink="">
      <xdr:nvSpPr>
        <xdr:cNvPr id="579" name="n_1aveValue【一般廃棄物処理施設】&#10;一人当たり有形固定資産（償却資産）額">
          <a:extLst>
            <a:ext uri="{FF2B5EF4-FFF2-40B4-BE49-F238E27FC236}">
              <a16:creationId xmlns:a16="http://schemas.microsoft.com/office/drawing/2014/main" id="{D2D65848-E9AA-48BD-8B18-246A0F148EDD}"/>
            </a:ext>
          </a:extLst>
        </xdr:cNvPr>
        <xdr:cNvSpPr txBox="1"/>
      </xdr:nvSpPr>
      <xdr:spPr>
        <a:xfrm>
          <a:off x="18496495" y="626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119954</xdr:rowOff>
    </xdr:from>
    <xdr:ext cx="534377" cy="259045"/>
    <xdr:sp macro="" textlink="">
      <xdr:nvSpPr>
        <xdr:cNvPr id="580" name="n_2aveValue【一般廃棄物処理施設】&#10;一人当たり有形固定資産（償却資産）額">
          <a:extLst>
            <a:ext uri="{FF2B5EF4-FFF2-40B4-BE49-F238E27FC236}">
              <a16:creationId xmlns:a16="http://schemas.microsoft.com/office/drawing/2014/main" id="{05927DD4-CC03-4741-A7EE-97B7D7B769D4}"/>
            </a:ext>
          </a:extLst>
        </xdr:cNvPr>
        <xdr:cNvSpPr txBox="1"/>
      </xdr:nvSpPr>
      <xdr:spPr>
        <a:xfrm>
          <a:off x="17766811" y="63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135649</xdr:rowOff>
    </xdr:from>
    <xdr:ext cx="534377" cy="259045"/>
    <xdr:sp macro="" textlink="">
      <xdr:nvSpPr>
        <xdr:cNvPr id="581" name="n_3aveValue【一般廃棄物処理施設】&#10;一人当たり有形固定資産（償却資産）額">
          <a:extLst>
            <a:ext uri="{FF2B5EF4-FFF2-40B4-BE49-F238E27FC236}">
              <a16:creationId xmlns:a16="http://schemas.microsoft.com/office/drawing/2014/main" id="{8A710E51-CF7E-464F-94F8-744FC56A6401}"/>
            </a:ext>
          </a:extLst>
        </xdr:cNvPr>
        <xdr:cNvSpPr txBox="1"/>
      </xdr:nvSpPr>
      <xdr:spPr>
        <a:xfrm>
          <a:off x="16969251" y="633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582" name="n_4aveValue【一般廃棄物処理施設】&#10;一人当たり有形固定資産（償却資産）額">
          <a:extLst>
            <a:ext uri="{FF2B5EF4-FFF2-40B4-BE49-F238E27FC236}">
              <a16:creationId xmlns:a16="http://schemas.microsoft.com/office/drawing/2014/main" id="{3717B8A9-4F7D-4BE5-81B3-1605DBF1E3EE}"/>
            </a:ext>
          </a:extLst>
        </xdr:cNvPr>
        <xdr:cNvSpPr txBox="1"/>
      </xdr:nvSpPr>
      <xdr:spPr>
        <a:xfrm>
          <a:off x="16194551" y="63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107913</xdr:rowOff>
    </xdr:from>
    <xdr:ext cx="534377" cy="259045"/>
    <xdr:sp macro="" textlink="">
      <xdr:nvSpPr>
        <xdr:cNvPr id="583" name="n_1mainValue【一般廃棄物処理施設】&#10;一人当たり有形固定資産（償却資産）額">
          <a:extLst>
            <a:ext uri="{FF2B5EF4-FFF2-40B4-BE49-F238E27FC236}">
              <a16:creationId xmlns:a16="http://schemas.microsoft.com/office/drawing/2014/main" id="{9C4DD434-78F1-4088-8942-9AD3274A7D54}"/>
            </a:ext>
          </a:extLst>
        </xdr:cNvPr>
        <xdr:cNvSpPr txBox="1"/>
      </xdr:nvSpPr>
      <xdr:spPr>
        <a:xfrm>
          <a:off x="18528811" y="69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108622</xdr:rowOff>
    </xdr:from>
    <xdr:ext cx="534377" cy="259045"/>
    <xdr:sp macro="" textlink="">
      <xdr:nvSpPr>
        <xdr:cNvPr id="584" name="n_2mainValue【一般廃棄物処理施設】&#10;一人当たり有形固定資産（償却資産）額">
          <a:extLst>
            <a:ext uri="{FF2B5EF4-FFF2-40B4-BE49-F238E27FC236}">
              <a16:creationId xmlns:a16="http://schemas.microsoft.com/office/drawing/2014/main" id="{2C5D96D8-FD13-4BBF-A896-1E53A332E737}"/>
            </a:ext>
          </a:extLst>
        </xdr:cNvPr>
        <xdr:cNvSpPr txBox="1"/>
      </xdr:nvSpPr>
      <xdr:spPr>
        <a:xfrm>
          <a:off x="17766811" y="69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109248</xdr:rowOff>
    </xdr:from>
    <xdr:ext cx="534377" cy="259045"/>
    <xdr:sp macro="" textlink="">
      <xdr:nvSpPr>
        <xdr:cNvPr id="585" name="n_3mainValue【一般廃棄物処理施設】&#10;一人当たり有形固定資産（償却資産）額">
          <a:extLst>
            <a:ext uri="{FF2B5EF4-FFF2-40B4-BE49-F238E27FC236}">
              <a16:creationId xmlns:a16="http://schemas.microsoft.com/office/drawing/2014/main" id="{53AD8EF1-6FE9-4C98-A1D4-D305E3506DAB}"/>
            </a:ext>
          </a:extLst>
        </xdr:cNvPr>
        <xdr:cNvSpPr txBox="1"/>
      </xdr:nvSpPr>
      <xdr:spPr>
        <a:xfrm>
          <a:off x="16969251" y="698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109755</xdr:rowOff>
    </xdr:from>
    <xdr:ext cx="534377" cy="259045"/>
    <xdr:sp macro="" textlink="">
      <xdr:nvSpPr>
        <xdr:cNvPr id="586" name="n_4mainValue【一般廃棄物処理施設】&#10;一人当たり有形固定資産（償却資産）額">
          <a:extLst>
            <a:ext uri="{FF2B5EF4-FFF2-40B4-BE49-F238E27FC236}">
              <a16:creationId xmlns:a16="http://schemas.microsoft.com/office/drawing/2014/main" id="{998EA60D-04E1-40E9-AD3C-9D8B4A473D77}"/>
            </a:ext>
          </a:extLst>
        </xdr:cNvPr>
        <xdr:cNvSpPr txBox="1"/>
      </xdr:nvSpPr>
      <xdr:spPr>
        <a:xfrm>
          <a:off x="16194551" y="69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7" name="正方形/長方形 586">
          <a:extLst>
            <a:ext uri="{FF2B5EF4-FFF2-40B4-BE49-F238E27FC236}">
              <a16:creationId xmlns:a16="http://schemas.microsoft.com/office/drawing/2014/main" id="{FEDF1F07-219B-4732-AA53-F2B84E73E74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8" name="正方形/長方形 587">
          <a:extLst>
            <a:ext uri="{FF2B5EF4-FFF2-40B4-BE49-F238E27FC236}">
              <a16:creationId xmlns:a16="http://schemas.microsoft.com/office/drawing/2014/main" id="{A7258436-21D3-4215-BB33-3697D8CA6C7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9" name="正方形/長方形 588">
          <a:extLst>
            <a:ext uri="{FF2B5EF4-FFF2-40B4-BE49-F238E27FC236}">
              <a16:creationId xmlns:a16="http://schemas.microsoft.com/office/drawing/2014/main" id="{32CA1E3C-B14B-495C-82AF-49DD57296D8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0" name="正方形/長方形 589">
          <a:extLst>
            <a:ext uri="{FF2B5EF4-FFF2-40B4-BE49-F238E27FC236}">
              <a16:creationId xmlns:a16="http://schemas.microsoft.com/office/drawing/2014/main" id="{7F7C6D0B-F43A-4C44-98A6-51112AEF1476}"/>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1" name="正方形/長方形 590">
          <a:extLst>
            <a:ext uri="{FF2B5EF4-FFF2-40B4-BE49-F238E27FC236}">
              <a16:creationId xmlns:a16="http://schemas.microsoft.com/office/drawing/2014/main" id="{8BB5464E-00DA-4FBD-8A2F-26E67E5BD46B}"/>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2" name="正方形/長方形 591">
          <a:extLst>
            <a:ext uri="{FF2B5EF4-FFF2-40B4-BE49-F238E27FC236}">
              <a16:creationId xmlns:a16="http://schemas.microsoft.com/office/drawing/2014/main" id="{66243250-ACBB-4CA9-9A12-C26836D0C60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3" name="正方形/長方形 592">
          <a:extLst>
            <a:ext uri="{FF2B5EF4-FFF2-40B4-BE49-F238E27FC236}">
              <a16:creationId xmlns:a16="http://schemas.microsoft.com/office/drawing/2014/main" id="{BE65ECAD-4DC7-4B38-A14D-A2163BD4001E}"/>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8931D28D-648A-4276-9A2E-8ECD6281088C}"/>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66AEEB52-C138-4247-9F63-5E946D138FE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9D4EDB97-AF18-43AA-832D-C01A0739BCE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a:extLst>
            <a:ext uri="{FF2B5EF4-FFF2-40B4-BE49-F238E27FC236}">
              <a16:creationId xmlns:a16="http://schemas.microsoft.com/office/drawing/2014/main" id="{2FE7CAC1-B5B4-42F2-B5A6-F0AA48611BD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8" name="直線コネクタ 597">
          <a:extLst>
            <a:ext uri="{FF2B5EF4-FFF2-40B4-BE49-F238E27FC236}">
              <a16:creationId xmlns:a16="http://schemas.microsoft.com/office/drawing/2014/main" id="{4CFE5249-FB03-4E6F-BA10-9D4165A0409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9" name="テキスト ボックス 598">
          <a:extLst>
            <a:ext uri="{FF2B5EF4-FFF2-40B4-BE49-F238E27FC236}">
              <a16:creationId xmlns:a16="http://schemas.microsoft.com/office/drawing/2014/main" id="{07499294-66D9-477E-A507-69609598925C}"/>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0" name="直線コネクタ 599">
          <a:extLst>
            <a:ext uri="{FF2B5EF4-FFF2-40B4-BE49-F238E27FC236}">
              <a16:creationId xmlns:a16="http://schemas.microsoft.com/office/drawing/2014/main" id="{D250E656-D6FC-463C-BFC3-5EA7B85C8E6C}"/>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1" name="テキスト ボックス 600">
          <a:extLst>
            <a:ext uri="{FF2B5EF4-FFF2-40B4-BE49-F238E27FC236}">
              <a16:creationId xmlns:a16="http://schemas.microsoft.com/office/drawing/2014/main" id="{6F9716CB-E2E6-47B7-A6D8-947BA244089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2" name="直線コネクタ 601">
          <a:extLst>
            <a:ext uri="{FF2B5EF4-FFF2-40B4-BE49-F238E27FC236}">
              <a16:creationId xmlns:a16="http://schemas.microsoft.com/office/drawing/2014/main" id="{7F6B1250-367D-4CC0-A804-086A2EAD911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3" name="テキスト ボックス 602">
          <a:extLst>
            <a:ext uri="{FF2B5EF4-FFF2-40B4-BE49-F238E27FC236}">
              <a16:creationId xmlns:a16="http://schemas.microsoft.com/office/drawing/2014/main" id="{3716F1E4-E3FA-48F9-B297-460C283B7789}"/>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4" name="直線コネクタ 603">
          <a:extLst>
            <a:ext uri="{FF2B5EF4-FFF2-40B4-BE49-F238E27FC236}">
              <a16:creationId xmlns:a16="http://schemas.microsoft.com/office/drawing/2014/main" id="{E980FF80-0451-4B9B-A8E2-3C4DB4BECA91}"/>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5" name="テキスト ボックス 604">
          <a:extLst>
            <a:ext uri="{FF2B5EF4-FFF2-40B4-BE49-F238E27FC236}">
              <a16:creationId xmlns:a16="http://schemas.microsoft.com/office/drawing/2014/main" id="{01993A43-D353-4094-8BC6-96BA5371139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6" name="直線コネクタ 605">
          <a:extLst>
            <a:ext uri="{FF2B5EF4-FFF2-40B4-BE49-F238E27FC236}">
              <a16:creationId xmlns:a16="http://schemas.microsoft.com/office/drawing/2014/main" id="{595F490B-94DD-4832-9811-F8C31428E1C9}"/>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7" name="テキスト ボックス 606">
          <a:extLst>
            <a:ext uri="{FF2B5EF4-FFF2-40B4-BE49-F238E27FC236}">
              <a16:creationId xmlns:a16="http://schemas.microsoft.com/office/drawing/2014/main" id="{B50432A8-AEAE-48AA-8863-83E9FFEF43F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a:extLst>
            <a:ext uri="{FF2B5EF4-FFF2-40B4-BE49-F238E27FC236}">
              <a16:creationId xmlns:a16="http://schemas.microsoft.com/office/drawing/2014/main" id="{78DC3C2F-EEE4-4403-AFA6-BB9094D7E0C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9" name="テキスト ボックス 608">
          <a:extLst>
            <a:ext uri="{FF2B5EF4-FFF2-40B4-BE49-F238E27FC236}">
              <a16:creationId xmlns:a16="http://schemas.microsoft.com/office/drawing/2014/main" id="{6B676AFC-AAC2-4502-8DE2-A18C76B7E5D1}"/>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a:extLst>
            <a:ext uri="{FF2B5EF4-FFF2-40B4-BE49-F238E27FC236}">
              <a16:creationId xmlns:a16="http://schemas.microsoft.com/office/drawing/2014/main" id="{A7720502-0459-4E22-A286-B01C3AB0AFE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11" name="直線コネクタ 610">
          <a:extLst>
            <a:ext uri="{FF2B5EF4-FFF2-40B4-BE49-F238E27FC236}">
              <a16:creationId xmlns:a16="http://schemas.microsoft.com/office/drawing/2014/main" id="{F4D02E06-7AC6-4F1F-9654-18C1FFE07AEB}"/>
            </a:ext>
          </a:extLst>
        </xdr:cNvPr>
        <xdr:cNvCxnSpPr/>
      </xdr:nvCxnSpPr>
      <xdr:spPr>
        <a:xfrm flipV="1">
          <a:off x="14375764" y="943927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12" name="【保健センター・保健所】&#10;有形固定資産減価償却率最小値テキスト">
          <a:extLst>
            <a:ext uri="{FF2B5EF4-FFF2-40B4-BE49-F238E27FC236}">
              <a16:creationId xmlns:a16="http://schemas.microsoft.com/office/drawing/2014/main" id="{A8BA9A52-B164-4A01-958C-7B708A1A75EA}"/>
            </a:ext>
          </a:extLst>
        </xdr:cNvPr>
        <xdr:cNvSpPr txBox="1"/>
      </xdr:nvSpPr>
      <xdr:spPr>
        <a:xfrm>
          <a:off x="14414500"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13" name="直線コネクタ 612">
          <a:extLst>
            <a:ext uri="{FF2B5EF4-FFF2-40B4-BE49-F238E27FC236}">
              <a16:creationId xmlns:a16="http://schemas.microsoft.com/office/drawing/2014/main" id="{6EB07FB0-AA9A-4E95-9577-8A36B3336A26}"/>
            </a:ext>
          </a:extLst>
        </xdr:cNvPr>
        <xdr:cNvCxnSpPr/>
      </xdr:nvCxnSpPr>
      <xdr:spPr>
        <a:xfrm>
          <a:off x="14287500" y="1078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14" name="【保健センター・保健所】&#10;有形固定資産減価償却率最大値テキスト">
          <a:extLst>
            <a:ext uri="{FF2B5EF4-FFF2-40B4-BE49-F238E27FC236}">
              <a16:creationId xmlns:a16="http://schemas.microsoft.com/office/drawing/2014/main" id="{07E2E306-F454-4F6C-AA50-E5C4C4D0336A}"/>
            </a:ext>
          </a:extLst>
        </xdr:cNvPr>
        <xdr:cNvSpPr txBox="1"/>
      </xdr:nvSpPr>
      <xdr:spPr>
        <a:xfrm>
          <a:off x="144145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15" name="直線コネクタ 614">
          <a:extLst>
            <a:ext uri="{FF2B5EF4-FFF2-40B4-BE49-F238E27FC236}">
              <a16:creationId xmlns:a16="http://schemas.microsoft.com/office/drawing/2014/main" id="{4BBC896F-083B-484E-A22D-06D77ED7BC8E}"/>
            </a:ext>
          </a:extLst>
        </xdr:cNvPr>
        <xdr:cNvCxnSpPr/>
      </xdr:nvCxnSpPr>
      <xdr:spPr>
        <a:xfrm>
          <a:off x="1428750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616" name="【保健センター・保健所】&#10;有形固定資産減価償却率平均値テキスト">
          <a:extLst>
            <a:ext uri="{FF2B5EF4-FFF2-40B4-BE49-F238E27FC236}">
              <a16:creationId xmlns:a16="http://schemas.microsoft.com/office/drawing/2014/main" id="{5705BCF1-0997-485E-B8D2-BA7E223E64A7}"/>
            </a:ext>
          </a:extLst>
        </xdr:cNvPr>
        <xdr:cNvSpPr txBox="1"/>
      </xdr:nvSpPr>
      <xdr:spPr>
        <a:xfrm>
          <a:off x="14414500" y="9739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17" name="フローチャート: 判断 616">
          <a:extLst>
            <a:ext uri="{FF2B5EF4-FFF2-40B4-BE49-F238E27FC236}">
              <a16:creationId xmlns:a16="http://schemas.microsoft.com/office/drawing/2014/main" id="{D657F12B-0A84-4EE5-96D4-C3AEF5F8A7E6}"/>
            </a:ext>
          </a:extLst>
        </xdr:cNvPr>
        <xdr:cNvSpPr/>
      </xdr:nvSpPr>
      <xdr:spPr>
        <a:xfrm>
          <a:off x="14325600" y="988758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18" name="フローチャート: 判断 617">
          <a:extLst>
            <a:ext uri="{FF2B5EF4-FFF2-40B4-BE49-F238E27FC236}">
              <a16:creationId xmlns:a16="http://schemas.microsoft.com/office/drawing/2014/main" id="{14D2B06E-0F31-465D-80B3-0E85DEF1FC81}"/>
            </a:ext>
          </a:extLst>
        </xdr:cNvPr>
        <xdr:cNvSpPr/>
      </xdr:nvSpPr>
      <xdr:spPr>
        <a:xfrm>
          <a:off x="135788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19" name="フローチャート: 判断 618">
          <a:extLst>
            <a:ext uri="{FF2B5EF4-FFF2-40B4-BE49-F238E27FC236}">
              <a16:creationId xmlns:a16="http://schemas.microsoft.com/office/drawing/2014/main" id="{3F459311-468F-4A3C-8B72-20164CFF62C4}"/>
            </a:ext>
          </a:extLst>
        </xdr:cNvPr>
        <xdr:cNvSpPr/>
      </xdr:nvSpPr>
      <xdr:spPr>
        <a:xfrm>
          <a:off x="12804140" y="9759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20" name="フローチャート: 判断 619">
          <a:extLst>
            <a:ext uri="{FF2B5EF4-FFF2-40B4-BE49-F238E27FC236}">
              <a16:creationId xmlns:a16="http://schemas.microsoft.com/office/drawing/2014/main" id="{12B2A437-40C9-4C60-B52E-4A6400FD6C53}"/>
            </a:ext>
          </a:extLst>
        </xdr:cNvPr>
        <xdr:cNvSpPr/>
      </xdr:nvSpPr>
      <xdr:spPr>
        <a:xfrm>
          <a:off x="12029440" y="9792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21" name="フローチャート: 判断 620">
          <a:extLst>
            <a:ext uri="{FF2B5EF4-FFF2-40B4-BE49-F238E27FC236}">
              <a16:creationId xmlns:a16="http://schemas.microsoft.com/office/drawing/2014/main" id="{CC07ABA6-0DCE-4BC8-A437-968C6E31CA34}"/>
            </a:ext>
          </a:extLst>
        </xdr:cNvPr>
        <xdr:cNvSpPr/>
      </xdr:nvSpPr>
      <xdr:spPr>
        <a:xfrm>
          <a:off x="11231880" y="97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98FEDA1C-2CAF-4910-B047-5EB12A8138A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C68A2523-01A9-45C6-A52F-D37552D6D30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099385DD-51F3-41F4-B86B-D69DDEC4340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E808681F-F506-4B61-8986-4313378C658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F84A84FB-443A-484D-A8F2-F734300B2DD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27" name="楕円 626">
          <a:extLst>
            <a:ext uri="{FF2B5EF4-FFF2-40B4-BE49-F238E27FC236}">
              <a16:creationId xmlns:a16="http://schemas.microsoft.com/office/drawing/2014/main" id="{6347F2FE-DD53-4159-AE24-BA8F0B218785}"/>
            </a:ext>
          </a:extLst>
        </xdr:cNvPr>
        <xdr:cNvSpPr/>
      </xdr:nvSpPr>
      <xdr:spPr>
        <a:xfrm>
          <a:off x="14325600" y="100914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11447</xdr:rowOff>
    </xdr:from>
    <xdr:ext cx="405111" cy="259045"/>
    <xdr:sp macro="" textlink="">
      <xdr:nvSpPr>
        <xdr:cNvPr id="628" name="【保健センター・保健所】&#10;有形固定資産減価償却率該当値テキスト">
          <a:extLst>
            <a:ext uri="{FF2B5EF4-FFF2-40B4-BE49-F238E27FC236}">
              <a16:creationId xmlns:a16="http://schemas.microsoft.com/office/drawing/2014/main" id="{06B2137B-3BE6-4601-9C44-E6BA905F163D}"/>
            </a:ext>
          </a:extLst>
        </xdr:cNvPr>
        <xdr:cNvSpPr txBox="1"/>
      </xdr:nvSpPr>
      <xdr:spPr>
        <a:xfrm>
          <a:off x="14414500"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629" name="楕円 628">
          <a:extLst>
            <a:ext uri="{FF2B5EF4-FFF2-40B4-BE49-F238E27FC236}">
              <a16:creationId xmlns:a16="http://schemas.microsoft.com/office/drawing/2014/main" id="{97816A58-7B51-40E8-B8F6-D9EACE8990C0}"/>
            </a:ext>
          </a:extLst>
        </xdr:cNvPr>
        <xdr:cNvSpPr/>
      </xdr:nvSpPr>
      <xdr:spPr>
        <a:xfrm>
          <a:off x="1357884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83820</xdr:rowOff>
    </xdr:to>
    <xdr:cxnSp macro="">
      <xdr:nvCxnSpPr>
        <xdr:cNvPr id="630" name="直線コネクタ 629">
          <a:extLst>
            <a:ext uri="{FF2B5EF4-FFF2-40B4-BE49-F238E27FC236}">
              <a16:creationId xmlns:a16="http://schemas.microsoft.com/office/drawing/2014/main" id="{A2004DB9-1995-4F73-8B37-A70BB2B4EBCC}"/>
            </a:ext>
          </a:extLst>
        </xdr:cNvPr>
        <xdr:cNvCxnSpPr/>
      </xdr:nvCxnSpPr>
      <xdr:spPr>
        <a:xfrm>
          <a:off x="13629640" y="1010412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31" name="楕円 630">
          <a:extLst>
            <a:ext uri="{FF2B5EF4-FFF2-40B4-BE49-F238E27FC236}">
              <a16:creationId xmlns:a16="http://schemas.microsoft.com/office/drawing/2014/main" id="{D9B9F654-F370-43AA-BBE6-87EAAD56CE15}"/>
            </a:ext>
          </a:extLst>
        </xdr:cNvPr>
        <xdr:cNvSpPr/>
      </xdr:nvSpPr>
      <xdr:spPr>
        <a:xfrm>
          <a:off x="12804140" y="1000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169545</xdr:rowOff>
    </xdr:from>
    <xdr:to>
      <xdr:col>81</xdr:col>
      <xdr:colOff>50800</xdr:colOff>
      <xdr:row>60</xdr:row>
      <xdr:rowOff>45720</xdr:rowOff>
    </xdr:to>
    <xdr:cxnSp macro="">
      <xdr:nvCxnSpPr>
        <xdr:cNvPr id="632" name="直線コネクタ 631">
          <a:extLst>
            <a:ext uri="{FF2B5EF4-FFF2-40B4-BE49-F238E27FC236}">
              <a16:creationId xmlns:a16="http://schemas.microsoft.com/office/drawing/2014/main" id="{AA95C7A9-3544-4CD3-BFDD-C2A435B4E178}"/>
            </a:ext>
          </a:extLst>
        </xdr:cNvPr>
        <xdr:cNvCxnSpPr/>
      </xdr:nvCxnSpPr>
      <xdr:spPr>
        <a:xfrm>
          <a:off x="12854940" y="1006030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633" name="楕円 632">
          <a:extLst>
            <a:ext uri="{FF2B5EF4-FFF2-40B4-BE49-F238E27FC236}">
              <a16:creationId xmlns:a16="http://schemas.microsoft.com/office/drawing/2014/main" id="{562969A9-1A3E-42F8-BDC9-B4A59594BA72}"/>
            </a:ext>
          </a:extLst>
        </xdr:cNvPr>
        <xdr:cNvSpPr/>
      </xdr:nvSpPr>
      <xdr:spPr>
        <a:xfrm>
          <a:off x="12029440" y="9961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59</xdr:row>
      <xdr:rowOff>169545</xdr:rowOff>
    </xdr:to>
    <xdr:cxnSp macro="">
      <xdr:nvCxnSpPr>
        <xdr:cNvPr id="634" name="直線コネクタ 633">
          <a:extLst>
            <a:ext uri="{FF2B5EF4-FFF2-40B4-BE49-F238E27FC236}">
              <a16:creationId xmlns:a16="http://schemas.microsoft.com/office/drawing/2014/main" id="{ACFF5526-1514-4765-929F-9187A7EB079C}"/>
            </a:ext>
          </a:extLst>
        </xdr:cNvPr>
        <xdr:cNvCxnSpPr/>
      </xdr:nvCxnSpPr>
      <xdr:spPr>
        <a:xfrm>
          <a:off x="12072620" y="1001268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34925</xdr:rowOff>
    </xdr:from>
    <xdr:to>
      <xdr:col>67</xdr:col>
      <xdr:colOff>101600</xdr:colOff>
      <xdr:row>59</xdr:row>
      <xdr:rowOff>136525</xdr:rowOff>
    </xdr:to>
    <xdr:sp macro="" textlink="">
      <xdr:nvSpPr>
        <xdr:cNvPr id="635" name="楕円 634">
          <a:extLst>
            <a:ext uri="{FF2B5EF4-FFF2-40B4-BE49-F238E27FC236}">
              <a16:creationId xmlns:a16="http://schemas.microsoft.com/office/drawing/2014/main" id="{785B5EEC-0EA0-4FE0-81A8-F96988ABCC55}"/>
            </a:ext>
          </a:extLst>
        </xdr:cNvPr>
        <xdr:cNvSpPr/>
      </xdr:nvSpPr>
      <xdr:spPr>
        <a:xfrm>
          <a:off x="11231880" y="99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85725</xdr:rowOff>
    </xdr:from>
    <xdr:to>
      <xdr:col>71</xdr:col>
      <xdr:colOff>177800</xdr:colOff>
      <xdr:row>59</xdr:row>
      <xdr:rowOff>121920</xdr:rowOff>
    </xdr:to>
    <xdr:cxnSp macro="">
      <xdr:nvCxnSpPr>
        <xdr:cNvPr id="636" name="直線コネクタ 635">
          <a:extLst>
            <a:ext uri="{FF2B5EF4-FFF2-40B4-BE49-F238E27FC236}">
              <a16:creationId xmlns:a16="http://schemas.microsoft.com/office/drawing/2014/main" id="{A5237D9A-2C67-4102-B870-E19F8F12C863}"/>
            </a:ext>
          </a:extLst>
        </xdr:cNvPr>
        <xdr:cNvCxnSpPr/>
      </xdr:nvCxnSpPr>
      <xdr:spPr>
        <a:xfrm>
          <a:off x="11282680" y="997648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37" name="n_1aveValue【保健センター・保健所】&#10;有形固定資産減価償却率">
          <a:extLst>
            <a:ext uri="{FF2B5EF4-FFF2-40B4-BE49-F238E27FC236}">
              <a16:creationId xmlns:a16="http://schemas.microsoft.com/office/drawing/2014/main" id="{D122BAEC-B837-45F4-A6EB-A844EA51BF61}"/>
            </a:ext>
          </a:extLst>
        </xdr:cNvPr>
        <xdr:cNvSpPr txBox="1"/>
      </xdr:nvSpPr>
      <xdr:spPr>
        <a:xfrm>
          <a:off x="13437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638" name="n_2aveValue【保健センター・保健所】&#10;有形固定資産減価償却率">
          <a:extLst>
            <a:ext uri="{FF2B5EF4-FFF2-40B4-BE49-F238E27FC236}">
              <a16:creationId xmlns:a16="http://schemas.microsoft.com/office/drawing/2014/main" id="{FEBE1533-3BFB-47DC-9EBA-1EFEDCB93992}"/>
            </a:ext>
          </a:extLst>
        </xdr:cNvPr>
        <xdr:cNvSpPr txBox="1"/>
      </xdr:nvSpPr>
      <xdr:spPr>
        <a:xfrm>
          <a:off x="126752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39" name="n_3aveValue【保健センター・保健所】&#10;有形固定資産減価償却率">
          <a:extLst>
            <a:ext uri="{FF2B5EF4-FFF2-40B4-BE49-F238E27FC236}">
              <a16:creationId xmlns:a16="http://schemas.microsoft.com/office/drawing/2014/main" id="{CDA23571-9F7F-4EF1-A2C1-065C8984A9E7}"/>
            </a:ext>
          </a:extLst>
        </xdr:cNvPr>
        <xdr:cNvSpPr txBox="1"/>
      </xdr:nvSpPr>
      <xdr:spPr>
        <a:xfrm>
          <a:off x="11900544"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40" name="n_4aveValue【保健センター・保健所】&#10;有形固定資産減価償却率">
          <a:extLst>
            <a:ext uri="{FF2B5EF4-FFF2-40B4-BE49-F238E27FC236}">
              <a16:creationId xmlns:a16="http://schemas.microsoft.com/office/drawing/2014/main" id="{99FF557A-1029-476C-8BDE-DCB5C41E2A82}"/>
            </a:ext>
          </a:extLst>
        </xdr:cNvPr>
        <xdr:cNvSpPr txBox="1"/>
      </xdr:nvSpPr>
      <xdr:spPr>
        <a:xfrm>
          <a:off x="1110298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641" name="n_1mainValue【保健センター・保健所】&#10;有形固定資産減価償却率">
          <a:extLst>
            <a:ext uri="{FF2B5EF4-FFF2-40B4-BE49-F238E27FC236}">
              <a16:creationId xmlns:a16="http://schemas.microsoft.com/office/drawing/2014/main" id="{4B0F8E5A-B240-4192-A031-2190E6A8C0AF}"/>
            </a:ext>
          </a:extLst>
        </xdr:cNvPr>
        <xdr:cNvSpPr txBox="1"/>
      </xdr:nvSpPr>
      <xdr:spPr>
        <a:xfrm>
          <a:off x="134372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642" name="n_2mainValue【保健センター・保健所】&#10;有形固定資産減価償却率">
          <a:extLst>
            <a:ext uri="{FF2B5EF4-FFF2-40B4-BE49-F238E27FC236}">
              <a16:creationId xmlns:a16="http://schemas.microsoft.com/office/drawing/2014/main" id="{40B0373C-15E0-4DF9-A740-1C68F3332D72}"/>
            </a:ext>
          </a:extLst>
        </xdr:cNvPr>
        <xdr:cNvSpPr txBox="1"/>
      </xdr:nvSpPr>
      <xdr:spPr>
        <a:xfrm>
          <a:off x="126752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163847</xdr:rowOff>
    </xdr:from>
    <xdr:ext cx="405111" cy="259045"/>
    <xdr:sp macro="" textlink="">
      <xdr:nvSpPr>
        <xdr:cNvPr id="643" name="n_3mainValue【保健センター・保健所】&#10;有形固定資産減価償却率">
          <a:extLst>
            <a:ext uri="{FF2B5EF4-FFF2-40B4-BE49-F238E27FC236}">
              <a16:creationId xmlns:a16="http://schemas.microsoft.com/office/drawing/2014/main" id="{383C4DE1-959C-4B19-A181-4CA4B30475A2}"/>
            </a:ext>
          </a:extLst>
        </xdr:cNvPr>
        <xdr:cNvSpPr txBox="1"/>
      </xdr:nvSpPr>
      <xdr:spPr>
        <a:xfrm>
          <a:off x="119005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127652</xdr:rowOff>
    </xdr:from>
    <xdr:ext cx="405111" cy="259045"/>
    <xdr:sp macro="" textlink="">
      <xdr:nvSpPr>
        <xdr:cNvPr id="644" name="n_4mainValue【保健センター・保健所】&#10;有形固定資産減価償却率">
          <a:extLst>
            <a:ext uri="{FF2B5EF4-FFF2-40B4-BE49-F238E27FC236}">
              <a16:creationId xmlns:a16="http://schemas.microsoft.com/office/drawing/2014/main" id="{1AEB136B-695C-452D-8438-784ECF462DEE}"/>
            </a:ext>
          </a:extLst>
        </xdr:cNvPr>
        <xdr:cNvSpPr txBox="1"/>
      </xdr:nvSpPr>
      <xdr:spPr>
        <a:xfrm>
          <a:off x="1110298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a:extLst>
            <a:ext uri="{FF2B5EF4-FFF2-40B4-BE49-F238E27FC236}">
              <a16:creationId xmlns:a16="http://schemas.microsoft.com/office/drawing/2014/main" id="{05EDA24A-8E62-41B4-A697-AFF02078A5E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6" name="正方形/長方形 645">
          <a:extLst>
            <a:ext uri="{FF2B5EF4-FFF2-40B4-BE49-F238E27FC236}">
              <a16:creationId xmlns:a16="http://schemas.microsoft.com/office/drawing/2014/main" id="{E687626C-0A70-4491-BFF7-704342D28C1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7" name="正方形/長方形 646">
          <a:extLst>
            <a:ext uri="{FF2B5EF4-FFF2-40B4-BE49-F238E27FC236}">
              <a16:creationId xmlns:a16="http://schemas.microsoft.com/office/drawing/2014/main" id="{8E56C99D-D9AE-4D08-8439-C056C7DAECD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8" name="正方形/長方形 647">
          <a:extLst>
            <a:ext uri="{FF2B5EF4-FFF2-40B4-BE49-F238E27FC236}">
              <a16:creationId xmlns:a16="http://schemas.microsoft.com/office/drawing/2014/main" id="{3AF8AA2F-3B1C-44AD-A38C-A3A27ADECC0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9" name="正方形/長方形 648">
          <a:extLst>
            <a:ext uri="{FF2B5EF4-FFF2-40B4-BE49-F238E27FC236}">
              <a16:creationId xmlns:a16="http://schemas.microsoft.com/office/drawing/2014/main" id="{484E2352-4FEE-4769-86C6-129357BAA4A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0" name="正方形/長方形 649">
          <a:extLst>
            <a:ext uri="{FF2B5EF4-FFF2-40B4-BE49-F238E27FC236}">
              <a16:creationId xmlns:a16="http://schemas.microsoft.com/office/drawing/2014/main" id="{118A6559-B7D2-4ED1-841A-B395E675E34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1" name="正方形/長方形 650">
          <a:extLst>
            <a:ext uri="{FF2B5EF4-FFF2-40B4-BE49-F238E27FC236}">
              <a16:creationId xmlns:a16="http://schemas.microsoft.com/office/drawing/2014/main" id="{60F46F43-F354-406A-BDBF-C1A74BC62FF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a:extLst>
            <a:ext uri="{FF2B5EF4-FFF2-40B4-BE49-F238E27FC236}">
              <a16:creationId xmlns:a16="http://schemas.microsoft.com/office/drawing/2014/main" id="{A5DEE317-582B-46C3-BDF1-4BBDDDE7144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a:extLst>
            <a:ext uri="{FF2B5EF4-FFF2-40B4-BE49-F238E27FC236}">
              <a16:creationId xmlns:a16="http://schemas.microsoft.com/office/drawing/2014/main" id="{C3DA1833-964A-4B46-A9C5-DBD2B0A32B1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a:extLst>
            <a:ext uri="{FF2B5EF4-FFF2-40B4-BE49-F238E27FC236}">
              <a16:creationId xmlns:a16="http://schemas.microsoft.com/office/drawing/2014/main" id="{C12733C2-0920-49FC-929D-C4DB771E70A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5" name="直線コネクタ 654">
          <a:extLst>
            <a:ext uri="{FF2B5EF4-FFF2-40B4-BE49-F238E27FC236}">
              <a16:creationId xmlns:a16="http://schemas.microsoft.com/office/drawing/2014/main" id="{D7D7F417-5622-4FFD-9C51-D506294D1C7F}"/>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6" name="テキスト ボックス 655">
          <a:extLst>
            <a:ext uri="{FF2B5EF4-FFF2-40B4-BE49-F238E27FC236}">
              <a16:creationId xmlns:a16="http://schemas.microsoft.com/office/drawing/2014/main" id="{8158AF60-0C17-42DD-812A-CC5413301EB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7" name="直線コネクタ 656">
          <a:extLst>
            <a:ext uri="{FF2B5EF4-FFF2-40B4-BE49-F238E27FC236}">
              <a16:creationId xmlns:a16="http://schemas.microsoft.com/office/drawing/2014/main" id="{1EC79182-E9B9-43B8-A315-F0ADF54C543A}"/>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8" name="テキスト ボックス 657">
          <a:extLst>
            <a:ext uri="{FF2B5EF4-FFF2-40B4-BE49-F238E27FC236}">
              <a16:creationId xmlns:a16="http://schemas.microsoft.com/office/drawing/2014/main" id="{2B549D87-9A2F-4C70-AEF4-A8FB4D02ABFE}"/>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9" name="直線コネクタ 658">
          <a:extLst>
            <a:ext uri="{FF2B5EF4-FFF2-40B4-BE49-F238E27FC236}">
              <a16:creationId xmlns:a16="http://schemas.microsoft.com/office/drawing/2014/main" id="{CBDEEF40-3276-4ECA-BEB7-205902D88E6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0" name="テキスト ボックス 659">
          <a:extLst>
            <a:ext uri="{FF2B5EF4-FFF2-40B4-BE49-F238E27FC236}">
              <a16:creationId xmlns:a16="http://schemas.microsoft.com/office/drawing/2014/main" id="{9FE7191D-33B1-4C3B-997C-11E652FE3337}"/>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1" name="直線コネクタ 660">
          <a:extLst>
            <a:ext uri="{FF2B5EF4-FFF2-40B4-BE49-F238E27FC236}">
              <a16:creationId xmlns:a16="http://schemas.microsoft.com/office/drawing/2014/main" id="{48A33388-51EA-4BA9-88D5-921246A4A931}"/>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2" name="テキスト ボックス 661">
          <a:extLst>
            <a:ext uri="{FF2B5EF4-FFF2-40B4-BE49-F238E27FC236}">
              <a16:creationId xmlns:a16="http://schemas.microsoft.com/office/drawing/2014/main" id="{B3A2FB24-E15B-4C21-9C20-8DD8AA8565D5}"/>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3" name="直線コネクタ 662">
          <a:extLst>
            <a:ext uri="{FF2B5EF4-FFF2-40B4-BE49-F238E27FC236}">
              <a16:creationId xmlns:a16="http://schemas.microsoft.com/office/drawing/2014/main" id="{26787B0D-8373-4764-BCCD-261715BBC5F6}"/>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4" name="テキスト ボックス 663">
          <a:extLst>
            <a:ext uri="{FF2B5EF4-FFF2-40B4-BE49-F238E27FC236}">
              <a16:creationId xmlns:a16="http://schemas.microsoft.com/office/drawing/2014/main" id="{859F73CD-E173-49A3-A15B-148318E3C2A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45E6A06F-41E7-4C6A-A725-E45EC65B43C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1F4D6DAD-FF12-4BA8-9CED-48613D8B61F3}"/>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保健センター・保健所】&#10;一人当たり面積グラフ枠">
          <a:extLst>
            <a:ext uri="{FF2B5EF4-FFF2-40B4-BE49-F238E27FC236}">
              <a16:creationId xmlns:a16="http://schemas.microsoft.com/office/drawing/2014/main" id="{04777848-BCA4-4BE2-A365-919ACE88C35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68" name="直線コネクタ 667">
          <a:extLst>
            <a:ext uri="{FF2B5EF4-FFF2-40B4-BE49-F238E27FC236}">
              <a16:creationId xmlns:a16="http://schemas.microsoft.com/office/drawing/2014/main" id="{2E7DEE16-72FC-4AD3-8126-00F9504182A8}"/>
            </a:ext>
          </a:extLst>
        </xdr:cNvPr>
        <xdr:cNvCxnSpPr/>
      </xdr:nvCxnSpPr>
      <xdr:spPr>
        <a:xfrm flipV="1">
          <a:off x="19509104" y="941070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69" name="【保健センター・保健所】&#10;一人当たり面積最小値テキスト">
          <a:extLst>
            <a:ext uri="{FF2B5EF4-FFF2-40B4-BE49-F238E27FC236}">
              <a16:creationId xmlns:a16="http://schemas.microsoft.com/office/drawing/2014/main" id="{AA752CE2-93CA-4710-8933-59A5FEE867A1}"/>
            </a:ext>
          </a:extLst>
        </xdr:cNvPr>
        <xdr:cNvSpPr txBox="1"/>
      </xdr:nvSpPr>
      <xdr:spPr>
        <a:xfrm>
          <a:off x="1954784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70" name="直線コネクタ 669">
          <a:extLst>
            <a:ext uri="{FF2B5EF4-FFF2-40B4-BE49-F238E27FC236}">
              <a16:creationId xmlns:a16="http://schemas.microsoft.com/office/drawing/2014/main" id="{6D03F8F8-2EE6-4A51-9CEA-D38A50121A50}"/>
            </a:ext>
          </a:extLst>
        </xdr:cNvPr>
        <xdr:cNvCxnSpPr/>
      </xdr:nvCxnSpPr>
      <xdr:spPr>
        <a:xfrm>
          <a:off x="194437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71" name="【保健センター・保健所】&#10;一人当たり面積最大値テキスト">
          <a:extLst>
            <a:ext uri="{FF2B5EF4-FFF2-40B4-BE49-F238E27FC236}">
              <a16:creationId xmlns:a16="http://schemas.microsoft.com/office/drawing/2014/main" id="{52306C1A-9F15-4C89-A427-67558554A2D4}"/>
            </a:ext>
          </a:extLst>
        </xdr:cNvPr>
        <xdr:cNvSpPr txBox="1"/>
      </xdr:nvSpPr>
      <xdr:spPr>
        <a:xfrm>
          <a:off x="1954784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72" name="直線コネクタ 671">
          <a:extLst>
            <a:ext uri="{FF2B5EF4-FFF2-40B4-BE49-F238E27FC236}">
              <a16:creationId xmlns:a16="http://schemas.microsoft.com/office/drawing/2014/main" id="{1F1E4020-728C-4110-B7BA-4B1C6F02F6FA}"/>
            </a:ext>
          </a:extLst>
        </xdr:cNvPr>
        <xdr:cNvCxnSpPr/>
      </xdr:nvCxnSpPr>
      <xdr:spPr>
        <a:xfrm>
          <a:off x="194437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53357</xdr:rowOff>
    </xdr:from>
    <xdr:ext cx="469744" cy="259045"/>
    <xdr:sp macro="" textlink="">
      <xdr:nvSpPr>
        <xdr:cNvPr id="673" name="【保健センター・保健所】&#10;一人当たり面積平均値テキスト">
          <a:extLst>
            <a:ext uri="{FF2B5EF4-FFF2-40B4-BE49-F238E27FC236}">
              <a16:creationId xmlns:a16="http://schemas.microsoft.com/office/drawing/2014/main" id="{AF6EB1C6-A6D6-4A8E-96DA-9926EA2B427A}"/>
            </a:ext>
          </a:extLst>
        </xdr:cNvPr>
        <xdr:cNvSpPr txBox="1"/>
      </xdr:nvSpPr>
      <xdr:spPr>
        <a:xfrm>
          <a:off x="19547840" y="10279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74" name="フローチャート: 判断 673">
          <a:extLst>
            <a:ext uri="{FF2B5EF4-FFF2-40B4-BE49-F238E27FC236}">
              <a16:creationId xmlns:a16="http://schemas.microsoft.com/office/drawing/2014/main" id="{0E761605-3EED-4E20-9DEC-4150F71CABD2}"/>
            </a:ext>
          </a:extLst>
        </xdr:cNvPr>
        <xdr:cNvSpPr/>
      </xdr:nvSpPr>
      <xdr:spPr>
        <a:xfrm>
          <a:off x="194589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75" name="フローチャート: 判断 674">
          <a:extLst>
            <a:ext uri="{FF2B5EF4-FFF2-40B4-BE49-F238E27FC236}">
              <a16:creationId xmlns:a16="http://schemas.microsoft.com/office/drawing/2014/main" id="{25AE7604-F6BA-49F6-B3E9-F80008196D01}"/>
            </a:ext>
          </a:extLst>
        </xdr:cNvPr>
        <xdr:cNvSpPr/>
      </xdr:nvSpPr>
      <xdr:spPr>
        <a:xfrm>
          <a:off x="18735040" y="10300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76" name="フローチャート: 判断 675">
          <a:extLst>
            <a:ext uri="{FF2B5EF4-FFF2-40B4-BE49-F238E27FC236}">
              <a16:creationId xmlns:a16="http://schemas.microsoft.com/office/drawing/2014/main" id="{00FEF70F-9F4C-452E-8E7B-A393495C9E9F}"/>
            </a:ext>
          </a:extLst>
        </xdr:cNvPr>
        <xdr:cNvSpPr/>
      </xdr:nvSpPr>
      <xdr:spPr>
        <a:xfrm>
          <a:off x="17937480"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77" name="フローチャート: 判断 676">
          <a:extLst>
            <a:ext uri="{FF2B5EF4-FFF2-40B4-BE49-F238E27FC236}">
              <a16:creationId xmlns:a16="http://schemas.microsoft.com/office/drawing/2014/main" id="{4A7BE77B-38A8-403C-8094-E7C49239E63A}"/>
            </a:ext>
          </a:extLst>
        </xdr:cNvPr>
        <xdr:cNvSpPr/>
      </xdr:nvSpPr>
      <xdr:spPr>
        <a:xfrm>
          <a:off x="17162780" y="10369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78" name="フローチャート: 判断 677">
          <a:extLst>
            <a:ext uri="{FF2B5EF4-FFF2-40B4-BE49-F238E27FC236}">
              <a16:creationId xmlns:a16="http://schemas.microsoft.com/office/drawing/2014/main" id="{94D9B301-2BB7-4CC6-A4DB-98EB9DC17A6F}"/>
            </a:ext>
          </a:extLst>
        </xdr:cNvPr>
        <xdr:cNvSpPr/>
      </xdr:nvSpPr>
      <xdr:spPr>
        <a:xfrm>
          <a:off x="1638808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3870D969-A514-46BC-BDA1-3EC392D66121}"/>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99422350-5C05-4559-A683-C7A62F7CF89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C1C1C73F-FE58-4947-950C-A80B04871AD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61AC8B93-C304-486D-837C-67EDFB723DFF}"/>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AA21B59B-0FF6-478F-8DB8-55090BD8BB5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71120</xdr:rowOff>
    </xdr:from>
    <xdr:to>
      <xdr:col>116</xdr:col>
      <xdr:colOff>114300</xdr:colOff>
      <xdr:row>61</xdr:row>
      <xdr:rowOff>1270</xdr:rowOff>
    </xdr:to>
    <xdr:sp macro="" textlink="">
      <xdr:nvSpPr>
        <xdr:cNvPr id="684" name="楕円 683">
          <a:extLst>
            <a:ext uri="{FF2B5EF4-FFF2-40B4-BE49-F238E27FC236}">
              <a16:creationId xmlns:a16="http://schemas.microsoft.com/office/drawing/2014/main" id="{2497FF7B-C4D8-4BDD-A114-55360F266458}"/>
            </a:ext>
          </a:extLst>
        </xdr:cNvPr>
        <xdr:cNvSpPr/>
      </xdr:nvSpPr>
      <xdr:spPr>
        <a:xfrm>
          <a:off x="1945894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93997</xdr:rowOff>
    </xdr:from>
    <xdr:ext cx="469744" cy="259045"/>
    <xdr:sp macro="" textlink="">
      <xdr:nvSpPr>
        <xdr:cNvPr id="685" name="【保健センター・保健所】&#10;一人当たり面積該当値テキスト">
          <a:extLst>
            <a:ext uri="{FF2B5EF4-FFF2-40B4-BE49-F238E27FC236}">
              <a16:creationId xmlns:a16="http://schemas.microsoft.com/office/drawing/2014/main" id="{937726CF-6148-420B-BD24-FC17BFFF63E2}"/>
            </a:ext>
          </a:extLst>
        </xdr:cNvPr>
        <xdr:cNvSpPr txBox="1"/>
      </xdr:nvSpPr>
      <xdr:spPr>
        <a:xfrm>
          <a:off x="19547840"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78740</xdr:rowOff>
    </xdr:from>
    <xdr:to>
      <xdr:col>112</xdr:col>
      <xdr:colOff>38100</xdr:colOff>
      <xdr:row>61</xdr:row>
      <xdr:rowOff>8890</xdr:rowOff>
    </xdr:to>
    <xdr:sp macro="" textlink="">
      <xdr:nvSpPr>
        <xdr:cNvPr id="686" name="楕円 685">
          <a:extLst>
            <a:ext uri="{FF2B5EF4-FFF2-40B4-BE49-F238E27FC236}">
              <a16:creationId xmlns:a16="http://schemas.microsoft.com/office/drawing/2014/main" id="{BBB0352B-4251-4511-A4EE-5ACBCCC0DC0B}"/>
            </a:ext>
          </a:extLst>
        </xdr:cNvPr>
        <xdr:cNvSpPr/>
      </xdr:nvSpPr>
      <xdr:spPr>
        <a:xfrm>
          <a:off x="18735040" y="10137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121920</xdr:rowOff>
    </xdr:from>
    <xdr:to>
      <xdr:col>116</xdr:col>
      <xdr:colOff>63500</xdr:colOff>
      <xdr:row>60</xdr:row>
      <xdr:rowOff>129540</xdr:rowOff>
    </xdr:to>
    <xdr:cxnSp macro="">
      <xdr:nvCxnSpPr>
        <xdr:cNvPr id="687" name="直線コネクタ 686">
          <a:extLst>
            <a:ext uri="{FF2B5EF4-FFF2-40B4-BE49-F238E27FC236}">
              <a16:creationId xmlns:a16="http://schemas.microsoft.com/office/drawing/2014/main" id="{3601FE1B-8086-4980-8209-6AC4A25E602B}"/>
            </a:ext>
          </a:extLst>
        </xdr:cNvPr>
        <xdr:cNvCxnSpPr/>
      </xdr:nvCxnSpPr>
      <xdr:spPr>
        <a:xfrm flipV="1">
          <a:off x="18778220" y="1018032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86360</xdr:rowOff>
    </xdr:from>
    <xdr:to>
      <xdr:col>107</xdr:col>
      <xdr:colOff>101600</xdr:colOff>
      <xdr:row>61</xdr:row>
      <xdr:rowOff>16510</xdr:rowOff>
    </xdr:to>
    <xdr:sp macro="" textlink="">
      <xdr:nvSpPr>
        <xdr:cNvPr id="688" name="楕円 687">
          <a:extLst>
            <a:ext uri="{FF2B5EF4-FFF2-40B4-BE49-F238E27FC236}">
              <a16:creationId xmlns:a16="http://schemas.microsoft.com/office/drawing/2014/main" id="{FFF31712-99E5-4F30-AED6-BE6F98705079}"/>
            </a:ext>
          </a:extLst>
        </xdr:cNvPr>
        <xdr:cNvSpPr/>
      </xdr:nvSpPr>
      <xdr:spPr>
        <a:xfrm>
          <a:off x="17937480" y="1014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129540</xdr:rowOff>
    </xdr:from>
    <xdr:to>
      <xdr:col>111</xdr:col>
      <xdr:colOff>177800</xdr:colOff>
      <xdr:row>60</xdr:row>
      <xdr:rowOff>137160</xdr:rowOff>
    </xdr:to>
    <xdr:cxnSp macro="">
      <xdr:nvCxnSpPr>
        <xdr:cNvPr id="689" name="直線コネクタ 688">
          <a:extLst>
            <a:ext uri="{FF2B5EF4-FFF2-40B4-BE49-F238E27FC236}">
              <a16:creationId xmlns:a16="http://schemas.microsoft.com/office/drawing/2014/main" id="{08ABD73C-14DC-4AD4-A370-BD3F577DB89F}"/>
            </a:ext>
          </a:extLst>
        </xdr:cNvPr>
        <xdr:cNvCxnSpPr/>
      </xdr:nvCxnSpPr>
      <xdr:spPr>
        <a:xfrm flipV="1">
          <a:off x="17988280" y="101879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93980</xdr:rowOff>
    </xdr:from>
    <xdr:to>
      <xdr:col>102</xdr:col>
      <xdr:colOff>165100</xdr:colOff>
      <xdr:row>61</xdr:row>
      <xdr:rowOff>24130</xdr:rowOff>
    </xdr:to>
    <xdr:sp macro="" textlink="">
      <xdr:nvSpPr>
        <xdr:cNvPr id="690" name="楕円 689">
          <a:extLst>
            <a:ext uri="{FF2B5EF4-FFF2-40B4-BE49-F238E27FC236}">
              <a16:creationId xmlns:a16="http://schemas.microsoft.com/office/drawing/2014/main" id="{83C1ED51-DC42-413F-B7E5-A2486E7DFB6C}"/>
            </a:ext>
          </a:extLst>
        </xdr:cNvPr>
        <xdr:cNvSpPr/>
      </xdr:nvSpPr>
      <xdr:spPr>
        <a:xfrm>
          <a:off x="17162780" y="1015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137160</xdr:rowOff>
    </xdr:from>
    <xdr:to>
      <xdr:col>107</xdr:col>
      <xdr:colOff>50800</xdr:colOff>
      <xdr:row>60</xdr:row>
      <xdr:rowOff>144780</xdr:rowOff>
    </xdr:to>
    <xdr:cxnSp macro="">
      <xdr:nvCxnSpPr>
        <xdr:cNvPr id="691" name="直線コネクタ 690">
          <a:extLst>
            <a:ext uri="{FF2B5EF4-FFF2-40B4-BE49-F238E27FC236}">
              <a16:creationId xmlns:a16="http://schemas.microsoft.com/office/drawing/2014/main" id="{9439322A-2F94-42CE-A9D4-127FBA9562A4}"/>
            </a:ext>
          </a:extLst>
        </xdr:cNvPr>
        <xdr:cNvCxnSpPr/>
      </xdr:nvCxnSpPr>
      <xdr:spPr>
        <a:xfrm flipV="1">
          <a:off x="17213580" y="1019556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101600</xdr:rowOff>
    </xdr:from>
    <xdr:to>
      <xdr:col>98</xdr:col>
      <xdr:colOff>38100</xdr:colOff>
      <xdr:row>61</xdr:row>
      <xdr:rowOff>31750</xdr:rowOff>
    </xdr:to>
    <xdr:sp macro="" textlink="">
      <xdr:nvSpPr>
        <xdr:cNvPr id="692" name="楕円 691">
          <a:extLst>
            <a:ext uri="{FF2B5EF4-FFF2-40B4-BE49-F238E27FC236}">
              <a16:creationId xmlns:a16="http://schemas.microsoft.com/office/drawing/2014/main" id="{2436D7D3-FE67-48B8-BDDB-EBDC6EE039A2}"/>
            </a:ext>
          </a:extLst>
        </xdr:cNvPr>
        <xdr:cNvSpPr/>
      </xdr:nvSpPr>
      <xdr:spPr>
        <a:xfrm>
          <a:off x="16388080" y="10160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144780</xdr:rowOff>
    </xdr:from>
    <xdr:to>
      <xdr:col>102</xdr:col>
      <xdr:colOff>114300</xdr:colOff>
      <xdr:row>60</xdr:row>
      <xdr:rowOff>152400</xdr:rowOff>
    </xdr:to>
    <xdr:cxnSp macro="">
      <xdr:nvCxnSpPr>
        <xdr:cNvPr id="693" name="直線コネクタ 692">
          <a:extLst>
            <a:ext uri="{FF2B5EF4-FFF2-40B4-BE49-F238E27FC236}">
              <a16:creationId xmlns:a16="http://schemas.microsoft.com/office/drawing/2014/main" id="{760879C8-A060-4D4B-A88D-C706B373E7B7}"/>
            </a:ext>
          </a:extLst>
        </xdr:cNvPr>
        <xdr:cNvCxnSpPr/>
      </xdr:nvCxnSpPr>
      <xdr:spPr>
        <a:xfrm flipV="1">
          <a:off x="16431260" y="102031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694" name="n_1aveValue【保健センター・保健所】&#10;一人当たり面積">
          <a:extLst>
            <a:ext uri="{FF2B5EF4-FFF2-40B4-BE49-F238E27FC236}">
              <a16:creationId xmlns:a16="http://schemas.microsoft.com/office/drawing/2014/main" id="{274EF176-F97F-4C70-A44E-24A03C26F704}"/>
            </a:ext>
          </a:extLst>
        </xdr:cNvPr>
        <xdr:cNvSpPr txBox="1"/>
      </xdr:nvSpPr>
      <xdr:spPr>
        <a:xfrm>
          <a:off x="185611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695" name="n_2aveValue【保健センター・保健所】&#10;一人当たり面積">
          <a:extLst>
            <a:ext uri="{FF2B5EF4-FFF2-40B4-BE49-F238E27FC236}">
              <a16:creationId xmlns:a16="http://schemas.microsoft.com/office/drawing/2014/main" id="{9EE48F69-8246-471E-87CD-03847A92CC8F}"/>
            </a:ext>
          </a:extLst>
        </xdr:cNvPr>
        <xdr:cNvSpPr txBox="1"/>
      </xdr:nvSpPr>
      <xdr:spPr>
        <a:xfrm>
          <a:off x="177762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64787</xdr:rowOff>
    </xdr:from>
    <xdr:ext cx="469744" cy="259045"/>
    <xdr:sp macro="" textlink="">
      <xdr:nvSpPr>
        <xdr:cNvPr id="696" name="n_3aveValue【保健センター・保健所】&#10;一人当たり面積">
          <a:extLst>
            <a:ext uri="{FF2B5EF4-FFF2-40B4-BE49-F238E27FC236}">
              <a16:creationId xmlns:a16="http://schemas.microsoft.com/office/drawing/2014/main" id="{3A0B4C24-A71B-4D9B-A713-CF9A86C95BDF}"/>
            </a:ext>
          </a:extLst>
        </xdr:cNvPr>
        <xdr:cNvSpPr txBox="1"/>
      </xdr:nvSpPr>
      <xdr:spPr>
        <a:xfrm>
          <a:off x="1700156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57167</xdr:rowOff>
    </xdr:from>
    <xdr:ext cx="469744" cy="259045"/>
    <xdr:sp macro="" textlink="">
      <xdr:nvSpPr>
        <xdr:cNvPr id="697" name="n_4aveValue【保健センター・保健所】&#10;一人当たり面積">
          <a:extLst>
            <a:ext uri="{FF2B5EF4-FFF2-40B4-BE49-F238E27FC236}">
              <a16:creationId xmlns:a16="http://schemas.microsoft.com/office/drawing/2014/main" id="{99AA3DEE-CBED-4734-B286-764E64272C2B}"/>
            </a:ext>
          </a:extLst>
        </xdr:cNvPr>
        <xdr:cNvSpPr txBox="1"/>
      </xdr:nvSpPr>
      <xdr:spPr>
        <a:xfrm>
          <a:off x="1622686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25417</xdr:rowOff>
    </xdr:from>
    <xdr:ext cx="469744" cy="259045"/>
    <xdr:sp macro="" textlink="">
      <xdr:nvSpPr>
        <xdr:cNvPr id="698" name="n_1mainValue【保健センター・保健所】&#10;一人当たり面積">
          <a:extLst>
            <a:ext uri="{FF2B5EF4-FFF2-40B4-BE49-F238E27FC236}">
              <a16:creationId xmlns:a16="http://schemas.microsoft.com/office/drawing/2014/main" id="{EBE6B455-9785-4E3B-A7B3-0BBB58D47F47}"/>
            </a:ext>
          </a:extLst>
        </xdr:cNvPr>
        <xdr:cNvSpPr txBox="1"/>
      </xdr:nvSpPr>
      <xdr:spPr>
        <a:xfrm>
          <a:off x="1856112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33037</xdr:rowOff>
    </xdr:from>
    <xdr:ext cx="469744" cy="259045"/>
    <xdr:sp macro="" textlink="">
      <xdr:nvSpPr>
        <xdr:cNvPr id="699" name="n_2mainValue【保健センター・保健所】&#10;一人当たり面積">
          <a:extLst>
            <a:ext uri="{FF2B5EF4-FFF2-40B4-BE49-F238E27FC236}">
              <a16:creationId xmlns:a16="http://schemas.microsoft.com/office/drawing/2014/main" id="{12BED507-E6D5-4956-9885-5F5D9A75A914}"/>
            </a:ext>
          </a:extLst>
        </xdr:cNvPr>
        <xdr:cNvSpPr txBox="1"/>
      </xdr:nvSpPr>
      <xdr:spPr>
        <a:xfrm>
          <a:off x="1777626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40657</xdr:rowOff>
    </xdr:from>
    <xdr:ext cx="469744" cy="259045"/>
    <xdr:sp macro="" textlink="">
      <xdr:nvSpPr>
        <xdr:cNvPr id="700" name="n_3mainValue【保健センター・保健所】&#10;一人当たり面積">
          <a:extLst>
            <a:ext uri="{FF2B5EF4-FFF2-40B4-BE49-F238E27FC236}">
              <a16:creationId xmlns:a16="http://schemas.microsoft.com/office/drawing/2014/main" id="{3505205C-5B47-4DCD-A8D8-749CB365BF0F}"/>
            </a:ext>
          </a:extLst>
        </xdr:cNvPr>
        <xdr:cNvSpPr txBox="1"/>
      </xdr:nvSpPr>
      <xdr:spPr>
        <a:xfrm>
          <a:off x="17001567" y="99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48277</xdr:rowOff>
    </xdr:from>
    <xdr:ext cx="469744" cy="259045"/>
    <xdr:sp macro="" textlink="">
      <xdr:nvSpPr>
        <xdr:cNvPr id="701" name="n_4mainValue【保健センター・保健所】&#10;一人当たり面積">
          <a:extLst>
            <a:ext uri="{FF2B5EF4-FFF2-40B4-BE49-F238E27FC236}">
              <a16:creationId xmlns:a16="http://schemas.microsoft.com/office/drawing/2014/main" id="{1560729C-9FCC-4520-B7E2-01019A2E7668}"/>
            </a:ext>
          </a:extLst>
        </xdr:cNvPr>
        <xdr:cNvSpPr txBox="1"/>
      </xdr:nvSpPr>
      <xdr:spPr>
        <a:xfrm>
          <a:off x="162268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9534622F-B8B6-4ACD-9E34-4EE677D370C2}"/>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a:extLst>
            <a:ext uri="{FF2B5EF4-FFF2-40B4-BE49-F238E27FC236}">
              <a16:creationId xmlns:a16="http://schemas.microsoft.com/office/drawing/2014/main" id="{EABBB967-695C-447A-8F02-F2CBC79F4E9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a:extLst>
            <a:ext uri="{FF2B5EF4-FFF2-40B4-BE49-F238E27FC236}">
              <a16:creationId xmlns:a16="http://schemas.microsoft.com/office/drawing/2014/main" id="{B9AF8176-2CEF-43F1-AC1F-9E1DD8E268A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a:extLst>
            <a:ext uri="{FF2B5EF4-FFF2-40B4-BE49-F238E27FC236}">
              <a16:creationId xmlns:a16="http://schemas.microsoft.com/office/drawing/2014/main" id="{84610FC5-B5B1-4F16-B4B1-C50552A92DA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a:extLst>
            <a:ext uri="{FF2B5EF4-FFF2-40B4-BE49-F238E27FC236}">
              <a16:creationId xmlns:a16="http://schemas.microsoft.com/office/drawing/2014/main" id="{77E3A42C-914A-401E-B64C-49C90B27817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a:extLst>
            <a:ext uri="{FF2B5EF4-FFF2-40B4-BE49-F238E27FC236}">
              <a16:creationId xmlns:a16="http://schemas.microsoft.com/office/drawing/2014/main" id="{F9D4D4F4-F09D-400B-B6F5-274394DABCB6}"/>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a:extLst>
            <a:ext uri="{FF2B5EF4-FFF2-40B4-BE49-F238E27FC236}">
              <a16:creationId xmlns:a16="http://schemas.microsoft.com/office/drawing/2014/main" id="{E5C0FC5F-28E7-4AF5-B816-576797D58268}"/>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CF930552-96D7-4920-8809-0CDCDB100DF4}"/>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C8D1EDBC-0998-48EB-A834-7874859DE1E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9FE9FD6C-BAF3-4235-A7BB-3C32124EDD3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2" name="テキスト ボックス 711">
          <a:extLst>
            <a:ext uri="{FF2B5EF4-FFF2-40B4-BE49-F238E27FC236}">
              <a16:creationId xmlns:a16="http://schemas.microsoft.com/office/drawing/2014/main" id="{92DB6D9D-6629-47F5-BC05-C2775D9AC6B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a:extLst>
            <a:ext uri="{FF2B5EF4-FFF2-40B4-BE49-F238E27FC236}">
              <a16:creationId xmlns:a16="http://schemas.microsoft.com/office/drawing/2014/main" id="{6CCEDF71-6F3D-4E87-9EB6-A1C9266EC033}"/>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4" name="テキスト ボックス 713">
          <a:extLst>
            <a:ext uri="{FF2B5EF4-FFF2-40B4-BE49-F238E27FC236}">
              <a16:creationId xmlns:a16="http://schemas.microsoft.com/office/drawing/2014/main" id="{D9D1AF08-D54C-4F3C-B2CA-8273F93A1C1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a:extLst>
            <a:ext uri="{FF2B5EF4-FFF2-40B4-BE49-F238E27FC236}">
              <a16:creationId xmlns:a16="http://schemas.microsoft.com/office/drawing/2014/main" id="{182CA4C1-F901-411D-A5C7-C3B16250904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a:extLst>
            <a:ext uri="{FF2B5EF4-FFF2-40B4-BE49-F238E27FC236}">
              <a16:creationId xmlns:a16="http://schemas.microsoft.com/office/drawing/2014/main" id="{4E4BA3EF-2183-4B1A-A4B6-490F25195778}"/>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a:extLst>
            <a:ext uri="{FF2B5EF4-FFF2-40B4-BE49-F238E27FC236}">
              <a16:creationId xmlns:a16="http://schemas.microsoft.com/office/drawing/2014/main" id="{28CB81C9-754F-4572-993F-1C57B49EF50F}"/>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a:extLst>
            <a:ext uri="{FF2B5EF4-FFF2-40B4-BE49-F238E27FC236}">
              <a16:creationId xmlns:a16="http://schemas.microsoft.com/office/drawing/2014/main" id="{BD69D26E-1888-45F8-A496-80DB9F8563C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a:extLst>
            <a:ext uri="{FF2B5EF4-FFF2-40B4-BE49-F238E27FC236}">
              <a16:creationId xmlns:a16="http://schemas.microsoft.com/office/drawing/2014/main" id="{B7D685C5-FDB2-4487-9BD7-476BF0D879C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a:extLst>
            <a:ext uri="{FF2B5EF4-FFF2-40B4-BE49-F238E27FC236}">
              <a16:creationId xmlns:a16="http://schemas.microsoft.com/office/drawing/2014/main" id="{7ADF3D25-1E48-41E8-8224-B954198F6A9C}"/>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a:extLst>
            <a:ext uri="{FF2B5EF4-FFF2-40B4-BE49-F238E27FC236}">
              <a16:creationId xmlns:a16="http://schemas.microsoft.com/office/drawing/2014/main" id="{396471D9-BEC4-4AFA-AFF1-70C7699EB23A}"/>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2" name="テキスト ボックス 721">
          <a:extLst>
            <a:ext uri="{FF2B5EF4-FFF2-40B4-BE49-F238E27FC236}">
              <a16:creationId xmlns:a16="http://schemas.microsoft.com/office/drawing/2014/main" id="{876DD6F5-1D4B-4E8D-A1FF-B87BA13D25BF}"/>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09BCBD33-C852-4CCE-97D8-E504734F1C8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4" name="テキスト ボックス 723">
          <a:extLst>
            <a:ext uri="{FF2B5EF4-FFF2-40B4-BE49-F238E27FC236}">
              <a16:creationId xmlns:a16="http://schemas.microsoft.com/office/drawing/2014/main" id="{CC873512-D5F7-44D6-9F4D-A4D12EE985FA}"/>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消防施設】&#10;有形固定資産減価償却率グラフ枠">
          <a:extLst>
            <a:ext uri="{FF2B5EF4-FFF2-40B4-BE49-F238E27FC236}">
              <a16:creationId xmlns:a16="http://schemas.microsoft.com/office/drawing/2014/main" id="{BEB666D6-7B3C-4488-8044-2E829AF10942}"/>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26" name="直線コネクタ 725">
          <a:extLst>
            <a:ext uri="{FF2B5EF4-FFF2-40B4-BE49-F238E27FC236}">
              <a16:creationId xmlns:a16="http://schemas.microsoft.com/office/drawing/2014/main" id="{A13FC6C6-535A-4FE8-99CE-8AD539DCA12F}"/>
            </a:ext>
          </a:extLst>
        </xdr:cNvPr>
        <xdr:cNvCxnSpPr/>
      </xdr:nvCxnSpPr>
      <xdr:spPr>
        <a:xfrm flipV="1">
          <a:off x="14375764" y="12938760"/>
          <a:ext cx="0" cy="1352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27" name="【消防施設】&#10;有形固定資産減価償却率最小値テキスト">
          <a:extLst>
            <a:ext uri="{FF2B5EF4-FFF2-40B4-BE49-F238E27FC236}">
              <a16:creationId xmlns:a16="http://schemas.microsoft.com/office/drawing/2014/main" id="{6D9337DC-64EC-43FF-BCDC-1A1916CBD043}"/>
            </a:ext>
          </a:extLst>
        </xdr:cNvPr>
        <xdr:cNvSpPr txBox="1"/>
      </xdr:nvSpPr>
      <xdr:spPr>
        <a:xfrm>
          <a:off x="14414500"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28" name="直線コネクタ 727">
          <a:extLst>
            <a:ext uri="{FF2B5EF4-FFF2-40B4-BE49-F238E27FC236}">
              <a16:creationId xmlns:a16="http://schemas.microsoft.com/office/drawing/2014/main" id="{A15C1FBF-2047-4839-BEDA-D14AB1278248}"/>
            </a:ext>
          </a:extLst>
        </xdr:cNvPr>
        <xdr:cNvCxnSpPr/>
      </xdr:nvCxnSpPr>
      <xdr:spPr>
        <a:xfrm>
          <a:off x="14287500" y="14291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29" name="【消防施設】&#10;有形固定資産減価償却率最大値テキスト">
          <a:extLst>
            <a:ext uri="{FF2B5EF4-FFF2-40B4-BE49-F238E27FC236}">
              <a16:creationId xmlns:a16="http://schemas.microsoft.com/office/drawing/2014/main" id="{4B79849B-45C2-45D3-9168-5EEB882192A5}"/>
            </a:ext>
          </a:extLst>
        </xdr:cNvPr>
        <xdr:cNvSpPr txBox="1"/>
      </xdr:nvSpPr>
      <xdr:spPr>
        <a:xfrm>
          <a:off x="14414500" y="12721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30" name="直線コネクタ 729">
          <a:extLst>
            <a:ext uri="{FF2B5EF4-FFF2-40B4-BE49-F238E27FC236}">
              <a16:creationId xmlns:a16="http://schemas.microsoft.com/office/drawing/2014/main" id="{CB7AE7DE-3581-4225-A1EB-A8469A507289}"/>
            </a:ext>
          </a:extLst>
        </xdr:cNvPr>
        <xdr:cNvCxnSpPr/>
      </xdr:nvCxnSpPr>
      <xdr:spPr>
        <a:xfrm>
          <a:off x="14287500" y="12938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50182</xdr:rowOff>
    </xdr:from>
    <xdr:ext cx="405111" cy="259045"/>
    <xdr:sp macro="" textlink="">
      <xdr:nvSpPr>
        <xdr:cNvPr id="731" name="【消防施設】&#10;有形固定資産減価償却率平均値テキスト">
          <a:extLst>
            <a:ext uri="{FF2B5EF4-FFF2-40B4-BE49-F238E27FC236}">
              <a16:creationId xmlns:a16="http://schemas.microsoft.com/office/drawing/2014/main" id="{369DFA2C-F824-4F73-B4EE-F4D55FB2D746}"/>
            </a:ext>
          </a:extLst>
        </xdr:cNvPr>
        <xdr:cNvSpPr txBox="1"/>
      </xdr:nvSpPr>
      <xdr:spPr>
        <a:xfrm>
          <a:off x="14414500" y="1362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32" name="フローチャート: 判断 731">
          <a:extLst>
            <a:ext uri="{FF2B5EF4-FFF2-40B4-BE49-F238E27FC236}">
              <a16:creationId xmlns:a16="http://schemas.microsoft.com/office/drawing/2014/main" id="{CB7086B9-AB44-4716-A1E0-02DD3710BAD4}"/>
            </a:ext>
          </a:extLst>
        </xdr:cNvPr>
        <xdr:cNvSpPr/>
      </xdr:nvSpPr>
      <xdr:spPr>
        <a:xfrm>
          <a:off x="14325600" y="137737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33" name="フローチャート: 判断 732">
          <a:extLst>
            <a:ext uri="{FF2B5EF4-FFF2-40B4-BE49-F238E27FC236}">
              <a16:creationId xmlns:a16="http://schemas.microsoft.com/office/drawing/2014/main" id="{05893493-108B-40CB-BBEE-9A43205EF72B}"/>
            </a:ext>
          </a:extLst>
        </xdr:cNvPr>
        <xdr:cNvSpPr/>
      </xdr:nvSpPr>
      <xdr:spPr>
        <a:xfrm>
          <a:off x="1357884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34" name="フローチャート: 判断 733">
          <a:extLst>
            <a:ext uri="{FF2B5EF4-FFF2-40B4-BE49-F238E27FC236}">
              <a16:creationId xmlns:a16="http://schemas.microsoft.com/office/drawing/2014/main" id="{8E0EC7C3-725A-4AE2-B895-24F45025706E}"/>
            </a:ext>
          </a:extLst>
        </xdr:cNvPr>
        <xdr:cNvSpPr/>
      </xdr:nvSpPr>
      <xdr:spPr>
        <a:xfrm>
          <a:off x="128041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35" name="フローチャート: 判断 734">
          <a:extLst>
            <a:ext uri="{FF2B5EF4-FFF2-40B4-BE49-F238E27FC236}">
              <a16:creationId xmlns:a16="http://schemas.microsoft.com/office/drawing/2014/main" id="{5F631385-F40D-40F1-BFAF-F5D01DDD946C}"/>
            </a:ext>
          </a:extLst>
        </xdr:cNvPr>
        <xdr:cNvSpPr/>
      </xdr:nvSpPr>
      <xdr:spPr>
        <a:xfrm>
          <a:off x="12029440" y="13689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36" name="フローチャート: 判断 735">
          <a:extLst>
            <a:ext uri="{FF2B5EF4-FFF2-40B4-BE49-F238E27FC236}">
              <a16:creationId xmlns:a16="http://schemas.microsoft.com/office/drawing/2014/main" id="{77800A9C-BDD9-452A-B639-AB729C5D297A}"/>
            </a:ext>
          </a:extLst>
        </xdr:cNvPr>
        <xdr:cNvSpPr/>
      </xdr:nvSpPr>
      <xdr:spPr>
        <a:xfrm>
          <a:off x="1123188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1C431103-04C0-4DCF-820A-59E16ADF201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544987D-0E44-4D4C-A29B-FB45AED833C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84D91460-5146-42BE-AD14-0D93FBDBE58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E783D379-950B-4579-8BC2-2F745670300D}"/>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7F30D27C-EE0F-4570-8FD1-02F2EA6BADC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34925</xdr:rowOff>
    </xdr:from>
    <xdr:to>
      <xdr:col>85</xdr:col>
      <xdr:colOff>177800</xdr:colOff>
      <xdr:row>82</xdr:row>
      <xdr:rowOff>136525</xdr:rowOff>
    </xdr:to>
    <xdr:sp macro="" textlink="">
      <xdr:nvSpPr>
        <xdr:cNvPr id="742" name="楕円 741">
          <a:extLst>
            <a:ext uri="{FF2B5EF4-FFF2-40B4-BE49-F238E27FC236}">
              <a16:creationId xmlns:a16="http://schemas.microsoft.com/office/drawing/2014/main" id="{3B41E3B1-A8F9-4E18-BF0B-31664502F71A}"/>
            </a:ext>
          </a:extLst>
        </xdr:cNvPr>
        <xdr:cNvSpPr/>
      </xdr:nvSpPr>
      <xdr:spPr>
        <a:xfrm>
          <a:off x="14325600" y="137814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13352</xdr:rowOff>
    </xdr:from>
    <xdr:ext cx="405111" cy="259045"/>
    <xdr:sp macro="" textlink="">
      <xdr:nvSpPr>
        <xdr:cNvPr id="743" name="【消防施設】&#10;有形固定資産減価償却率該当値テキスト">
          <a:extLst>
            <a:ext uri="{FF2B5EF4-FFF2-40B4-BE49-F238E27FC236}">
              <a16:creationId xmlns:a16="http://schemas.microsoft.com/office/drawing/2014/main" id="{C6BAB55B-2021-481E-84BF-3B4CD306786F}"/>
            </a:ext>
          </a:extLst>
        </xdr:cNvPr>
        <xdr:cNvSpPr txBox="1"/>
      </xdr:nvSpPr>
      <xdr:spPr>
        <a:xfrm>
          <a:off x="14414500"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156845</xdr:rowOff>
    </xdr:from>
    <xdr:to>
      <xdr:col>81</xdr:col>
      <xdr:colOff>101600</xdr:colOff>
      <xdr:row>82</xdr:row>
      <xdr:rowOff>86995</xdr:rowOff>
    </xdr:to>
    <xdr:sp macro="" textlink="">
      <xdr:nvSpPr>
        <xdr:cNvPr id="744" name="楕円 743">
          <a:extLst>
            <a:ext uri="{FF2B5EF4-FFF2-40B4-BE49-F238E27FC236}">
              <a16:creationId xmlns:a16="http://schemas.microsoft.com/office/drawing/2014/main" id="{259B4AB8-A230-4855-90AF-341775B4B293}"/>
            </a:ext>
          </a:extLst>
        </xdr:cNvPr>
        <xdr:cNvSpPr/>
      </xdr:nvSpPr>
      <xdr:spPr>
        <a:xfrm>
          <a:off x="13578840" y="13735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36195</xdr:rowOff>
    </xdr:from>
    <xdr:to>
      <xdr:col>85</xdr:col>
      <xdr:colOff>127000</xdr:colOff>
      <xdr:row>82</xdr:row>
      <xdr:rowOff>85725</xdr:rowOff>
    </xdr:to>
    <xdr:cxnSp macro="">
      <xdr:nvCxnSpPr>
        <xdr:cNvPr id="745" name="直線コネクタ 744">
          <a:extLst>
            <a:ext uri="{FF2B5EF4-FFF2-40B4-BE49-F238E27FC236}">
              <a16:creationId xmlns:a16="http://schemas.microsoft.com/office/drawing/2014/main" id="{C394E01B-2D94-4900-B0B8-CFBC7C80C532}"/>
            </a:ext>
          </a:extLst>
        </xdr:cNvPr>
        <xdr:cNvCxnSpPr/>
      </xdr:nvCxnSpPr>
      <xdr:spPr>
        <a:xfrm>
          <a:off x="13629640" y="13782675"/>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133986</xdr:rowOff>
    </xdr:from>
    <xdr:to>
      <xdr:col>76</xdr:col>
      <xdr:colOff>165100</xdr:colOff>
      <xdr:row>82</xdr:row>
      <xdr:rowOff>64136</xdr:rowOff>
    </xdr:to>
    <xdr:sp macro="" textlink="">
      <xdr:nvSpPr>
        <xdr:cNvPr id="746" name="楕円 745">
          <a:extLst>
            <a:ext uri="{FF2B5EF4-FFF2-40B4-BE49-F238E27FC236}">
              <a16:creationId xmlns:a16="http://schemas.microsoft.com/office/drawing/2014/main" id="{507F2734-E545-4086-A736-09BABAAD83F4}"/>
            </a:ext>
          </a:extLst>
        </xdr:cNvPr>
        <xdr:cNvSpPr/>
      </xdr:nvSpPr>
      <xdr:spPr>
        <a:xfrm>
          <a:off x="12804140" y="13712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13336</xdr:rowOff>
    </xdr:from>
    <xdr:to>
      <xdr:col>81</xdr:col>
      <xdr:colOff>50800</xdr:colOff>
      <xdr:row>82</xdr:row>
      <xdr:rowOff>36195</xdr:rowOff>
    </xdr:to>
    <xdr:cxnSp macro="">
      <xdr:nvCxnSpPr>
        <xdr:cNvPr id="747" name="直線コネクタ 746">
          <a:extLst>
            <a:ext uri="{FF2B5EF4-FFF2-40B4-BE49-F238E27FC236}">
              <a16:creationId xmlns:a16="http://schemas.microsoft.com/office/drawing/2014/main" id="{910BD3B0-32D9-4881-AC49-3E371D929735}"/>
            </a:ext>
          </a:extLst>
        </xdr:cNvPr>
        <xdr:cNvCxnSpPr/>
      </xdr:nvCxnSpPr>
      <xdr:spPr>
        <a:xfrm>
          <a:off x="12854940" y="13759816"/>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137795</xdr:rowOff>
    </xdr:from>
    <xdr:to>
      <xdr:col>72</xdr:col>
      <xdr:colOff>38100</xdr:colOff>
      <xdr:row>82</xdr:row>
      <xdr:rowOff>67945</xdr:rowOff>
    </xdr:to>
    <xdr:sp macro="" textlink="">
      <xdr:nvSpPr>
        <xdr:cNvPr id="748" name="楕円 747">
          <a:extLst>
            <a:ext uri="{FF2B5EF4-FFF2-40B4-BE49-F238E27FC236}">
              <a16:creationId xmlns:a16="http://schemas.microsoft.com/office/drawing/2014/main" id="{EACEE780-5586-49B3-AFDB-52788B73CA08}"/>
            </a:ext>
          </a:extLst>
        </xdr:cNvPr>
        <xdr:cNvSpPr/>
      </xdr:nvSpPr>
      <xdr:spPr>
        <a:xfrm>
          <a:off x="12029440" y="137166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13336</xdr:rowOff>
    </xdr:from>
    <xdr:to>
      <xdr:col>76</xdr:col>
      <xdr:colOff>114300</xdr:colOff>
      <xdr:row>82</xdr:row>
      <xdr:rowOff>17145</xdr:rowOff>
    </xdr:to>
    <xdr:cxnSp macro="">
      <xdr:nvCxnSpPr>
        <xdr:cNvPr id="749" name="直線コネクタ 748">
          <a:extLst>
            <a:ext uri="{FF2B5EF4-FFF2-40B4-BE49-F238E27FC236}">
              <a16:creationId xmlns:a16="http://schemas.microsoft.com/office/drawing/2014/main" id="{67E741EA-16FC-4F64-AE32-4FF19D43B972}"/>
            </a:ext>
          </a:extLst>
        </xdr:cNvPr>
        <xdr:cNvCxnSpPr/>
      </xdr:nvCxnSpPr>
      <xdr:spPr>
        <a:xfrm flipV="1">
          <a:off x="12072620" y="13759816"/>
          <a:ext cx="7823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92075</xdr:rowOff>
    </xdr:from>
    <xdr:to>
      <xdr:col>67</xdr:col>
      <xdr:colOff>101600</xdr:colOff>
      <xdr:row>82</xdr:row>
      <xdr:rowOff>22225</xdr:rowOff>
    </xdr:to>
    <xdr:sp macro="" textlink="">
      <xdr:nvSpPr>
        <xdr:cNvPr id="750" name="楕円 749">
          <a:extLst>
            <a:ext uri="{FF2B5EF4-FFF2-40B4-BE49-F238E27FC236}">
              <a16:creationId xmlns:a16="http://schemas.microsoft.com/office/drawing/2014/main" id="{D61CA962-4140-4864-A8F9-5040430D4022}"/>
            </a:ext>
          </a:extLst>
        </xdr:cNvPr>
        <xdr:cNvSpPr/>
      </xdr:nvSpPr>
      <xdr:spPr>
        <a:xfrm>
          <a:off x="11231880" y="13670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142875</xdr:rowOff>
    </xdr:from>
    <xdr:to>
      <xdr:col>71</xdr:col>
      <xdr:colOff>177800</xdr:colOff>
      <xdr:row>82</xdr:row>
      <xdr:rowOff>17145</xdr:rowOff>
    </xdr:to>
    <xdr:cxnSp macro="">
      <xdr:nvCxnSpPr>
        <xdr:cNvPr id="751" name="直線コネクタ 750">
          <a:extLst>
            <a:ext uri="{FF2B5EF4-FFF2-40B4-BE49-F238E27FC236}">
              <a16:creationId xmlns:a16="http://schemas.microsoft.com/office/drawing/2014/main" id="{914B83B2-9A94-440D-9427-0EA16DDAE33A}"/>
            </a:ext>
          </a:extLst>
        </xdr:cNvPr>
        <xdr:cNvCxnSpPr/>
      </xdr:nvCxnSpPr>
      <xdr:spPr>
        <a:xfrm>
          <a:off x="11282680" y="1372171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752" name="n_1aveValue【消防施設】&#10;有形固定資産減価償却率">
          <a:extLst>
            <a:ext uri="{FF2B5EF4-FFF2-40B4-BE49-F238E27FC236}">
              <a16:creationId xmlns:a16="http://schemas.microsoft.com/office/drawing/2014/main" id="{C20257C7-C4D2-4568-A732-F1FCBA1D9F86}"/>
            </a:ext>
          </a:extLst>
        </xdr:cNvPr>
        <xdr:cNvSpPr txBox="1"/>
      </xdr:nvSpPr>
      <xdr:spPr>
        <a:xfrm>
          <a:off x="13437244" y="1383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753" name="n_2aveValue【消防施設】&#10;有形固定資産減価償却率">
          <a:extLst>
            <a:ext uri="{FF2B5EF4-FFF2-40B4-BE49-F238E27FC236}">
              <a16:creationId xmlns:a16="http://schemas.microsoft.com/office/drawing/2014/main" id="{671DE8A2-F899-49CE-99DE-AA41E3017672}"/>
            </a:ext>
          </a:extLst>
        </xdr:cNvPr>
        <xdr:cNvSpPr txBox="1"/>
      </xdr:nvSpPr>
      <xdr:spPr>
        <a:xfrm>
          <a:off x="12675244"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57802</xdr:rowOff>
    </xdr:from>
    <xdr:ext cx="405111" cy="259045"/>
    <xdr:sp macro="" textlink="">
      <xdr:nvSpPr>
        <xdr:cNvPr id="754" name="n_3aveValue【消防施設】&#10;有形固定資産減価償却率">
          <a:extLst>
            <a:ext uri="{FF2B5EF4-FFF2-40B4-BE49-F238E27FC236}">
              <a16:creationId xmlns:a16="http://schemas.microsoft.com/office/drawing/2014/main" id="{41BC6AC0-8012-42CB-BC74-D89FD6448503}"/>
            </a:ext>
          </a:extLst>
        </xdr:cNvPr>
        <xdr:cNvSpPr txBox="1"/>
      </xdr:nvSpPr>
      <xdr:spPr>
        <a:xfrm>
          <a:off x="119005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55" name="n_4aveValue【消防施設】&#10;有形固定資産減価償却率">
          <a:extLst>
            <a:ext uri="{FF2B5EF4-FFF2-40B4-BE49-F238E27FC236}">
              <a16:creationId xmlns:a16="http://schemas.microsoft.com/office/drawing/2014/main" id="{45BC47F7-2DD1-46C2-AF3E-3DFDD14E7D97}"/>
            </a:ext>
          </a:extLst>
        </xdr:cNvPr>
        <xdr:cNvSpPr txBox="1"/>
      </xdr:nvSpPr>
      <xdr:spPr>
        <a:xfrm>
          <a:off x="11102984" y="1377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103522</xdr:rowOff>
    </xdr:from>
    <xdr:ext cx="405111" cy="259045"/>
    <xdr:sp macro="" textlink="">
      <xdr:nvSpPr>
        <xdr:cNvPr id="756" name="n_1mainValue【消防施設】&#10;有形固定資産減価償却率">
          <a:extLst>
            <a:ext uri="{FF2B5EF4-FFF2-40B4-BE49-F238E27FC236}">
              <a16:creationId xmlns:a16="http://schemas.microsoft.com/office/drawing/2014/main" id="{2854C410-9A86-4085-95C4-CD4A19EE6BB5}"/>
            </a:ext>
          </a:extLst>
        </xdr:cNvPr>
        <xdr:cNvSpPr txBox="1"/>
      </xdr:nvSpPr>
      <xdr:spPr>
        <a:xfrm>
          <a:off x="134372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757" name="n_2mainValue【消防施設】&#10;有形固定資産減価償却率">
          <a:extLst>
            <a:ext uri="{FF2B5EF4-FFF2-40B4-BE49-F238E27FC236}">
              <a16:creationId xmlns:a16="http://schemas.microsoft.com/office/drawing/2014/main" id="{E6A5AB23-AF8D-49BA-A9E9-060AC00A586E}"/>
            </a:ext>
          </a:extLst>
        </xdr:cNvPr>
        <xdr:cNvSpPr txBox="1"/>
      </xdr:nvSpPr>
      <xdr:spPr>
        <a:xfrm>
          <a:off x="126752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59072</xdr:rowOff>
    </xdr:from>
    <xdr:ext cx="405111" cy="259045"/>
    <xdr:sp macro="" textlink="">
      <xdr:nvSpPr>
        <xdr:cNvPr id="758" name="n_3mainValue【消防施設】&#10;有形固定資産減価償却率">
          <a:extLst>
            <a:ext uri="{FF2B5EF4-FFF2-40B4-BE49-F238E27FC236}">
              <a16:creationId xmlns:a16="http://schemas.microsoft.com/office/drawing/2014/main" id="{3A3FA0F2-A19D-426B-9B63-D68CD1F8329C}"/>
            </a:ext>
          </a:extLst>
        </xdr:cNvPr>
        <xdr:cNvSpPr txBox="1"/>
      </xdr:nvSpPr>
      <xdr:spPr>
        <a:xfrm>
          <a:off x="11900544" y="138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38752</xdr:rowOff>
    </xdr:from>
    <xdr:ext cx="405111" cy="259045"/>
    <xdr:sp macro="" textlink="">
      <xdr:nvSpPr>
        <xdr:cNvPr id="759" name="n_4mainValue【消防施設】&#10;有形固定資産減価償却率">
          <a:extLst>
            <a:ext uri="{FF2B5EF4-FFF2-40B4-BE49-F238E27FC236}">
              <a16:creationId xmlns:a16="http://schemas.microsoft.com/office/drawing/2014/main" id="{6B99B767-C809-45C9-8030-E5088E000390}"/>
            </a:ext>
          </a:extLst>
        </xdr:cNvPr>
        <xdr:cNvSpPr txBox="1"/>
      </xdr:nvSpPr>
      <xdr:spPr>
        <a:xfrm>
          <a:off x="1110298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3EA65254-7328-489D-BAF3-A93917E89A5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1" name="正方形/長方形 760">
          <a:extLst>
            <a:ext uri="{FF2B5EF4-FFF2-40B4-BE49-F238E27FC236}">
              <a16:creationId xmlns:a16="http://schemas.microsoft.com/office/drawing/2014/main" id="{0BC542C7-6555-43DE-8343-6B477F961A9B}"/>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2" name="正方形/長方形 761">
          <a:extLst>
            <a:ext uri="{FF2B5EF4-FFF2-40B4-BE49-F238E27FC236}">
              <a16:creationId xmlns:a16="http://schemas.microsoft.com/office/drawing/2014/main" id="{5ECC1BD6-8586-45B3-B39A-F2C3E4C273A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3" name="正方形/長方形 762">
          <a:extLst>
            <a:ext uri="{FF2B5EF4-FFF2-40B4-BE49-F238E27FC236}">
              <a16:creationId xmlns:a16="http://schemas.microsoft.com/office/drawing/2014/main" id="{EF6E0FD8-109F-4BC3-9871-5A7B7E4B8D4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4" name="正方形/長方形 763">
          <a:extLst>
            <a:ext uri="{FF2B5EF4-FFF2-40B4-BE49-F238E27FC236}">
              <a16:creationId xmlns:a16="http://schemas.microsoft.com/office/drawing/2014/main" id="{A08C0AB6-6AE3-4005-A79A-F54B029BAEA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5" name="正方形/長方形 764">
          <a:extLst>
            <a:ext uri="{FF2B5EF4-FFF2-40B4-BE49-F238E27FC236}">
              <a16:creationId xmlns:a16="http://schemas.microsoft.com/office/drawing/2014/main" id="{5EE0D546-E8F6-4DD3-AEC9-BBE83EA8AC6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6" name="正方形/長方形 765">
          <a:extLst>
            <a:ext uri="{FF2B5EF4-FFF2-40B4-BE49-F238E27FC236}">
              <a16:creationId xmlns:a16="http://schemas.microsoft.com/office/drawing/2014/main" id="{32819F40-00E3-4458-B9B7-3709AEF7BD14}"/>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7" name="正方形/長方形 766">
          <a:extLst>
            <a:ext uri="{FF2B5EF4-FFF2-40B4-BE49-F238E27FC236}">
              <a16:creationId xmlns:a16="http://schemas.microsoft.com/office/drawing/2014/main" id="{2A817574-BB97-4BE5-8CAA-E11B651356E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8" name="テキスト ボックス 767">
          <a:extLst>
            <a:ext uri="{FF2B5EF4-FFF2-40B4-BE49-F238E27FC236}">
              <a16:creationId xmlns:a16="http://schemas.microsoft.com/office/drawing/2014/main" id="{5DA104CF-5928-4973-83D8-9840CB50415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9" name="直線コネクタ 768">
          <a:extLst>
            <a:ext uri="{FF2B5EF4-FFF2-40B4-BE49-F238E27FC236}">
              <a16:creationId xmlns:a16="http://schemas.microsoft.com/office/drawing/2014/main" id="{2F010B7D-C4FE-4B90-A940-FBDE1F8CD19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70" name="直線コネクタ 769">
          <a:extLst>
            <a:ext uri="{FF2B5EF4-FFF2-40B4-BE49-F238E27FC236}">
              <a16:creationId xmlns:a16="http://schemas.microsoft.com/office/drawing/2014/main" id="{E411CD21-CECC-4FF7-A5CF-DCDBE2D8AE6B}"/>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1" name="テキスト ボックス 770">
          <a:extLst>
            <a:ext uri="{FF2B5EF4-FFF2-40B4-BE49-F238E27FC236}">
              <a16:creationId xmlns:a16="http://schemas.microsoft.com/office/drawing/2014/main" id="{D378D242-C2EF-4463-B126-25AD3DE19E94}"/>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2" name="直線コネクタ 771">
          <a:extLst>
            <a:ext uri="{FF2B5EF4-FFF2-40B4-BE49-F238E27FC236}">
              <a16:creationId xmlns:a16="http://schemas.microsoft.com/office/drawing/2014/main" id="{9BD2DD24-C217-419C-A0F0-745E4366271D}"/>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3" name="テキスト ボックス 772">
          <a:extLst>
            <a:ext uri="{FF2B5EF4-FFF2-40B4-BE49-F238E27FC236}">
              <a16:creationId xmlns:a16="http://schemas.microsoft.com/office/drawing/2014/main" id="{447C35BD-C1AA-4DA8-8707-986505D164AF}"/>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4" name="直線コネクタ 773">
          <a:extLst>
            <a:ext uri="{FF2B5EF4-FFF2-40B4-BE49-F238E27FC236}">
              <a16:creationId xmlns:a16="http://schemas.microsoft.com/office/drawing/2014/main" id="{6012D601-B09C-44AC-BB25-899E411F9C4F}"/>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5" name="テキスト ボックス 774">
          <a:extLst>
            <a:ext uri="{FF2B5EF4-FFF2-40B4-BE49-F238E27FC236}">
              <a16:creationId xmlns:a16="http://schemas.microsoft.com/office/drawing/2014/main" id="{FDA0F567-F857-42B8-AD43-3765C2E21B26}"/>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6" name="直線コネクタ 775">
          <a:extLst>
            <a:ext uri="{FF2B5EF4-FFF2-40B4-BE49-F238E27FC236}">
              <a16:creationId xmlns:a16="http://schemas.microsoft.com/office/drawing/2014/main" id="{D7A8A720-8CB4-4985-95A2-9A2341842B06}"/>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7" name="テキスト ボックス 776">
          <a:extLst>
            <a:ext uri="{FF2B5EF4-FFF2-40B4-BE49-F238E27FC236}">
              <a16:creationId xmlns:a16="http://schemas.microsoft.com/office/drawing/2014/main" id="{5D8FA469-9D4A-4FCB-8B41-A29A5BDFD47B}"/>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8" name="直線コネクタ 777">
          <a:extLst>
            <a:ext uri="{FF2B5EF4-FFF2-40B4-BE49-F238E27FC236}">
              <a16:creationId xmlns:a16="http://schemas.microsoft.com/office/drawing/2014/main" id="{8A108EBD-0F6C-4637-BDE8-5C7C2E464D7C}"/>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9" name="テキスト ボックス 778">
          <a:extLst>
            <a:ext uri="{FF2B5EF4-FFF2-40B4-BE49-F238E27FC236}">
              <a16:creationId xmlns:a16="http://schemas.microsoft.com/office/drawing/2014/main" id="{9B44369C-6515-46B3-8203-23A6B9B03BCB}"/>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80" name="直線コネクタ 779">
          <a:extLst>
            <a:ext uri="{FF2B5EF4-FFF2-40B4-BE49-F238E27FC236}">
              <a16:creationId xmlns:a16="http://schemas.microsoft.com/office/drawing/2014/main" id="{717C91BF-F43D-4D70-BBCE-14E48868EED4}"/>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1" name="テキスト ボックス 780">
          <a:extLst>
            <a:ext uri="{FF2B5EF4-FFF2-40B4-BE49-F238E27FC236}">
              <a16:creationId xmlns:a16="http://schemas.microsoft.com/office/drawing/2014/main" id="{1386C46E-30AC-4B7F-8A22-75F86926576B}"/>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2" name="直線コネクタ 781">
          <a:extLst>
            <a:ext uri="{FF2B5EF4-FFF2-40B4-BE49-F238E27FC236}">
              <a16:creationId xmlns:a16="http://schemas.microsoft.com/office/drawing/2014/main" id="{1C4AF530-18EB-438A-AF52-C4ECCC80CAF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3" name="テキスト ボックス 782">
          <a:extLst>
            <a:ext uri="{FF2B5EF4-FFF2-40B4-BE49-F238E27FC236}">
              <a16:creationId xmlns:a16="http://schemas.microsoft.com/office/drawing/2014/main" id="{5A3C0F63-32AB-4357-91A7-884B8828D6D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4" name="【消防施設】&#10;一人当たり面積グラフ枠">
          <a:extLst>
            <a:ext uri="{FF2B5EF4-FFF2-40B4-BE49-F238E27FC236}">
              <a16:creationId xmlns:a16="http://schemas.microsoft.com/office/drawing/2014/main" id="{88E3C8B7-36E0-4929-B691-0BFDCD4E9C9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785" name="直線コネクタ 784">
          <a:extLst>
            <a:ext uri="{FF2B5EF4-FFF2-40B4-BE49-F238E27FC236}">
              <a16:creationId xmlns:a16="http://schemas.microsoft.com/office/drawing/2014/main" id="{1F2864A3-F331-4C2F-BD14-B43A3B57EBB8}"/>
            </a:ext>
          </a:extLst>
        </xdr:cNvPr>
        <xdr:cNvCxnSpPr/>
      </xdr:nvCxnSpPr>
      <xdr:spPr>
        <a:xfrm flipV="1">
          <a:off x="19509104" y="13172802"/>
          <a:ext cx="0" cy="118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786" name="【消防施設】&#10;一人当たり面積最小値テキスト">
          <a:extLst>
            <a:ext uri="{FF2B5EF4-FFF2-40B4-BE49-F238E27FC236}">
              <a16:creationId xmlns:a16="http://schemas.microsoft.com/office/drawing/2014/main" id="{0491DD10-E639-4B21-BBF7-AE9BC439C5BD}"/>
            </a:ext>
          </a:extLst>
        </xdr:cNvPr>
        <xdr:cNvSpPr txBox="1"/>
      </xdr:nvSpPr>
      <xdr:spPr>
        <a:xfrm>
          <a:off x="1954784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787" name="直線コネクタ 786">
          <a:extLst>
            <a:ext uri="{FF2B5EF4-FFF2-40B4-BE49-F238E27FC236}">
              <a16:creationId xmlns:a16="http://schemas.microsoft.com/office/drawing/2014/main" id="{D921E8D3-179F-46FC-8F11-72BEDC83104C}"/>
            </a:ext>
          </a:extLst>
        </xdr:cNvPr>
        <xdr:cNvCxnSpPr/>
      </xdr:nvCxnSpPr>
      <xdr:spPr>
        <a:xfrm>
          <a:off x="19443700" y="14360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788" name="【消防施設】&#10;一人当たり面積最大値テキスト">
          <a:extLst>
            <a:ext uri="{FF2B5EF4-FFF2-40B4-BE49-F238E27FC236}">
              <a16:creationId xmlns:a16="http://schemas.microsoft.com/office/drawing/2014/main" id="{09630F81-CB45-4756-A1DF-11AD73A59E2D}"/>
            </a:ext>
          </a:extLst>
        </xdr:cNvPr>
        <xdr:cNvSpPr txBox="1"/>
      </xdr:nvSpPr>
      <xdr:spPr>
        <a:xfrm>
          <a:off x="19547840" y="1295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789" name="直線コネクタ 788">
          <a:extLst>
            <a:ext uri="{FF2B5EF4-FFF2-40B4-BE49-F238E27FC236}">
              <a16:creationId xmlns:a16="http://schemas.microsoft.com/office/drawing/2014/main" id="{33520A22-12C3-4296-951B-0C1075921AD4}"/>
            </a:ext>
          </a:extLst>
        </xdr:cNvPr>
        <xdr:cNvCxnSpPr/>
      </xdr:nvCxnSpPr>
      <xdr:spPr>
        <a:xfrm>
          <a:off x="1944370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75491</xdr:rowOff>
    </xdr:from>
    <xdr:ext cx="469744" cy="259045"/>
    <xdr:sp macro="" textlink="">
      <xdr:nvSpPr>
        <xdr:cNvPr id="790" name="【消防施設】&#10;一人当たり面積平均値テキスト">
          <a:extLst>
            <a:ext uri="{FF2B5EF4-FFF2-40B4-BE49-F238E27FC236}">
              <a16:creationId xmlns:a16="http://schemas.microsoft.com/office/drawing/2014/main" id="{AB71C77A-A2BA-4A3C-9ACE-6E9603B3CBBC}"/>
            </a:ext>
          </a:extLst>
        </xdr:cNvPr>
        <xdr:cNvSpPr txBox="1"/>
      </xdr:nvSpPr>
      <xdr:spPr>
        <a:xfrm>
          <a:off x="19547840" y="13654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791" name="フローチャート: 判断 790">
          <a:extLst>
            <a:ext uri="{FF2B5EF4-FFF2-40B4-BE49-F238E27FC236}">
              <a16:creationId xmlns:a16="http://schemas.microsoft.com/office/drawing/2014/main" id="{617E56F7-0F3E-4ABA-8D5F-4A7650474A11}"/>
            </a:ext>
          </a:extLst>
        </xdr:cNvPr>
        <xdr:cNvSpPr/>
      </xdr:nvSpPr>
      <xdr:spPr>
        <a:xfrm>
          <a:off x="1945894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792" name="フローチャート: 判断 791">
          <a:extLst>
            <a:ext uri="{FF2B5EF4-FFF2-40B4-BE49-F238E27FC236}">
              <a16:creationId xmlns:a16="http://schemas.microsoft.com/office/drawing/2014/main" id="{AF57CEA5-029C-4F9D-B337-EBCA1962ED0B}"/>
            </a:ext>
          </a:extLst>
        </xdr:cNvPr>
        <xdr:cNvSpPr/>
      </xdr:nvSpPr>
      <xdr:spPr>
        <a:xfrm>
          <a:off x="18735040" y="137990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93" name="フローチャート: 判断 792">
          <a:extLst>
            <a:ext uri="{FF2B5EF4-FFF2-40B4-BE49-F238E27FC236}">
              <a16:creationId xmlns:a16="http://schemas.microsoft.com/office/drawing/2014/main" id="{F6956556-FD34-4E82-8AC0-1D7BADC07079}"/>
            </a:ext>
          </a:extLst>
        </xdr:cNvPr>
        <xdr:cNvSpPr/>
      </xdr:nvSpPr>
      <xdr:spPr>
        <a:xfrm>
          <a:off x="179374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94" name="フローチャート: 判断 793">
          <a:extLst>
            <a:ext uri="{FF2B5EF4-FFF2-40B4-BE49-F238E27FC236}">
              <a16:creationId xmlns:a16="http://schemas.microsoft.com/office/drawing/2014/main" id="{C34AD5A2-F2EA-4AE0-8BA9-3B0B51E75AC4}"/>
            </a:ext>
          </a:extLst>
        </xdr:cNvPr>
        <xdr:cNvSpPr/>
      </xdr:nvSpPr>
      <xdr:spPr>
        <a:xfrm>
          <a:off x="171627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795" name="フローチャート: 判断 794">
          <a:extLst>
            <a:ext uri="{FF2B5EF4-FFF2-40B4-BE49-F238E27FC236}">
              <a16:creationId xmlns:a16="http://schemas.microsoft.com/office/drawing/2014/main" id="{EB016BC2-B692-4C4A-B2A0-F017BA0A99C7}"/>
            </a:ext>
          </a:extLst>
        </xdr:cNvPr>
        <xdr:cNvSpPr/>
      </xdr:nvSpPr>
      <xdr:spPr>
        <a:xfrm>
          <a:off x="16388080" y="139035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38CF9CAA-24AB-47AA-9350-AB1B694F89C1}"/>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0168EEFE-1AC1-4532-897D-02C80411968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9D43EDDA-BDC6-48AD-A0C6-E7D9884F8B8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183C65CC-B472-440E-A3B1-71F71575BC1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EE9685EC-7D16-40A5-9338-48655CD6F021}"/>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801" name="楕円 800">
          <a:extLst>
            <a:ext uri="{FF2B5EF4-FFF2-40B4-BE49-F238E27FC236}">
              <a16:creationId xmlns:a16="http://schemas.microsoft.com/office/drawing/2014/main" id="{06DF7772-F4A9-43F9-8205-2518C4346D67}"/>
            </a:ext>
          </a:extLst>
        </xdr:cNvPr>
        <xdr:cNvSpPr/>
      </xdr:nvSpPr>
      <xdr:spPr>
        <a:xfrm>
          <a:off x="19458940" y="13897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129013</xdr:rowOff>
    </xdr:from>
    <xdr:ext cx="469744" cy="259045"/>
    <xdr:sp macro="" textlink="">
      <xdr:nvSpPr>
        <xdr:cNvPr id="802" name="【消防施設】&#10;一人当たり面積該当値テキスト">
          <a:extLst>
            <a:ext uri="{FF2B5EF4-FFF2-40B4-BE49-F238E27FC236}">
              <a16:creationId xmlns:a16="http://schemas.microsoft.com/office/drawing/2014/main" id="{2930CAA1-C3B5-4723-A138-033E86075706}"/>
            </a:ext>
          </a:extLst>
        </xdr:cNvPr>
        <xdr:cNvSpPr txBox="1"/>
      </xdr:nvSpPr>
      <xdr:spPr>
        <a:xfrm>
          <a:off x="19547840" y="138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157118</xdr:rowOff>
    </xdr:from>
    <xdr:to>
      <xdr:col>112</xdr:col>
      <xdr:colOff>38100</xdr:colOff>
      <xdr:row>83</xdr:row>
      <xdr:rowOff>87268</xdr:rowOff>
    </xdr:to>
    <xdr:sp macro="" textlink="">
      <xdr:nvSpPr>
        <xdr:cNvPr id="803" name="楕円 802">
          <a:extLst>
            <a:ext uri="{FF2B5EF4-FFF2-40B4-BE49-F238E27FC236}">
              <a16:creationId xmlns:a16="http://schemas.microsoft.com/office/drawing/2014/main" id="{E8E8ADE8-DC6E-41BF-8E84-E1A11B81D863}"/>
            </a:ext>
          </a:extLst>
        </xdr:cNvPr>
        <xdr:cNvSpPr/>
      </xdr:nvSpPr>
      <xdr:spPr>
        <a:xfrm>
          <a:off x="18735040" y="13903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29936</xdr:rowOff>
    </xdr:from>
    <xdr:to>
      <xdr:col>116</xdr:col>
      <xdr:colOff>63500</xdr:colOff>
      <xdr:row>83</xdr:row>
      <xdr:rowOff>36468</xdr:rowOff>
    </xdr:to>
    <xdr:cxnSp macro="">
      <xdr:nvCxnSpPr>
        <xdr:cNvPr id="804" name="直線コネクタ 803">
          <a:extLst>
            <a:ext uri="{FF2B5EF4-FFF2-40B4-BE49-F238E27FC236}">
              <a16:creationId xmlns:a16="http://schemas.microsoft.com/office/drawing/2014/main" id="{0A3BEE00-A11F-4035-8554-AEB5714CC9DF}"/>
            </a:ext>
          </a:extLst>
        </xdr:cNvPr>
        <xdr:cNvCxnSpPr/>
      </xdr:nvCxnSpPr>
      <xdr:spPr>
        <a:xfrm flipV="1">
          <a:off x="18778220" y="13944056"/>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11793</xdr:rowOff>
    </xdr:from>
    <xdr:to>
      <xdr:col>107</xdr:col>
      <xdr:colOff>101600</xdr:colOff>
      <xdr:row>83</xdr:row>
      <xdr:rowOff>113393</xdr:rowOff>
    </xdr:to>
    <xdr:sp macro="" textlink="">
      <xdr:nvSpPr>
        <xdr:cNvPr id="805" name="楕円 804">
          <a:extLst>
            <a:ext uri="{FF2B5EF4-FFF2-40B4-BE49-F238E27FC236}">
              <a16:creationId xmlns:a16="http://schemas.microsoft.com/office/drawing/2014/main" id="{187147ED-B37C-4085-9CCB-E8A65244A618}"/>
            </a:ext>
          </a:extLst>
        </xdr:cNvPr>
        <xdr:cNvSpPr/>
      </xdr:nvSpPr>
      <xdr:spPr>
        <a:xfrm>
          <a:off x="17937480" y="139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36468</xdr:rowOff>
    </xdr:from>
    <xdr:to>
      <xdr:col>111</xdr:col>
      <xdr:colOff>177800</xdr:colOff>
      <xdr:row>83</xdr:row>
      <xdr:rowOff>62593</xdr:rowOff>
    </xdr:to>
    <xdr:cxnSp macro="">
      <xdr:nvCxnSpPr>
        <xdr:cNvPr id="806" name="直線コネクタ 805">
          <a:extLst>
            <a:ext uri="{FF2B5EF4-FFF2-40B4-BE49-F238E27FC236}">
              <a16:creationId xmlns:a16="http://schemas.microsoft.com/office/drawing/2014/main" id="{C7C0958E-8383-40BA-96D6-8D46AEC5AA12}"/>
            </a:ext>
          </a:extLst>
        </xdr:cNvPr>
        <xdr:cNvCxnSpPr/>
      </xdr:nvCxnSpPr>
      <xdr:spPr>
        <a:xfrm flipV="1">
          <a:off x="17988280" y="13950588"/>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70576</xdr:rowOff>
    </xdr:from>
    <xdr:to>
      <xdr:col>102</xdr:col>
      <xdr:colOff>165100</xdr:colOff>
      <xdr:row>84</xdr:row>
      <xdr:rowOff>726</xdr:rowOff>
    </xdr:to>
    <xdr:sp macro="" textlink="">
      <xdr:nvSpPr>
        <xdr:cNvPr id="807" name="楕円 806">
          <a:extLst>
            <a:ext uri="{FF2B5EF4-FFF2-40B4-BE49-F238E27FC236}">
              <a16:creationId xmlns:a16="http://schemas.microsoft.com/office/drawing/2014/main" id="{67529109-6703-43A3-94CE-C931253A3432}"/>
            </a:ext>
          </a:extLst>
        </xdr:cNvPr>
        <xdr:cNvSpPr/>
      </xdr:nvSpPr>
      <xdr:spPr>
        <a:xfrm>
          <a:off x="17162780" y="139846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62593</xdr:rowOff>
    </xdr:from>
    <xdr:to>
      <xdr:col>107</xdr:col>
      <xdr:colOff>50800</xdr:colOff>
      <xdr:row>83</xdr:row>
      <xdr:rowOff>121376</xdr:rowOff>
    </xdr:to>
    <xdr:cxnSp macro="">
      <xdr:nvCxnSpPr>
        <xdr:cNvPr id="808" name="直線コネクタ 807">
          <a:extLst>
            <a:ext uri="{FF2B5EF4-FFF2-40B4-BE49-F238E27FC236}">
              <a16:creationId xmlns:a16="http://schemas.microsoft.com/office/drawing/2014/main" id="{F3DFB29F-512C-4527-8DB0-2BDBCC357078}"/>
            </a:ext>
          </a:extLst>
        </xdr:cNvPr>
        <xdr:cNvCxnSpPr/>
      </xdr:nvCxnSpPr>
      <xdr:spPr>
        <a:xfrm flipV="1">
          <a:off x="17213580" y="13976713"/>
          <a:ext cx="7747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77107</xdr:rowOff>
    </xdr:from>
    <xdr:to>
      <xdr:col>98</xdr:col>
      <xdr:colOff>38100</xdr:colOff>
      <xdr:row>84</xdr:row>
      <xdr:rowOff>7257</xdr:rowOff>
    </xdr:to>
    <xdr:sp macro="" textlink="">
      <xdr:nvSpPr>
        <xdr:cNvPr id="809" name="楕円 808">
          <a:extLst>
            <a:ext uri="{FF2B5EF4-FFF2-40B4-BE49-F238E27FC236}">
              <a16:creationId xmlns:a16="http://schemas.microsoft.com/office/drawing/2014/main" id="{1256A854-66F9-4D9A-B2E8-6BDC0FBE8094}"/>
            </a:ext>
          </a:extLst>
        </xdr:cNvPr>
        <xdr:cNvSpPr/>
      </xdr:nvSpPr>
      <xdr:spPr>
        <a:xfrm>
          <a:off x="16388080" y="139912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121376</xdr:rowOff>
    </xdr:from>
    <xdr:to>
      <xdr:col>102</xdr:col>
      <xdr:colOff>114300</xdr:colOff>
      <xdr:row>83</xdr:row>
      <xdr:rowOff>127907</xdr:rowOff>
    </xdr:to>
    <xdr:cxnSp macro="">
      <xdr:nvCxnSpPr>
        <xdr:cNvPr id="810" name="直線コネクタ 809">
          <a:extLst>
            <a:ext uri="{FF2B5EF4-FFF2-40B4-BE49-F238E27FC236}">
              <a16:creationId xmlns:a16="http://schemas.microsoft.com/office/drawing/2014/main" id="{76E4F2B7-DC73-4D93-AFA9-BFE0379C2889}"/>
            </a:ext>
          </a:extLst>
        </xdr:cNvPr>
        <xdr:cNvCxnSpPr/>
      </xdr:nvCxnSpPr>
      <xdr:spPr>
        <a:xfrm flipV="1">
          <a:off x="16431260" y="14035496"/>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811" name="n_1aveValue【消防施設】&#10;一人当たり面積">
          <a:extLst>
            <a:ext uri="{FF2B5EF4-FFF2-40B4-BE49-F238E27FC236}">
              <a16:creationId xmlns:a16="http://schemas.microsoft.com/office/drawing/2014/main" id="{7354CEAE-1F9A-436D-8925-CCDB4B8B51ED}"/>
            </a:ext>
          </a:extLst>
        </xdr:cNvPr>
        <xdr:cNvSpPr txBox="1"/>
      </xdr:nvSpPr>
      <xdr:spPr>
        <a:xfrm>
          <a:off x="1856112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12" name="n_2aveValue【消防施設】&#10;一人当たり面積">
          <a:extLst>
            <a:ext uri="{FF2B5EF4-FFF2-40B4-BE49-F238E27FC236}">
              <a16:creationId xmlns:a16="http://schemas.microsoft.com/office/drawing/2014/main" id="{934AB0C1-EE36-4600-8076-5836BF19ED8F}"/>
            </a:ext>
          </a:extLst>
        </xdr:cNvPr>
        <xdr:cNvSpPr txBox="1"/>
      </xdr:nvSpPr>
      <xdr:spPr>
        <a:xfrm>
          <a:off x="1777626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813" name="n_3aveValue【消防施設】&#10;一人当たり面積">
          <a:extLst>
            <a:ext uri="{FF2B5EF4-FFF2-40B4-BE49-F238E27FC236}">
              <a16:creationId xmlns:a16="http://schemas.microsoft.com/office/drawing/2014/main" id="{69F8592A-2860-4795-A159-F45106E925A0}"/>
            </a:ext>
          </a:extLst>
        </xdr:cNvPr>
        <xdr:cNvSpPr txBox="1"/>
      </xdr:nvSpPr>
      <xdr:spPr>
        <a:xfrm>
          <a:off x="17001567" y="136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103795</xdr:rowOff>
    </xdr:from>
    <xdr:ext cx="469744" cy="259045"/>
    <xdr:sp macro="" textlink="">
      <xdr:nvSpPr>
        <xdr:cNvPr id="814" name="n_4aveValue【消防施設】&#10;一人当たり面積">
          <a:extLst>
            <a:ext uri="{FF2B5EF4-FFF2-40B4-BE49-F238E27FC236}">
              <a16:creationId xmlns:a16="http://schemas.microsoft.com/office/drawing/2014/main" id="{1F0893D6-177B-4740-8013-4F03048A8A06}"/>
            </a:ext>
          </a:extLst>
        </xdr:cNvPr>
        <xdr:cNvSpPr txBox="1"/>
      </xdr:nvSpPr>
      <xdr:spPr>
        <a:xfrm>
          <a:off x="16226867" y="1368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78395</xdr:rowOff>
    </xdr:from>
    <xdr:ext cx="469744" cy="259045"/>
    <xdr:sp macro="" textlink="">
      <xdr:nvSpPr>
        <xdr:cNvPr id="815" name="n_1mainValue【消防施設】&#10;一人当たり面積">
          <a:extLst>
            <a:ext uri="{FF2B5EF4-FFF2-40B4-BE49-F238E27FC236}">
              <a16:creationId xmlns:a16="http://schemas.microsoft.com/office/drawing/2014/main" id="{CD76FAFD-4461-4922-8527-133D9D8714BD}"/>
            </a:ext>
          </a:extLst>
        </xdr:cNvPr>
        <xdr:cNvSpPr txBox="1"/>
      </xdr:nvSpPr>
      <xdr:spPr>
        <a:xfrm>
          <a:off x="18561127" y="1399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104520</xdr:rowOff>
    </xdr:from>
    <xdr:ext cx="469744" cy="259045"/>
    <xdr:sp macro="" textlink="">
      <xdr:nvSpPr>
        <xdr:cNvPr id="816" name="n_2mainValue【消防施設】&#10;一人当たり面積">
          <a:extLst>
            <a:ext uri="{FF2B5EF4-FFF2-40B4-BE49-F238E27FC236}">
              <a16:creationId xmlns:a16="http://schemas.microsoft.com/office/drawing/2014/main" id="{EE50EAA0-FC6D-4CF1-B0BD-DA3828ADE466}"/>
            </a:ext>
          </a:extLst>
        </xdr:cNvPr>
        <xdr:cNvSpPr txBox="1"/>
      </xdr:nvSpPr>
      <xdr:spPr>
        <a:xfrm>
          <a:off x="17776267" y="14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163303</xdr:rowOff>
    </xdr:from>
    <xdr:ext cx="469744" cy="259045"/>
    <xdr:sp macro="" textlink="">
      <xdr:nvSpPr>
        <xdr:cNvPr id="817" name="n_3mainValue【消防施設】&#10;一人当たり面積">
          <a:extLst>
            <a:ext uri="{FF2B5EF4-FFF2-40B4-BE49-F238E27FC236}">
              <a16:creationId xmlns:a16="http://schemas.microsoft.com/office/drawing/2014/main" id="{865AF800-6AF6-43EC-97EC-E08605816D0E}"/>
            </a:ext>
          </a:extLst>
        </xdr:cNvPr>
        <xdr:cNvSpPr txBox="1"/>
      </xdr:nvSpPr>
      <xdr:spPr>
        <a:xfrm>
          <a:off x="17001567" y="1407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169834</xdr:rowOff>
    </xdr:from>
    <xdr:ext cx="469744" cy="259045"/>
    <xdr:sp macro="" textlink="">
      <xdr:nvSpPr>
        <xdr:cNvPr id="818" name="n_4mainValue【消防施設】&#10;一人当たり面積">
          <a:extLst>
            <a:ext uri="{FF2B5EF4-FFF2-40B4-BE49-F238E27FC236}">
              <a16:creationId xmlns:a16="http://schemas.microsoft.com/office/drawing/2014/main" id="{0C9F1911-5A7C-4DC4-9FAF-D44D255D1426}"/>
            </a:ext>
          </a:extLst>
        </xdr:cNvPr>
        <xdr:cNvSpPr txBox="1"/>
      </xdr:nvSpPr>
      <xdr:spPr>
        <a:xfrm>
          <a:off x="16226867" y="14083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9" name="正方形/長方形 818">
          <a:extLst>
            <a:ext uri="{FF2B5EF4-FFF2-40B4-BE49-F238E27FC236}">
              <a16:creationId xmlns:a16="http://schemas.microsoft.com/office/drawing/2014/main" id="{E246BD33-0D06-48CD-9DC4-9C8BD0DEDE8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0" name="正方形/長方形 819">
          <a:extLst>
            <a:ext uri="{FF2B5EF4-FFF2-40B4-BE49-F238E27FC236}">
              <a16:creationId xmlns:a16="http://schemas.microsoft.com/office/drawing/2014/main" id="{859C6DCF-D733-4744-ADB6-0B7B2D9ECB2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1" name="正方形/長方形 820">
          <a:extLst>
            <a:ext uri="{FF2B5EF4-FFF2-40B4-BE49-F238E27FC236}">
              <a16:creationId xmlns:a16="http://schemas.microsoft.com/office/drawing/2014/main" id="{A24D8FFF-6D02-4406-B638-00FA9AF74B8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2" name="正方形/長方形 821">
          <a:extLst>
            <a:ext uri="{FF2B5EF4-FFF2-40B4-BE49-F238E27FC236}">
              <a16:creationId xmlns:a16="http://schemas.microsoft.com/office/drawing/2014/main" id="{A056ABA5-9640-406B-93A0-372DCB3C231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3" name="正方形/長方形 822">
          <a:extLst>
            <a:ext uri="{FF2B5EF4-FFF2-40B4-BE49-F238E27FC236}">
              <a16:creationId xmlns:a16="http://schemas.microsoft.com/office/drawing/2014/main" id="{45202197-F088-41E3-830A-523876933CA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4" name="正方形/長方形 823">
          <a:extLst>
            <a:ext uri="{FF2B5EF4-FFF2-40B4-BE49-F238E27FC236}">
              <a16:creationId xmlns:a16="http://schemas.microsoft.com/office/drawing/2014/main" id="{BDDC140D-6677-4F9D-86DF-3ADD0C7E42F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5" name="正方形/長方形 824">
          <a:extLst>
            <a:ext uri="{FF2B5EF4-FFF2-40B4-BE49-F238E27FC236}">
              <a16:creationId xmlns:a16="http://schemas.microsoft.com/office/drawing/2014/main" id="{40BDA1AB-59E3-4EBD-814B-F187481C083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6" name="正方形/長方形 825">
          <a:extLst>
            <a:ext uri="{FF2B5EF4-FFF2-40B4-BE49-F238E27FC236}">
              <a16:creationId xmlns:a16="http://schemas.microsoft.com/office/drawing/2014/main" id="{A8DD40BC-42F0-43D5-8A3D-58B99CB85CB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7" name="テキスト ボックス 826">
          <a:extLst>
            <a:ext uri="{FF2B5EF4-FFF2-40B4-BE49-F238E27FC236}">
              <a16:creationId xmlns:a16="http://schemas.microsoft.com/office/drawing/2014/main" id="{3DA49FE4-04E6-48CE-94A9-E3C6A19D7B5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8" name="直線コネクタ 827">
          <a:extLst>
            <a:ext uri="{FF2B5EF4-FFF2-40B4-BE49-F238E27FC236}">
              <a16:creationId xmlns:a16="http://schemas.microsoft.com/office/drawing/2014/main" id="{914C2962-F23B-4DF8-A4C0-E9CABF47DA9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9" name="テキスト ボックス 828">
          <a:extLst>
            <a:ext uri="{FF2B5EF4-FFF2-40B4-BE49-F238E27FC236}">
              <a16:creationId xmlns:a16="http://schemas.microsoft.com/office/drawing/2014/main" id="{722D5119-580F-42F5-A00D-E6FEB2469B6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0" name="直線コネクタ 829">
          <a:extLst>
            <a:ext uri="{FF2B5EF4-FFF2-40B4-BE49-F238E27FC236}">
              <a16:creationId xmlns:a16="http://schemas.microsoft.com/office/drawing/2014/main" id="{7E6DC224-7B1F-467E-9CED-A3F51784048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1" name="テキスト ボックス 830">
          <a:extLst>
            <a:ext uri="{FF2B5EF4-FFF2-40B4-BE49-F238E27FC236}">
              <a16:creationId xmlns:a16="http://schemas.microsoft.com/office/drawing/2014/main" id="{DD01A1E2-8F5F-4FC7-B6BA-CDD68B082A7C}"/>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2" name="直線コネクタ 831">
          <a:extLst>
            <a:ext uri="{FF2B5EF4-FFF2-40B4-BE49-F238E27FC236}">
              <a16:creationId xmlns:a16="http://schemas.microsoft.com/office/drawing/2014/main" id="{D42BD8B2-4584-4A7E-BDAD-7F9FF6C7D07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3" name="テキスト ボックス 832">
          <a:extLst>
            <a:ext uri="{FF2B5EF4-FFF2-40B4-BE49-F238E27FC236}">
              <a16:creationId xmlns:a16="http://schemas.microsoft.com/office/drawing/2014/main" id="{57DE7D02-13FD-475B-A0A5-8B8D8FC30B7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4" name="直線コネクタ 833">
          <a:extLst>
            <a:ext uri="{FF2B5EF4-FFF2-40B4-BE49-F238E27FC236}">
              <a16:creationId xmlns:a16="http://schemas.microsoft.com/office/drawing/2014/main" id="{AE4C8743-5790-4212-9F66-1B80CD61A3C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5" name="テキスト ボックス 834">
          <a:extLst>
            <a:ext uri="{FF2B5EF4-FFF2-40B4-BE49-F238E27FC236}">
              <a16:creationId xmlns:a16="http://schemas.microsoft.com/office/drawing/2014/main" id="{963C2839-66A7-4355-82E6-0BBD8D306A6A}"/>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6" name="直線コネクタ 835">
          <a:extLst>
            <a:ext uri="{FF2B5EF4-FFF2-40B4-BE49-F238E27FC236}">
              <a16:creationId xmlns:a16="http://schemas.microsoft.com/office/drawing/2014/main" id="{120C6E26-AEAB-4BC5-9F6B-2A198655D489}"/>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7" name="テキスト ボックス 836">
          <a:extLst>
            <a:ext uri="{FF2B5EF4-FFF2-40B4-BE49-F238E27FC236}">
              <a16:creationId xmlns:a16="http://schemas.microsoft.com/office/drawing/2014/main" id="{64F35821-5AB7-4264-AC38-549BD985DC84}"/>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8" name="直線コネクタ 837">
          <a:extLst>
            <a:ext uri="{FF2B5EF4-FFF2-40B4-BE49-F238E27FC236}">
              <a16:creationId xmlns:a16="http://schemas.microsoft.com/office/drawing/2014/main" id="{FFD9A619-E6DF-4955-8EDA-A694E42CFFF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9" name="テキスト ボックス 838">
          <a:extLst>
            <a:ext uri="{FF2B5EF4-FFF2-40B4-BE49-F238E27FC236}">
              <a16:creationId xmlns:a16="http://schemas.microsoft.com/office/drawing/2014/main" id="{5DE5D577-9244-45C3-9B80-3D901BEAC15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0" name="直線コネクタ 839">
          <a:extLst>
            <a:ext uri="{FF2B5EF4-FFF2-40B4-BE49-F238E27FC236}">
              <a16:creationId xmlns:a16="http://schemas.microsoft.com/office/drawing/2014/main" id="{C78AD2DD-7609-4F99-B77E-CA0B6DC75A29}"/>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1" name="テキスト ボックス 840">
          <a:extLst>
            <a:ext uri="{FF2B5EF4-FFF2-40B4-BE49-F238E27FC236}">
              <a16:creationId xmlns:a16="http://schemas.microsoft.com/office/drawing/2014/main" id="{2DD97CCF-2E8E-41B7-8055-D43B4112EDD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a:extLst>
            <a:ext uri="{FF2B5EF4-FFF2-40B4-BE49-F238E27FC236}">
              <a16:creationId xmlns:a16="http://schemas.microsoft.com/office/drawing/2014/main" id="{DE69D44E-22D3-4E33-94B9-481AC454AD2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庁舎】&#10;有形固定資産減価償却率グラフ枠">
          <a:extLst>
            <a:ext uri="{FF2B5EF4-FFF2-40B4-BE49-F238E27FC236}">
              <a16:creationId xmlns:a16="http://schemas.microsoft.com/office/drawing/2014/main" id="{711B5CE9-B867-430F-B6AE-1D333510CBF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44" name="直線コネクタ 843">
          <a:extLst>
            <a:ext uri="{FF2B5EF4-FFF2-40B4-BE49-F238E27FC236}">
              <a16:creationId xmlns:a16="http://schemas.microsoft.com/office/drawing/2014/main" id="{20D1E030-B465-4D04-9807-9CA8F3D7680B}"/>
            </a:ext>
          </a:extLst>
        </xdr:cNvPr>
        <xdr:cNvCxnSpPr/>
      </xdr:nvCxnSpPr>
      <xdr:spPr>
        <a:xfrm flipV="1">
          <a:off x="14375764" y="16900616"/>
          <a:ext cx="0" cy="12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45" name="【庁舎】&#10;有形固定資産減価償却率最小値テキスト">
          <a:extLst>
            <a:ext uri="{FF2B5EF4-FFF2-40B4-BE49-F238E27FC236}">
              <a16:creationId xmlns:a16="http://schemas.microsoft.com/office/drawing/2014/main" id="{8AA279D0-5CD3-4998-BC8A-89A19055493C}"/>
            </a:ext>
          </a:extLst>
        </xdr:cNvPr>
        <xdr:cNvSpPr txBox="1"/>
      </xdr:nvSpPr>
      <xdr:spPr>
        <a:xfrm>
          <a:off x="14414500" y="1813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46" name="直線コネクタ 845">
          <a:extLst>
            <a:ext uri="{FF2B5EF4-FFF2-40B4-BE49-F238E27FC236}">
              <a16:creationId xmlns:a16="http://schemas.microsoft.com/office/drawing/2014/main" id="{6D7A8A9D-CFF8-431F-B278-74876178D3D7}"/>
            </a:ext>
          </a:extLst>
        </xdr:cNvPr>
        <xdr:cNvCxnSpPr/>
      </xdr:nvCxnSpPr>
      <xdr:spPr>
        <a:xfrm>
          <a:off x="14287500" y="18129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47" name="【庁舎】&#10;有形固定資産減価償却率最大値テキスト">
          <a:extLst>
            <a:ext uri="{FF2B5EF4-FFF2-40B4-BE49-F238E27FC236}">
              <a16:creationId xmlns:a16="http://schemas.microsoft.com/office/drawing/2014/main" id="{0A4B500C-3A58-400E-B8D4-CF05CCB97EF1}"/>
            </a:ext>
          </a:extLst>
        </xdr:cNvPr>
        <xdr:cNvSpPr txBox="1"/>
      </xdr:nvSpPr>
      <xdr:spPr>
        <a:xfrm>
          <a:off x="14414500" y="16679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48" name="直線コネクタ 847">
          <a:extLst>
            <a:ext uri="{FF2B5EF4-FFF2-40B4-BE49-F238E27FC236}">
              <a16:creationId xmlns:a16="http://schemas.microsoft.com/office/drawing/2014/main" id="{A9E5A700-42D3-42E8-9B47-51DDA3C98E0F}"/>
            </a:ext>
          </a:extLst>
        </xdr:cNvPr>
        <xdr:cNvCxnSpPr/>
      </xdr:nvCxnSpPr>
      <xdr:spPr>
        <a:xfrm>
          <a:off x="14287500" y="169006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849" name="【庁舎】&#10;有形固定資産減価償却率平均値テキスト">
          <a:extLst>
            <a:ext uri="{FF2B5EF4-FFF2-40B4-BE49-F238E27FC236}">
              <a16:creationId xmlns:a16="http://schemas.microsoft.com/office/drawing/2014/main" id="{02659B64-DADC-4A36-A103-E16ED92A0B90}"/>
            </a:ext>
          </a:extLst>
        </xdr:cNvPr>
        <xdr:cNvSpPr txBox="1"/>
      </xdr:nvSpPr>
      <xdr:spPr>
        <a:xfrm>
          <a:off x="14414500" y="17367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50" name="フローチャート: 判断 849">
          <a:extLst>
            <a:ext uri="{FF2B5EF4-FFF2-40B4-BE49-F238E27FC236}">
              <a16:creationId xmlns:a16="http://schemas.microsoft.com/office/drawing/2014/main" id="{3AC8DB80-95FB-47A1-A7BC-5FE19099270F}"/>
            </a:ext>
          </a:extLst>
        </xdr:cNvPr>
        <xdr:cNvSpPr/>
      </xdr:nvSpPr>
      <xdr:spPr>
        <a:xfrm>
          <a:off x="14325600" y="173886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51" name="フローチャート: 判断 850">
          <a:extLst>
            <a:ext uri="{FF2B5EF4-FFF2-40B4-BE49-F238E27FC236}">
              <a16:creationId xmlns:a16="http://schemas.microsoft.com/office/drawing/2014/main" id="{7EB920CE-C98F-4CB9-AC61-772AE943FB02}"/>
            </a:ext>
          </a:extLst>
        </xdr:cNvPr>
        <xdr:cNvSpPr/>
      </xdr:nvSpPr>
      <xdr:spPr>
        <a:xfrm>
          <a:off x="13578840" y="173543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52" name="フローチャート: 判断 851">
          <a:extLst>
            <a:ext uri="{FF2B5EF4-FFF2-40B4-BE49-F238E27FC236}">
              <a16:creationId xmlns:a16="http://schemas.microsoft.com/office/drawing/2014/main" id="{C8471082-50D7-47E2-A937-7DEA1E4B1EB0}"/>
            </a:ext>
          </a:extLst>
        </xdr:cNvPr>
        <xdr:cNvSpPr/>
      </xdr:nvSpPr>
      <xdr:spPr>
        <a:xfrm>
          <a:off x="128041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53" name="フローチャート: 判断 852">
          <a:extLst>
            <a:ext uri="{FF2B5EF4-FFF2-40B4-BE49-F238E27FC236}">
              <a16:creationId xmlns:a16="http://schemas.microsoft.com/office/drawing/2014/main" id="{D2124370-A286-4C76-84E1-89B57BF2B421}"/>
            </a:ext>
          </a:extLst>
        </xdr:cNvPr>
        <xdr:cNvSpPr/>
      </xdr:nvSpPr>
      <xdr:spPr>
        <a:xfrm>
          <a:off x="12029440" y="17390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54" name="フローチャート: 判断 853">
          <a:extLst>
            <a:ext uri="{FF2B5EF4-FFF2-40B4-BE49-F238E27FC236}">
              <a16:creationId xmlns:a16="http://schemas.microsoft.com/office/drawing/2014/main" id="{2030B4A9-F47E-4EDF-9ECB-27B89489D685}"/>
            </a:ext>
          </a:extLst>
        </xdr:cNvPr>
        <xdr:cNvSpPr/>
      </xdr:nvSpPr>
      <xdr:spPr>
        <a:xfrm>
          <a:off x="1123188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6E0E4FE1-EBA7-44DA-8EAA-4178E2BB9DBA}"/>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A1E5FEA6-A848-4344-A18E-C4E5F752081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52133BE4-BB58-4F6A-811D-AA25A5B8AE3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708A14EA-86D6-435F-970C-D7BA62230EF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55A12215-0EBA-4DDD-9940-5EBA2F6AD368}"/>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74386</xdr:rowOff>
    </xdr:from>
    <xdr:to>
      <xdr:col>85</xdr:col>
      <xdr:colOff>177800</xdr:colOff>
      <xdr:row>103</xdr:row>
      <xdr:rowOff>4536</xdr:rowOff>
    </xdr:to>
    <xdr:sp macro="" textlink="">
      <xdr:nvSpPr>
        <xdr:cNvPr id="860" name="楕円 859">
          <a:extLst>
            <a:ext uri="{FF2B5EF4-FFF2-40B4-BE49-F238E27FC236}">
              <a16:creationId xmlns:a16="http://schemas.microsoft.com/office/drawing/2014/main" id="{8CD84300-A68D-49EB-AC13-AB65B07F1E6E}"/>
            </a:ext>
          </a:extLst>
        </xdr:cNvPr>
        <xdr:cNvSpPr/>
      </xdr:nvSpPr>
      <xdr:spPr>
        <a:xfrm>
          <a:off x="14325600" y="171736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97263</xdr:rowOff>
    </xdr:from>
    <xdr:ext cx="405111" cy="259045"/>
    <xdr:sp macro="" textlink="">
      <xdr:nvSpPr>
        <xdr:cNvPr id="861" name="【庁舎】&#10;有形固定資産減価償却率該当値テキスト">
          <a:extLst>
            <a:ext uri="{FF2B5EF4-FFF2-40B4-BE49-F238E27FC236}">
              <a16:creationId xmlns:a16="http://schemas.microsoft.com/office/drawing/2014/main" id="{4EA0842A-46A0-431E-BE8D-30A70DCEEB24}"/>
            </a:ext>
          </a:extLst>
        </xdr:cNvPr>
        <xdr:cNvSpPr txBox="1"/>
      </xdr:nvSpPr>
      <xdr:spPr>
        <a:xfrm>
          <a:off x="14414500"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30299</xdr:rowOff>
    </xdr:from>
    <xdr:to>
      <xdr:col>81</xdr:col>
      <xdr:colOff>101600</xdr:colOff>
      <xdr:row>102</xdr:row>
      <xdr:rowOff>131899</xdr:rowOff>
    </xdr:to>
    <xdr:sp macro="" textlink="">
      <xdr:nvSpPr>
        <xdr:cNvPr id="862" name="楕円 861">
          <a:extLst>
            <a:ext uri="{FF2B5EF4-FFF2-40B4-BE49-F238E27FC236}">
              <a16:creationId xmlns:a16="http://schemas.microsoft.com/office/drawing/2014/main" id="{5A71494E-2DD4-4025-A59B-CBB08A262516}"/>
            </a:ext>
          </a:extLst>
        </xdr:cNvPr>
        <xdr:cNvSpPr/>
      </xdr:nvSpPr>
      <xdr:spPr>
        <a:xfrm>
          <a:off x="13578840" y="1712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81099</xdr:rowOff>
    </xdr:from>
    <xdr:to>
      <xdr:col>85</xdr:col>
      <xdr:colOff>127000</xdr:colOff>
      <xdr:row>102</xdr:row>
      <xdr:rowOff>125186</xdr:rowOff>
    </xdr:to>
    <xdr:cxnSp macro="">
      <xdr:nvCxnSpPr>
        <xdr:cNvPr id="863" name="直線コネクタ 862">
          <a:extLst>
            <a:ext uri="{FF2B5EF4-FFF2-40B4-BE49-F238E27FC236}">
              <a16:creationId xmlns:a16="http://schemas.microsoft.com/office/drawing/2014/main" id="{8CF41FD6-4FF0-4759-AB48-7225926E2C91}"/>
            </a:ext>
          </a:extLst>
        </xdr:cNvPr>
        <xdr:cNvCxnSpPr/>
      </xdr:nvCxnSpPr>
      <xdr:spPr>
        <a:xfrm>
          <a:off x="13629640" y="17180379"/>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84182</xdr:rowOff>
    </xdr:from>
    <xdr:to>
      <xdr:col>76</xdr:col>
      <xdr:colOff>165100</xdr:colOff>
      <xdr:row>103</xdr:row>
      <xdr:rowOff>14332</xdr:rowOff>
    </xdr:to>
    <xdr:sp macro="" textlink="">
      <xdr:nvSpPr>
        <xdr:cNvPr id="864" name="楕円 863">
          <a:extLst>
            <a:ext uri="{FF2B5EF4-FFF2-40B4-BE49-F238E27FC236}">
              <a16:creationId xmlns:a16="http://schemas.microsoft.com/office/drawing/2014/main" id="{03FCA561-B292-412A-A204-90DA4F8BEAB9}"/>
            </a:ext>
          </a:extLst>
        </xdr:cNvPr>
        <xdr:cNvSpPr/>
      </xdr:nvSpPr>
      <xdr:spPr>
        <a:xfrm>
          <a:off x="12804140" y="17183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81099</xdr:rowOff>
    </xdr:from>
    <xdr:to>
      <xdr:col>81</xdr:col>
      <xdr:colOff>50800</xdr:colOff>
      <xdr:row>102</xdr:row>
      <xdr:rowOff>134982</xdr:rowOff>
    </xdr:to>
    <xdr:cxnSp macro="">
      <xdr:nvCxnSpPr>
        <xdr:cNvPr id="865" name="直線コネクタ 864">
          <a:extLst>
            <a:ext uri="{FF2B5EF4-FFF2-40B4-BE49-F238E27FC236}">
              <a16:creationId xmlns:a16="http://schemas.microsoft.com/office/drawing/2014/main" id="{D3A8D373-BF0B-4CB6-9A83-D0C61FC5CC2A}"/>
            </a:ext>
          </a:extLst>
        </xdr:cNvPr>
        <xdr:cNvCxnSpPr/>
      </xdr:nvCxnSpPr>
      <xdr:spPr>
        <a:xfrm flipV="1">
          <a:off x="12854940" y="17180379"/>
          <a:ext cx="7747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30299</xdr:rowOff>
    </xdr:from>
    <xdr:to>
      <xdr:col>72</xdr:col>
      <xdr:colOff>38100</xdr:colOff>
      <xdr:row>107</xdr:row>
      <xdr:rowOff>131899</xdr:rowOff>
    </xdr:to>
    <xdr:sp macro="" textlink="">
      <xdr:nvSpPr>
        <xdr:cNvPr id="866" name="楕円 865">
          <a:extLst>
            <a:ext uri="{FF2B5EF4-FFF2-40B4-BE49-F238E27FC236}">
              <a16:creationId xmlns:a16="http://schemas.microsoft.com/office/drawing/2014/main" id="{1319937B-79C1-4304-B7F3-66918591D53A}"/>
            </a:ext>
          </a:extLst>
        </xdr:cNvPr>
        <xdr:cNvSpPr/>
      </xdr:nvSpPr>
      <xdr:spPr>
        <a:xfrm>
          <a:off x="12029440" y="179677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134982</xdr:rowOff>
    </xdr:from>
    <xdr:to>
      <xdr:col>76</xdr:col>
      <xdr:colOff>114300</xdr:colOff>
      <xdr:row>107</xdr:row>
      <xdr:rowOff>81099</xdr:rowOff>
    </xdr:to>
    <xdr:cxnSp macro="">
      <xdr:nvCxnSpPr>
        <xdr:cNvPr id="867" name="直線コネクタ 866">
          <a:extLst>
            <a:ext uri="{FF2B5EF4-FFF2-40B4-BE49-F238E27FC236}">
              <a16:creationId xmlns:a16="http://schemas.microsoft.com/office/drawing/2014/main" id="{21192E9F-6126-4134-B07F-15F2FCF3AA5D}"/>
            </a:ext>
          </a:extLst>
        </xdr:cNvPr>
        <xdr:cNvCxnSpPr/>
      </xdr:nvCxnSpPr>
      <xdr:spPr>
        <a:xfrm flipV="1">
          <a:off x="12072620" y="17234262"/>
          <a:ext cx="782320" cy="78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2539</xdr:rowOff>
    </xdr:from>
    <xdr:to>
      <xdr:col>67</xdr:col>
      <xdr:colOff>101600</xdr:colOff>
      <xdr:row>107</xdr:row>
      <xdr:rowOff>104139</xdr:rowOff>
    </xdr:to>
    <xdr:sp macro="" textlink="">
      <xdr:nvSpPr>
        <xdr:cNvPr id="868" name="楕円 867">
          <a:extLst>
            <a:ext uri="{FF2B5EF4-FFF2-40B4-BE49-F238E27FC236}">
              <a16:creationId xmlns:a16="http://schemas.microsoft.com/office/drawing/2014/main" id="{5A4A76CE-57D6-4F11-806B-A8A44468E604}"/>
            </a:ext>
          </a:extLst>
        </xdr:cNvPr>
        <xdr:cNvSpPr/>
      </xdr:nvSpPr>
      <xdr:spPr>
        <a:xfrm>
          <a:off x="1123188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81099</xdr:rowOff>
    </xdr:to>
    <xdr:cxnSp macro="">
      <xdr:nvCxnSpPr>
        <xdr:cNvPr id="869" name="直線コネクタ 868">
          <a:extLst>
            <a:ext uri="{FF2B5EF4-FFF2-40B4-BE49-F238E27FC236}">
              <a16:creationId xmlns:a16="http://schemas.microsoft.com/office/drawing/2014/main" id="{4CD6262E-4A0B-4136-8C7E-6B5F4E16936D}"/>
            </a:ext>
          </a:extLst>
        </xdr:cNvPr>
        <xdr:cNvCxnSpPr/>
      </xdr:nvCxnSpPr>
      <xdr:spPr>
        <a:xfrm>
          <a:off x="11282680" y="17990819"/>
          <a:ext cx="78994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870" name="n_1aveValue【庁舎】&#10;有形固定資産減価償却率">
          <a:extLst>
            <a:ext uri="{FF2B5EF4-FFF2-40B4-BE49-F238E27FC236}">
              <a16:creationId xmlns:a16="http://schemas.microsoft.com/office/drawing/2014/main" id="{BBD736CE-C165-4820-AD64-FF1964E5D4F3}"/>
            </a:ext>
          </a:extLst>
        </xdr:cNvPr>
        <xdr:cNvSpPr txBox="1"/>
      </xdr:nvSpPr>
      <xdr:spPr>
        <a:xfrm>
          <a:off x="13437244" y="1744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65876</xdr:rowOff>
    </xdr:from>
    <xdr:ext cx="405111" cy="259045"/>
    <xdr:sp macro="" textlink="">
      <xdr:nvSpPr>
        <xdr:cNvPr id="871" name="n_2aveValue【庁舎】&#10;有形固定資産減価償却率">
          <a:extLst>
            <a:ext uri="{FF2B5EF4-FFF2-40B4-BE49-F238E27FC236}">
              <a16:creationId xmlns:a16="http://schemas.microsoft.com/office/drawing/2014/main" id="{9EFAE5C7-B315-457A-85B9-0DCDF4E6CA1A}"/>
            </a:ext>
          </a:extLst>
        </xdr:cNvPr>
        <xdr:cNvSpPr txBox="1"/>
      </xdr:nvSpPr>
      <xdr:spPr>
        <a:xfrm>
          <a:off x="12675244" y="1750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72" name="n_3aveValue【庁舎】&#10;有形固定資産減価償却率">
          <a:extLst>
            <a:ext uri="{FF2B5EF4-FFF2-40B4-BE49-F238E27FC236}">
              <a16:creationId xmlns:a16="http://schemas.microsoft.com/office/drawing/2014/main" id="{039C064A-9618-4F35-9F7D-79F20710F5BB}"/>
            </a:ext>
          </a:extLst>
        </xdr:cNvPr>
        <xdr:cNvSpPr txBox="1"/>
      </xdr:nvSpPr>
      <xdr:spPr>
        <a:xfrm>
          <a:off x="119005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73" name="n_4aveValue【庁舎】&#10;有形固定資産減価償却率">
          <a:extLst>
            <a:ext uri="{FF2B5EF4-FFF2-40B4-BE49-F238E27FC236}">
              <a16:creationId xmlns:a16="http://schemas.microsoft.com/office/drawing/2014/main" id="{6F3F27BC-2ADE-4C94-809F-68E2B8838F99}"/>
            </a:ext>
          </a:extLst>
        </xdr:cNvPr>
        <xdr:cNvSpPr txBox="1"/>
      </xdr:nvSpPr>
      <xdr:spPr>
        <a:xfrm>
          <a:off x="1110298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148426</xdr:rowOff>
    </xdr:from>
    <xdr:ext cx="405111" cy="259045"/>
    <xdr:sp macro="" textlink="">
      <xdr:nvSpPr>
        <xdr:cNvPr id="874" name="n_1mainValue【庁舎】&#10;有形固定資産減価償却率">
          <a:extLst>
            <a:ext uri="{FF2B5EF4-FFF2-40B4-BE49-F238E27FC236}">
              <a16:creationId xmlns:a16="http://schemas.microsoft.com/office/drawing/2014/main" id="{6A1453F1-B6BD-410F-B139-282303CE92C7}"/>
            </a:ext>
          </a:extLst>
        </xdr:cNvPr>
        <xdr:cNvSpPr txBox="1"/>
      </xdr:nvSpPr>
      <xdr:spPr>
        <a:xfrm>
          <a:off x="13437244" y="1691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30859</xdr:rowOff>
    </xdr:from>
    <xdr:ext cx="405111" cy="259045"/>
    <xdr:sp macro="" textlink="">
      <xdr:nvSpPr>
        <xdr:cNvPr id="875" name="n_2mainValue【庁舎】&#10;有形固定資産減価償却率">
          <a:extLst>
            <a:ext uri="{FF2B5EF4-FFF2-40B4-BE49-F238E27FC236}">
              <a16:creationId xmlns:a16="http://schemas.microsoft.com/office/drawing/2014/main" id="{51F4C49E-08AA-4DB1-BCF1-E8047617EBF8}"/>
            </a:ext>
          </a:extLst>
        </xdr:cNvPr>
        <xdr:cNvSpPr txBox="1"/>
      </xdr:nvSpPr>
      <xdr:spPr>
        <a:xfrm>
          <a:off x="12675244" y="16962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123026</xdr:rowOff>
    </xdr:from>
    <xdr:ext cx="405111" cy="259045"/>
    <xdr:sp macro="" textlink="">
      <xdr:nvSpPr>
        <xdr:cNvPr id="876" name="n_3mainValue【庁舎】&#10;有形固定資産減価償却率">
          <a:extLst>
            <a:ext uri="{FF2B5EF4-FFF2-40B4-BE49-F238E27FC236}">
              <a16:creationId xmlns:a16="http://schemas.microsoft.com/office/drawing/2014/main" id="{A60115FF-D873-4121-BF74-D2C0C7811517}"/>
            </a:ext>
          </a:extLst>
        </xdr:cNvPr>
        <xdr:cNvSpPr txBox="1"/>
      </xdr:nvSpPr>
      <xdr:spPr>
        <a:xfrm>
          <a:off x="11900544" y="1806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877" name="n_4mainValue【庁舎】&#10;有形固定資産減価償却率">
          <a:extLst>
            <a:ext uri="{FF2B5EF4-FFF2-40B4-BE49-F238E27FC236}">
              <a16:creationId xmlns:a16="http://schemas.microsoft.com/office/drawing/2014/main" id="{8B43115B-A25F-4B41-A93B-2B516FD42854}"/>
            </a:ext>
          </a:extLst>
        </xdr:cNvPr>
        <xdr:cNvSpPr txBox="1"/>
      </xdr:nvSpPr>
      <xdr:spPr>
        <a:xfrm>
          <a:off x="11102984" y="180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8" name="正方形/長方形 877">
          <a:extLst>
            <a:ext uri="{FF2B5EF4-FFF2-40B4-BE49-F238E27FC236}">
              <a16:creationId xmlns:a16="http://schemas.microsoft.com/office/drawing/2014/main" id="{AD4EE5EF-162E-4167-86B8-EBC52ED06BB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9" name="正方形/長方形 878">
          <a:extLst>
            <a:ext uri="{FF2B5EF4-FFF2-40B4-BE49-F238E27FC236}">
              <a16:creationId xmlns:a16="http://schemas.microsoft.com/office/drawing/2014/main" id="{833FCE91-925D-4E9F-9B41-8C4781B7AB73}"/>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0" name="正方形/長方形 879">
          <a:extLst>
            <a:ext uri="{FF2B5EF4-FFF2-40B4-BE49-F238E27FC236}">
              <a16:creationId xmlns:a16="http://schemas.microsoft.com/office/drawing/2014/main" id="{00EE644B-7C35-44B8-9D28-42C72CA84E3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1" name="正方形/長方形 880">
          <a:extLst>
            <a:ext uri="{FF2B5EF4-FFF2-40B4-BE49-F238E27FC236}">
              <a16:creationId xmlns:a16="http://schemas.microsoft.com/office/drawing/2014/main" id="{6102F6F4-85F4-4002-8D4E-4D0752E994A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2" name="正方形/長方形 881">
          <a:extLst>
            <a:ext uri="{FF2B5EF4-FFF2-40B4-BE49-F238E27FC236}">
              <a16:creationId xmlns:a16="http://schemas.microsoft.com/office/drawing/2014/main" id="{667F101E-21BC-44D0-966A-26E3EC02A84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3" name="正方形/長方形 882">
          <a:extLst>
            <a:ext uri="{FF2B5EF4-FFF2-40B4-BE49-F238E27FC236}">
              <a16:creationId xmlns:a16="http://schemas.microsoft.com/office/drawing/2014/main" id="{468A94B1-E9E1-456A-B1AE-02EF7850A48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4" name="正方形/長方形 883">
          <a:extLst>
            <a:ext uri="{FF2B5EF4-FFF2-40B4-BE49-F238E27FC236}">
              <a16:creationId xmlns:a16="http://schemas.microsoft.com/office/drawing/2014/main" id="{908BCFEF-9EF0-43D2-BE01-D84E002292B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5" name="正方形/長方形 884">
          <a:extLst>
            <a:ext uri="{FF2B5EF4-FFF2-40B4-BE49-F238E27FC236}">
              <a16:creationId xmlns:a16="http://schemas.microsoft.com/office/drawing/2014/main" id="{6200E2B6-4BB2-4EF3-BE0B-4F59B72194F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6" name="テキスト ボックス 885">
          <a:extLst>
            <a:ext uri="{FF2B5EF4-FFF2-40B4-BE49-F238E27FC236}">
              <a16:creationId xmlns:a16="http://schemas.microsoft.com/office/drawing/2014/main" id="{5F72C79B-F749-475B-AF38-3238E4DDCAC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7" name="直線コネクタ 886">
          <a:extLst>
            <a:ext uri="{FF2B5EF4-FFF2-40B4-BE49-F238E27FC236}">
              <a16:creationId xmlns:a16="http://schemas.microsoft.com/office/drawing/2014/main" id="{C828547F-4EC2-4B05-9BDD-033EF744B9CF}"/>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88" name="直線コネクタ 887">
          <a:extLst>
            <a:ext uri="{FF2B5EF4-FFF2-40B4-BE49-F238E27FC236}">
              <a16:creationId xmlns:a16="http://schemas.microsoft.com/office/drawing/2014/main" id="{B0AA6B3F-6DDB-4B16-9947-B416418BDFB4}"/>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89" name="テキスト ボックス 888">
          <a:extLst>
            <a:ext uri="{FF2B5EF4-FFF2-40B4-BE49-F238E27FC236}">
              <a16:creationId xmlns:a16="http://schemas.microsoft.com/office/drawing/2014/main" id="{36DDADBA-06E8-4C17-87BB-1A6ACF826FA8}"/>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0" name="直線コネクタ 889">
          <a:extLst>
            <a:ext uri="{FF2B5EF4-FFF2-40B4-BE49-F238E27FC236}">
              <a16:creationId xmlns:a16="http://schemas.microsoft.com/office/drawing/2014/main" id="{556BAEE2-59B0-4B90-8492-8E2C80960657}"/>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1" name="テキスト ボックス 890">
          <a:extLst>
            <a:ext uri="{FF2B5EF4-FFF2-40B4-BE49-F238E27FC236}">
              <a16:creationId xmlns:a16="http://schemas.microsoft.com/office/drawing/2014/main" id="{0BE38A61-DE1A-4A75-B6F4-52019CA9C076}"/>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2" name="直線コネクタ 891">
          <a:extLst>
            <a:ext uri="{FF2B5EF4-FFF2-40B4-BE49-F238E27FC236}">
              <a16:creationId xmlns:a16="http://schemas.microsoft.com/office/drawing/2014/main" id="{50C0DF32-C28E-4969-ABA4-B4086E1BDB5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3" name="テキスト ボックス 892">
          <a:extLst>
            <a:ext uri="{FF2B5EF4-FFF2-40B4-BE49-F238E27FC236}">
              <a16:creationId xmlns:a16="http://schemas.microsoft.com/office/drawing/2014/main" id="{852585DA-9D98-41EF-A952-2300167BE7F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4" name="直線コネクタ 893">
          <a:extLst>
            <a:ext uri="{FF2B5EF4-FFF2-40B4-BE49-F238E27FC236}">
              <a16:creationId xmlns:a16="http://schemas.microsoft.com/office/drawing/2014/main" id="{2C322FAC-649D-48A4-9E34-60183BD30A2F}"/>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5" name="テキスト ボックス 894">
          <a:extLst>
            <a:ext uri="{FF2B5EF4-FFF2-40B4-BE49-F238E27FC236}">
              <a16:creationId xmlns:a16="http://schemas.microsoft.com/office/drawing/2014/main" id="{6CCCF637-A931-496B-A24D-855BB3190F5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6" name="直線コネクタ 895">
          <a:extLst>
            <a:ext uri="{FF2B5EF4-FFF2-40B4-BE49-F238E27FC236}">
              <a16:creationId xmlns:a16="http://schemas.microsoft.com/office/drawing/2014/main" id="{1D4041E5-502F-4AE5-9B71-37F3E6C1E42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97" name="テキスト ボックス 896">
          <a:extLst>
            <a:ext uri="{FF2B5EF4-FFF2-40B4-BE49-F238E27FC236}">
              <a16:creationId xmlns:a16="http://schemas.microsoft.com/office/drawing/2014/main" id="{BEE20BAD-BAE5-4DE2-8856-E5F6537670A7}"/>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a:extLst>
            <a:ext uri="{FF2B5EF4-FFF2-40B4-BE49-F238E27FC236}">
              <a16:creationId xmlns:a16="http://schemas.microsoft.com/office/drawing/2014/main" id="{AD47075C-26A8-4A44-BA2F-2235D446BD41}"/>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a:extLst>
            <a:ext uri="{FF2B5EF4-FFF2-40B4-BE49-F238E27FC236}">
              <a16:creationId xmlns:a16="http://schemas.microsoft.com/office/drawing/2014/main" id="{2A0C7D81-D37B-4DA9-AC07-613B0C88536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庁舎】&#10;一人当たり面積グラフ枠">
          <a:extLst>
            <a:ext uri="{FF2B5EF4-FFF2-40B4-BE49-F238E27FC236}">
              <a16:creationId xmlns:a16="http://schemas.microsoft.com/office/drawing/2014/main" id="{830AD1F8-C750-4882-8E1F-630989D306AA}"/>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01" name="直線コネクタ 900">
          <a:extLst>
            <a:ext uri="{FF2B5EF4-FFF2-40B4-BE49-F238E27FC236}">
              <a16:creationId xmlns:a16="http://schemas.microsoft.com/office/drawing/2014/main" id="{7CFEE620-8513-4703-82FB-E680C4DCD4F8}"/>
            </a:ext>
          </a:extLst>
        </xdr:cNvPr>
        <xdr:cNvCxnSpPr/>
      </xdr:nvCxnSpPr>
      <xdr:spPr>
        <a:xfrm flipV="1">
          <a:off x="19509104" y="16931640"/>
          <a:ext cx="0" cy="11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02" name="【庁舎】&#10;一人当たり面積最小値テキスト">
          <a:extLst>
            <a:ext uri="{FF2B5EF4-FFF2-40B4-BE49-F238E27FC236}">
              <a16:creationId xmlns:a16="http://schemas.microsoft.com/office/drawing/2014/main" id="{8F59AAA9-59A9-4525-9964-C4CF8A444038}"/>
            </a:ext>
          </a:extLst>
        </xdr:cNvPr>
        <xdr:cNvSpPr txBox="1"/>
      </xdr:nvSpPr>
      <xdr:spPr>
        <a:xfrm>
          <a:off x="19547840" y="1813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03" name="直線コネクタ 902">
          <a:extLst>
            <a:ext uri="{FF2B5EF4-FFF2-40B4-BE49-F238E27FC236}">
              <a16:creationId xmlns:a16="http://schemas.microsoft.com/office/drawing/2014/main" id="{4DFBF3CF-C554-4522-AED7-0B71318C0F5E}"/>
            </a:ext>
          </a:extLst>
        </xdr:cNvPr>
        <xdr:cNvCxnSpPr/>
      </xdr:nvCxnSpPr>
      <xdr:spPr>
        <a:xfrm>
          <a:off x="19443700" y="181298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04" name="【庁舎】&#10;一人当たり面積最大値テキスト">
          <a:extLst>
            <a:ext uri="{FF2B5EF4-FFF2-40B4-BE49-F238E27FC236}">
              <a16:creationId xmlns:a16="http://schemas.microsoft.com/office/drawing/2014/main" id="{ADC63034-6C85-4B03-872E-100F2EEFB5F0}"/>
            </a:ext>
          </a:extLst>
        </xdr:cNvPr>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05" name="直線コネクタ 904">
          <a:extLst>
            <a:ext uri="{FF2B5EF4-FFF2-40B4-BE49-F238E27FC236}">
              <a16:creationId xmlns:a16="http://schemas.microsoft.com/office/drawing/2014/main" id="{CD41A10D-C12A-441C-80D2-B002E83BB91D}"/>
            </a:ext>
          </a:extLst>
        </xdr:cNvPr>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906" name="【庁舎】&#10;一人当たり面積平均値テキスト">
          <a:extLst>
            <a:ext uri="{FF2B5EF4-FFF2-40B4-BE49-F238E27FC236}">
              <a16:creationId xmlns:a16="http://schemas.microsoft.com/office/drawing/2014/main" id="{B0D2A035-7355-4119-9573-548DFE222EDF}"/>
            </a:ext>
          </a:extLst>
        </xdr:cNvPr>
        <xdr:cNvSpPr txBox="1"/>
      </xdr:nvSpPr>
      <xdr:spPr>
        <a:xfrm>
          <a:off x="19547840" y="17592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07" name="フローチャート: 判断 906">
          <a:extLst>
            <a:ext uri="{FF2B5EF4-FFF2-40B4-BE49-F238E27FC236}">
              <a16:creationId xmlns:a16="http://schemas.microsoft.com/office/drawing/2014/main" id="{C0B62676-1277-49D4-9DB6-EF761C65523E}"/>
            </a:ext>
          </a:extLst>
        </xdr:cNvPr>
        <xdr:cNvSpPr/>
      </xdr:nvSpPr>
      <xdr:spPr>
        <a:xfrm>
          <a:off x="1945894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08" name="フローチャート: 判断 907">
          <a:extLst>
            <a:ext uri="{FF2B5EF4-FFF2-40B4-BE49-F238E27FC236}">
              <a16:creationId xmlns:a16="http://schemas.microsoft.com/office/drawing/2014/main" id="{DA43A431-77D6-4EF1-8957-18EFAD60D9B1}"/>
            </a:ext>
          </a:extLst>
        </xdr:cNvPr>
        <xdr:cNvSpPr/>
      </xdr:nvSpPr>
      <xdr:spPr>
        <a:xfrm>
          <a:off x="18735040" y="176218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09" name="フローチャート: 判断 908">
          <a:extLst>
            <a:ext uri="{FF2B5EF4-FFF2-40B4-BE49-F238E27FC236}">
              <a16:creationId xmlns:a16="http://schemas.microsoft.com/office/drawing/2014/main" id="{D01324EB-FDEF-4F92-BF41-577FBA4A46E5}"/>
            </a:ext>
          </a:extLst>
        </xdr:cNvPr>
        <xdr:cNvSpPr/>
      </xdr:nvSpPr>
      <xdr:spPr>
        <a:xfrm>
          <a:off x="1793748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10" name="フローチャート: 判断 909">
          <a:extLst>
            <a:ext uri="{FF2B5EF4-FFF2-40B4-BE49-F238E27FC236}">
              <a16:creationId xmlns:a16="http://schemas.microsoft.com/office/drawing/2014/main" id="{A0983520-449A-465A-AD5E-6E30E99A343E}"/>
            </a:ext>
          </a:extLst>
        </xdr:cNvPr>
        <xdr:cNvSpPr/>
      </xdr:nvSpPr>
      <xdr:spPr>
        <a:xfrm>
          <a:off x="17162780" y="17690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11" name="フローチャート: 判断 910">
          <a:extLst>
            <a:ext uri="{FF2B5EF4-FFF2-40B4-BE49-F238E27FC236}">
              <a16:creationId xmlns:a16="http://schemas.microsoft.com/office/drawing/2014/main" id="{24520178-641D-4181-A764-8D30FCF9094C}"/>
            </a:ext>
          </a:extLst>
        </xdr:cNvPr>
        <xdr:cNvSpPr/>
      </xdr:nvSpPr>
      <xdr:spPr>
        <a:xfrm>
          <a:off x="16388080" y="17709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6D69BBF0-C41F-4C4E-A8B5-F8874A9DD03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E0E4B1DC-4FB7-4009-B952-1D25A00E5EC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EB8E530C-7136-466F-BF29-B64505A29CD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968A0C91-7744-41BA-96A8-F0A89FFE69D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313F15A3-3F1A-4EB6-8365-1FFAC0D1133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917" name="楕円 916">
          <a:extLst>
            <a:ext uri="{FF2B5EF4-FFF2-40B4-BE49-F238E27FC236}">
              <a16:creationId xmlns:a16="http://schemas.microsoft.com/office/drawing/2014/main" id="{2FE67A8A-43E5-4E81-B9BB-DB0BEAFE0806}"/>
            </a:ext>
          </a:extLst>
        </xdr:cNvPr>
        <xdr:cNvSpPr/>
      </xdr:nvSpPr>
      <xdr:spPr>
        <a:xfrm>
          <a:off x="19458940" y="1750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97807</xdr:rowOff>
    </xdr:from>
    <xdr:ext cx="469744" cy="259045"/>
    <xdr:sp macro="" textlink="">
      <xdr:nvSpPr>
        <xdr:cNvPr id="918" name="【庁舎】&#10;一人当たり面積該当値テキスト">
          <a:extLst>
            <a:ext uri="{FF2B5EF4-FFF2-40B4-BE49-F238E27FC236}">
              <a16:creationId xmlns:a16="http://schemas.microsoft.com/office/drawing/2014/main" id="{3DC24E86-5039-4794-8819-A9CBC0612C3F}"/>
            </a:ext>
          </a:extLst>
        </xdr:cNvPr>
        <xdr:cNvSpPr txBox="1"/>
      </xdr:nvSpPr>
      <xdr:spPr>
        <a:xfrm>
          <a:off x="19547840"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61595</xdr:rowOff>
    </xdr:from>
    <xdr:to>
      <xdr:col>112</xdr:col>
      <xdr:colOff>38100</xdr:colOff>
      <xdr:row>104</xdr:row>
      <xdr:rowOff>163195</xdr:rowOff>
    </xdr:to>
    <xdr:sp macro="" textlink="">
      <xdr:nvSpPr>
        <xdr:cNvPr id="919" name="楕円 918">
          <a:extLst>
            <a:ext uri="{FF2B5EF4-FFF2-40B4-BE49-F238E27FC236}">
              <a16:creationId xmlns:a16="http://schemas.microsoft.com/office/drawing/2014/main" id="{DBB58C62-D54C-4EB0-A85D-C971BF11561E}"/>
            </a:ext>
          </a:extLst>
        </xdr:cNvPr>
        <xdr:cNvSpPr/>
      </xdr:nvSpPr>
      <xdr:spPr>
        <a:xfrm>
          <a:off x="18735040" y="174961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112395</xdr:rowOff>
    </xdr:from>
    <xdr:to>
      <xdr:col>116</xdr:col>
      <xdr:colOff>63500</xdr:colOff>
      <xdr:row>104</xdr:row>
      <xdr:rowOff>125730</xdr:rowOff>
    </xdr:to>
    <xdr:cxnSp macro="">
      <xdr:nvCxnSpPr>
        <xdr:cNvPr id="920" name="直線コネクタ 919">
          <a:extLst>
            <a:ext uri="{FF2B5EF4-FFF2-40B4-BE49-F238E27FC236}">
              <a16:creationId xmlns:a16="http://schemas.microsoft.com/office/drawing/2014/main" id="{AA609005-EC20-4BFE-8479-406F4D2BEE6E}"/>
            </a:ext>
          </a:extLst>
        </xdr:cNvPr>
        <xdr:cNvCxnSpPr/>
      </xdr:nvCxnSpPr>
      <xdr:spPr>
        <a:xfrm>
          <a:off x="18778220" y="17546955"/>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95886</xdr:rowOff>
    </xdr:from>
    <xdr:to>
      <xdr:col>107</xdr:col>
      <xdr:colOff>101600</xdr:colOff>
      <xdr:row>104</xdr:row>
      <xdr:rowOff>26036</xdr:rowOff>
    </xdr:to>
    <xdr:sp macro="" textlink="">
      <xdr:nvSpPr>
        <xdr:cNvPr id="921" name="楕円 920">
          <a:extLst>
            <a:ext uri="{FF2B5EF4-FFF2-40B4-BE49-F238E27FC236}">
              <a16:creationId xmlns:a16="http://schemas.microsoft.com/office/drawing/2014/main" id="{35489813-0853-4D24-A527-D552C9E6A165}"/>
            </a:ext>
          </a:extLst>
        </xdr:cNvPr>
        <xdr:cNvSpPr/>
      </xdr:nvSpPr>
      <xdr:spPr>
        <a:xfrm>
          <a:off x="17937480" y="1736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146686</xdr:rowOff>
    </xdr:from>
    <xdr:to>
      <xdr:col>111</xdr:col>
      <xdr:colOff>177800</xdr:colOff>
      <xdr:row>104</xdr:row>
      <xdr:rowOff>112395</xdr:rowOff>
    </xdr:to>
    <xdr:cxnSp macro="">
      <xdr:nvCxnSpPr>
        <xdr:cNvPr id="922" name="直線コネクタ 921">
          <a:extLst>
            <a:ext uri="{FF2B5EF4-FFF2-40B4-BE49-F238E27FC236}">
              <a16:creationId xmlns:a16="http://schemas.microsoft.com/office/drawing/2014/main" id="{8B1A101E-1332-4293-80F1-14F8DE390128}"/>
            </a:ext>
          </a:extLst>
        </xdr:cNvPr>
        <xdr:cNvCxnSpPr/>
      </xdr:nvCxnSpPr>
      <xdr:spPr>
        <a:xfrm>
          <a:off x="17988280" y="17413606"/>
          <a:ext cx="78994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4445</xdr:rowOff>
    </xdr:from>
    <xdr:to>
      <xdr:col>102</xdr:col>
      <xdr:colOff>165100</xdr:colOff>
      <xdr:row>106</xdr:row>
      <xdr:rowOff>106045</xdr:rowOff>
    </xdr:to>
    <xdr:sp macro="" textlink="">
      <xdr:nvSpPr>
        <xdr:cNvPr id="923" name="楕円 922">
          <a:extLst>
            <a:ext uri="{FF2B5EF4-FFF2-40B4-BE49-F238E27FC236}">
              <a16:creationId xmlns:a16="http://schemas.microsoft.com/office/drawing/2014/main" id="{0647A0E5-D798-4275-AF13-E4EE6CA6CDE7}"/>
            </a:ext>
          </a:extLst>
        </xdr:cNvPr>
        <xdr:cNvSpPr/>
      </xdr:nvSpPr>
      <xdr:spPr>
        <a:xfrm>
          <a:off x="17162780" y="177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146686</xdr:rowOff>
    </xdr:from>
    <xdr:to>
      <xdr:col>107</xdr:col>
      <xdr:colOff>50800</xdr:colOff>
      <xdr:row>106</xdr:row>
      <xdr:rowOff>55245</xdr:rowOff>
    </xdr:to>
    <xdr:cxnSp macro="">
      <xdr:nvCxnSpPr>
        <xdr:cNvPr id="924" name="直線コネクタ 923">
          <a:extLst>
            <a:ext uri="{FF2B5EF4-FFF2-40B4-BE49-F238E27FC236}">
              <a16:creationId xmlns:a16="http://schemas.microsoft.com/office/drawing/2014/main" id="{9283C1D2-1455-446F-B141-8EC7B920919F}"/>
            </a:ext>
          </a:extLst>
        </xdr:cNvPr>
        <xdr:cNvCxnSpPr/>
      </xdr:nvCxnSpPr>
      <xdr:spPr>
        <a:xfrm flipV="1">
          <a:off x="17213580" y="17413606"/>
          <a:ext cx="77470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160655</xdr:rowOff>
    </xdr:from>
    <xdr:to>
      <xdr:col>98</xdr:col>
      <xdr:colOff>38100</xdr:colOff>
      <xdr:row>106</xdr:row>
      <xdr:rowOff>90805</xdr:rowOff>
    </xdr:to>
    <xdr:sp macro="" textlink="">
      <xdr:nvSpPr>
        <xdr:cNvPr id="925" name="楕円 924">
          <a:extLst>
            <a:ext uri="{FF2B5EF4-FFF2-40B4-BE49-F238E27FC236}">
              <a16:creationId xmlns:a16="http://schemas.microsoft.com/office/drawing/2014/main" id="{2FF1D477-A7BE-4993-9572-6DE85CD35995}"/>
            </a:ext>
          </a:extLst>
        </xdr:cNvPr>
        <xdr:cNvSpPr/>
      </xdr:nvSpPr>
      <xdr:spPr>
        <a:xfrm>
          <a:off x="16388080" y="1776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40005</xdr:rowOff>
    </xdr:from>
    <xdr:to>
      <xdr:col>102</xdr:col>
      <xdr:colOff>114300</xdr:colOff>
      <xdr:row>106</xdr:row>
      <xdr:rowOff>55245</xdr:rowOff>
    </xdr:to>
    <xdr:cxnSp macro="">
      <xdr:nvCxnSpPr>
        <xdr:cNvPr id="926" name="直線コネクタ 925">
          <a:extLst>
            <a:ext uri="{FF2B5EF4-FFF2-40B4-BE49-F238E27FC236}">
              <a16:creationId xmlns:a16="http://schemas.microsoft.com/office/drawing/2014/main" id="{57B2AC10-46B4-4891-A0F3-59B44995E94E}"/>
            </a:ext>
          </a:extLst>
        </xdr:cNvPr>
        <xdr:cNvCxnSpPr/>
      </xdr:nvCxnSpPr>
      <xdr:spPr>
        <a:xfrm>
          <a:off x="16431260" y="17809845"/>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927" name="n_1aveValue【庁舎】&#10;一人当たり面積">
          <a:extLst>
            <a:ext uri="{FF2B5EF4-FFF2-40B4-BE49-F238E27FC236}">
              <a16:creationId xmlns:a16="http://schemas.microsoft.com/office/drawing/2014/main" id="{14980E60-3271-43A4-9DEB-F583AD6C0EC8}"/>
            </a:ext>
          </a:extLst>
        </xdr:cNvPr>
        <xdr:cNvSpPr txBox="1"/>
      </xdr:nvSpPr>
      <xdr:spPr>
        <a:xfrm>
          <a:off x="18561127" y="1771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928" name="n_2aveValue【庁舎】&#10;一人当たり面積">
          <a:extLst>
            <a:ext uri="{FF2B5EF4-FFF2-40B4-BE49-F238E27FC236}">
              <a16:creationId xmlns:a16="http://schemas.microsoft.com/office/drawing/2014/main" id="{8F8F47B6-4B94-4809-A0BC-15B3666169B0}"/>
            </a:ext>
          </a:extLst>
        </xdr:cNvPr>
        <xdr:cNvSpPr txBox="1"/>
      </xdr:nvSpPr>
      <xdr:spPr>
        <a:xfrm>
          <a:off x="17776267" y="1779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34941</xdr:rowOff>
    </xdr:from>
    <xdr:ext cx="469744" cy="259045"/>
    <xdr:sp macro="" textlink="">
      <xdr:nvSpPr>
        <xdr:cNvPr id="929" name="n_3aveValue【庁舎】&#10;一人当たり面積">
          <a:extLst>
            <a:ext uri="{FF2B5EF4-FFF2-40B4-BE49-F238E27FC236}">
              <a16:creationId xmlns:a16="http://schemas.microsoft.com/office/drawing/2014/main" id="{D36CED8F-BB10-4A8C-93CD-7181B3D013C8}"/>
            </a:ext>
          </a:extLst>
        </xdr:cNvPr>
        <xdr:cNvSpPr txBox="1"/>
      </xdr:nvSpPr>
      <xdr:spPr>
        <a:xfrm>
          <a:off x="17001567" y="1746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53991</xdr:rowOff>
    </xdr:from>
    <xdr:ext cx="469744" cy="259045"/>
    <xdr:sp macro="" textlink="">
      <xdr:nvSpPr>
        <xdr:cNvPr id="930" name="n_4aveValue【庁舎】&#10;一人当たり面積">
          <a:extLst>
            <a:ext uri="{FF2B5EF4-FFF2-40B4-BE49-F238E27FC236}">
              <a16:creationId xmlns:a16="http://schemas.microsoft.com/office/drawing/2014/main" id="{C8A26814-20A0-4CCD-809C-22BD8BAAD149}"/>
            </a:ext>
          </a:extLst>
        </xdr:cNvPr>
        <xdr:cNvSpPr txBox="1"/>
      </xdr:nvSpPr>
      <xdr:spPr>
        <a:xfrm>
          <a:off x="16226867" y="1748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8272</xdr:rowOff>
    </xdr:from>
    <xdr:ext cx="469744" cy="259045"/>
    <xdr:sp macro="" textlink="">
      <xdr:nvSpPr>
        <xdr:cNvPr id="931" name="n_1mainValue【庁舎】&#10;一人当たり面積">
          <a:extLst>
            <a:ext uri="{FF2B5EF4-FFF2-40B4-BE49-F238E27FC236}">
              <a16:creationId xmlns:a16="http://schemas.microsoft.com/office/drawing/2014/main" id="{FA5F4B92-D694-40FF-B638-5DDD2744B43F}"/>
            </a:ext>
          </a:extLst>
        </xdr:cNvPr>
        <xdr:cNvSpPr txBox="1"/>
      </xdr:nvSpPr>
      <xdr:spPr>
        <a:xfrm>
          <a:off x="18561127" y="1727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42563</xdr:rowOff>
    </xdr:from>
    <xdr:ext cx="469744" cy="259045"/>
    <xdr:sp macro="" textlink="">
      <xdr:nvSpPr>
        <xdr:cNvPr id="932" name="n_2mainValue【庁舎】&#10;一人当たり面積">
          <a:extLst>
            <a:ext uri="{FF2B5EF4-FFF2-40B4-BE49-F238E27FC236}">
              <a16:creationId xmlns:a16="http://schemas.microsoft.com/office/drawing/2014/main" id="{0D7ECEBE-44F9-4FBA-B637-81DA76C075B7}"/>
            </a:ext>
          </a:extLst>
        </xdr:cNvPr>
        <xdr:cNvSpPr txBox="1"/>
      </xdr:nvSpPr>
      <xdr:spPr>
        <a:xfrm>
          <a:off x="17776267" y="1714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97172</xdr:rowOff>
    </xdr:from>
    <xdr:ext cx="469744" cy="259045"/>
    <xdr:sp macro="" textlink="">
      <xdr:nvSpPr>
        <xdr:cNvPr id="933" name="n_3mainValue【庁舎】&#10;一人当たり面積">
          <a:extLst>
            <a:ext uri="{FF2B5EF4-FFF2-40B4-BE49-F238E27FC236}">
              <a16:creationId xmlns:a16="http://schemas.microsoft.com/office/drawing/2014/main" id="{B1E2177F-EFCB-47A1-93A1-7F731768199D}"/>
            </a:ext>
          </a:extLst>
        </xdr:cNvPr>
        <xdr:cNvSpPr txBox="1"/>
      </xdr:nvSpPr>
      <xdr:spPr>
        <a:xfrm>
          <a:off x="17001567" y="1786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81932</xdr:rowOff>
    </xdr:from>
    <xdr:ext cx="469744" cy="259045"/>
    <xdr:sp macro="" textlink="">
      <xdr:nvSpPr>
        <xdr:cNvPr id="934" name="n_4mainValue【庁舎】&#10;一人当たり面積">
          <a:extLst>
            <a:ext uri="{FF2B5EF4-FFF2-40B4-BE49-F238E27FC236}">
              <a16:creationId xmlns:a16="http://schemas.microsoft.com/office/drawing/2014/main" id="{5600B0F6-259A-4F31-BEFE-871675025EC3}"/>
            </a:ext>
          </a:extLst>
        </xdr:cNvPr>
        <xdr:cNvSpPr txBox="1"/>
      </xdr:nvSpPr>
      <xdr:spPr>
        <a:xfrm>
          <a:off x="1622686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a:extLst>
            <a:ext uri="{FF2B5EF4-FFF2-40B4-BE49-F238E27FC236}">
              <a16:creationId xmlns:a16="http://schemas.microsoft.com/office/drawing/2014/main" id="{05F89D92-C465-4767-843A-A157531350C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a:extLst>
            <a:ext uri="{FF2B5EF4-FFF2-40B4-BE49-F238E27FC236}">
              <a16:creationId xmlns:a16="http://schemas.microsoft.com/office/drawing/2014/main" id="{93F63C47-2C59-4942-A3B4-7DF01D77B56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a:extLst>
            <a:ext uri="{FF2B5EF4-FFF2-40B4-BE49-F238E27FC236}">
              <a16:creationId xmlns:a16="http://schemas.microsoft.com/office/drawing/2014/main" id="{A35FFDE3-A93D-42C6-83AB-064E68B85028}"/>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旭市図書館は、昭和</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年に建設されており、耐用年数を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年超過しているため、老朽化の進展が著しく耐震性にも問題を抱えてい</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図書館機能を千葉県立東部図書館の一部を借用して移転した</a:t>
          </a:r>
          <a:r>
            <a:rPr kumimoji="1" lang="ja-JP" altLang="en-US" sz="1100">
              <a:solidFill>
                <a:schemeClr val="dk1"/>
              </a:solidFill>
              <a:effectLst/>
              <a:latin typeface="+mn-lt"/>
              <a:ea typeface="+mn-ea"/>
              <a:cs typeface="+mn-cs"/>
            </a:rPr>
            <a:t>。建物自体は令和４年度に解体を行ったことで、図書館の有形固定資産減価償却率及び一人当たり面積が皆減となった。</a:t>
          </a:r>
          <a:endParaRPr lang="ja-JP" altLang="ja-JP" sz="1400">
            <a:effectLst/>
          </a:endParaRPr>
        </a:p>
        <a:p>
          <a:r>
            <a:rPr kumimoji="1" lang="ja-JP" altLang="ja-JP" sz="1100">
              <a:solidFill>
                <a:schemeClr val="dk1"/>
              </a:solidFill>
              <a:effectLst/>
              <a:latin typeface="+mn-lt"/>
              <a:ea typeface="+mn-ea"/>
              <a:cs typeface="+mn-cs"/>
            </a:rPr>
            <a:t>　庁舎については、旧庁舎</a:t>
          </a:r>
          <a:r>
            <a:rPr kumimoji="1" lang="ja-JP" altLang="en-US" sz="1100">
              <a:solidFill>
                <a:schemeClr val="dk1"/>
              </a:solidFill>
              <a:effectLst/>
              <a:latin typeface="+mn-lt"/>
              <a:ea typeface="+mn-ea"/>
              <a:cs typeface="+mn-cs"/>
            </a:rPr>
            <a:t>付属施設の</a:t>
          </a:r>
          <a:r>
            <a:rPr kumimoji="1" lang="ja-JP" altLang="ja-JP" sz="1100">
              <a:solidFill>
                <a:schemeClr val="dk1"/>
              </a:solidFill>
              <a:effectLst/>
              <a:latin typeface="+mn-lt"/>
              <a:ea typeface="+mn-ea"/>
              <a:cs typeface="+mn-cs"/>
            </a:rPr>
            <a:t>解体にともない一人当たり面積は</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したが、</a:t>
          </a:r>
          <a:r>
            <a:rPr kumimoji="1" lang="ja-JP" altLang="en-US" sz="1100">
              <a:solidFill>
                <a:schemeClr val="dk1"/>
              </a:solidFill>
              <a:effectLst/>
              <a:latin typeface="+mn-lt"/>
              <a:ea typeface="+mn-ea"/>
              <a:cs typeface="+mn-cs"/>
            </a:rPr>
            <a:t>他施設の減価償却が進み、</a:t>
          </a:r>
          <a:r>
            <a:rPr kumimoji="1" lang="ja-JP" altLang="ja-JP" sz="1100">
              <a:solidFill>
                <a:schemeClr val="dk1"/>
              </a:solidFill>
              <a:effectLst/>
              <a:latin typeface="+mn-lt"/>
              <a:ea typeface="+mn-ea"/>
              <a:cs typeface="+mn-cs"/>
            </a:rPr>
            <a:t>有形固定資産減価償却率が</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ポイント悪化</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今後は、公共施設等総合管理計画に基づいた施設の長寿命化や統廃合を計画的に実施していく。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83</v>
      </c>
      <c r="C2" s="176"/>
      <c r="D2" s="177"/>
    </row>
    <row r="3" spans="1:119" ht="18.75" customHeight="1" thickBot="1" x14ac:dyDescent="0.25">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33337108</v>
      </c>
      <c r="BO4" s="462"/>
      <c r="BP4" s="462"/>
      <c r="BQ4" s="462"/>
      <c r="BR4" s="462"/>
      <c r="BS4" s="462"/>
      <c r="BT4" s="462"/>
      <c r="BU4" s="463"/>
      <c r="BV4" s="461">
        <v>37907359</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7.4</v>
      </c>
      <c r="CU4" s="602"/>
      <c r="CV4" s="602"/>
      <c r="CW4" s="602"/>
      <c r="CX4" s="602"/>
      <c r="CY4" s="602"/>
      <c r="CZ4" s="602"/>
      <c r="DA4" s="603"/>
      <c r="DB4" s="601">
        <v>8.8000000000000007</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31909985</v>
      </c>
      <c r="BO5" s="433"/>
      <c r="BP5" s="433"/>
      <c r="BQ5" s="433"/>
      <c r="BR5" s="433"/>
      <c r="BS5" s="433"/>
      <c r="BT5" s="433"/>
      <c r="BU5" s="434"/>
      <c r="BV5" s="432">
        <v>35852878</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92.2</v>
      </c>
      <c r="CU5" s="430"/>
      <c r="CV5" s="430"/>
      <c r="CW5" s="430"/>
      <c r="CX5" s="430"/>
      <c r="CY5" s="430"/>
      <c r="CZ5" s="430"/>
      <c r="DA5" s="431"/>
      <c r="DB5" s="429">
        <v>91.2</v>
      </c>
      <c r="DC5" s="430"/>
      <c r="DD5" s="430"/>
      <c r="DE5" s="430"/>
      <c r="DF5" s="430"/>
      <c r="DG5" s="430"/>
      <c r="DH5" s="430"/>
      <c r="DI5" s="431"/>
    </row>
    <row r="6" spans="1:119" ht="18.75" customHeight="1" x14ac:dyDescent="0.2">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1427123</v>
      </c>
      <c r="BO6" s="433"/>
      <c r="BP6" s="433"/>
      <c r="BQ6" s="433"/>
      <c r="BR6" s="433"/>
      <c r="BS6" s="433"/>
      <c r="BT6" s="433"/>
      <c r="BU6" s="434"/>
      <c r="BV6" s="432">
        <v>2054481</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93.7</v>
      </c>
      <c r="CU6" s="576"/>
      <c r="CV6" s="576"/>
      <c r="CW6" s="576"/>
      <c r="CX6" s="576"/>
      <c r="CY6" s="576"/>
      <c r="CZ6" s="576"/>
      <c r="DA6" s="577"/>
      <c r="DB6" s="575">
        <v>92.7</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96</v>
      </c>
      <c r="AV7" s="491"/>
      <c r="AW7" s="491"/>
      <c r="AX7" s="491"/>
      <c r="AY7" s="446" t="s">
        <v>107</v>
      </c>
      <c r="AZ7" s="447"/>
      <c r="BA7" s="447"/>
      <c r="BB7" s="447"/>
      <c r="BC7" s="447"/>
      <c r="BD7" s="447"/>
      <c r="BE7" s="447"/>
      <c r="BF7" s="447"/>
      <c r="BG7" s="447"/>
      <c r="BH7" s="447"/>
      <c r="BI7" s="447"/>
      <c r="BJ7" s="447"/>
      <c r="BK7" s="447"/>
      <c r="BL7" s="447"/>
      <c r="BM7" s="448"/>
      <c r="BN7" s="432">
        <v>95092</v>
      </c>
      <c r="BO7" s="433"/>
      <c r="BP7" s="433"/>
      <c r="BQ7" s="433"/>
      <c r="BR7" s="433"/>
      <c r="BS7" s="433"/>
      <c r="BT7" s="433"/>
      <c r="BU7" s="434"/>
      <c r="BV7" s="432">
        <v>418138</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18093017</v>
      </c>
      <c r="CU7" s="433"/>
      <c r="CV7" s="433"/>
      <c r="CW7" s="433"/>
      <c r="CX7" s="433"/>
      <c r="CY7" s="433"/>
      <c r="CZ7" s="433"/>
      <c r="DA7" s="434"/>
      <c r="DB7" s="432">
        <v>18557836</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96</v>
      </c>
      <c r="AV8" s="491"/>
      <c r="AW8" s="491"/>
      <c r="AX8" s="491"/>
      <c r="AY8" s="446" t="s">
        <v>110</v>
      </c>
      <c r="AZ8" s="447"/>
      <c r="BA8" s="447"/>
      <c r="BB8" s="447"/>
      <c r="BC8" s="447"/>
      <c r="BD8" s="447"/>
      <c r="BE8" s="447"/>
      <c r="BF8" s="447"/>
      <c r="BG8" s="447"/>
      <c r="BH8" s="447"/>
      <c r="BI8" s="447"/>
      <c r="BJ8" s="447"/>
      <c r="BK8" s="447"/>
      <c r="BL8" s="447"/>
      <c r="BM8" s="448"/>
      <c r="BN8" s="432">
        <v>1332031</v>
      </c>
      <c r="BO8" s="433"/>
      <c r="BP8" s="433"/>
      <c r="BQ8" s="433"/>
      <c r="BR8" s="433"/>
      <c r="BS8" s="433"/>
      <c r="BT8" s="433"/>
      <c r="BU8" s="434"/>
      <c r="BV8" s="432">
        <v>1636343</v>
      </c>
      <c r="BW8" s="433"/>
      <c r="BX8" s="433"/>
      <c r="BY8" s="433"/>
      <c r="BZ8" s="433"/>
      <c r="CA8" s="433"/>
      <c r="CB8" s="433"/>
      <c r="CC8" s="434"/>
      <c r="CD8" s="472" t="s">
        <v>111</v>
      </c>
      <c r="CE8" s="392"/>
      <c r="CF8" s="392"/>
      <c r="CG8" s="392"/>
      <c r="CH8" s="392"/>
      <c r="CI8" s="392"/>
      <c r="CJ8" s="392"/>
      <c r="CK8" s="392"/>
      <c r="CL8" s="392"/>
      <c r="CM8" s="392"/>
      <c r="CN8" s="392"/>
      <c r="CO8" s="392"/>
      <c r="CP8" s="392"/>
      <c r="CQ8" s="392"/>
      <c r="CR8" s="392"/>
      <c r="CS8" s="473"/>
      <c r="CT8" s="535">
        <v>0.49</v>
      </c>
      <c r="CU8" s="536"/>
      <c r="CV8" s="536"/>
      <c r="CW8" s="536"/>
      <c r="CX8" s="536"/>
      <c r="CY8" s="536"/>
      <c r="CZ8" s="536"/>
      <c r="DA8" s="537"/>
      <c r="DB8" s="535">
        <v>0.49</v>
      </c>
      <c r="DC8" s="536"/>
      <c r="DD8" s="536"/>
      <c r="DE8" s="536"/>
      <c r="DF8" s="536"/>
      <c r="DG8" s="536"/>
      <c r="DH8" s="536"/>
      <c r="DI8" s="537"/>
    </row>
    <row r="9" spans="1:119" ht="18.75" customHeight="1" thickBot="1" x14ac:dyDescent="0.25">
      <c r="A9" s="175"/>
      <c r="B9" s="564" t="s">
        <v>112</v>
      </c>
      <c r="C9" s="565"/>
      <c r="D9" s="565"/>
      <c r="E9" s="565"/>
      <c r="F9" s="565"/>
      <c r="G9" s="565"/>
      <c r="H9" s="565"/>
      <c r="I9" s="565"/>
      <c r="J9" s="565"/>
      <c r="K9" s="483"/>
      <c r="L9" s="566" t="s">
        <v>113</v>
      </c>
      <c r="M9" s="567"/>
      <c r="N9" s="567"/>
      <c r="O9" s="567"/>
      <c r="P9" s="567"/>
      <c r="Q9" s="568"/>
      <c r="R9" s="569">
        <v>63745</v>
      </c>
      <c r="S9" s="570"/>
      <c r="T9" s="570"/>
      <c r="U9" s="570"/>
      <c r="V9" s="571"/>
      <c r="W9" s="501" t="s">
        <v>114</v>
      </c>
      <c r="X9" s="502"/>
      <c r="Y9" s="502"/>
      <c r="Z9" s="502"/>
      <c r="AA9" s="502"/>
      <c r="AB9" s="502"/>
      <c r="AC9" s="502"/>
      <c r="AD9" s="502"/>
      <c r="AE9" s="502"/>
      <c r="AF9" s="502"/>
      <c r="AG9" s="502"/>
      <c r="AH9" s="502"/>
      <c r="AI9" s="502"/>
      <c r="AJ9" s="502"/>
      <c r="AK9" s="502"/>
      <c r="AL9" s="572"/>
      <c r="AM9" s="489" t="s">
        <v>115</v>
      </c>
      <c r="AN9" s="389"/>
      <c r="AO9" s="389"/>
      <c r="AP9" s="389"/>
      <c r="AQ9" s="389"/>
      <c r="AR9" s="389"/>
      <c r="AS9" s="389"/>
      <c r="AT9" s="390"/>
      <c r="AU9" s="490" t="s">
        <v>116</v>
      </c>
      <c r="AV9" s="491"/>
      <c r="AW9" s="491"/>
      <c r="AX9" s="491"/>
      <c r="AY9" s="446" t="s">
        <v>117</v>
      </c>
      <c r="AZ9" s="447"/>
      <c r="BA9" s="447"/>
      <c r="BB9" s="447"/>
      <c r="BC9" s="447"/>
      <c r="BD9" s="447"/>
      <c r="BE9" s="447"/>
      <c r="BF9" s="447"/>
      <c r="BG9" s="447"/>
      <c r="BH9" s="447"/>
      <c r="BI9" s="447"/>
      <c r="BJ9" s="447"/>
      <c r="BK9" s="447"/>
      <c r="BL9" s="447"/>
      <c r="BM9" s="448"/>
      <c r="BN9" s="432">
        <v>-304312</v>
      </c>
      <c r="BO9" s="433"/>
      <c r="BP9" s="433"/>
      <c r="BQ9" s="433"/>
      <c r="BR9" s="433"/>
      <c r="BS9" s="433"/>
      <c r="BT9" s="433"/>
      <c r="BU9" s="434"/>
      <c r="BV9" s="432">
        <v>-362869</v>
      </c>
      <c r="BW9" s="433"/>
      <c r="BX9" s="433"/>
      <c r="BY9" s="433"/>
      <c r="BZ9" s="433"/>
      <c r="CA9" s="433"/>
      <c r="CB9" s="433"/>
      <c r="CC9" s="434"/>
      <c r="CD9" s="472" t="s">
        <v>118</v>
      </c>
      <c r="CE9" s="392"/>
      <c r="CF9" s="392"/>
      <c r="CG9" s="392"/>
      <c r="CH9" s="392"/>
      <c r="CI9" s="392"/>
      <c r="CJ9" s="392"/>
      <c r="CK9" s="392"/>
      <c r="CL9" s="392"/>
      <c r="CM9" s="392"/>
      <c r="CN9" s="392"/>
      <c r="CO9" s="392"/>
      <c r="CP9" s="392"/>
      <c r="CQ9" s="392"/>
      <c r="CR9" s="392"/>
      <c r="CS9" s="473"/>
      <c r="CT9" s="429">
        <v>13.8</v>
      </c>
      <c r="CU9" s="430"/>
      <c r="CV9" s="430"/>
      <c r="CW9" s="430"/>
      <c r="CX9" s="430"/>
      <c r="CY9" s="430"/>
      <c r="CZ9" s="430"/>
      <c r="DA9" s="431"/>
      <c r="DB9" s="429">
        <v>13.3</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119</v>
      </c>
      <c r="M10" s="389"/>
      <c r="N10" s="389"/>
      <c r="O10" s="389"/>
      <c r="P10" s="389"/>
      <c r="Q10" s="390"/>
      <c r="R10" s="385">
        <v>66586</v>
      </c>
      <c r="S10" s="386"/>
      <c r="T10" s="386"/>
      <c r="U10" s="386"/>
      <c r="V10" s="445"/>
      <c r="W10" s="573"/>
      <c r="X10" s="383"/>
      <c r="Y10" s="383"/>
      <c r="Z10" s="383"/>
      <c r="AA10" s="383"/>
      <c r="AB10" s="383"/>
      <c r="AC10" s="383"/>
      <c r="AD10" s="383"/>
      <c r="AE10" s="383"/>
      <c r="AF10" s="383"/>
      <c r="AG10" s="383"/>
      <c r="AH10" s="383"/>
      <c r="AI10" s="383"/>
      <c r="AJ10" s="383"/>
      <c r="AK10" s="383"/>
      <c r="AL10" s="574"/>
      <c r="AM10" s="489" t="s">
        <v>120</v>
      </c>
      <c r="AN10" s="389"/>
      <c r="AO10" s="389"/>
      <c r="AP10" s="389"/>
      <c r="AQ10" s="389"/>
      <c r="AR10" s="389"/>
      <c r="AS10" s="389"/>
      <c r="AT10" s="390"/>
      <c r="AU10" s="490" t="s">
        <v>121</v>
      </c>
      <c r="AV10" s="491"/>
      <c r="AW10" s="491"/>
      <c r="AX10" s="491"/>
      <c r="AY10" s="446" t="s">
        <v>122</v>
      </c>
      <c r="AZ10" s="447"/>
      <c r="BA10" s="447"/>
      <c r="BB10" s="447"/>
      <c r="BC10" s="447"/>
      <c r="BD10" s="447"/>
      <c r="BE10" s="447"/>
      <c r="BF10" s="447"/>
      <c r="BG10" s="447"/>
      <c r="BH10" s="447"/>
      <c r="BI10" s="447"/>
      <c r="BJ10" s="447"/>
      <c r="BK10" s="447"/>
      <c r="BL10" s="447"/>
      <c r="BM10" s="448"/>
      <c r="BN10" s="432">
        <v>39100</v>
      </c>
      <c r="BO10" s="433"/>
      <c r="BP10" s="433"/>
      <c r="BQ10" s="433"/>
      <c r="BR10" s="433"/>
      <c r="BS10" s="433"/>
      <c r="BT10" s="433"/>
      <c r="BU10" s="434"/>
      <c r="BV10" s="432">
        <v>37134</v>
      </c>
      <c r="BW10" s="433"/>
      <c r="BX10" s="433"/>
      <c r="BY10" s="433"/>
      <c r="BZ10" s="433"/>
      <c r="CA10" s="433"/>
      <c r="CB10" s="433"/>
      <c r="CC10" s="434"/>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124</v>
      </c>
      <c r="M11" s="394"/>
      <c r="N11" s="394"/>
      <c r="O11" s="394"/>
      <c r="P11" s="394"/>
      <c r="Q11" s="395"/>
      <c r="R11" s="561" t="s">
        <v>125</v>
      </c>
      <c r="S11" s="562"/>
      <c r="T11" s="562"/>
      <c r="U11" s="562"/>
      <c r="V11" s="563"/>
      <c r="W11" s="573"/>
      <c r="X11" s="383"/>
      <c r="Y11" s="383"/>
      <c r="Z11" s="383"/>
      <c r="AA11" s="383"/>
      <c r="AB11" s="383"/>
      <c r="AC11" s="383"/>
      <c r="AD11" s="383"/>
      <c r="AE11" s="383"/>
      <c r="AF11" s="383"/>
      <c r="AG11" s="383"/>
      <c r="AH11" s="383"/>
      <c r="AI11" s="383"/>
      <c r="AJ11" s="383"/>
      <c r="AK11" s="383"/>
      <c r="AL11" s="574"/>
      <c r="AM11" s="489" t="s">
        <v>126</v>
      </c>
      <c r="AN11" s="389"/>
      <c r="AO11" s="389"/>
      <c r="AP11" s="389"/>
      <c r="AQ11" s="389"/>
      <c r="AR11" s="389"/>
      <c r="AS11" s="389"/>
      <c r="AT11" s="390"/>
      <c r="AU11" s="490" t="s">
        <v>96</v>
      </c>
      <c r="AV11" s="491"/>
      <c r="AW11" s="491"/>
      <c r="AX11" s="491"/>
      <c r="AY11" s="446" t="s">
        <v>127</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128</v>
      </c>
      <c r="CE11" s="392"/>
      <c r="CF11" s="392"/>
      <c r="CG11" s="392"/>
      <c r="CH11" s="392"/>
      <c r="CI11" s="392"/>
      <c r="CJ11" s="392"/>
      <c r="CK11" s="392"/>
      <c r="CL11" s="392"/>
      <c r="CM11" s="392"/>
      <c r="CN11" s="392"/>
      <c r="CO11" s="392"/>
      <c r="CP11" s="392"/>
      <c r="CQ11" s="392"/>
      <c r="CR11" s="392"/>
      <c r="CS11" s="473"/>
      <c r="CT11" s="535" t="s">
        <v>129</v>
      </c>
      <c r="CU11" s="536"/>
      <c r="CV11" s="536"/>
      <c r="CW11" s="536"/>
      <c r="CX11" s="536"/>
      <c r="CY11" s="536"/>
      <c r="CZ11" s="536"/>
      <c r="DA11" s="537"/>
      <c r="DB11" s="535" t="s">
        <v>130</v>
      </c>
      <c r="DC11" s="536"/>
      <c r="DD11" s="536"/>
      <c r="DE11" s="536"/>
      <c r="DF11" s="536"/>
      <c r="DG11" s="536"/>
      <c r="DH11" s="536"/>
      <c r="DI11" s="537"/>
    </row>
    <row r="12" spans="1:119" ht="18.75" customHeight="1" x14ac:dyDescent="0.2">
      <c r="A12" s="175"/>
      <c r="B12" s="538" t="s">
        <v>131</v>
      </c>
      <c r="C12" s="539"/>
      <c r="D12" s="539"/>
      <c r="E12" s="539"/>
      <c r="F12" s="539"/>
      <c r="G12" s="539"/>
      <c r="H12" s="539"/>
      <c r="I12" s="539"/>
      <c r="J12" s="539"/>
      <c r="K12" s="540"/>
      <c r="L12" s="547" t="s">
        <v>132</v>
      </c>
      <c r="M12" s="548"/>
      <c r="N12" s="548"/>
      <c r="O12" s="548"/>
      <c r="P12" s="548"/>
      <c r="Q12" s="549"/>
      <c r="R12" s="550">
        <v>63379</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136</v>
      </c>
      <c r="AV12" s="491"/>
      <c r="AW12" s="491"/>
      <c r="AX12" s="491"/>
      <c r="AY12" s="446" t="s">
        <v>137</v>
      </c>
      <c r="AZ12" s="447"/>
      <c r="BA12" s="447"/>
      <c r="BB12" s="447"/>
      <c r="BC12" s="447"/>
      <c r="BD12" s="447"/>
      <c r="BE12" s="447"/>
      <c r="BF12" s="447"/>
      <c r="BG12" s="447"/>
      <c r="BH12" s="447"/>
      <c r="BI12" s="447"/>
      <c r="BJ12" s="447"/>
      <c r="BK12" s="447"/>
      <c r="BL12" s="447"/>
      <c r="BM12" s="448"/>
      <c r="BN12" s="432">
        <v>650000</v>
      </c>
      <c r="BO12" s="433"/>
      <c r="BP12" s="433"/>
      <c r="BQ12" s="433"/>
      <c r="BR12" s="433"/>
      <c r="BS12" s="433"/>
      <c r="BT12" s="433"/>
      <c r="BU12" s="434"/>
      <c r="BV12" s="432">
        <v>459771</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130</v>
      </c>
      <c r="CU12" s="536"/>
      <c r="CV12" s="536"/>
      <c r="CW12" s="536"/>
      <c r="CX12" s="536"/>
      <c r="CY12" s="536"/>
      <c r="CZ12" s="536"/>
      <c r="DA12" s="537"/>
      <c r="DB12" s="535" t="s">
        <v>130</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139</v>
      </c>
      <c r="N13" s="517"/>
      <c r="O13" s="517"/>
      <c r="P13" s="517"/>
      <c r="Q13" s="518"/>
      <c r="R13" s="519">
        <v>61696</v>
      </c>
      <c r="S13" s="520"/>
      <c r="T13" s="520"/>
      <c r="U13" s="520"/>
      <c r="V13" s="521"/>
      <c r="W13" s="522" t="s">
        <v>140</v>
      </c>
      <c r="X13" s="418"/>
      <c r="Y13" s="418"/>
      <c r="Z13" s="418"/>
      <c r="AA13" s="418"/>
      <c r="AB13" s="419"/>
      <c r="AC13" s="385">
        <v>5446</v>
      </c>
      <c r="AD13" s="386"/>
      <c r="AE13" s="386"/>
      <c r="AF13" s="386"/>
      <c r="AG13" s="387"/>
      <c r="AH13" s="385">
        <v>6207</v>
      </c>
      <c r="AI13" s="386"/>
      <c r="AJ13" s="386"/>
      <c r="AK13" s="386"/>
      <c r="AL13" s="445"/>
      <c r="AM13" s="489" t="s">
        <v>141</v>
      </c>
      <c r="AN13" s="389"/>
      <c r="AO13" s="389"/>
      <c r="AP13" s="389"/>
      <c r="AQ13" s="389"/>
      <c r="AR13" s="389"/>
      <c r="AS13" s="389"/>
      <c r="AT13" s="390"/>
      <c r="AU13" s="490" t="s">
        <v>121</v>
      </c>
      <c r="AV13" s="491"/>
      <c r="AW13" s="491"/>
      <c r="AX13" s="491"/>
      <c r="AY13" s="446" t="s">
        <v>142</v>
      </c>
      <c r="AZ13" s="447"/>
      <c r="BA13" s="447"/>
      <c r="BB13" s="447"/>
      <c r="BC13" s="447"/>
      <c r="BD13" s="447"/>
      <c r="BE13" s="447"/>
      <c r="BF13" s="447"/>
      <c r="BG13" s="447"/>
      <c r="BH13" s="447"/>
      <c r="BI13" s="447"/>
      <c r="BJ13" s="447"/>
      <c r="BK13" s="447"/>
      <c r="BL13" s="447"/>
      <c r="BM13" s="448"/>
      <c r="BN13" s="432">
        <v>-915212</v>
      </c>
      <c r="BO13" s="433"/>
      <c r="BP13" s="433"/>
      <c r="BQ13" s="433"/>
      <c r="BR13" s="433"/>
      <c r="BS13" s="433"/>
      <c r="BT13" s="433"/>
      <c r="BU13" s="434"/>
      <c r="BV13" s="432">
        <v>-785506</v>
      </c>
      <c r="BW13" s="433"/>
      <c r="BX13" s="433"/>
      <c r="BY13" s="433"/>
      <c r="BZ13" s="433"/>
      <c r="CA13" s="433"/>
      <c r="CB13" s="433"/>
      <c r="CC13" s="434"/>
      <c r="CD13" s="472" t="s">
        <v>143</v>
      </c>
      <c r="CE13" s="392"/>
      <c r="CF13" s="392"/>
      <c r="CG13" s="392"/>
      <c r="CH13" s="392"/>
      <c r="CI13" s="392"/>
      <c r="CJ13" s="392"/>
      <c r="CK13" s="392"/>
      <c r="CL13" s="392"/>
      <c r="CM13" s="392"/>
      <c r="CN13" s="392"/>
      <c r="CO13" s="392"/>
      <c r="CP13" s="392"/>
      <c r="CQ13" s="392"/>
      <c r="CR13" s="392"/>
      <c r="CS13" s="473"/>
      <c r="CT13" s="429">
        <v>9.5</v>
      </c>
      <c r="CU13" s="430"/>
      <c r="CV13" s="430"/>
      <c r="CW13" s="430"/>
      <c r="CX13" s="430"/>
      <c r="CY13" s="430"/>
      <c r="CZ13" s="430"/>
      <c r="DA13" s="431"/>
      <c r="DB13" s="429">
        <v>8.9</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144</v>
      </c>
      <c r="M14" s="559"/>
      <c r="N14" s="559"/>
      <c r="O14" s="559"/>
      <c r="P14" s="559"/>
      <c r="Q14" s="560"/>
      <c r="R14" s="519">
        <v>64009</v>
      </c>
      <c r="S14" s="520"/>
      <c r="T14" s="520"/>
      <c r="U14" s="520"/>
      <c r="V14" s="521"/>
      <c r="W14" s="523"/>
      <c r="X14" s="421"/>
      <c r="Y14" s="421"/>
      <c r="Z14" s="421"/>
      <c r="AA14" s="421"/>
      <c r="AB14" s="422"/>
      <c r="AC14" s="512">
        <v>17.2</v>
      </c>
      <c r="AD14" s="513"/>
      <c r="AE14" s="513"/>
      <c r="AF14" s="513"/>
      <c r="AG14" s="514"/>
      <c r="AH14" s="512">
        <v>18.3</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145</v>
      </c>
      <c r="CE14" s="470"/>
      <c r="CF14" s="470"/>
      <c r="CG14" s="470"/>
      <c r="CH14" s="470"/>
      <c r="CI14" s="470"/>
      <c r="CJ14" s="470"/>
      <c r="CK14" s="470"/>
      <c r="CL14" s="470"/>
      <c r="CM14" s="470"/>
      <c r="CN14" s="470"/>
      <c r="CO14" s="470"/>
      <c r="CP14" s="470"/>
      <c r="CQ14" s="470"/>
      <c r="CR14" s="470"/>
      <c r="CS14" s="471"/>
      <c r="CT14" s="529" t="s">
        <v>130</v>
      </c>
      <c r="CU14" s="530"/>
      <c r="CV14" s="530"/>
      <c r="CW14" s="530"/>
      <c r="CX14" s="530"/>
      <c r="CY14" s="530"/>
      <c r="CZ14" s="530"/>
      <c r="DA14" s="531"/>
      <c r="DB14" s="529" t="s">
        <v>130</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139</v>
      </c>
      <c r="N15" s="517"/>
      <c r="O15" s="517"/>
      <c r="P15" s="517"/>
      <c r="Q15" s="518"/>
      <c r="R15" s="519">
        <v>62513</v>
      </c>
      <c r="S15" s="520"/>
      <c r="T15" s="520"/>
      <c r="U15" s="520"/>
      <c r="V15" s="521"/>
      <c r="W15" s="522" t="s">
        <v>146</v>
      </c>
      <c r="X15" s="418"/>
      <c r="Y15" s="418"/>
      <c r="Z15" s="418"/>
      <c r="AA15" s="418"/>
      <c r="AB15" s="419"/>
      <c r="AC15" s="385">
        <v>7635</v>
      </c>
      <c r="AD15" s="386"/>
      <c r="AE15" s="386"/>
      <c r="AF15" s="386"/>
      <c r="AG15" s="387"/>
      <c r="AH15" s="385">
        <v>8230</v>
      </c>
      <c r="AI15" s="386"/>
      <c r="AJ15" s="386"/>
      <c r="AK15" s="386"/>
      <c r="AL15" s="445"/>
      <c r="AM15" s="489"/>
      <c r="AN15" s="389"/>
      <c r="AO15" s="389"/>
      <c r="AP15" s="389"/>
      <c r="AQ15" s="389"/>
      <c r="AR15" s="389"/>
      <c r="AS15" s="389"/>
      <c r="AT15" s="390"/>
      <c r="AU15" s="490"/>
      <c r="AV15" s="491"/>
      <c r="AW15" s="491"/>
      <c r="AX15" s="491"/>
      <c r="AY15" s="458" t="s">
        <v>147</v>
      </c>
      <c r="AZ15" s="459"/>
      <c r="BA15" s="459"/>
      <c r="BB15" s="459"/>
      <c r="BC15" s="459"/>
      <c r="BD15" s="459"/>
      <c r="BE15" s="459"/>
      <c r="BF15" s="459"/>
      <c r="BG15" s="459"/>
      <c r="BH15" s="459"/>
      <c r="BI15" s="459"/>
      <c r="BJ15" s="459"/>
      <c r="BK15" s="459"/>
      <c r="BL15" s="459"/>
      <c r="BM15" s="460"/>
      <c r="BN15" s="461">
        <v>7693596</v>
      </c>
      <c r="BO15" s="462"/>
      <c r="BP15" s="462"/>
      <c r="BQ15" s="462"/>
      <c r="BR15" s="462"/>
      <c r="BS15" s="462"/>
      <c r="BT15" s="462"/>
      <c r="BU15" s="463"/>
      <c r="BV15" s="461">
        <v>7444861</v>
      </c>
      <c r="BW15" s="462"/>
      <c r="BX15" s="462"/>
      <c r="BY15" s="462"/>
      <c r="BZ15" s="462"/>
      <c r="CA15" s="462"/>
      <c r="CB15" s="462"/>
      <c r="CC15" s="463"/>
      <c r="CD15" s="532" t="s">
        <v>148</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149</v>
      </c>
      <c r="M16" s="507"/>
      <c r="N16" s="507"/>
      <c r="O16" s="507"/>
      <c r="P16" s="507"/>
      <c r="Q16" s="508"/>
      <c r="R16" s="509" t="s">
        <v>150</v>
      </c>
      <c r="S16" s="510"/>
      <c r="T16" s="510"/>
      <c r="U16" s="510"/>
      <c r="V16" s="511"/>
      <c r="W16" s="523"/>
      <c r="X16" s="421"/>
      <c r="Y16" s="421"/>
      <c r="Z16" s="421"/>
      <c r="AA16" s="421"/>
      <c r="AB16" s="422"/>
      <c r="AC16" s="512">
        <v>24.2</v>
      </c>
      <c r="AD16" s="513"/>
      <c r="AE16" s="513"/>
      <c r="AF16" s="513"/>
      <c r="AG16" s="514"/>
      <c r="AH16" s="512">
        <v>24.3</v>
      </c>
      <c r="AI16" s="513"/>
      <c r="AJ16" s="513"/>
      <c r="AK16" s="513"/>
      <c r="AL16" s="515"/>
      <c r="AM16" s="489"/>
      <c r="AN16" s="389"/>
      <c r="AO16" s="389"/>
      <c r="AP16" s="389"/>
      <c r="AQ16" s="389"/>
      <c r="AR16" s="389"/>
      <c r="AS16" s="389"/>
      <c r="AT16" s="390"/>
      <c r="AU16" s="490"/>
      <c r="AV16" s="491"/>
      <c r="AW16" s="491"/>
      <c r="AX16" s="491"/>
      <c r="AY16" s="446" t="s">
        <v>151</v>
      </c>
      <c r="AZ16" s="447"/>
      <c r="BA16" s="447"/>
      <c r="BB16" s="447"/>
      <c r="BC16" s="447"/>
      <c r="BD16" s="447"/>
      <c r="BE16" s="447"/>
      <c r="BF16" s="447"/>
      <c r="BG16" s="447"/>
      <c r="BH16" s="447"/>
      <c r="BI16" s="447"/>
      <c r="BJ16" s="447"/>
      <c r="BK16" s="447"/>
      <c r="BL16" s="447"/>
      <c r="BM16" s="448"/>
      <c r="BN16" s="432">
        <v>15841096</v>
      </c>
      <c r="BO16" s="433"/>
      <c r="BP16" s="433"/>
      <c r="BQ16" s="433"/>
      <c r="BR16" s="433"/>
      <c r="BS16" s="433"/>
      <c r="BT16" s="433"/>
      <c r="BU16" s="434"/>
      <c r="BV16" s="432">
        <v>15666895</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152</v>
      </c>
      <c r="N17" s="526"/>
      <c r="O17" s="526"/>
      <c r="P17" s="526"/>
      <c r="Q17" s="527"/>
      <c r="R17" s="509" t="s">
        <v>153</v>
      </c>
      <c r="S17" s="510"/>
      <c r="T17" s="510"/>
      <c r="U17" s="510"/>
      <c r="V17" s="511"/>
      <c r="W17" s="522" t="s">
        <v>154</v>
      </c>
      <c r="X17" s="418"/>
      <c r="Y17" s="418"/>
      <c r="Z17" s="418"/>
      <c r="AA17" s="418"/>
      <c r="AB17" s="419"/>
      <c r="AC17" s="385">
        <v>18527</v>
      </c>
      <c r="AD17" s="386"/>
      <c r="AE17" s="386"/>
      <c r="AF17" s="386"/>
      <c r="AG17" s="387"/>
      <c r="AH17" s="385">
        <v>19454</v>
      </c>
      <c r="AI17" s="386"/>
      <c r="AJ17" s="386"/>
      <c r="AK17" s="386"/>
      <c r="AL17" s="445"/>
      <c r="AM17" s="489"/>
      <c r="AN17" s="389"/>
      <c r="AO17" s="389"/>
      <c r="AP17" s="389"/>
      <c r="AQ17" s="389"/>
      <c r="AR17" s="389"/>
      <c r="AS17" s="389"/>
      <c r="AT17" s="390"/>
      <c r="AU17" s="490"/>
      <c r="AV17" s="491"/>
      <c r="AW17" s="491"/>
      <c r="AX17" s="491"/>
      <c r="AY17" s="446" t="s">
        <v>155</v>
      </c>
      <c r="AZ17" s="447"/>
      <c r="BA17" s="447"/>
      <c r="BB17" s="447"/>
      <c r="BC17" s="447"/>
      <c r="BD17" s="447"/>
      <c r="BE17" s="447"/>
      <c r="BF17" s="447"/>
      <c r="BG17" s="447"/>
      <c r="BH17" s="447"/>
      <c r="BI17" s="447"/>
      <c r="BJ17" s="447"/>
      <c r="BK17" s="447"/>
      <c r="BL17" s="447"/>
      <c r="BM17" s="448"/>
      <c r="BN17" s="432">
        <v>9658908</v>
      </c>
      <c r="BO17" s="433"/>
      <c r="BP17" s="433"/>
      <c r="BQ17" s="433"/>
      <c r="BR17" s="433"/>
      <c r="BS17" s="433"/>
      <c r="BT17" s="433"/>
      <c r="BU17" s="434"/>
      <c r="BV17" s="432">
        <v>9331561</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156</v>
      </c>
      <c r="C18" s="483"/>
      <c r="D18" s="483"/>
      <c r="E18" s="484"/>
      <c r="F18" s="484"/>
      <c r="G18" s="484"/>
      <c r="H18" s="484"/>
      <c r="I18" s="484"/>
      <c r="J18" s="484"/>
      <c r="K18" s="484"/>
      <c r="L18" s="485">
        <v>130.44999999999999</v>
      </c>
      <c r="M18" s="485"/>
      <c r="N18" s="485"/>
      <c r="O18" s="485"/>
      <c r="P18" s="485"/>
      <c r="Q18" s="485"/>
      <c r="R18" s="486"/>
      <c r="S18" s="486"/>
      <c r="T18" s="486"/>
      <c r="U18" s="486"/>
      <c r="V18" s="487"/>
      <c r="W18" s="503"/>
      <c r="X18" s="504"/>
      <c r="Y18" s="504"/>
      <c r="Z18" s="504"/>
      <c r="AA18" s="504"/>
      <c r="AB18" s="528"/>
      <c r="AC18" s="402">
        <v>58.6</v>
      </c>
      <c r="AD18" s="403"/>
      <c r="AE18" s="403"/>
      <c r="AF18" s="403"/>
      <c r="AG18" s="488"/>
      <c r="AH18" s="402">
        <v>57.4</v>
      </c>
      <c r="AI18" s="403"/>
      <c r="AJ18" s="403"/>
      <c r="AK18" s="403"/>
      <c r="AL18" s="404"/>
      <c r="AM18" s="489"/>
      <c r="AN18" s="389"/>
      <c r="AO18" s="389"/>
      <c r="AP18" s="389"/>
      <c r="AQ18" s="389"/>
      <c r="AR18" s="389"/>
      <c r="AS18" s="389"/>
      <c r="AT18" s="390"/>
      <c r="AU18" s="490"/>
      <c r="AV18" s="491"/>
      <c r="AW18" s="491"/>
      <c r="AX18" s="491"/>
      <c r="AY18" s="446" t="s">
        <v>157</v>
      </c>
      <c r="AZ18" s="447"/>
      <c r="BA18" s="447"/>
      <c r="BB18" s="447"/>
      <c r="BC18" s="447"/>
      <c r="BD18" s="447"/>
      <c r="BE18" s="447"/>
      <c r="BF18" s="447"/>
      <c r="BG18" s="447"/>
      <c r="BH18" s="447"/>
      <c r="BI18" s="447"/>
      <c r="BJ18" s="447"/>
      <c r="BK18" s="447"/>
      <c r="BL18" s="447"/>
      <c r="BM18" s="448"/>
      <c r="BN18" s="432">
        <v>16937795</v>
      </c>
      <c r="BO18" s="433"/>
      <c r="BP18" s="433"/>
      <c r="BQ18" s="433"/>
      <c r="BR18" s="433"/>
      <c r="BS18" s="433"/>
      <c r="BT18" s="433"/>
      <c r="BU18" s="434"/>
      <c r="BV18" s="432">
        <v>16610949</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158</v>
      </c>
      <c r="C19" s="483"/>
      <c r="D19" s="483"/>
      <c r="E19" s="484"/>
      <c r="F19" s="484"/>
      <c r="G19" s="484"/>
      <c r="H19" s="484"/>
      <c r="I19" s="484"/>
      <c r="J19" s="484"/>
      <c r="K19" s="484"/>
      <c r="L19" s="492">
        <v>489</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159</v>
      </c>
      <c r="AZ19" s="447"/>
      <c r="BA19" s="447"/>
      <c r="BB19" s="447"/>
      <c r="BC19" s="447"/>
      <c r="BD19" s="447"/>
      <c r="BE19" s="447"/>
      <c r="BF19" s="447"/>
      <c r="BG19" s="447"/>
      <c r="BH19" s="447"/>
      <c r="BI19" s="447"/>
      <c r="BJ19" s="447"/>
      <c r="BK19" s="447"/>
      <c r="BL19" s="447"/>
      <c r="BM19" s="448"/>
      <c r="BN19" s="432">
        <v>22784507</v>
      </c>
      <c r="BO19" s="433"/>
      <c r="BP19" s="433"/>
      <c r="BQ19" s="433"/>
      <c r="BR19" s="433"/>
      <c r="BS19" s="433"/>
      <c r="BT19" s="433"/>
      <c r="BU19" s="434"/>
      <c r="BV19" s="432">
        <v>24193043</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160</v>
      </c>
      <c r="C20" s="483"/>
      <c r="D20" s="483"/>
      <c r="E20" s="484"/>
      <c r="F20" s="484"/>
      <c r="G20" s="484"/>
      <c r="H20" s="484"/>
      <c r="I20" s="484"/>
      <c r="J20" s="484"/>
      <c r="K20" s="484"/>
      <c r="L20" s="492">
        <v>24299</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161</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162</v>
      </c>
      <c r="C22" s="409"/>
      <c r="D22" s="410"/>
      <c r="E22" s="417" t="s">
        <v>1</v>
      </c>
      <c r="F22" s="418"/>
      <c r="G22" s="418"/>
      <c r="H22" s="418"/>
      <c r="I22" s="418"/>
      <c r="J22" s="418"/>
      <c r="K22" s="419"/>
      <c r="L22" s="417" t="s">
        <v>163</v>
      </c>
      <c r="M22" s="418"/>
      <c r="N22" s="418"/>
      <c r="O22" s="418"/>
      <c r="P22" s="419"/>
      <c r="Q22" s="423" t="s">
        <v>164</v>
      </c>
      <c r="R22" s="424"/>
      <c r="S22" s="424"/>
      <c r="T22" s="424"/>
      <c r="U22" s="424"/>
      <c r="V22" s="425"/>
      <c r="W22" s="474" t="s">
        <v>165</v>
      </c>
      <c r="X22" s="409"/>
      <c r="Y22" s="410"/>
      <c r="Z22" s="417" t="s">
        <v>1</v>
      </c>
      <c r="AA22" s="418"/>
      <c r="AB22" s="418"/>
      <c r="AC22" s="418"/>
      <c r="AD22" s="418"/>
      <c r="AE22" s="418"/>
      <c r="AF22" s="418"/>
      <c r="AG22" s="419"/>
      <c r="AH22" s="435" t="s">
        <v>166</v>
      </c>
      <c r="AI22" s="418"/>
      <c r="AJ22" s="418"/>
      <c r="AK22" s="418"/>
      <c r="AL22" s="419"/>
      <c r="AM22" s="435" t="s">
        <v>167</v>
      </c>
      <c r="AN22" s="436"/>
      <c r="AO22" s="436"/>
      <c r="AP22" s="436"/>
      <c r="AQ22" s="436"/>
      <c r="AR22" s="437"/>
      <c r="AS22" s="423" t="s">
        <v>164</v>
      </c>
      <c r="AT22" s="424"/>
      <c r="AU22" s="424"/>
      <c r="AV22" s="424"/>
      <c r="AW22" s="424"/>
      <c r="AX22" s="441"/>
      <c r="AY22" s="458" t="s">
        <v>168</v>
      </c>
      <c r="AZ22" s="459"/>
      <c r="BA22" s="459"/>
      <c r="BB22" s="459"/>
      <c r="BC22" s="459"/>
      <c r="BD22" s="459"/>
      <c r="BE22" s="459"/>
      <c r="BF22" s="459"/>
      <c r="BG22" s="459"/>
      <c r="BH22" s="459"/>
      <c r="BI22" s="459"/>
      <c r="BJ22" s="459"/>
      <c r="BK22" s="459"/>
      <c r="BL22" s="459"/>
      <c r="BM22" s="460"/>
      <c r="BN22" s="461">
        <v>32427268</v>
      </c>
      <c r="BO22" s="462"/>
      <c r="BP22" s="462"/>
      <c r="BQ22" s="462"/>
      <c r="BR22" s="462"/>
      <c r="BS22" s="462"/>
      <c r="BT22" s="462"/>
      <c r="BU22" s="463"/>
      <c r="BV22" s="461">
        <v>33642687</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169</v>
      </c>
      <c r="AZ23" s="447"/>
      <c r="BA23" s="447"/>
      <c r="BB23" s="447"/>
      <c r="BC23" s="447"/>
      <c r="BD23" s="447"/>
      <c r="BE23" s="447"/>
      <c r="BF23" s="447"/>
      <c r="BG23" s="447"/>
      <c r="BH23" s="447"/>
      <c r="BI23" s="447"/>
      <c r="BJ23" s="447"/>
      <c r="BK23" s="447"/>
      <c r="BL23" s="447"/>
      <c r="BM23" s="448"/>
      <c r="BN23" s="432">
        <v>24266004</v>
      </c>
      <c r="BO23" s="433"/>
      <c r="BP23" s="433"/>
      <c r="BQ23" s="433"/>
      <c r="BR23" s="433"/>
      <c r="BS23" s="433"/>
      <c r="BT23" s="433"/>
      <c r="BU23" s="434"/>
      <c r="BV23" s="432">
        <v>25219862</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170</v>
      </c>
      <c r="F24" s="389"/>
      <c r="G24" s="389"/>
      <c r="H24" s="389"/>
      <c r="I24" s="389"/>
      <c r="J24" s="389"/>
      <c r="K24" s="390"/>
      <c r="L24" s="385">
        <v>1</v>
      </c>
      <c r="M24" s="386"/>
      <c r="N24" s="386"/>
      <c r="O24" s="386"/>
      <c r="P24" s="387"/>
      <c r="Q24" s="385">
        <v>7740</v>
      </c>
      <c r="R24" s="386"/>
      <c r="S24" s="386"/>
      <c r="T24" s="386"/>
      <c r="U24" s="386"/>
      <c r="V24" s="387"/>
      <c r="W24" s="475"/>
      <c r="X24" s="412"/>
      <c r="Y24" s="413"/>
      <c r="Z24" s="388" t="s">
        <v>171</v>
      </c>
      <c r="AA24" s="389"/>
      <c r="AB24" s="389"/>
      <c r="AC24" s="389"/>
      <c r="AD24" s="389"/>
      <c r="AE24" s="389"/>
      <c r="AF24" s="389"/>
      <c r="AG24" s="390"/>
      <c r="AH24" s="385">
        <v>587</v>
      </c>
      <c r="AI24" s="386"/>
      <c r="AJ24" s="386"/>
      <c r="AK24" s="386"/>
      <c r="AL24" s="387"/>
      <c r="AM24" s="385">
        <v>1770392</v>
      </c>
      <c r="AN24" s="386"/>
      <c r="AO24" s="386"/>
      <c r="AP24" s="386"/>
      <c r="AQ24" s="386"/>
      <c r="AR24" s="387"/>
      <c r="AS24" s="385">
        <v>3016</v>
      </c>
      <c r="AT24" s="386"/>
      <c r="AU24" s="386"/>
      <c r="AV24" s="386"/>
      <c r="AW24" s="386"/>
      <c r="AX24" s="445"/>
      <c r="AY24" s="405" t="s">
        <v>172</v>
      </c>
      <c r="AZ24" s="406"/>
      <c r="BA24" s="406"/>
      <c r="BB24" s="406"/>
      <c r="BC24" s="406"/>
      <c r="BD24" s="406"/>
      <c r="BE24" s="406"/>
      <c r="BF24" s="406"/>
      <c r="BG24" s="406"/>
      <c r="BH24" s="406"/>
      <c r="BI24" s="406"/>
      <c r="BJ24" s="406"/>
      <c r="BK24" s="406"/>
      <c r="BL24" s="406"/>
      <c r="BM24" s="407"/>
      <c r="BN24" s="432">
        <v>22940135</v>
      </c>
      <c r="BO24" s="433"/>
      <c r="BP24" s="433"/>
      <c r="BQ24" s="433"/>
      <c r="BR24" s="433"/>
      <c r="BS24" s="433"/>
      <c r="BT24" s="433"/>
      <c r="BU24" s="434"/>
      <c r="BV24" s="432">
        <v>23332608</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173</v>
      </c>
      <c r="F25" s="389"/>
      <c r="G25" s="389"/>
      <c r="H25" s="389"/>
      <c r="I25" s="389"/>
      <c r="J25" s="389"/>
      <c r="K25" s="390"/>
      <c r="L25" s="385">
        <v>1</v>
      </c>
      <c r="M25" s="386"/>
      <c r="N25" s="386"/>
      <c r="O25" s="386"/>
      <c r="P25" s="387"/>
      <c r="Q25" s="385">
        <v>6400</v>
      </c>
      <c r="R25" s="386"/>
      <c r="S25" s="386"/>
      <c r="T25" s="386"/>
      <c r="U25" s="386"/>
      <c r="V25" s="387"/>
      <c r="W25" s="475"/>
      <c r="X25" s="412"/>
      <c r="Y25" s="413"/>
      <c r="Z25" s="388" t="s">
        <v>174</v>
      </c>
      <c r="AA25" s="389"/>
      <c r="AB25" s="389"/>
      <c r="AC25" s="389"/>
      <c r="AD25" s="389"/>
      <c r="AE25" s="389"/>
      <c r="AF25" s="389"/>
      <c r="AG25" s="390"/>
      <c r="AH25" s="385">
        <v>118</v>
      </c>
      <c r="AI25" s="386"/>
      <c r="AJ25" s="386"/>
      <c r="AK25" s="386"/>
      <c r="AL25" s="387"/>
      <c r="AM25" s="385">
        <v>354944</v>
      </c>
      <c r="AN25" s="386"/>
      <c r="AO25" s="386"/>
      <c r="AP25" s="386"/>
      <c r="AQ25" s="386"/>
      <c r="AR25" s="387"/>
      <c r="AS25" s="385">
        <v>3008</v>
      </c>
      <c r="AT25" s="386"/>
      <c r="AU25" s="386"/>
      <c r="AV25" s="386"/>
      <c r="AW25" s="386"/>
      <c r="AX25" s="445"/>
      <c r="AY25" s="458" t="s">
        <v>175</v>
      </c>
      <c r="AZ25" s="459"/>
      <c r="BA25" s="459"/>
      <c r="BB25" s="459"/>
      <c r="BC25" s="459"/>
      <c r="BD25" s="459"/>
      <c r="BE25" s="459"/>
      <c r="BF25" s="459"/>
      <c r="BG25" s="459"/>
      <c r="BH25" s="459"/>
      <c r="BI25" s="459"/>
      <c r="BJ25" s="459"/>
      <c r="BK25" s="459"/>
      <c r="BL25" s="459"/>
      <c r="BM25" s="460"/>
      <c r="BN25" s="461">
        <v>2214669</v>
      </c>
      <c r="BO25" s="462"/>
      <c r="BP25" s="462"/>
      <c r="BQ25" s="462"/>
      <c r="BR25" s="462"/>
      <c r="BS25" s="462"/>
      <c r="BT25" s="462"/>
      <c r="BU25" s="463"/>
      <c r="BV25" s="461">
        <v>2782919</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176</v>
      </c>
      <c r="F26" s="389"/>
      <c r="G26" s="389"/>
      <c r="H26" s="389"/>
      <c r="I26" s="389"/>
      <c r="J26" s="389"/>
      <c r="K26" s="390"/>
      <c r="L26" s="385">
        <v>1</v>
      </c>
      <c r="M26" s="386"/>
      <c r="N26" s="386"/>
      <c r="O26" s="386"/>
      <c r="P26" s="387"/>
      <c r="Q26" s="385">
        <v>6000</v>
      </c>
      <c r="R26" s="386"/>
      <c r="S26" s="386"/>
      <c r="T26" s="386"/>
      <c r="U26" s="386"/>
      <c r="V26" s="387"/>
      <c r="W26" s="475"/>
      <c r="X26" s="412"/>
      <c r="Y26" s="413"/>
      <c r="Z26" s="388" t="s">
        <v>177</v>
      </c>
      <c r="AA26" s="443"/>
      <c r="AB26" s="443"/>
      <c r="AC26" s="443"/>
      <c r="AD26" s="443"/>
      <c r="AE26" s="443"/>
      <c r="AF26" s="443"/>
      <c r="AG26" s="444"/>
      <c r="AH26" s="385">
        <v>14</v>
      </c>
      <c r="AI26" s="386"/>
      <c r="AJ26" s="386"/>
      <c r="AK26" s="386"/>
      <c r="AL26" s="387"/>
      <c r="AM26" s="385">
        <v>41202</v>
      </c>
      <c r="AN26" s="386"/>
      <c r="AO26" s="386"/>
      <c r="AP26" s="386"/>
      <c r="AQ26" s="386"/>
      <c r="AR26" s="387"/>
      <c r="AS26" s="385">
        <v>2943</v>
      </c>
      <c r="AT26" s="386"/>
      <c r="AU26" s="386"/>
      <c r="AV26" s="386"/>
      <c r="AW26" s="386"/>
      <c r="AX26" s="445"/>
      <c r="AY26" s="472" t="s">
        <v>178</v>
      </c>
      <c r="AZ26" s="392"/>
      <c r="BA26" s="392"/>
      <c r="BB26" s="392"/>
      <c r="BC26" s="392"/>
      <c r="BD26" s="392"/>
      <c r="BE26" s="392"/>
      <c r="BF26" s="392"/>
      <c r="BG26" s="392"/>
      <c r="BH26" s="392"/>
      <c r="BI26" s="392"/>
      <c r="BJ26" s="392"/>
      <c r="BK26" s="392"/>
      <c r="BL26" s="392"/>
      <c r="BM26" s="473"/>
      <c r="BN26" s="432" t="s">
        <v>179</v>
      </c>
      <c r="BO26" s="433"/>
      <c r="BP26" s="433"/>
      <c r="BQ26" s="433"/>
      <c r="BR26" s="433"/>
      <c r="BS26" s="433"/>
      <c r="BT26" s="433"/>
      <c r="BU26" s="434"/>
      <c r="BV26" s="432" t="s">
        <v>179</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180</v>
      </c>
      <c r="F27" s="389"/>
      <c r="G27" s="389"/>
      <c r="H27" s="389"/>
      <c r="I27" s="389"/>
      <c r="J27" s="389"/>
      <c r="K27" s="390"/>
      <c r="L27" s="385">
        <v>1</v>
      </c>
      <c r="M27" s="386"/>
      <c r="N27" s="386"/>
      <c r="O27" s="386"/>
      <c r="P27" s="387"/>
      <c r="Q27" s="385">
        <v>3950</v>
      </c>
      <c r="R27" s="386"/>
      <c r="S27" s="386"/>
      <c r="T27" s="386"/>
      <c r="U27" s="386"/>
      <c r="V27" s="387"/>
      <c r="W27" s="475"/>
      <c r="X27" s="412"/>
      <c r="Y27" s="413"/>
      <c r="Z27" s="388" t="s">
        <v>181</v>
      </c>
      <c r="AA27" s="389"/>
      <c r="AB27" s="389"/>
      <c r="AC27" s="389"/>
      <c r="AD27" s="389"/>
      <c r="AE27" s="389"/>
      <c r="AF27" s="389"/>
      <c r="AG27" s="390"/>
      <c r="AH27" s="385">
        <v>6</v>
      </c>
      <c r="AI27" s="386"/>
      <c r="AJ27" s="386"/>
      <c r="AK27" s="386"/>
      <c r="AL27" s="387"/>
      <c r="AM27" s="385">
        <v>22446</v>
      </c>
      <c r="AN27" s="386"/>
      <c r="AO27" s="386"/>
      <c r="AP27" s="386"/>
      <c r="AQ27" s="386"/>
      <c r="AR27" s="387"/>
      <c r="AS27" s="385">
        <v>3741</v>
      </c>
      <c r="AT27" s="386"/>
      <c r="AU27" s="386"/>
      <c r="AV27" s="386"/>
      <c r="AW27" s="386"/>
      <c r="AX27" s="445"/>
      <c r="AY27" s="469" t="s">
        <v>182</v>
      </c>
      <c r="AZ27" s="470"/>
      <c r="BA27" s="470"/>
      <c r="BB27" s="470"/>
      <c r="BC27" s="470"/>
      <c r="BD27" s="470"/>
      <c r="BE27" s="470"/>
      <c r="BF27" s="470"/>
      <c r="BG27" s="470"/>
      <c r="BH27" s="470"/>
      <c r="BI27" s="470"/>
      <c r="BJ27" s="470"/>
      <c r="BK27" s="470"/>
      <c r="BL27" s="470"/>
      <c r="BM27" s="471"/>
      <c r="BN27" s="466" t="s">
        <v>130</v>
      </c>
      <c r="BO27" s="467"/>
      <c r="BP27" s="467"/>
      <c r="BQ27" s="467"/>
      <c r="BR27" s="467"/>
      <c r="BS27" s="467"/>
      <c r="BT27" s="467"/>
      <c r="BU27" s="468"/>
      <c r="BV27" s="466" t="s">
        <v>130</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183</v>
      </c>
      <c r="F28" s="389"/>
      <c r="G28" s="389"/>
      <c r="H28" s="389"/>
      <c r="I28" s="389"/>
      <c r="J28" s="389"/>
      <c r="K28" s="390"/>
      <c r="L28" s="385">
        <v>1</v>
      </c>
      <c r="M28" s="386"/>
      <c r="N28" s="386"/>
      <c r="O28" s="386"/>
      <c r="P28" s="387"/>
      <c r="Q28" s="385">
        <v>3650</v>
      </c>
      <c r="R28" s="386"/>
      <c r="S28" s="386"/>
      <c r="T28" s="386"/>
      <c r="U28" s="386"/>
      <c r="V28" s="387"/>
      <c r="W28" s="475"/>
      <c r="X28" s="412"/>
      <c r="Y28" s="413"/>
      <c r="Z28" s="388" t="s">
        <v>184</v>
      </c>
      <c r="AA28" s="389"/>
      <c r="AB28" s="389"/>
      <c r="AC28" s="389"/>
      <c r="AD28" s="389"/>
      <c r="AE28" s="389"/>
      <c r="AF28" s="389"/>
      <c r="AG28" s="390"/>
      <c r="AH28" s="385" t="s">
        <v>179</v>
      </c>
      <c r="AI28" s="386"/>
      <c r="AJ28" s="386"/>
      <c r="AK28" s="386"/>
      <c r="AL28" s="387"/>
      <c r="AM28" s="385" t="s">
        <v>179</v>
      </c>
      <c r="AN28" s="386"/>
      <c r="AO28" s="386"/>
      <c r="AP28" s="386"/>
      <c r="AQ28" s="386"/>
      <c r="AR28" s="387"/>
      <c r="AS28" s="385" t="s">
        <v>179</v>
      </c>
      <c r="AT28" s="386"/>
      <c r="AU28" s="386"/>
      <c r="AV28" s="386"/>
      <c r="AW28" s="386"/>
      <c r="AX28" s="445"/>
      <c r="AY28" s="449" t="s">
        <v>185</v>
      </c>
      <c r="AZ28" s="450"/>
      <c r="BA28" s="450"/>
      <c r="BB28" s="451"/>
      <c r="BC28" s="458" t="s">
        <v>50</v>
      </c>
      <c r="BD28" s="459"/>
      <c r="BE28" s="459"/>
      <c r="BF28" s="459"/>
      <c r="BG28" s="459"/>
      <c r="BH28" s="459"/>
      <c r="BI28" s="459"/>
      <c r="BJ28" s="459"/>
      <c r="BK28" s="459"/>
      <c r="BL28" s="459"/>
      <c r="BM28" s="460"/>
      <c r="BN28" s="461">
        <v>8590674</v>
      </c>
      <c r="BO28" s="462"/>
      <c r="BP28" s="462"/>
      <c r="BQ28" s="462"/>
      <c r="BR28" s="462"/>
      <c r="BS28" s="462"/>
      <c r="BT28" s="462"/>
      <c r="BU28" s="463"/>
      <c r="BV28" s="461">
        <v>9201574</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186</v>
      </c>
      <c r="F29" s="389"/>
      <c r="G29" s="389"/>
      <c r="H29" s="389"/>
      <c r="I29" s="389"/>
      <c r="J29" s="389"/>
      <c r="K29" s="390"/>
      <c r="L29" s="385">
        <v>20</v>
      </c>
      <c r="M29" s="386"/>
      <c r="N29" s="386"/>
      <c r="O29" s="386"/>
      <c r="P29" s="387"/>
      <c r="Q29" s="385">
        <v>3400</v>
      </c>
      <c r="R29" s="386"/>
      <c r="S29" s="386"/>
      <c r="T29" s="386"/>
      <c r="U29" s="386"/>
      <c r="V29" s="387"/>
      <c r="W29" s="476"/>
      <c r="X29" s="477"/>
      <c r="Y29" s="478"/>
      <c r="Z29" s="388" t="s">
        <v>187</v>
      </c>
      <c r="AA29" s="389"/>
      <c r="AB29" s="389"/>
      <c r="AC29" s="389"/>
      <c r="AD29" s="389"/>
      <c r="AE29" s="389"/>
      <c r="AF29" s="389"/>
      <c r="AG29" s="390"/>
      <c r="AH29" s="385">
        <v>593</v>
      </c>
      <c r="AI29" s="386"/>
      <c r="AJ29" s="386"/>
      <c r="AK29" s="386"/>
      <c r="AL29" s="387"/>
      <c r="AM29" s="385">
        <v>1792838</v>
      </c>
      <c r="AN29" s="386"/>
      <c r="AO29" s="386"/>
      <c r="AP29" s="386"/>
      <c r="AQ29" s="386"/>
      <c r="AR29" s="387"/>
      <c r="AS29" s="385">
        <v>3023</v>
      </c>
      <c r="AT29" s="386"/>
      <c r="AU29" s="386"/>
      <c r="AV29" s="386"/>
      <c r="AW29" s="386"/>
      <c r="AX29" s="445"/>
      <c r="AY29" s="452"/>
      <c r="AZ29" s="453"/>
      <c r="BA29" s="453"/>
      <c r="BB29" s="454"/>
      <c r="BC29" s="446" t="s">
        <v>188</v>
      </c>
      <c r="BD29" s="447"/>
      <c r="BE29" s="447"/>
      <c r="BF29" s="447"/>
      <c r="BG29" s="447"/>
      <c r="BH29" s="447"/>
      <c r="BI29" s="447"/>
      <c r="BJ29" s="447"/>
      <c r="BK29" s="447"/>
      <c r="BL29" s="447"/>
      <c r="BM29" s="448"/>
      <c r="BN29" s="432">
        <v>2400952</v>
      </c>
      <c r="BO29" s="433"/>
      <c r="BP29" s="433"/>
      <c r="BQ29" s="433"/>
      <c r="BR29" s="433"/>
      <c r="BS29" s="433"/>
      <c r="BT29" s="433"/>
      <c r="BU29" s="434"/>
      <c r="BV29" s="432">
        <v>1576941</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189</v>
      </c>
      <c r="X30" s="400"/>
      <c r="Y30" s="400"/>
      <c r="Z30" s="400"/>
      <c r="AA30" s="400"/>
      <c r="AB30" s="400"/>
      <c r="AC30" s="400"/>
      <c r="AD30" s="400"/>
      <c r="AE30" s="400"/>
      <c r="AF30" s="400"/>
      <c r="AG30" s="401"/>
      <c r="AH30" s="402">
        <v>98.6</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5059396</v>
      </c>
      <c r="BO30" s="467"/>
      <c r="BP30" s="467"/>
      <c r="BQ30" s="467"/>
      <c r="BR30" s="467"/>
      <c r="BS30" s="467"/>
      <c r="BT30" s="467"/>
      <c r="BU30" s="468"/>
      <c r="BV30" s="466">
        <v>5141212</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190</v>
      </c>
      <c r="D32" s="391"/>
      <c r="E32" s="391"/>
      <c r="F32" s="391"/>
      <c r="G32" s="391"/>
      <c r="H32" s="391"/>
      <c r="I32" s="391"/>
      <c r="J32" s="391"/>
      <c r="K32" s="391"/>
      <c r="L32" s="391"/>
      <c r="M32" s="391"/>
      <c r="N32" s="391"/>
      <c r="O32" s="391"/>
      <c r="P32" s="391"/>
      <c r="Q32" s="391"/>
      <c r="R32" s="391"/>
      <c r="S32" s="391"/>
      <c r="U32" s="392" t="s">
        <v>191</v>
      </c>
      <c r="V32" s="392"/>
      <c r="W32" s="392"/>
      <c r="X32" s="392"/>
      <c r="Y32" s="392"/>
      <c r="Z32" s="392"/>
      <c r="AA32" s="392"/>
      <c r="AB32" s="392"/>
      <c r="AC32" s="392"/>
      <c r="AD32" s="392"/>
      <c r="AE32" s="392"/>
      <c r="AF32" s="392"/>
      <c r="AG32" s="392"/>
      <c r="AH32" s="392"/>
      <c r="AI32" s="392"/>
      <c r="AJ32" s="392"/>
      <c r="AK32" s="392"/>
      <c r="AM32" s="392" t="s">
        <v>192</v>
      </c>
      <c r="AN32" s="392"/>
      <c r="AO32" s="392"/>
      <c r="AP32" s="392"/>
      <c r="AQ32" s="392"/>
      <c r="AR32" s="392"/>
      <c r="AS32" s="392"/>
      <c r="AT32" s="392"/>
      <c r="AU32" s="392"/>
      <c r="AV32" s="392"/>
      <c r="AW32" s="392"/>
      <c r="AX32" s="392"/>
      <c r="AY32" s="392"/>
      <c r="AZ32" s="392"/>
      <c r="BA32" s="392"/>
      <c r="BB32" s="392"/>
      <c r="BC32" s="392"/>
      <c r="BE32" s="392" t="s">
        <v>193</v>
      </c>
      <c r="BF32" s="392"/>
      <c r="BG32" s="392"/>
      <c r="BH32" s="392"/>
      <c r="BI32" s="392"/>
      <c r="BJ32" s="392"/>
      <c r="BK32" s="392"/>
      <c r="BL32" s="392"/>
      <c r="BM32" s="392"/>
      <c r="BN32" s="392"/>
      <c r="BO32" s="392"/>
      <c r="BP32" s="392"/>
      <c r="BQ32" s="392"/>
      <c r="BR32" s="392"/>
      <c r="BS32" s="392"/>
      <c r="BT32" s="392"/>
      <c r="BU32" s="392"/>
      <c r="BW32" s="392" t="s">
        <v>194</v>
      </c>
      <c r="BX32" s="392"/>
      <c r="BY32" s="392"/>
      <c r="BZ32" s="392"/>
      <c r="CA32" s="392"/>
      <c r="CB32" s="392"/>
      <c r="CC32" s="392"/>
      <c r="CD32" s="392"/>
      <c r="CE32" s="392"/>
      <c r="CF32" s="392"/>
      <c r="CG32" s="392"/>
      <c r="CH32" s="392"/>
      <c r="CI32" s="392"/>
      <c r="CJ32" s="392"/>
      <c r="CK32" s="392"/>
      <c r="CL32" s="392"/>
      <c r="CM32" s="392"/>
      <c r="CO32" s="392" t="s">
        <v>195</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196</v>
      </c>
      <c r="D33" s="384"/>
      <c r="E33" s="383" t="s">
        <v>197</v>
      </c>
      <c r="F33" s="383"/>
      <c r="G33" s="383"/>
      <c r="H33" s="383"/>
      <c r="I33" s="383"/>
      <c r="J33" s="383"/>
      <c r="K33" s="383"/>
      <c r="L33" s="383"/>
      <c r="M33" s="383"/>
      <c r="N33" s="383"/>
      <c r="O33" s="383"/>
      <c r="P33" s="383"/>
      <c r="Q33" s="383"/>
      <c r="R33" s="383"/>
      <c r="S33" s="383"/>
      <c r="T33" s="200"/>
      <c r="U33" s="384" t="s">
        <v>196</v>
      </c>
      <c r="V33" s="384"/>
      <c r="W33" s="383" t="s">
        <v>198</v>
      </c>
      <c r="X33" s="383"/>
      <c r="Y33" s="383"/>
      <c r="Z33" s="383"/>
      <c r="AA33" s="383"/>
      <c r="AB33" s="383"/>
      <c r="AC33" s="383"/>
      <c r="AD33" s="383"/>
      <c r="AE33" s="383"/>
      <c r="AF33" s="383"/>
      <c r="AG33" s="383"/>
      <c r="AH33" s="383"/>
      <c r="AI33" s="383"/>
      <c r="AJ33" s="383"/>
      <c r="AK33" s="383"/>
      <c r="AL33" s="200"/>
      <c r="AM33" s="384" t="s">
        <v>196</v>
      </c>
      <c r="AN33" s="384"/>
      <c r="AO33" s="383" t="s">
        <v>198</v>
      </c>
      <c r="AP33" s="383"/>
      <c r="AQ33" s="383"/>
      <c r="AR33" s="383"/>
      <c r="AS33" s="383"/>
      <c r="AT33" s="383"/>
      <c r="AU33" s="383"/>
      <c r="AV33" s="383"/>
      <c r="AW33" s="383"/>
      <c r="AX33" s="383"/>
      <c r="AY33" s="383"/>
      <c r="AZ33" s="383"/>
      <c r="BA33" s="383"/>
      <c r="BB33" s="383"/>
      <c r="BC33" s="383"/>
      <c r="BD33" s="201"/>
      <c r="BE33" s="383" t="s">
        <v>199</v>
      </c>
      <c r="BF33" s="383"/>
      <c r="BG33" s="383" t="s">
        <v>200</v>
      </c>
      <c r="BH33" s="383"/>
      <c r="BI33" s="383"/>
      <c r="BJ33" s="383"/>
      <c r="BK33" s="383"/>
      <c r="BL33" s="383"/>
      <c r="BM33" s="383"/>
      <c r="BN33" s="383"/>
      <c r="BO33" s="383"/>
      <c r="BP33" s="383"/>
      <c r="BQ33" s="383"/>
      <c r="BR33" s="383"/>
      <c r="BS33" s="383"/>
      <c r="BT33" s="383"/>
      <c r="BU33" s="383"/>
      <c r="BV33" s="201"/>
      <c r="BW33" s="384" t="s">
        <v>199</v>
      </c>
      <c r="BX33" s="384"/>
      <c r="BY33" s="383" t="s">
        <v>201</v>
      </c>
      <c r="BZ33" s="383"/>
      <c r="CA33" s="383"/>
      <c r="CB33" s="383"/>
      <c r="CC33" s="383"/>
      <c r="CD33" s="383"/>
      <c r="CE33" s="383"/>
      <c r="CF33" s="383"/>
      <c r="CG33" s="383"/>
      <c r="CH33" s="383"/>
      <c r="CI33" s="383"/>
      <c r="CJ33" s="383"/>
      <c r="CK33" s="383"/>
      <c r="CL33" s="383"/>
      <c r="CM33" s="383"/>
      <c r="CN33" s="200"/>
      <c r="CO33" s="384" t="s">
        <v>196</v>
      </c>
      <c r="CP33" s="384"/>
      <c r="CQ33" s="383" t="s">
        <v>202</v>
      </c>
      <c r="CR33" s="383"/>
      <c r="CS33" s="383"/>
      <c r="CT33" s="383"/>
      <c r="CU33" s="383"/>
      <c r="CV33" s="383"/>
      <c r="CW33" s="383"/>
      <c r="CX33" s="383"/>
      <c r="CY33" s="383"/>
      <c r="CZ33" s="383"/>
      <c r="DA33" s="383"/>
      <c r="DB33" s="383"/>
      <c r="DC33" s="383"/>
      <c r="DD33" s="383"/>
      <c r="DE33" s="383"/>
      <c r="DF33" s="200"/>
      <c r="DG33" s="382" t="s">
        <v>203</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旭市国民健康保険事業特別会計（事業）</v>
      </c>
      <c r="X34" s="381"/>
      <c r="Y34" s="381"/>
      <c r="Z34" s="381"/>
      <c r="AA34" s="381"/>
      <c r="AB34" s="381"/>
      <c r="AC34" s="381"/>
      <c r="AD34" s="381"/>
      <c r="AE34" s="381"/>
      <c r="AF34" s="381"/>
      <c r="AG34" s="381"/>
      <c r="AH34" s="381"/>
      <c r="AI34" s="381"/>
      <c r="AJ34" s="381"/>
      <c r="AK34" s="381"/>
      <c r="AL34" s="175"/>
      <c r="AM34" s="380">
        <f>IF(AO34="","",MAX(C34:D43,U34:V43)+1)</f>
        <v>7</v>
      </c>
      <c r="AN34" s="380"/>
      <c r="AO34" s="381" t="str">
        <f>IF('各会計、関係団体の財政状況及び健全化判断比率'!B32="","",'各会計、関係団体の財政状況及び健全化判断比率'!B32)</f>
        <v>旭市水道事業会計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10</v>
      </c>
      <c r="BX34" s="380"/>
      <c r="BY34" s="381" t="str">
        <f>IF('各会計、関係団体の財政状況及び健全化判断比率'!B68="","",'各会計、関係団体の財政状況及び健全化判断比率'!B68)</f>
        <v>東総衛生組合（一般会計）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20</v>
      </c>
      <c r="CP34" s="380"/>
      <c r="CQ34" s="381" t="str">
        <f>IF('各会計、関係団体の財政状況及び健全化判断比率'!BS7="","",'各会計、関係団体の財政状況及び健全化判断比率'!BS7)</f>
        <v>千葉県食肉公社</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〇</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旭市病院事業債管理特別会計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旭市国民健康保険事業特別会計（施設）</v>
      </c>
      <c r="X35" s="381"/>
      <c r="Y35" s="381"/>
      <c r="Z35" s="381"/>
      <c r="AA35" s="381"/>
      <c r="AB35" s="381"/>
      <c r="AC35" s="381"/>
      <c r="AD35" s="381"/>
      <c r="AE35" s="381"/>
      <c r="AF35" s="381"/>
      <c r="AG35" s="381"/>
      <c r="AH35" s="381"/>
      <c r="AI35" s="381"/>
      <c r="AJ35" s="381"/>
      <c r="AK35" s="381"/>
      <c r="AL35" s="175"/>
      <c r="AM35" s="380">
        <f t="shared" ref="AM35:AM43" si="0">IF(AO35="","",AM34+1)</f>
        <v>8</v>
      </c>
      <c r="AN35" s="380"/>
      <c r="AO35" s="381" t="str">
        <f>IF('各会計、関係団体の財政状況及び健全化判断比率'!B33="","",'各会計、関係団体の財政状況及び健全化判断比率'!B33)</f>
        <v>旭市公共下水道事業会計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11</v>
      </c>
      <c r="BX35" s="380"/>
      <c r="BY35" s="381" t="str">
        <f>IF('各会計、関係団体の財政状況及び健全化判断比率'!B69="","",'各会計、関係団体の財政状況及び健全化判断比率'!B69)</f>
        <v>東総広域水道企業団（水道用水供給事業会計）</v>
      </c>
      <c r="BZ35" s="381"/>
      <c r="CA35" s="381"/>
      <c r="CB35" s="381"/>
      <c r="CC35" s="381"/>
      <c r="CD35" s="381"/>
      <c r="CE35" s="381"/>
      <c r="CF35" s="381"/>
      <c r="CG35" s="381"/>
      <c r="CH35" s="381"/>
      <c r="CI35" s="381"/>
      <c r="CJ35" s="381"/>
      <c r="CK35" s="381"/>
      <c r="CL35" s="381"/>
      <c r="CM35" s="381"/>
      <c r="CN35" s="175"/>
      <c r="CO35" s="380">
        <f t="shared" ref="CO35:CO43" si="3">IF(CQ35="","",CO34+1)</f>
        <v>21</v>
      </c>
      <c r="CP35" s="380"/>
      <c r="CQ35" s="381" t="str">
        <f>IF('各会計、関係団体の財政状況及び健全化判断比率'!BS8="","",'各会計、関係団体の財政状況及び健全化判断比率'!BS8)</f>
        <v>株式会社 季楽里あさひ</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旭市介護保険事業特別会計</v>
      </c>
      <c r="X36" s="381"/>
      <c r="Y36" s="381"/>
      <c r="Z36" s="381"/>
      <c r="AA36" s="381"/>
      <c r="AB36" s="381"/>
      <c r="AC36" s="381"/>
      <c r="AD36" s="381"/>
      <c r="AE36" s="381"/>
      <c r="AF36" s="381"/>
      <c r="AG36" s="381"/>
      <c r="AH36" s="381"/>
      <c r="AI36" s="381"/>
      <c r="AJ36" s="381"/>
      <c r="AK36" s="381"/>
      <c r="AL36" s="175"/>
      <c r="AM36" s="380">
        <f t="shared" si="0"/>
        <v>9</v>
      </c>
      <c r="AN36" s="380"/>
      <c r="AO36" s="381" t="str">
        <f>IF('各会計、関係団体の財政状況及び健全化判断比率'!B34="","",'各会計、関係団体の財政状況及び健全化判断比率'!B34)</f>
        <v>旭市農業集落排水事業会計</v>
      </c>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12</v>
      </c>
      <c r="BX36" s="380"/>
      <c r="BY36" s="381" t="str">
        <f>IF('各会計、関係団体の財政状況及び健全化判断比率'!B70="","",'各会計、関係団体の財政状況及び健全化判断比率'!B70)</f>
        <v>東総地区広域市町村圏事務組合（一般会計）</v>
      </c>
      <c r="BZ36" s="381"/>
      <c r="CA36" s="381"/>
      <c r="CB36" s="381"/>
      <c r="CC36" s="381"/>
      <c r="CD36" s="381"/>
      <c r="CE36" s="381"/>
      <c r="CF36" s="381"/>
      <c r="CG36" s="381"/>
      <c r="CH36" s="381"/>
      <c r="CI36" s="381"/>
      <c r="CJ36" s="381"/>
      <c r="CK36" s="381"/>
      <c r="CL36" s="381"/>
      <c r="CM36" s="381"/>
      <c r="CN36" s="175"/>
      <c r="CO36" s="380">
        <f t="shared" si="3"/>
        <v>22</v>
      </c>
      <c r="CP36" s="380"/>
      <c r="CQ36" s="381" t="str">
        <f>IF('各会計、関係団体の財政状況及び健全化判断比率'!BS9="","",'各会計、関係団体の財政状況及び健全化判断比率'!BS9)</f>
        <v>総合病院国保旭中央病院</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〇</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6</v>
      </c>
      <c r="V37" s="380"/>
      <c r="W37" s="381" t="str">
        <f>IF('各会計、関係団体の財政状況及び健全化判断比率'!B31="","",'各会計、関係団体の財政状況及び健全化判断比率'!B31)</f>
        <v>旭市後期高齢者医療特別会計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13</v>
      </c>
      <c r="BX37" s="380"/>
      <c r="BY37" s="381" t="str">
        <f>IF('各会計、関係団体の財政状況及び健全化判断比率'!B71="","",'各会計、関係団体の財政状況及び健全化判断比率'!B71)</f>
        <v>東総地区広域市町村圏事務組合（東総地区ふるさと市町村圏事業特別会計）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14</v>
      </c>
      <c r="BX38" s="380"/>
      <c r="BY38" s="381" t="str">
        <f>IF('各会計、関係団体の財政状況及び健全化判断比率'!B72="","",'各会計、関係団体の財政状況及び健全化判断比率'!B72)</f>
        <v>東総地区広域市町村圏事務組合（一般廃棄物処理事業特別会計）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15</v>
      </c>
      <c r="BX39" s="380"/>
      <c r="BY39" s="381" t="str">
        <f>IF('各会計、関係団体の財政状況及び健全化判断比率'!B73="","",'各会計、関係団体の財政状況及び健全化判断比率'!B73)</f>
        <v>千葉県市町村総合事務組合（一般会計）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16</v>
      </c>
      <c r="BX40" s="380"/>
      <c r="BY40" s="381" t="str">
        <f>IF('各会計、関係団体の財政状況及び健全化判断比率'!B74="","",'各会計、関係団体の財政状況及び健全化判断比率'!B74)</f>
        <v>千葉県市町村総合事務組合（千葉県自治会館管理運営特別会計）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17</v>
      </c>
      <c r="BX41" s="380"/>
      <c r="BY41" s="381" t="str">
        <f>IF('各会計、関係団体の財政状況及び健全化判断比率'!B75="","",'各会計、関係団体の財政状況及び健全化判断比率'!B75)</f>
        <v>千葉県市町村総合事務組合（千葉県自治研修センター特別会計）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18</v>
      </c>
      <c r="BX42" s="380"/>
      <c r="BY42" s="381" t="str">
        <f>IF('各会計、関係団体の財政状況及び健全化判断比率'!B76="","",'各会計、関係団体の財政状況及び健全化判断比率'!B76)</f>
        <v>千葉県市町村総合事務組合（千葉県市町村交通災害共済特別会計）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19</v>
      </c>
      <c r="BX43" s="380"/>
      <c r="BY43" s="381" t="str">
        <f>IF('各会計、関係団体の財政状況及び健全化判断比率'!B77="","",'各会計、関係団体の財政状況及び健全化判断比率'!B77)</f>
        <v>千葉県後期高齢者医療広域連合（一般会計）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204</v>
      </c>
      <c r="E46" s="377" t="s">
        <v>205</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206</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207</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208</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209</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210</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211</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212</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au0IZptltavhgnFlqp6jub0e5w3p5Hp6QEMk1JUytLtSVo8YB8/qhxNK7aaXr3R/vwS7xwVziqIVP6ogGDckuA==" saltValue="ic702blR1i+5mL2YUwdAR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213</v>
      </c>
      <c r="DI1" s="731"/>
      <c r="DJ1" s="731"/>
      <c r="DK1" s="731"/>
      <c r="DL1" s="731"/>
      <c r="DM1" s="731"/>
      <c r="DN1" s="732"/>
      <c r="DO1" s="208"/>
      <c r="DP1" s="730" t="s">
        <v>214</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216</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217</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218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219</v>
      </c>
      <c r="S4" s="687"/>
      <c r="T4" s="687"/>
      <c r="U4" s="687"/>
      <c r="V4" s="687"/>
      <c r="W4" s="687"/>
      <c r="X4" s="687"/>
      <c r="Y4" s="688"/>
      <c r="Z4" s="686" t="s">
        <v>220</v>
      </c>
      <c r="AA4" s="687"/>
      <c r="AB4" s="687"/>
      <c r="AC4" s="688"/>
      <c r="AD4" s="686" t="s">
        <v>221</v>
      </c>
      <c r="AE4" s="687"/>
      <c r="AF4" s="687"/>
      <c r="AG4" s="687"/>
      <c r="AH4" s="687"/>
      <c r="AI4" s="687"/>
      <c r="AJ4" s="687"/>
      <c r="AK4" s="688"/>
      <c r="AL4" s="686" t="s">
        <v>220</v>
      </c>
      <c r="AM4" s="687"/>
      <c r="AN4" s="687"/>
      <c r="AO4" s="688"/>
      <c r="AP4" s="733" t="s">
        <v>222</v>
      </c>
      <c r="AQ4" s="733"/>
      <c r="AR4" s="733"/>
      <c r="AS4" s="733"/>
      <c r="AT4" s="733"/>
      <c r="AU4" s="733"/>
      <c r="AV4" s="733"/>
      <c r="AW4" s="733"/>
      <c r="AX4" s="733"/>
      <c r="AY4" s="733"/>
      <c r="AZ4" s="733"/>
      <c r="BA4" s="733"/>
      <c r="BB4" s="733"/>
      <c r="BC4" s="733"/>
      <c r="BD4" s="733"/>
      <c r="BE4" s="733"/>
      <c r="BF4" s="733"/>
      <c r="BG4" s="733" t="s">
        <v>223</v>
      </c>
      <c r="BH4" s="733"/>
      <c r="BI4" s="733"/>
      <c r="BJ4" s="733"/>
      <c r="BK4" s="733"/>
      <c r="BL4" s="733"/>
      <c r="BM4" s="733"/>
      <c r="BN4" s="733"/>
      <c r="BO4" s="733" t="s">
        <v>220</v>
      </c>
      <c r="BP4" s="733"/>
      <c r="BQ4" s="733"/>
      <c r="BR4" s="733"/>
      <c r="BS4" s="733" t="s">
        <v>224</v>
      </c>
      <c r="BT4" s="733"/>
      <c r="BU4" s="733"/>
      <c r="BV4" s="733"/>
      <c r="BW4" s="733"/>
      <c r="BX4" s="733"/>
      <c r="BY4" s="733"/>
      <c r="BZ4" s="733"/>
      <c r="CA4" s="733"/>
      <c r="CB4" s="733"/>
      <c r="CD4" s="686" t="s">
        <v>225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226</v>
      </c>
      <c r="C5" s="693"/>
      <c r="D5" s="693"/>
      <c r="E5" s="693"/>
      <c r="F5" s="693"/>
      <c r="G5" s="693"/>
      <c r="H5" s="693"/>
      <c r="I5" s="693"/>
      <c r="J5" s="693"/>
      <c r="K5" s="693"/>
      <c r="L5" s="693"/>
      <c r="M5" s="693"/>
      <c r="N5" s="693"/>
      <c r="O5" s="693"/>
      <c r="P5" s="693"/>
      <c r="Q5" s="694"/>
      <c r="R5" s="689">
        <v>7853452</v>
      </c>
      <c r="S5" s="690"/>
      <c r="T5" s="690"/>
      <c r="U5" s="690"/>
      <c r="V5" s="690"/>
      <c r="W5" s="690"/>
      <c r="X5" s="690"/>
      <c r="Y5" s="715"/>
      <c r="Z5" s="728">
        <v>23.6</v>
      </c>
      <c r="AA5" s="728"/>
      <c r="AB5" s="728"/>
      <c r="AC5" s="728"/>
      <c r="AD5" s="729">
        <v>7592050</v>
      </c>
      <c r="AE5" s="729"/>
      <c r="AF5" s="729"/>
      <c r="AG5" s="729"/>
      <c r="AH5" s="729"/>
      <c r="AI5" s="729"/>
      <c r="AJ5" s="729"/>
      <c r="AK5" s="729"/>
      <c r="AL5" s="716">
        <v>42</v>
      </c>
      <c r="AM5" s="698"/>
      <c r="AN5" s="698"/>
      <c r="AO5" s="717"/>
      <c r="AP5" s="692" t="s">
        <v>227</v>
      </c>
      <c r="AQ5" s="693"/>
      <c r="AR5" s="693"/>
      <c r="AS5" s="693"/>
      <c r="AT5" s="693"/>
      <c r="AU5" s="693"/>
      <c r="AV5" s="693"/>
      <c r="AW5" s="693"/>
      <c r="AX5" s="693"/>
      <c r="AY5" s="693"/>
      <c r="AZ5" s="693"/>
      <c r="BA5" s="693"/>
      <c r="BB5" s="693"/>
      <c r="BC5" s="693"/>
      <c r="BD5" s="693"/>
      <c r="BE5" s="693"/>
      <c r="BF5" s="694"/>
      <c r="BG5" s="634">
        <v>7582599</v>
      </c>
      <c r="BH5" s="635"/>
      <c r="BI5" s="635"/>
      <c r="BJ5" s="635"/>
      <c r="BK5" s="635"/>
      <c r="BL5" s="635"/>
      <c r="BM5" s="635"/>
      <c r="BN5" s="636"/>
      <c r="BO5" s="672">
        <v>96.6</v>
      </c>
      <c r="BP5" s="672"/>
      <c r="BQ5" s="672"/>
      <c r="BR5" s="672"/>
      <c r="BS5" s="673">
        <v>22678</v>
      </c>
      <c r="BT5" s="673"/>
      <c r="BU5" s="673"/>
      <c r="BV5" s="673"/>
      <c r="BW5" s="673"/>
      <c r="BX5" s="673"/>
      <c r="BY5" s="673"/>
      <c r="BZ5" s="673"/>
      <c r="CA5" s="673"/>
      <c r="CB5" s="708"/>
      <c r="CD5" s="686" t="s">
        <v>222</v>
      </c>
      <c r="CE5" s="687"/>
      <c r="CF5" s="687"/>
      <c r="CG5" s="687"/>
      <c r="CH5" s="687"/>
      <c r="CI5" s="687"/>
      <c r="CJ5" s="687"/>
      <c r="CK5" s="687"/>
      <c r="CL5" s="687"/>
      <c r="CM5" s="687"/>
      <c r="CN5" s="687"/>
      <c r="CO5" s="687"/>
      <c r="CP5" s="687"/>
      <c r="CQ5" s="688"/>
      <c r="CR5" s="686" t="s">
        <v>228</v>
      </c>
      <c r="CS5" s="687"/>
      <c r="CT5" s="687"/>
      <c r="CU5" s="687"/>
      <c r="CV5" s="687"/>
      <c r="CW5" s="687"/>
      <c r="CX5" s="687"/>
      <c r="CY5" s="688"/>
      <c r="CZ5" s="686" t="s">
        <v>220</v>
      </c>
      <c r="DA5" s="687"/>
      <c r="DB5" s="687"/>
      <c r="DC5" s="688"/>
      <c r="DD5" s="686" t="s">
        <v>229</v>
      </c>
      <c r="DE5" s="687"/>
      <c r="DF5" s="687"/>
      <c r="DG5" s="687"/>
      <c r="DH5" s="687"/>
      <c r="DI5" s="687"/>
      <c r="DJ5" s="687"/>
      <c r="DK5" s="687"/>
      <c r="DL5" s="687"/>
      <c r="DM5" s="687"/>
      <c r="DN5" s="687"/>
      <c r="DO5" s="687"/>
      <c r="DP5" s="688"/>
      <c r="DQ5" s="686" t="s">
        <v>230</v>
      </c>
      <c r="DR5" s="687"/>
      <c r="DS5" s="687"/>
      <c r="DT5" s="687"/>
      <c r="DU5" s="687"/>
      <c r="DV5" s="687"/>
      <c r="DW5" s="687"/>
      <c r="DX5" s="687"/>
      <c r="DY5" s="687"/>
      <c r="DZ5" s="687"/>
      <c r="EA5" s="687"/>
      <c r="EB5" s="687"/>
      <c r="EC5" s="688"/>
    </row>
    <row r="6" spans="2:143" ht="11.25" customHeight="1" x14ac:dyDescent="0.2">
      <c r="B6" s="631" t="s">
        <v>231</v>
      </c>
      <c r="C6" s="632"/>
      <c r="D6" s="632"/>
      <c r="E6" s="632"/>
      <c r="F6" s="632"/>
      <c r="G6" s="632"/>
      <c r="H6" s="632"/>
      <c r="I6" s="632"/>
      <c r="J6" s="632"/>
      <c r="K6" s="632"/>
      <c r="L6" s="632"/>
      <c r="M6" s="632"/>
      <c r="N6" s="632"/>
      <c r="O6" s="632"/>
      <c r="P6" s="632"/>
      <c r="Q6" s="633"/>
      <c r="R6" s="634">
        <v>339240</v>
      </c>
      <c r="S6" s="635"/>
      <c r="T6" s="635"/>
      <c r="U6" s="635"/>
      <c r="V6" s="635"/>
      <c r="W6" s="635"/>
      <c r="X6" s="635"/>
      <c r="Y6" s="636"/>
      <c r="Z6" s="672">
        <v>1</v>
      </c>
      <c r="AA6" s="672"/>
      <c r="AB6" s="672"/>
      <c r="AC6" s="672"/>
      <c r="AD6" s="673">
        <v>339240</v>
      </c>
      <c r="AE6" s="673"/>
      <c r="AF6" s="673"/>
      <c r="AG6" s="673"/>
      <c r="AH6" s="673"/>
      <c r="AI6" s="673"/>
      <c r="AJ6" s="673"/>
      <c r="AK6" s="673"/>
      <c r="AL6" s="637">
        <v>1.9</v>
      </c>
      <c r="AM6" s="638"/>
      <c r="AN6" s="638"/>
      <c r="AO6" s="674"/>
      <c r="AP6" s="631" t="s">
        <v>232</v>
      </c>
      <c r="AQ6" s="632"/>
      <c r="AR6" s="632"/>
      <c r="AS6" s="632"/>
      <c r="AT6" s="632"/>
      <c r="AU6" s="632"/>
      <c r="AV6" s="632"/>
      <c r="AW6" s="632"/>
      <c r="AX6" s="632"/>
      <c r="AY6" s="632"/>
      <c r="AZ6" s="632"/>
      <c r="BA6" s="632"/>
      <c r="BB6" s="632"/>
      <c r="BC6" s="632"/>
      <c r="BD6" s="632"/>
      <c r="BE6" s="632"/>
      <c r="BF6" s="633"/>
      <c r="BG6" s="634">
        <v>7582599</v>
      </c>
      <c r="BH6" s="635"/>
      <c r="BI6" s="635"/>
      <c r="BJ6" s="635"/>
      <c r="BK6" s="635"/>
      <c r="BL6" s="635"/>
      <c r="BM6" s="635"/>
      <c r="BN6" s="636"/>
      <c r="BO6" s="672">
        <v>96.6</v>
      </c>
      <c r="BP6" s="672"/>
      <c r="BQ6" s="672"/>
      <c r="BR6" s="672"/>
      <c r="BS6" s="673">
        <v>22678</v>
      </c>
      <c r="BT6" s="673"/>
      <c r="BU6" s="673"/>
      <c r="BV6" s="673"/>
      <c r="BW6" s="673"/>
      <c r="BX6" s="673"/>
      <c r="BY6" s="673"/>
      <c r="BZ6" s="673"/>
      <c r="CA6" s="673"/>
      <c r="CB6" s="708"/>
      <c r="CD6" s="692" t="s">
        <v>233</v>
      </c>
      <c r="CE6" s="693"/>
      <c r="CF6" s="693"/>
      <c r="CG6" s="693"/>
      <c r="CH6" s="693"/>
      <c r="CI6" s="693"/>
      <c r="CJ6" s="693"/>
      <c r="CK6" s="693"/>
      <c r="CL6" s="693"/>
      <c r="CM6" s="693"/>
      <c r="CN6" s="693"/>
      <c r="CO6" s="693"/>
      <c r="CP6" s="693"/>
      <c r="CQ6" s="694"/>
      <c r="CR6" s="634">
        <v>212843</v>
      </c>
      <c r="CS6" s="635"/>
      <c r="CT6" s="635"/>
      <c r="CU6" s="635"/>
      <c r="CV6" s="635"/>
      <c r="CW6" s="635"/>
      <c r="CX6" s="635"/>
      <c r="CY6" s="636"/>
      <c r="CZ6" s="716">
        <v>0.7</v>
      </c>
      <c r="DA6" s="698"/>
      <c r="DB6" s="698"/>
      <c r="DC6" s="718"/>
      <c r="DD6" s="640" t="s">
        <v>130</v>
      </c>
      <c r="DE6" s="635"/>
      <c r="DF6" s="635"/>
      <c r="DG6" s="635"/>
      <c r="DH6" s="635"/>
      <c r="DI6" s="635"/>
      <c r="DJ6" s="635"/>
      <c r="DK6" s="635"/>
      <c r="DL6" s="635"/>
      <c r="DM6" s="635"/>
      <c r="DN6" s="635"/>
      <c r="DO6" s="635"/>
      <c r="DP6" s="636"/>
      <c r="DQ6" s="640">
        <v>212843</v>
      </c>
      <c r="DR6" s="635"/>
      <c r="DS6" s="635"/>
      <c r="DT6" s="635"/>
      <c r="DU6" s="635"/>
      <c r="DV6" s="635"/>
      <c r="DW6" s="635"/>
      <c r="DX6" s="635"/>
      <c r="DY6" s="635"/>
      <c r="DZ6" s="635"/>
      <c r="EA6" s="635"/>
      <c r="EB6" s="635"/>
      <c r="EC6" s="671"/>
    </row>
    <row r="7" spans="2:143" ht="11.25" customHeight="1" x14ac:dyDescent="0.2">
      <c r="B7" s="631" t="s">
        <v>234</v>
      </c>
      <c r="C7" s="632"/>
      <c r="D7" s="632"/>
      <c r="E7" s="632"/>
      <c r="F7" s="632"/>
      <c r="G7" s="632"/>
      <c r="H7" s="632"/>
      <c r="I7" s="632"/>
      <c r="J7" s="632"/>
      <c r="K7" s="632"/>
      <c r="L7" s="632"/>
      <c r="M7" s="632"/>
      <c r="N7" s="632"/>
      <c r="O7" s="632"/>
      <c r="P7" s="632"/>
      <c r="Q7" s="633"/>
      <c r="R7" s="634">
        <v>4813</v>
      </c>
      <c r="S7" s="635"/>
      <c r="T7" s="635"/>
      <c r="U7" s="635"/>
      <c r="V7" s="635"/>
      <c r="W7" s="635"/>
      <c r="X7" s="635"/>
      <c r="Y7" s="636"/>
      <c r="Z7" s="672">
        <v>0</v>
      </c>
      <c r="AA7" s="672"/>
      <c r="AB7" s="672"/>
      <c r="AC7" s="672"/>
      <c r="AD7" s="673">
        <v>4813</v>
      </c>
      <c r="AE7" s="673"/>
      <c r="AF7" s="673"/>
      <c r="AG7" s="673"/>
      <c r="AH7" s="673"/>
      <c r="AI7" s="673"/>
      <c r="AJ7" s="673"/>
      <c r="AK7" s="673"/>
      <c r="AL7" s="637">
        <v>0</v>
      </c>
      <c r="AM7" s="638"/>
      <c r="AN7" s="638"/>
      <c r="AO7" s="674"/>
      <c r="AP7" s="631" t="s">
        <v>235</v>
      </c>
      <c r="AQ7" s="632"/>
      <c r="AR7" s="632"/>
      <c r="AS7" s="632"/>
      <c r="AT7" s="632"/>
      <c r="AU7" s="632"/>
      <c r="AV7" s="632"/>
      <c r="AW7" s="632"/>
      <c r="AX7" s="632"/>
      <c r="AY7" s="632"/>
      <c r="AZ7" s="632"/>
      <c r="BA7" s="632"/>
      <c r="BB7" s="632"/>
      <c r="BC7" s="632"/>
      <c r="BD7" s="632"/>
      <c r="BE7" s="632"/>
      <c r="BF7" s="633"/>
      <c r="BG7" s="634">
        <v>3593297</v>
      </c>
      <c r="BH7" s="635"/>
      <c r="BI7" s="635"/>
      <c r="BJ7" s="635"/>
      <c r="BK7" s="635"/>
      <c r="BL7" s="635"/>
      <c r="BM7" s="635"/>
      <c r="BN7" s="636"/>
      <c r="BO7" s="672">
        <v>45.8</v>
      </c>
      <c r="BP7" s="672"/>
      <c r="BQ7" s="672"/>
      <c r="BR7" s="672"/>
      <c r="BS7" s="673">
        <v>22678</v>
      </c>
      <c r="BT7" s="673"/>
      <c r="BU7" s="673"/>
      <c r="BV7" s="673"/>
      <c r="BW7" s="673"/>
      <c r="BX7" s="673"/>
      <c r="BY7" s="673"/>
      <c r="BZ7" s="673"/>
      <c r="CA7" s="673"/>
      <c r="CB7" s="708"/>
      <c r="CD7" s="631" t="s">
        <v>236</v>
      </c>
      <c r="CE7" s="632"/>
      <c r="CF7" s="632"/>
      <c r="CG7" s="632"/>
      <c r="CH7" s="632"/>
      <c r="CI7" s="632"/>
      <c r="CJ7" s="632"/>
      <c r="CK7" s="632"/>
      <c r="CL7" s="632"/>
      <c r="CM7" s="632"/>
      <c r="CN7" s="632"/>
      <c r="CO7" s="632"/>
      <c r="CP7" s="632"/>
      <c r="CQ7" s="633"/>
      <c r="CR7" s="634">
        <v>4939529</v>
      </c>
      <c r="CS7" s="635"/>
      <c r="CT7" s="635"/>
      <c r="CU7" s="635"/>
      <c r="CV7" s="635"/>
      <c r="CW7" s="635"/>
      <c r="CX7" s="635"/>
      <c r="CY7" s="636"/>
      <c r="CZ7" s="672">
        <v>15.5</v>
      </c>
      <c r="DA7" s="672"/>
      <c r="DB7" s="672"/>
      <c r="DC7" s="672"/>
      <c r="DD7" s="640">
        <v>97139</v>
      </c>
      <c r="DE7" s="635"/>
      <c r="DF7" s="635"/>
      <c r="DG7" s="635"/>
      <c r="DH7" s="635"/>
      <c r="DI7" s="635"/>
      <c r="DJ7" s="635"/>
      <c r="DK7" s="635"/>
      <c r="DL7" s="635"/>
      <c r="DM7" s="635"/>
      <c r="DN7" s="635"/>
      <c r="DO7" s="635"/>
      <c r="DP7" s="636"/>
      <c r="DQ7" s="640">
        <v>3709069</v>
      </c>
      <c r="DR7" s="635"/>
      <c r="DS7" s="635"/>
      <c r="DT7" s="635"/>
      <c r="DU7" s="635"/>
      <c r="DV7" s="635"/>
      <c r="DW7" s="635"/>
      <c r="DX7" s="635"/>
      <c r="DY7" s="635"/>
      <c r="DZ7" s="635"/>
      <c r="EA7" s="635"/>
      <c r="EB7" s="635"/>
      <c r="EC7" s="671"/>
    </row>
    <row r="8" spans="2:143" ht="11.25" customHeight="1" x14ac:dyDescent="0.2">
      <c r="B8" s="631" t="s">
        <v>237</v>
      </c>
      <c r="C8" s="632"/>
      <c r="D8" s="632"/>
      <c r="E8" s="632"/>
      <c r="F8" s="632"/>
      <c r="G8" s="632"/>
      <c r="H8" s="632"/>
      <c r="I8" s="632"/>
      <c r="J8" s="632"/>
      <c r="K8" s="632"/>
      <c r="L8" s="632"/>
      <c r="M8" s="632"/>
      <c r="N8" s="632"/>
      <c r="O8" s="632"/>
      <c r="P8" s="632"/>
      <c r="Q8" s="633"/>
      <c r="R8" s="634">
        <v>48570</v>
      </c>
      <c r="S8" s="635"/>
      <c r="T8" s="635"/>
      <c r="U8" s="635"/>
      <c r="V8" s="635"/>
      <c r="W8" s="635"/>
      <c r="X8" s="635"/>
      <c r="Y8" s="636"/>
      <c r="Z8" s="672">
        <v>0.1</v>
      </c>
      <c r="AA8" s="672"/>
      <c r="AB8" s="672"/>
      <c r="AC8" s="672"/>
      <c r="AD8" s="673">
        <v>48570</v>
      </c>
      <c r="AE8" s="673"/>
      <c r="AF8" s="673"/>
      <c r="AG8" s="673"/>
      <c r="AH8" s="673"/>
      <c r="AI8" s="673"/>
      <c r="AJ8" s="673"/>
      <c r="AK8" s="673"/>
      <c r="AL8" s="637">
        <v>0.3</v>
      </c>
      <c r="AM8" s="638"/>
      <c r="AN8" s="638"/>
      <c r="AO8" s="674"/>
      <c r="AP8" s="631" t="s">
        <v>238</v>
      </c>
      <c r="AQ8" s="632"/>
      <c r="AR8" s="632"/>
      <c r="AS8" s="632"/>
      <c r="AT8" s="632"/>
      <c r="AU8" s="632"/>
      <c r="AV8" s="632"/>
      <c r="AW8" s="632"/>
      <c r="AX8" s="632"/>
      <c r="AY8" s="632"/>
      <c r="AZ8" s="632"/>
      <c r="BA8" s="632"/>
      <c r="BB8" s="632"/>
      <c r="BC8" s="632"/>
      <c r="BD8" s="632"/>
      <c r="BE8" s="632"/>
      <c r="BF8" s="633"/>
      <c r="BG8" s="634">
        <v>117373</v>
      </c>
      <c r="BH8" s="635"/>
      <c r="BI8" s="635"/>
      <c r="BJ8" s="635"/>
      <c r="BK8" s="635"/>
      <c r="BL8" s="635"/>
      <c r="BM8" s="635"/>
      <c r="BN8" s="636"/>
      <c r="BO8" s="672">
        <v>1.5</v>
      </c>
      <c r="BP8" s="672"/>
      <c r="BQ8" s="672"/>
      <c r="BR8" s="672"/>
      <c r="BS8" s="673" t="s">
        <v>239</v>
      </c>
      <c r="BT8" s="673"/>
      <c r="BU8" s="673"/>
      <c r="BV8" s="673"/>
      <c r="BW8" s="673"/>
      <c r="BX8" s="673"/>
      <c r="BY8" s="673"/>
      <c r="BZ8" s="673"/>
      <c r="CA8" s="673"/>
      <c r="CB8" s="708"/>
      <c r="CD8" s="631" t="s">
        <v>240</v>
      </c>
      <c r="CE8" s="632"/>
      <c r="CF8" s="632"/>
      <c r="CG8" s="632"/>
      <c r="CH8" s="632"/>
      <c r="CI8" s="632"/>
      <c r="CJ8" s="632"/>
      <c r="CK8" s="632"/>
      <c r="CL8" s="632"/>
      <c r="CM8" s="632"/>
      <c r="CN8" s="632"/>
      <c r="CO8" s="632"/>
      <c r="CP8" s="632"/>
      <c r="CQ8" s="633"/>
      <c r="CR8" s="634">
        <v>9534586</v>
      </c>
      <c r="CS8" s="635"/>
      <c r="CT8" s="635"/>
      <c r="CU8" s="635"/>
      <c r="CV8" s="635"/>
      <c r="CW8" s="635"/>
      <c r="CX8" s="635"/>
      <c r="CY8" s="636"/>
      <c r="CZ8" s="672">
        <v>29.9</v>
      </c>
      <c r="DA8" s="672"/>
      <c r="DB8" s="672"/>
      <c r="DC8" s="672"/>
      <c r="DD8" s="640">
        <v>19957</v>
      </c>
      <c r="DE8" s="635"/>
      <c r="DF8" s="635"/>
      <c r="DG8" s="635"/>
      <c r="DH8" s="635"/>
      <c r="DI8" s="635"/>
      <c r="DJ8" s="635"/>
      <c r="DK8" s="635"/>
      <c r="DL8" s="635"/>
      <c r="DM8" s="635"/>
      <c r="DN8" s="635"/>
      <c r="DO8" s="635"/>
      <c r="DP8" s="636"/>
      <c r="DQ8" s="640">
        <v>4873188</v>
      </c>
      <c r="DR8" s="635"/>
      <c r="DS8" s="635"/>
      <c r="DT8" s="635"/>
      <c r="DU8" s="635"/>
      <c r="DV8" s="635"/>
      <c r="DW8" s="635"/>
      <c r="DX8" s="635"/>
      <c r="DY8" s="635"/>
      <c r="DZ8" s="635"/>
      <c r="EA8" s="635"/>
      <c r="EB8" s="635"/>
      <c r="EC8" s="671"/>
    </row>
    <row r="9" spans="2:143" ht="11.25" customHeight="1" x14ac:dyDescent="0.2">
      <c r="B9" s="631" t="s">
        <v>241</v>
      </c>
      <c r="C9" s="632"/>
      <c r="D9" s="632"/>
      <c r="E9" s="632"/>
      <c r="F9" s="632"/>
      <c r="G9" s="632"/>
      <c r="H9" s="632"/>
      <c r="I9" s="632"/>
      <c r="J9" s="632"/>
      <c r="K9" s="632"/>
      <c r="L9" s="632"/>
      <c r="M9" s="632"/>
      <c r="N9" s="632"/>
      <c r="O9" s="632"/>
      <c r="P9" s="632"/>
      <c r="Q9" s="633"/>
      <c r="R9" s="634">
        <v>38724</v>
      </c>
      <c r="S9" s="635"/>
      <c r="T9" s="635"/>
      <c r="U9" s="635"/>
      <c r="V9" s="635"/>
      <c r="W9" s="635"/>
      <c r="X9" s="635"/>
      <c r="Y9" s="636"/>
      <c r="Z9" s="672">
        <v>0.1</v>
      </c>
      <c r="AA9" s="672"/>
      <c r="AB9" s="672"/>
      <c r="AC9" s="672"/>
      <c r="AD9" s="673">
        <v>38724</v>
      </c>
      <c r="AE9" s="673"/>
      <c r="AF9" s="673"/>
      <c r="AG9" s="673"/>
      <c r="AH9" s="673"/>
      <c r="AI9" s="673"/>
      <c r="AJ9" s="673"/>
      <c r="AK9" s="673"/>
      <c r="AL9" s="637">
        <v>0.2</v>
      </c>
      <c r="AM9" s="638"/>
      <c r="AN9" s="638"/>
      <c r="AO9" s="674"/>
      <c r="AP9" s="631" t="s">
        <v>242</v>
      </c>
      <c r="AQ9" s="632"/>
      <c r="AR9" s="632"/>
      <c r="AS9" s="632"/>
      <c r="AT9" s="632"/>
      <c r="AU9" s="632"/>
      <c r="AV9" s="632"/>
      <c r="AW9" s="632"/>
      <c r="AX9" s="632"/>
      <c r="AY9" s="632"/>
      <c r="AZ9" s="632"/>
      <c r="BA9" s="632"/>
      <c r="BB9" s="632"/>
      <c r="BC9" s="632"/>
      <c r="BD9" s="632"/>
      <c r="BE9" s="632"/>
      <c r="BF9" s="633"/>
      <c r="BG9" s="634">
        <v>3096593</v>
      </c>
      <c r="BH9" s="635"/>
      <c r="BI9" s="635"/>
      <c r="BJ9" s="635"/>
      <c r="BK9" s="635"/>
      <c r="BL9" s="635"/>
      <c r="BM9" s="635"/>
      <c r="BN9" s="636"/>
      <c r="BO9" s="672">
        <v>39.4</v>
      </c>
      <c r="BP9" s="672"/>
      <c r="BQ9" s="672"/>
      <c r="BR9" s="672"/>
      <c r="BS9" s="673" t="s">
        <v>239</v>
      </c>
      <c r="BT9" s="673"/>
      <c r="BU9" s="673"/>
      <c r="BV9" s="673"/>
      <c r="BW9" s="673"/>
      <c r="BX9" s="673"/>
      <c r="BY9" s="673"/>
      <c r="BZ9" s="673"/>
      <c r="CA9" s="673"/>
      <c r="CB9" s="708"/>
      <c r="CD9" s="631" t="s">
        <v>243</v>
      </c>
      <c r="CE9" s="632"/>
      <c r="CF9" s="632"/>
      <c r="CG9" s="632"/>
      <c r="CH9" s="632"/>
      <c r="CI9" s="632"/>
      <c r="CJ9" s="632"/>
      <c r="CK9" s="632"/>
      <c r="CL9" s="632"/>
      <c r="CM9" s="632"/>
      <c r="CN9" s="632"/>
      <c r="CO9" s="632"/>
      <c r="CP9" s="632"/>
      <c r="CQ9" s="633"/>
      <c r="CR9" s="634">
        <v>5301576</v>
      </c>
      <c r="CS9" s="635"/>
      <c r="CT9" s="635"/>
      <c r="CU9" s="635"/>
      <c r="CV9" s="635"/>
      <c r="CW9" s="635"/>
      <c r="CX9" s="635"/>
      <c r="CY9" s="636"/>
      <c r="CZ9" s="672">
        <v>16.600000000000001</v>
      </c>
      <c r="DA9" s="672"/>
      <c r="DB9" s="672"/>
      <c r="DC9" s="672"/>
      <c r="DD9" s="640">
        <v>46818</v>
      </c>
      <c r="DE9" s="635"/>
      <c r="DF9" s="635"/>
      <c r="DG9" s="635"/>
      <c r="DH9" s="635"/>
      <c r="DI9" s="635"/>
      <c r="DJ9" s="635"/>
      <c r="DK9" s="635"/>
      <c r="DL9" s="635"/>
      <c r="DM9" s="635"/>
      <c r="DN9" s="635"/>
      <c r="DO9" s="635"/>
      <c r="DP9" s="636"/>
      <c r="DQ9" s="640">
        <v>4031591</v>
      </c>
      <c r="DR9" s="635"/>
      <c r="DS9" s="635"/>
      <c r="DT9" s="635"/>
      <c r="DU9" s="635"/>
      <c r="DV9" s="635"/>
      <c r="DW9" s="635"/>
      <c r="DX9" s="635"/>
      <c r="DY9" s="635"/>
      <c r="DZ9" s="635"/>
      <c r="EA9" s="635"/>
      <c r="EB9" s="635"/>
      <c r="EC9" s="671"/>
    </row>
    <row r="10" spans="2:143" ht="11.25" customHeight="1" x14ac:dyDescent="0.2">
      <c r="B10" s="631" t="s">
        <v>244</v>
      </c>
      <c r="C10" s="632"/>
      <c r="D10" s="632"/>
      <c r="E10" s="632"/>
      <c r="F10" s="632"/>
      <c r="G10" s="632"/>
      <c r="H10" s="632"/>
      <c r="I10" s="632"/>
      <c r="J10" s="632"/>
      <c r="K10" s="632"/>
      <c r="L10" s="632"/>
      <c r="M10" s="632"/>
      <c r="N10" s="632"/>
      <c r="O10" s="632"/>
      <c r="P10" s="632"/>
      <c r="Q10" s="633"/>
      <c r="R10" s="634" t="s">
        <v>239</v>
      </c>
      <c r="S10" s="635"/>
      <c r="T10" s="635"/>
      <c r="U10" s="635"/>
      <c r="V10" s="635"/>
      <c r="W10" s="635"/>
      <c r="X10" s="635"/>
      <c r="Y10" s="636"/>
      <c r="Z10" s="672" t="s">
        <v>239</v>
      </c>
      <c r="AA10" s="672"/>
      <c r="AB10" s="672"/>
      <c r="AC10" s="672"/>
      <c r="AD10" s="673" t="s">
        <v>179</v>
      </c>
      <c r="AE10" s="673"/>
      <c r="AF10" s="673"/>
      <c r="AG10" s="673"/>
      <c r="AH10" s="673"/>
      <c r="AI10" s="673"/>
      <c r="AJ10" s="673"/>
      <c r="AK10" s="673"/>
      <c r="AL10" s="637" t="s">
        <v>130</v>
      </c>
      <c r="AM10" s="638"/>
      <c r="AN10" s="638"/>
      <c r="AO10" s="674"/>
      <c r="AP10" s="631" t="s">
        <v>245</v>
      </c>
      <c r="AQ10" s="632"/>
      <c r="AR10" s="632"/>
      <c r="AS10" s="632"/>
      <c r="AT10" s="632"/>
      <c r="AU10" s="632"/>
      <c r="AV10" s="632"/>
      <c r="AW10" s="632"/>
      <c r="AX10" s="632"/>
      <c r="AY10" s="632"/>
      <c r="AZ10" s="632"/>
      <c r="BA10" s="632"/>
      <c r="BB10" s="632"/>
      <c r="BC10" s="632"/>
      <c r="BD10" s="632"/>
      <c r="BE10" s="632"/>
      <c r="BF10" s="633"/>
      <c r="BG10" s="634">
        <v>170118</v>
      </c>
      <c r="BH10" s="635"/>
      <c r="BI10" s="635"/>
      <c r="BJ10" s="635"/>
      <c r="BK10" s="635"/>
      <c r="BL10" s="635"/>
      <c r="BM10" s="635"/>
      <c r="BN10" s="636"/>
      <c r="BO10" s="672">
        <v>2.2000000000000002</v>
      </c>
      <c r="BP10" s="672"/>
      <c r="BQ10" s="672"/>
      <c r="BR10" s="672"/>
      <c r="BS10" s="673" t="s">
        <v>179</v>
      </c>
      <c r="BT10" s="673"/>
      <c r="BU10" s="673"/>
      <c r="BV10" s="673"/>
      <c r="BW10" s="673"/>
      <c r="BX10" s="673"/>
      <c r="BY10" s="673"/>
      <c r="BZ10" s="673"/>
      <c r="CA10" s="673"/>
      <c r="CB10" s="708"/>
      <c r="CD10" s="631" t="s">
        <v>246</v>
      </c>
      <c r="CE10" s="632"/>
      <c r="CF10" s="632"/>
      <c r="CG10" s="632"/>
      <c r="CH10" s="632"/>
      <c r="CI10" s="632"/>
      <c r="CJ10" s="632"/>
      <c r="CK10" s="632"/>
      <c r="CL10" s="632"/>
      <c r="CM10" s="632"/>
      <c r="CN10" s="632"/>
      <c r="CO10" s="632"/>
      <c r="CP10" s="632"/>
      <c r="CQ10" s="633"/>
      <c r="CR10" s="634">
        <v>2916</v>
      </c>
      <c r="CS10" s="635"/>
      <c r="CT10" s="635"/>
      <c r="CU10" s="635"/>
      <c r="CV10" s="635"/>
      <c r="CW10" s="635"/>
      <c r="CX10" s="635"/>
      <c r="CY10" s="636"/>
      <c r="CZ10" s="672">
        <v>0</v>
      </c>
      <c r="DA10" s="672"/>
      <c r="DB10" s="672"/>
      <c r="DC10" s="672"/>
      <c r="DD10" s="640" t="s">
        <v>130</v>
      </c>
      <c r="DE10" s="635"/>
      <c r="DF10" s="635"/>
      <c r="DG10" s="635"/>
      <c r="DH10" s="635"/>
      <c r="DI10" s="635"/>
      <c r="DJ10" s="635"/>
      <c r="DK10" s="635"/>
      <c r="DL10" s="635"/>
      <c r="DM10" s="635"/>
      <c r="DN10" s="635"/>
      <c r="DO10" s="635"/>
      <c r="DP10" s="636"/>
      <c r="DQ10" s="640">
        <v>2916</v>
      </c>
      <c r="DR10" s="635"/>
      <c r="DS10" s="635"/>
      <c r="DT10" s="635"/>
      <c r="DU10" s="635"/>
      <c r="DV10" s="635"/>
      <c r="DW10" s="635"/>
      <c r="DX10" s="635"/>
      <c r="DY10" s="635"/>
      <c r="DZ10" s="635"/>
      <c r="EA10" s="635"/>
      <c r="EB10" s="635"/>
      <c r="EC10" s="671"/>
    </row>
    <row r="11" spans="2:143" ht="11.25" customHeight="1" x14ac:dyDescent="0.2">
      <c r="B11" s="631" t="s">
        <v>247</v>
      </c>
      <c r="C11" s="632"/>
      <c r="D11" s="632"/>
      <c r="E11" s="632"/>
      <c r="F11" s="632"/>
      <c r="G11" s="632"/>
      <c r="H11" s="632"/>
      <c r="I11" s="632"/>
      <c r="J11" s="632"/>
      <c r="K11" s="632"/>
      <c r="L11" s="632"/>
      <c r="M11" s="632"/>
      <c r="N11" s="632"/>
      <c r="O11" s="632"/>
      <c r="P11" s="632"/>
      <c r="Q11" s="633"/>
      <c r="R11" s="634">
        <v>1602872</v>
      </c>
      <c r="S11" s="635"/>
      <c r="T11" s="635"/>
      <c r="U11" s="635"/>
      <c r="V11" s="635"/>
      <c r="W11" s="635"/>
      <c r="X11" s="635"/>
      <c r="Y11" s="636"/>
      <c r="Z11" s="637">
        <v>4.8</v>
      </c>
      <c r="AA11" s="638"/>
      <c r="AB11" s="638"/>
      <c r="AC11" s="639"/>
      <c r="AD11" s="640">
        <v>1602872</v>
      </c>
      <c r="AE11" s="635"/>
      <c r="AF11" s="635"/>
      <c r="AG11" s="635"/>
      <c r="AH11" s="635"/>
      <c r="AI11" s="635"/>
      <c r="AJ11" s="635"/>
      <c r="AK11" s="636"/>
      <c r="AL11" s="637">
        <v>8.9</v>
      </c>
      <c r="AM11" s="638"/>
      <c r="AN11" s="638"/>
      <c r="AO11" s="674"/>
      <c r="AP11" s="631" t="s">
        <v>248</v>
      </c>
      <c r="AQ11" s="632"/>
      <c r="AR11" s="632"/>
      <c r="AS11" s="632"/>
      <c r="AT11" s="632"/>
      <c r="AU11" s="632"/>
      <c r="AV11" s="632"/>
      <c r="AW11" s="632"/>
      <c r="AX11" s="632"/>
      <c r="AY11" s="632"/>
      <c r="AZ11" s="632"/>
      <c r="BA11" s="632"/>
      <c r="BB11" s="632"/>
      <c r="BC11" s="632"/>
      <c r="BD11" s="632"/>
      <c r="BE11" s="632"/>
      <c r="BF11" s="633"/>
      <c r="BG11" s="634">
        <v>209213</v>
      </c>
      <c r="BH11" s="635"/>
      <c r="BI11" s="635"/>
      <c r="BJ11" s="635"/>
      <c r="BK11" s="635"/>
      <c r="BL11" s="635"/>
      <c r="BM11" s="635"/>
      <c r="BN11" s="636"/>
      <c r="BO11" s="672">
        <v>2.7</v>
      </c>
      <c r="BP11" s="672"/>
      <c r="BQ11" s="672"/>
      <c r="BR11" s="672"/>
      <c r="BS11" s="673">
        <v>22678</v>
      </c>
      <c r="BT11" s="673"/>
      <c r="BU11" s="673"/>
      <c r="BV11" s="673"/>
      <c r="BW11" s="673"/>
      <c r="BX11" s="673"/>
      <c r="BY11" s="673"/>
      <c r="BZ11" s="673"/>
      <c r="CA11" s="673"/>
      <c r="CB11" s="708"/>
      <c r="CD11" s="631" t="s">
        <v>249</v>
      </c>
      <c r="CE11" s="632"/>
      <c r="CF11" s="632"/>
      <c r="CG11" s="632"/>
      <c r="CH11" s="632"/>
      <c r="CI11" s="632"/>
      <c r="CJ11" s="632"/>
      <c r="CK11" s="632"/>
      <c r="CL11" s="632"/>
      <c r="CM11" s="632"/>
      <c r="CN11" s="632"/>
      <c r="CO11" s="632"/>
      <c r="CP11" s="632"/>
      <c r="CQ11" s="633"/>
      <c r="CR11" s="634">
        <v>965195</v>
      </c>
      <c r="CS11" s="635"/>
      <c r="CT11" s="635"/>
      <c r="CU11" s="635"/>
      <c r="CV11" s="635"/>
      <c r="CW11" s="635"/>
      <c r="CX11" s="635"/>
      <c r="CY11" s="636"/>
      <c r="CZ11" s="672">
        <v>3</v>
      </c>
      <c r="DA11" s="672"/>
      <c r="DB11" s="672"/>
      <c r="DC11" s="672"/>
      <c r="DD11" s="640">
        <v>156682</v>
      </c>
      <c r="DE11" s="635"/>
      <c r="DF11" s="635"/>
      <c r="DG11" s="635"/>
      <c r="DH11" s="635"/>
      <c r="DI11" s="635"/>
      <c r="DJ11" s="635"/>
      <c r="DK11" s="635"/>
      <c r="DL11" s="635"/>
      <c r="DM11" s="635"/>
      <c r="DN11" s="635"/>
      <c r="DO11" s="635"/>
      <c r="DP11" s="636"/>
      <c r="DQ11" s="640">
        <v>678110</v>
      </c>
      <c r="DR11" s="635"/>
      <c r="DS11" s="635"/>
      <c r="DT11" s="635"/>
      <c r="DU11" s="635"/>
      <c r="DV11" s="635"/>
      <c r="DW11" s="635"/>
      <c r="DX11" s="635"/>
      <c r="DY11" s="635"/>
      <c r="DZ11" s="635"/>
      <c r="EA11" s="635"/>
      <c r="EB11" s="635"/>
      <c r="EC11" s="671"/>
    </row>
    <row r="12" spans="2:143" ht="11.25" customHeight="1" x14ac:dyDescent="0.2">
      <c r="B12" s="631" t="s">
        <v>250</v>
      </c>
      <c r="C12" s="632"/>
      <c r="D12" s="632"/>
      <c r="E12" s="632"/>
      <c r="F12" s="632"/>
      <c r="G12" s="632"/>
      <c r="H12" s="632"/>
      <c r="I12" s="632"/>
      <c r="J12" s="632"/>
      <c r="K12" s="632"/>
      <c r="L12" s="632"/>
      <c r="M12" s="632"/>
      <c r="N12" s="632"/>
      <c r="O12" s="632"/>
      <c r="P12" s="632"/>
      <c r="Q12" s="633"/>
      <c r="R12" s="634" t="s">
        <v>239</v>
      </c>
      <c r="S12" s="635"/>
      <c r="T12" s="635"/>
      <c r="U12" s="635"/>
      <c r="V12" s="635"/>
      <c r="W12" s="635"/>
      <c r="X12" s="635"/>
      <c r="Y12" s="636"/>
      <c r="Z12" s="672" t="s">
        <v>130</v>
      </c>
      <c r="AA12" s="672"/>
      <c r="AB12" s="672"/>
      <c r="AC12" s="672"/>
      <c r="AD12" s="673" t="s">
        <v>130</v>
      </c>
      <c r="AE12" s="673"/>
      <c r="AF12" s="673"/>
      <c r="AG12" s="673"/>
      <c r="AH12" s="673"/>
      <c r="AI12" s="673"/>
      <c r="AJ12" s="673"/>
      <c r="AK12" s="673"/>
      <c r="AL12" s="637" t="s">
        <v>239</v>
      </c>
      <c r="AM12" s="638"/>
      <c r="AN12" s="638"/>
      <c r="AO12" s="674"/>
      <c r="AP12" s="631" t="s">
        <v>251</v>
      </c>
      <c r="AQ12" s="632"/>
      <c r="AR12" s="632"/>
      <c r="AS12" s="632"/>
      <c r="AT12" s="632"/>
      <c r="AU12" s="632"/>
      <c r="AV12" s="632"/>
      <c r="AW12" s="632"/>
      <c r="AX12" s="632"/>
      <c r="AY12" s="632"/>
      <c r="AZ12" s="632"/>
      <c r="BA12" s="632"/>
      <c r="BB12" s="632"/>
      <c r="BC12" s="632"/>
      <c r="BD12" s="632"/>
      <c r="BE12" s="632"/>
      <c r="BF12" s="633"/>
      <c r="BG12" s="634">
        <v>3168330</v>
      </c>
      <c r="BH12" s="635"/>
      <c r="BI12" s="635"/>
      <c r="BJ12" s="635"/>
      <c r="BK12" s="635"/>
      <c r="BL12" s="635"/>
      <c r="BM12" s="635"/>
      <c r="BN12" s="636"/>
      <c r="BO12" s="672">
        <v>40.299999999999997</v>
      </c>
      <c r="BP12" s="672"/>
      <c r="BQ12" s="672"/>
      <c r="BR12" s="672"/>
      <c r="BS12" s="673" t="s">
        <v>239</v>
      </c>
      <c r="BT12" s="673"/>
      <c r="BU12" s="673"/>
      <c r="BV12" s="673"/>
      <c r="BW12" s="673"/>
      <c r="BX12" s="673"/>
      <c r="BY12" s="673"/>
      <c r="BZ12" s="673"/>
      <c r="CA12" s="673"/>
      <c r="CB12" s="708"/>
      <c r="CD12" s="631" t="s">
        <v>252</v>
      </c>
      <c r="CE12" s="632"/>
      <c r="CF12" s="632"/>
      <c r="CG12" s="632"/>
      <c r="CH12" s="632"/>
      <c r="CI12" s="632"/>
      <c r="CJ12" s="632"/>
      <c r="CK12" s="632"/>
      <c r="CL12" s="632"/>
      <c r="CM12" s="632"/>
      <c r="CN12" s="632"/>
      <c r="CO12" s="632"/>
      <c r="CP12" s="632"/>
      <c r="CQ12" s="633"/>
      <c r="CR12" s="634">
        <v>648369</v>
      </c>
      <c r="CS12" s="635"/>
      <c r="CT12" s="635"/>
      <c r="CU12" s="635"/>
      <c r="CV12" s="635"/>
      <c r="CW12" s="635"/>
      <c r="CX12" s="635"/>
      <c r="CY12" s="636"/>
      <c r="CZ12" s="672">
        <v>2</v>
      </c>
      <c r="DA12" s="672"/>
      <c r="DB12" s="672"/>
      <c r="DC12" s="672"/>
      <c r="DD12" s="640">
        <v>9891</v>
      </c>
      <c r="DE12" s="635"/>
      <c r="DF12" s="635"/>
      <c r="DG12" s="635"/>
      <c r="DH12" s="635"/>
      <c r="DI12" s="635"/>
      <c r="DJ12" s="635"/>
      <c r="DK12" s="635"/>
      <c r="DL12" s="635"/>
      <c r="DM12" s="635"/>
      <c r="DN12" s="635"/>
      <c r="DO12" s="635"/>
      <c r="DP12" s="636"/>
      <c r="DQ12" s="640">
        <v>494527</v>
      </c>
      <c r="DR12" s="635"/>
      <c r="DS12" s="635"/>
      <c r="DT12" s="635"/>
      <c r="DU12" s="635"/>
      <c r="DV12" s="635"/>
      <c r="DW12" s="635"/>
      <c r="DX12" s="635"/>
      <c r="DY12" s="635"/>
      <c r="DZ12" s="635"/>
      <c r="EA12" s="635"/>
      <c r="EB12" s="635"/>
      <c r="EC12" s="671"/>
    </row>
    <row r="13" spans="2:143" ht="11.25" customHeight="1" x14ac:dyDescent="0.2">
      <c r="B13" s="631" t="s">
        <v>253</v>
      </c>
      <c r="C13" s="632"/>
      <c r="D13" s="632"/>
      <c r="E13" s="632"/>
      <c r="F13" s="632"/>
      <c r="G13" s="632"/>
      <c r="H13" s="632"/>
      <c r="I13" s="632"/>
      <c r="J13" s="632"/>
      <c r="K13" s="632"/>
      <c r="L13" s="632"/>
      <c r="M13" s="632"/>
      <c r="N13" s="632"/>
      <c r="O13" s="632"/>
      <c r="P13" s="632"/>
      <c r="Q13" s="633"/>
      <c r="R13" s="634" t="s">
        <v>130</v>
      </c>
      <c r="S13" s="635"/>
      <c r="T13" s="635"/>
      <c r="U13" s="635"/>
      <c r="V13" s="635"/>
      <c r="W13" s="635"/>
      <c r="X13" s="635"/>
      <c r="Y13" s="636"/>
      <c r="Z13" s="672" t="s">
        <v>130</v>
      </c>
      <c r="AA13" s="672"/>
      <c r="AB13" s="672"/>
      <c r="AC13" s="672"/>
      <c r="AD13" s="673" t="s">
        <v>179</v>
      </c>
      <c r="AE13" s="673"/>
      <c r="AF13" s="673"/>
      <c r="AG13" s="673"/>
      <c r="AH13" s="673"/>
      <c r="AI13" s="673"/>
      <c r="AJ13" s="673"/>
      <c r="AK13" s="673"/>
      <c r="AL13" s="637" t="s">
        <v>130</v>
      </c>
      <c r="AM13" s="638"/>
      <c r="AN13" s="638"/>
      <c r="AO13" s="674"/>
      <c r="AP13" s="631" t="s">
        <v>254</v>
      </c>
      <c r="AQ13" s="632"/>
      <c r="AR13" s="632"/>
      <c r="AS13" s="632"/>
      <c r="AT13" s="632"/>
      <c r="AU13" s="632"/>
      <c r="AV13" s="632"/>
      <c r="AW13" s="632"/>
      <c r="AX13" s="632"/>
      <c r="AY13" s="632"/>
      <c r="AZ13" s="632"/>
      <c r="BA13" s="632"/>
      <c r="BB13" s="632"/>
      <c r="BC13" s="632"/>
      <c r="BD13" s="632"/>
      <c r="BE13" s="632"/>
      <c r="BF13" s="633"/>
      <c r="BG13" s="634">
        <v>3165705</v>
      </c>
      <c r="BH13" s="635"/>
      <c r="BI13" s="635"/>
      <c r="BJ13" s="635"/>
      <c r="BK13" s="635"/>
      <c r="BL13" s="635"/>
      <c r="BM13" s="635"/>
      <c r="BN13" s="636"/>
      <c r="BO13" s="672">
        <v>40.299999999999997</v>
      </c>
      <c r="BP13" s="672"/>
      <c r="BQ13" s="672"/>
      <c r="BR13" s="672"/>
      <c r="BS13" s="673" t="s">
        <v>239</v>
      </c>
      <c r="BT13" s="673"/>
      <c r="BU13" s="673"/>
      <c r="BV13" s="673"/>
      <c r="BW13" s="673"/>
      <c r="BX13" s="673"/>
      <c r="BY13" s="673"/>
      <c r="BZ13" s="673"/>
      <c r="CA13" s="673"/>
      <c r="CB13" s="708"/>
      <c r="CD13" s="631" t="s">
        <v>255</v>
      </c>
      <c r="CE13" s="632"/>
      <c r="CF13" s="632"/>
      <c r="CG13" s="632"/>
      <c r="CH13" s="632"/>
      <c r="CI13" s="632"/>
      <c r="CJ13" s="632"/>
      <c r="CK13" s="632"/>
      <c r="CL13" s="632"/>
      <c r="CM13" s="632"/>
      <c r="CN13" s="632"/>
      <c r="CO13" s="632"/>
      <c r="CP13" s="632"/>
      <c r="CQ13" s="633"/>
      <c r="CR13" s="634">
        <v>2678043</v>
      </c>
      <c r="CS13" s="635"/>
      <c r="CT13" s="635"/>
      <c r="CU13" s="635"/>
      <c r="CV13" s="635"/>
      <c r="CW13" s="635"/>
      <c r="CX13" s="635"/>
      <c r="CY13" s="636"/>
      <c r="CZ13" s="672">
        <v>8.4</v>
      </c>
      <c r="DA13" s="672"/>
      <c r="DB13" s="672"/>
      <c r="DC13" s="672"/>
      <c r="DD13" s="640">
        <v>1743208</v>
      </c>
      <c r="DE13" s="635"/>
      <c r="DF13" s="635"/>
      <c r="DG13" s="635"/>
      <c r="DH13" s="635"/>
      <c r="DI13" s="635"/>
      <c r="DJ13" s="635"/>
      <c r="DK13" s="635"/>
      <c r="DL13" s="635"/>
      <c r="DM13" s="635"/>
      <c r="DN13" s="635"/>
      <c r="DO13" s="635"/>
      <c r="DP13" s="636"/>
      <c r="DQ13" s="640">
        <v>1182973</v>
      </c>
      <c r="DR13" s="635"/>
      <c r="DS13" s="635"/>
      <c r="DT13" s="635"/>
      <c r="DU13" s="635"/>
      <c r="DV13" s="635"/>
      <c r="DW13" s="635"/>
      <c r="DX13" s="635"/>
      <c r="DY13" s="635"/>
      <c r="DZ13" s="635"/>
      <c r="EA13" s="635"/>
      <c r="EB13" s="635"/>
      <c r="EC13" s="671"/>
    </row>
    <row r="14" spans="2:143" ht="11.25" customHeight="1" x14ac:dyDescent="0.2">
      <c r="B14" s="631" t="s">
        <v>256</v>
      </c>
      <c r="C14" s="632"/>
      <c r="D14" s="632"/>
      <c r="E14" s="632"/>
      <c r="F14" s="632"/>
      <c r="G14" s="632"/>
      <c r="H14" s="632"/>
      <c r="I14" s="632"/>
      <c r="J14" s="632"/>
      <c r="K14" s="632"/>
      <c r="L14" s="632"/>
      <c r="M14" s="632"/>
      <c r="N14" s="632"/>
      <c r="O14" s="632"/>
      <c r="P14" s="632"/>
      <c r="Q14" s="633"/>
      <c r="R14" s="634">
        <v>1164</v>
      </c>
      <c r="S14" s="635"/>
      <c r="T14" s="635"/>
      <c r="U14" s="635"/>
      <c r="V14" s="635"/>
      <c r="W14" s="635"/>
      <c r="X14" s="635"/>
      <c r="Y14" s="636"/>
      <c r="Z14" s="672">
        <v>0</v>
      </c>
      <c r="AA14" s="672"/>
      <c r="AB14" s="672"/>
      <c r="AC14" s="672"/>
      <c r="AD14" s="673">
        <v>1164</v>
      </c>
      <c r="AE14" s="673"/>
      <c r="AF14" s="673"/>
      <c r="AG14" s="673"/>
      <c r="AH14" s="673"/>
      <c r="AI14" s="673"/>
      <c r="AJ14" s="673"/>
      <c r="AK14" s="673"/>
      <c r="AL14" s="637">
        <v>0</v>
      </c>
      <c r="AM14" s="638"/>
      <c r="AN14" s="638"/>
      <c r="AO14" s="674"/>
      <c r="AP14" s="631" t="s">
        <v>257</v>
      </c>
      <c r="AQ14" s="632"/>
      <c r="AR14" s="632"/>
      <c r="AS14" s="632"/>
      <c r="AT14" s="632"/>
      <c r="AU14" s="632"/>
      <c r="AV14" s="632"/>
      <c r="AW14" s="632"/>
      <c r="AX14" s="632"/>
      <c r="AY14" s="632"/>
      <c r="AZ14" s="632"/>
      <c r="BA14" s="632"/>
      <c r="BB14" s="632"/>
      <c r="BC14" s="632"/>
      <c r="BD14" s="632"/>
      <c r="BE14" s="632"/>
      <c r="BF14" s="633"/>
      <c r="BG14" s="634">
        <v>242940</v>
      </c>
      <c r="BH14" s="635"/>
      <c r="BI14" s="635"/>
      <c r="BJ14" s="635"/>
      <c r="BK14" s="635"/>
      <c r="BL14" s="635"/>
      <c r="BM14" s="635"/>
      <c r="BN14" s="636"/>
      <c r="BO14" s="672">
        <v>3.1</v>
      </c>
      <c r="BP14" s="672"/>
      <c r="BQ14" s="672"/>
      <c r="BR14" s="672"/>
      <c r="BS14" s="673" t="s">
        <v>130</v>
      </c>
      <c r="BT14" s="673"/>
      <c r="BU14" s="673"/>
      <c r="BV14" s="673"/>
      <c r="BW14" s="673"/>
      <c r="BX14" s="673"/>
      <c r="BY14" s="673"/>
      <c r="BZ14" s="673"/>
      <c r="CA14" s="673"/>
      <c r="CB14" s="708"/>
      <c r="CD14" s="631" t="s">
        <v>258</v>
      </c>
      <c r="CE14" s="632"/>
      <c r="CF14" s="632"/>
      <c r="CG14" s="632"/>
      <c r="CH14" s="632"/>
      <c r="CI14" s="632"/>
      <c r="CJ14" s="632"/>
      <c r="CK14" s="632"/>
      <c r="CL14" s="632"/>
      <c r="CM14" s="632"/>
      <c r="CN14" s="632"/>
      <c r="CO14" s="632"/>
      <c r="CP14" s="632"/>
      <c r="CQ14" s="633"/>
      <c r="CR14" s="634">
        <v>1058412</v>
      </c>
      <c r="CS14" s="635"/>
      <c r="CT14" s="635"/>
      <c r="CU14" s="635"/>
      <c r="CV14" s="635"/>
      <c r="CW14" s="635"/>
      <c r="CX14" s="635"/>
      <c r="CY14" s="636"/>
      <c r="CZ14" s="672">
        <v>3.3</v>
      </c>
      <c r="DA14" s="672"/>
      <c r="DB14" s="672"/>
      <c r="DC14" s="672"/>
      <c r="DD14" s="640">
        <v>26363</v>
      </c>
      <c r="DE14" s="635"/>
      <c r="DF14" s="635"/>
      <c r="DG14" s="635"/>
      <c r="DH14" s="635"/>
      <c r="DI14" s="635"/>
      <c r="DJ14" s="635"/>
      <c r="DK14" s="635"/>
      <c r="DL14" s="635"/>
      <c r="DM14" s="635"/>
      <c r="DN14" s="635"/>
      <c r="DO14" s="635"/>
      <c r="DP14" s="636"/>
      <c r="DQ14" s="640">
        <v>1022531</v>
      </c>
      <c r="DR14" s="635"/>
      <c r="DS14" s="635"/>
      <c r="DT14" s="635"/>
      <c r="DU14" s="635"/>
      <c r="DV14" s="635"/>
      <c r="DW14" s="635"/>
      <c r="DX14" s="635"/>
      <c r="DY14" s="635"/>
      <c r="DZ14" s="635"/>
      <c r="EA14" s="635"/>
      <c r="EB14" s="635"/>
      <c r="EC14" s="671"/>
    </row>
    <row r="15" spans="2:143" ht="11.25" customHeight="1" x14ac:dyDescent="0.2">
      <c r="B15" s="631" t="s">
        <v>259</v>
      </c>
      <c r="C15" s="632"/>
      <c r="D15" s="632"/>
      <c r="E15" s="632"/>
      <c r="F15" s="632"/>
      <c r="G15" s="632"/>
      <c r="H15" s="632"/>
      <c r="I15" s="632"/>
      <c r="J15" s="632"/>
      <c r="K15" s="632"/>
      <c r="L15" s="632"/>
      <c r="M15" s="632"/>
      <c r="N15" s="632"/>
      <c r="O15" s="632"/>
      <c r="P15" s="632"/>
      <c r="Q15" s="633"/>
      <c r="R15" s="634" t="s">
        <v>130</v>
      </c>
      <c r="S15" s="635"/>
      <c r="T15" s="635"/>
      <c r="U15" s="635"/>
      <c r="V15" s="635"/>
      <c r="W15" s="635"/>
      <c r="X15" s="635"/>
      <c r="Y15" s="636"/>
      <c r="Z15" s="672" t="s">
        <v>130</v>
      </c>
      <c r="AA15" s="672"/>
      <c r="AB15" s="672"/>
      <c r="AC15" s="672"/>
      <c r="AD15" s="673" t="s">
        <v>239</v>
      </c>
      <c r="AE15" s="673"/>
      <c r="AF15" s="673"/>
      <c r="AG15" s="673"/>
      <c r="AH15" s="673"/>
      <c r="AI15" s="673"/>
      <c r="AJ15" s="673"/>
      <c r="AK15" s="673"/>
      <c r="AL15" s="637" t="s">
        <v>130</v>
      </c>
      <c r="AM15" s="638"/>
      <c r="AN15" s="638"/>
      <c r="AO15" s="674"/>
      <c r="AP15" s="631" t="s">
        <v>260</v>
      </c>
      <c r="AQ15" s="632"/>
      <c r="AR15" s="632"/>
      <c r="AS15" s="632"/>
      <c r="AT15" s="632"/>
      <c r="AU15" s="632"/>
      <c r="AV15" s="632"/>
      <c r="AW15" s="632"/>
      <c r="AX15" s="632"/>
      <c r="AY15" s="632"/>
      <c r="AZ15" s="632"/>
      <c r="BA15" s="632"/>
      <c r="BB15" s="632"/>
      <c r="BC15" s="632"/>
      <c r="BD15" s="632"/>
      <c r="BE15" s="632"/>
      <c r="BF15" s="633"/>
      <c r="BG15" s="634">
        <v>578032</v>
      </c>
      <c r="BH15" s="635"/>
      <c r="BI15" s="635"/>
      <c r="BJ15" s="635"/>
      <c r="BK15" s="635"/>
      <c r="BL15" s="635"/>
      <c r="BM15" s="635"/>
      <c r="BN15" s="636"/>
      <c r="BO15" s="672">
        <v>7.4</v>
      </c>
      <c r="BP15" s="672"/>
      <c r="BQ15" s="672"/>
      <c r="BR15" s="672"/>
      <c r="BS15" s="673" t="s">
        <v>130</v>
      </c>
      <c r="BT15" s="673"/>
      <c r="BU15" s="673"/>
      <c r="BV15" s="673"/>
      <c r="BW15" s="673"/>
      <c r="BX15" s="673"/>
      <c r="BY15" s="673"/>
      <c r="BZ15" s="673"/>
      <c r="CA15" s="673"/>
      <c r="CB15" s="708"/>
      <c r="CD15" s="631" t="s">
        <v>261</v>
      </c>
      <c r="CE15" s="632"/>
      <c r="CF15" s="632"/>
      <c r="CG15" s="632"/>
      <c r="CH15" s="632"/>
      <c r="CI15" s="632"/>
      <c r="CJ15" s="632"/>
      <c r="CK15" s="632"/>
      <c r="CL15" s="632"/>
      <c r="CM15" s="632"/>
      <c r="CN15" s="632"/>
      <c r="CO15" s="632"/>
      <c r="CP15" s="632"/>
      <c r="CQ15" s="633"/>
      <c r="CR15" s="634">
        <v>3020613</v>
      </c>
      <c r="CS15" s="635"/>
      <c r="CT15" s="635"/>
      <c r="CU15" s="635"/>
      <c r="CV15" s="635"/>
      <c r="CW15" s="635"/>
      <c r="CX15" s="635"/>
      <c r="CY15" s="636"/>
      <c r="CZ15" s="672">
        <v>9.5</v>
      </c>
      <c r="DA15" s="672"/>
      <c r="DB15" s="672"/>
      <c r="DC15" s="672"/>
      <c r="DD15" s="640">
        <v>811778</v>
      </c>
      <c r="DE15" s="635"/>
      <c r="DF15" s="635"/>
      <c r="DG15" s="635"/>
      <c r="DH15" s="635"/>
      <c r="DI15" s="635"/>
      <c r="DJ15" s="635"/>
      <c r="DK15" s="635"/>
      <c r="DL15" s="635"/>
      <c r="DM15" s="635"/>
      <c r="DN15" s="635"/>
      <c r="DO15" s="635"/>
      <c r="DP15" s="636"/>
      <c r="DQ15" s="640">
        <v>2011717</v>
      </c>
      <c r="DR15" s="635"/>
      <c r="DS15" s="635"/>
      <c r="DT15" s="635"/>
      <c r="DU15" s="635"/>
      <c r="DV15" s="635"/>
      <c r="DW15" s="635"/>
      <c r="DX15" s="635"/>
      <c r="DY15" s="635"/>
      <c r="DZ15" s="635"/>
      <c r="EA15" s="635"/>
      <c r="EB15" s="635"/>
      <c r="EC15" s="671"/>
    </row>
    <row r="16" spans="2:143" ht="11.25" customHeight="1" x14ac:dyDescent="0.2">
      <c r="B16" s="631" t="s">
        <v>262</v>
      </c>
      <c r="C16" s="632"/>
      <c r="D16" s="632"/>
      <c r="E16" s="632"/>
      <c r="F16" s="632"/>
      <c r="G16" s="632"/>
      <c r="H16" s="632"/>
      <c r="I16" s="632"/>
      <c r="J16" s="632"/>
      <c r="K16" s="632"/>
      <c r="L16" s="632"/>
      <c r="M16" s="632"/>
      <c r="N16" s="632"/>
      <c r="O16" s="632"/>
      <c r="P16" s="632"/>
      <c r="Q16" s="633"/>
      <c r="R16" s="634">
        <v>52574</v>
      </c>
      <c r="S16" s="635"/>
      <c r="T16" s="635"/>
      <c r="U16" s="635"/>
      <c r="V16" s="635"/>
      <c r="W16" s="635"/>
      <c r="X16" s="635"/>
      <c r="Y16" s="636"/>
      <c r="Z16" s="672">
        <v>0.2</v>
      </c>
      <c r="AA16" s="672"/>
      <c r="AB16" s="672"/>
      <c r="AC16" s="672"/>
      <c r="AD16" s="673">
        <v>52574</v>
      </c>
      <c r="AE16" s="673"/>
      <c r="AF16" s="673"/>
      <c r="AG16" s="673"/>
      <c r="AH16" s="673"/>
      <c r="AI16" s="673"/>
      <c r="AJ16" s="673"/>
      <c r="AK16" s="673"/>
      <c r="AL16" s="637">
        <v>0.3</v>
      </c>
      <c r="AM16" s="638"/>
      <c r="AN16" s="638"/>
      <c r="AO16" s="674"/>
      <c r="AP16" s="631" t="s">
        <v>263</v>
      </c>
      <c r="AQ16" s="632"/>
      <c r="AR16" s="632"/>
      <c r="AS16" s="632"/>
      <c r="AT16" s="632"/>
      <c r="AU16" s="632"/>
      <c r="AV16" s="632"/>
      <c r="AW16" s="632"/>
      <c r="AX16" s="632"/>
      <c r="AY16" s="632"/>
      <c r="AZ16" s="632"/>
      <c r="BA16" s="632"/>
      <c r="BB16" s="632"/>
      <c r="BC16" s="632"/>
      <c r="BD16" s="632"/>
      <c r="BE16" s="632"/>
      <c r="BF16" s="633"/>
      <c r="BG16" s="634" t="s">
        <v>239</v>
      </c>
      <c r="BH16" s="635"/>
      <c r="BI16" s="635"/>
      <c r="BJ16" s="635"/>
      <c r="BK16" s="635"/>
      <c r="BL16" s="635"/>
      <c r="BM16" s="635"/>
      <c r="BN16" s="636"/>
      <c r="BO16" s="672" t="s">
        <v>130</v>
      </c>
      <c r="BP16" s="672"/>
      <c r="BQ16" s="672"/>
      <c r="BR16" s="672"/>
      <c r="BS16" s="673" t="s">
        <v>130</v>
      </c>
      <c r="BT16" s="673"/>
      <c r="BU16" s="673"/>
      <c r="BV16" s="673"/>
      <c r="BW16" s="673"/>
      <c r="BX16" s="673"/>
      <c r="BY16" s="673"/>
      <c r="BZ16" s="673"/>
      <c r="CA16" s="673"/>
      <c r="CB16" s="708"/>
      <c r="CD16" s="631" t="s">
        <v>264</v>
      </c>
      <c r="CE16" s="632"/>
      <c r="CF16" s="632"/>
      <c r="CG16" s="632"/>
      <c r="CH16" s="632"/>
      <c r="CI16" s="632"/>
      <c r="CJ16" s="632"/>
      <c r="CK16" s="632"/>
      <c r="CL16" s="632"/>
      <c r="CM16" s="632"/>
      <c r="CN16" s="632"/>
      <c r="CO16" s="632"/>
      <c r="CP16" s="632"/>
      <c r="CQ16" s="633"/>
      <c r="CR16" s="634" t="s">
        <v>130</v>
      </c>
      <c r="CS16" s="635"/>
      <c r="CT16" s="635"/>
      <c r="CU16" s="635"/>
      <c r="CV16" s="635"/>
      <c r="CW16" s="635"/>
      <c r="CX16" s="635"/>
      <c r="CY16" s="636"/>
      <c r="CZ16" s="672" t="s">
        <v>130</v>
      </c>
      <c r="DA16" s="672"/>
      <c r="DB16" s="672"/>
      <c r="DC16" s="672"/>
      <c r="DD16" s="640" t="s">
        <v>130</v>
      </c>
      <c r="DE16" s="635"/>
      <c r="DF16" s="635"/>
      <c r="DG16" s="635"/>
      <c r="DH16" s="635"/>
      <c r="DI16" s="635"/>
      <c r="DJ16" s="635"/>
      <c r="DK16" s="635"/>
      <c r="DL16" s="635"/>
      <c r="DM16" s="635"/>
      <c r="DN16" s="635"/>
      <c r="DO16" s="635"/>
      <c r="DP16" s="636"/>
      <c r="DQ16" s="640" t="s">
        <v>130</v>
      </c>
      <c r="DR16" s="635"/>
      <c r="DS16" s="635"/>
      <c r="DT16" s="635"/>
      <c r="DU16" s="635"/>
      <c r="DV16" s="635"/>
      <c r="DW16" s="635"/>
      <c r="DX16" s="635"/>
      <c r="DY16" s="635"/>
      <c r="DZ16" s="635"/>
      <c r="EA16" s="635"/>
      <c r="EB16" s="635"/>
      <c r="EC16" s="671"/>
    </row>
    <row r="17" spans="2:133" ht="11.25" customHeight="1" x14ac:dyDescent="0.2">
      <c r="B17" s="631" t="s">
        <v>265</v>
      </c>
      <c r="C17" s="632"/>
      <c r="D17" s="632"/>
      <c r="E17" s="632"/>
      <c r="F17" s="632"/>
      <c r="G17" s="632"/>
      <c r="H17" s="632"/>
      <c r="I17" s="632"/>
      <c r="J17" s="632"/>
      <c r="K17" s="632"/>
      <c r="L17" s="632"/>
      <c r="M17" s="632"/>
      <c r="N17" s="632"/>
      <c r="O17" s="632"/>
      <c r="P17" s="632"/>
      <c r="Q17" s="633"/>
      <c r="R17" s="634">
        <v>125478</v>
      </c>
      <c r="S17" s="635"/>
      <c r="T17" s="635"/>
      <c r="U17" s="635"/>
      <c r="V17" s="635"/>
      <c r="W17" s="635"/>
      <c r="X17" s="635"/>
      <c r="Y17" s="636"/>
      <c r="Z17" s="672">
        <v>0.4</v>
      </c>
      <c r="AA17" s="672"/>
      <c r="AB17" s="672"/>
      <c r="AC17" s="672"/>
      <c r="AD17" s="673">
        <v>125478</v>
      </c>
      <c r="AE17" s="673"/>
      <c r="AF17" s="673"/>
      <c r="AG17" s="673"/>
      <c r="AH17" s="673"/>
      <c r="AI17" s="673"/>
      <c r="AJ17" s="673"/>
      <c r="AK17" s="673"/>
      <c r="AL17" s="637">
        <v>0.7</v>
      </c>
      <c r="AM17" s="638"/>
      <c r="AN17" s="638"/>
      <c r="AO17" s="674"/>
      <c r="AP17" s="631" t="s">
        <v>266</v>
      </c>
      <c r="AQ17" s="632"/>
      <c r="AR17" s="632"/>
      <c r="AS17" s="632"/>
      <c r="AT17" s="632"/>
      <c r="AU17" s="632"/>
      <c r="AV17" s="632"/>
      <c r="AW17" s="632"/>
      <c r="AX17" s="632"/>
      <c r="AY17" s="632"/>
      <c r="AZ17" s="632"/>
      <c r="BA17" s="632"/>
      <c r="BB17" s="632"/>
      <c r="BC17" s="632"/>
      <c r="BD17" s="632"/>
      <c r="BE17" s="632"/>
      <c r="BF17" s="633"/>
      <c r="BG17" s="634" t="s">
        <v>239</v>
      </c>
      <c r="BH17" s="635"/>
      <c r="BI17" s="635"/>
      <c r="BJ17" s="635"/>
      <c r="BK17" s="635"/>
      <c r="BL17" s="635"/>
      <c r="BM17" s="635"/>
      <c r="BN17" s="636"/>
      <c r="BO17" s="672" t="s">
        <v>130</v>
      </c>
      <c r="BP17" s="672"/>
      <c r="BQ17" s="672"/>
      <c r="BR17" s="672"/>
      <c r="BS17" s="673" t="s">
        <v>239</v>
      </c>
      <c r="BT17" s="673"/>
      <c r="BU17" s="673"/>
      <c r="BV17" s="673"/>
      <c r="BW17" s="673"/>
      <c r="BX17" s="673"/>
      <c r="BY17" s="673"/>
      <c r="BZ17" s="673"/>
      <c r="CA17" s="673"/>
      <c r="CB17" s="708"/>
      <c r="CD17" s="631" t="s">
        <v>267</v>
      </c>
      <c r="CE17" s="632"/>
      <c r="CF17" s="632"/>
      <c r="CG17" s="632"/>
      <c r="CH17" s="632"/>
      <c r="CI17" s="632"/>
      <c r="CJ17" s="632"/>
      <c r="CK17" s="632"/>
      <c r="CL17" s="632"/>
      <c r="CM17" s="632"/>
      <c r="CN17" s="632"/>
      <c r="CO17" s="632"/>
      <c r="CP17" s="632"/>
      <c r="CQ17" s="633"/>
      <c r="CR17" s="634">
        <v>3547903</v>
      </c>
      <c r="CS17" s="635"/>
      <c r="CT17" s="635"/>
      <c r="CU17" s="635"/>
      <c r="CV17" s="635"/>
      <c r="CW17" s="635"/>
      <c r="CX17" s="635"/>
      <c r="CY17" s="636"/>
      <c r="CZ17" s="672">
        <v>11.1</v>
      </c>
      <c r="DA17" s="672"/>
      <c r="DB17" s="672"/>
      <c r="DC17" s="672"/>
      <c r="DD17" s="640" t="s">
        <v>130</v>
      </c>
      <c r="DE17" s="635"/>
      <c r="DF17" s="635"/>
      <c r="DG17" s="635"/>
      <c r="DH17" s="635"/>
      <c r="DI17" s="635"/>
      <c r="DJ17" s="635"/>
      <c r="DK17" s="635"/>
      <c r="DL17" s="635"/>
      <c r="DM17" s="635"/>
      <c r="DN17" s="635"/>
      <c r="DO17" s="635"/>
      <c r="DP17" s="636"/>
      <c r="DQ17" s="640">
        <v>3137919</v>
      </c>
      <c r="DR17" s="635"/>
      <c r="DS17" s="635"/>
      <c r="DT17" s="635"/>
      <c r="DU17" s="635"/>
      <c r="DV17" s="635"/>
      <c r="DW17" s="635"/>
      <c r="DX17" s="635"/>
      <c r="DY17" s="635"/>
      <c r="DZ17" s="635"/>
      <c r="EA17" s="635"/>
      <c r="EB17" s="635"/>
      <c r="EC17" s="671"/>
    </row>
    <row r="18" spans="2:133" ht="11.25" customHeight="1" x14ac:dyDescent="0.2">
      <c r="B18" s="631" t="s">
        <v>268</v>
      </c>
      <c r="C18" s="632"/>
      <c r="D18" s="632"/>
      <c r="E18" s="632"/>
      <c r="F18" s="632"/>
      <c r="G18" s="632"/>
      <c r="H18" s="632"/>
      <c r="I18" s="632"/>
      <c r="J18" s="632"/>
      <c r="K18" s="632"/>
      <c r="L18" s="632"/>
      <c r="M18" s="632"/>
      <c r="N18" s="632"/>
      <c r="O18" s="632"/>
      <c r="P18" s="632"/>
      <c r="Q18" s="633"/>
      <c r="R18" s="634">
        <v>58317</v>
      </c>
      <c r="S18" s="635"/>
      <c r="T18" s="635"/>
      <c r="U18" s="635"/>
      <c r="V18" s="635"/>
      <c r="W18" s="635"/>
      <c r="X18" s="635"/>
      <c r="Y18" s="636"/>
      <c r="Z18" s="672">
        <v>0.2</v>
      </c>
      <c r="AA18" s="672"/>
      <c r="AB18" s="672"/>
      <c r="AC18" s="672"/>
      <c r="AD18" s="673">
        <v>58317</v>
      </c>
      <c r="AE18" s="673"/>
      <c r="AF18" s="673"/>
      <c r="AG18" s="673"/>
      <c r="AH18" s="673"/>
      <c r="AI18" s="673"/>
      <c r="AJ18" s="673"/>
      <c r="AK18" s="673"/>
      <c r="AL18" s="637">
        <v>0.3</v>
      </c>
      <c r="AM18" s="638"/>
      <c r="AN18" s="638"/>
      <c r="AO18" s="674"/>
      <c r="AP18" s="631" t="s">
        <v>269</v>
      </c>
      <c r="AQ18" s="632"/>
      <c r="AR18" s="632"/>
      <c r="AS18" s="632"/>
      <c r="AT18" s="632"/>
      <c r="AU18" s="632"/>
      <c r="AV18" s="632"/>
      <c r="AW18" s="632"/>
      <c r="AX18" s="632"/>
      <c r="AY18" s="632"/>
      <c r="AZ18" s="632"/>
      <c r="BA18" s="632"/>
      <c r="BB18" s="632"/>
      <c r="BC18" s="632"/>
      <c r="BD18" s="632"/>
      <c r="BE18" s="632"/>
      <c r="BF18" s="633"/>
      <c r="BG18" s="634" t="s">
        <v>130</v>
      </c>
      <c r="BH18" s="635"/>
      <c r="BI18" s="635"/>
      <c r="BJ18" s="635"/>
      <c r="BK18" s="635"/>
      <c r="BL18" s="635"/>
      <c r="BM18" s="635"/>
      <c r="BN18" s="636"/>
      <c r="BO18" s="672" t="s">
        <v>130</v>
      </c>
      <c r="BP18" s="672"/>
      <c r="BQ18" s="672"/>
      <c r="BR18" s="672"/>
      <c r="BS18" s="673" t="s">
        <v>130</v>
      </c>
      <c r="BT18" s="673"/>
      <c r="BU18" s="673"/>
      <c r="BV18" s="673"/>
      <c r="BW18" s="673"/>
      <c r="BX18" s="673"/>
      <c r="BY18" s="673"/>
      <c r="BZ18" s="673"/>
      <c r="CA18" s="673"/>
      <c r="CB18" s="708"/>
      <c r="CD18" s="631" t="s">
        <v>270</v>
      </c>
      <c r="CE18" s="632"/>
      <c r="CF18" s="632"/>
      <c r="CG18" s="632"/>
      <c r="CH18" s="632"/>
      <c r="CI18" s="632"/>
      <c r="CJ18" s="632"/>
      <c r="CK18" s="632"/>
      <c r="CL18" s="632"/>
      <c r="CM18" s="632"/>
      <c r="CN18" s="632"/>
      <c r="CO18" s="632"/>
      <c r="CP18" s="632"/>
      <c r="CQ18" s="633"/>
      <c r="CR18" s="634" t="s">
        <v>239</v>
      </c>
      <c r="CS18" s="635"/>
      <c r="CT18" s="635"/>
      <c r="CU18" s="635"/>
      <c r="CV18" s="635"/>
      <c r="CW18" s="635"/>
      <c r="CX18" s="635"/>
      <c r="CY18" s="636"/>
      <c r="CZ18" s="672" t="s">
        <v>130</v>
      </c>
      <c r="DA18" s="672"/>
      <c r="DB18" s="672"/>
      <c r="DC18" s="672"/>
      <c r="DD18" s="640" t="s">
        <v>130</v>
      </c>
      <c r="DE18" s="635"/>
      <c r="DF18" s="635"/>
      <c r="DG18" s="635"/>
      <c r="DH18" s="635"/>
      <c r="DI18" s="635"/>
      <c r="DJ18" s="635"/>
      <c r="DK18" s="635"/>
      <c r="DL18" s="635"/>
      <c r="DM18" s="635"/>
      <c r="DN18" s="635"/>
      <c r="DO18" s="635"/>
      <c r="DP18" s="636"/>
      <c r="DQ18" s="640" t="s">
        <v>130</v>
      </c>
      <c r="DR18" s="635"/>
      <c r="DS18" s="635"/>
      <c r="DT18" s="635"/>
      <c r="DU18" s="635"/>
      <c r="DV18" s="635"/>
      <c r="DW18" s="635"/>
      <c r="DX18" s="635"/>
      <c r="DY18" s="635"/>
      <c r="DZ18" s="635"/>
      <c r="EA18" s="635"/>
      <c r="EB18" s="635"/>
      <c r="EC18" s="671"/>
    </row>
    <row r="19" spans="2:133" ht="11.25" customHeight="1" x14ac:dyDescent="0.2">
      <c r="B19" s="631" t="s">
        <v>271</v>
      </c>
      <c r="C19" s="632"/>
      <c r="D19" s="632"/>
      <c r="E19" s="632"/>
      <c r="F19" s="632"/>
      <c r="G19" s="632"/>
      <c r="H19" s="632"/>
      <c r="I19" s="632"/>
      <c r="J19" s="632"/>
      <c r="K19" s="632"/>
      <c r="L19" s="632"/>
      <c r="M19" s="632"/>
      <c r="N19" s="632"/>
      <c r="O19" s="632"/>
      <c r="P19" s="632"/>
      <c r="Q19" s="633"/>
      <c r="R19" s="634">
        <v>57587</v>
      </c>
      <c r="S19" s="635"/>
      <c r="T19" s="635"/>
      <c r="U19" s="635"/>
      <c r="V19" s="635"/>
      <c r="W19" s="635"/>
      <c r="X19" s="635"/>
      <c r="Y19" s="636"/>
      <c r="Z19" s="672">
        <v>0.2</v>
      </c>
      <c r="AA19" s="672"/>
      <c r="AB19" s="672"/>
      <c r="AC19" s="672"/>
      <c r="AD19" s="673">
        <v>57587</v>
      </c>
      <c r="AE19" s="673"/>
      <c r="AF19" s="673"/>
      <c r="AG19" s="673"/>
      <c r="AH19" s="673"/>
      <c r="AI19" s="673"/>
      <c r="AJ19" s="673"/>
      <c r="AK19" s="673"/>
      <c r="AL19" s="637">
        <v>0.3</v>
      </c>
      <c r="AM19" s="638"/>
      <c r="AN19" s="638"/>
      <c r="AO19" s="674"/>
      <c r="AP19" s="631" t="s">
        <v>272</v>
      </c>
      <c r="AQ19" s="632"/>
      <c r="AR19" s="632"/>
      <c r="AS19" s="632"/>
      <c r="AT19" s="632"/>
      <c r="AU19" s="632"/>
      <c r="AV19" s="632"/>
      <c r="AW19" s="632"/>
      <c r="AX19" s="632"/>
      <c r="AY19" s="632"/>
      <c r="AZ19" s="632"/>
      <c r="BA19" s="632"/>
      <c r="BB19" s="632"/>
      <c r="BC19" s="632"/>
      <c r="BD19" s="632"/>
      <c r="BE19" s="632"/>
      <c r="BF19" s="633"/>
      <c r="BG19" s="634">
        <v>270853</v>
      </c>
      <c r="BH19" s="635"/>
      <c r="BI19" s="635"/>
      <c r="BJ19" s="635"/>
      <c r="BK19" s="635"/>
      <c r="BL19" s="635"/>
      <c r="BM19" s="635"/>
      <c r="BN19" s="636"/>
      <c r="BO19" s="672">
        <v>3.4</v>
      </c>
      <c r="BP19" s="672"/>
      <c r="BQ19" s="672"/>
      <c r="BR19" s="672"/>
      <c r="BS19" s="673" t="s">
        <v>130</v>
      </c>
      <c r="BT19" s="673"/>
      <c r="BU19" s="673"/>
      <c r="BV19" s="673"/>
      <c r="BW19" s="673"/>
      <c r="BX19" s="673"/>
      <c r="BY19" s="673"/>
      <c r="BZ19" s="673"/>
      <c r="CA19" s="673"/>
      <c r="CB19" s="708"/>
      <c r="CD19" s="631" t="s">
        <v>273</v>
      </c>
      <c r="CE19" s="632"/>
      <c r="CF19" s="632"/>
      <c r="CG19" s="632"/>
      <c r="CH19" s="632"/>
      <c r="CI19" s="632"/>
      <c r="CJ19" s="632"/>
      <c r="CK19" s="632"/>
      <c r="CL19" s="632"/>
      <c r="CM19" s="632"/>
      <c r="CN19" s="632"/>
      <c r="CO19" s="632"/>
      <c r="CP19" s="632"/>
      <c r="CQ19" s="633"/>
      <c r="CR19" s="634" t="s">
        <v>239</v>
      </c>
      <c r="CS19" s="635"/>
      <c r="CT19" s="635"/>
      <c r="CU19" s="635"/>
      <c r="CV19" s="635"/>
      <c r="CW19" s="635"/>
      <c r="CX19" s="635"/>
      <c r="CY19" s="636"/>
      <c r="CZ19" s="672" t="s">
        <v>130</v>
      </c>
      <c r="DA19" s="672"/>
      <c r="DB19" s="672"/>
      <c r="DC19" s="672"/>
      <c r="DD19" s="640" t="s">
        <v>239</v>
      </c>
      <c r="DE19" s="635"/>
      <c r="DF19" s="635"/>
      <c r="DG19" s="635"/>
      <c r="DH19" s="635"/>
      <c r="DI19" s="635"/>
      <c r="DJ19" s="635"/>
      <c r="DK19" s="635"/>
      <c r="DL19" s="635"/>
      <c r="DM19" s="635"/>
      <c r="DN19" s="635"/>
      <c r="DO19" s="635"/>
      <c r="DP19" s="636"/>
      <c r="DQ19" s="640" t="s">
        <v>130</v>
      </c>
      <c r="DR19" s="635"/>
      <c r="DS19" s="635"/>
      <c r="DT19" s="635"/>
      <c r="DU19" s="635"/>
      <c r="DV19" s="635"/>
      <c r="DW19" s="635"/>
      <c r="DX19" s="635"/>
      <c r="DY19" s="635"/>
      <c r="DZ19" s="635"/>
      <c r="EA19" s="635"/>
      <c r="EB19" s="635"/>
      <c r="EC19" s="671"/>
    </row>
    <row r="20" spans="2:133" ht="11.25" customHeight="1" x14ac:dyDescent="0.2">
      <c r="B20" s="709" t="s">
        <v>274</v>
      </c>
      <c r="C20" s="710"/>
      <c r="D20" s="710"/>
      <c r="E20" s="710"/>
      <c r="F20" s="710"/>
      <c r="G20" s="710"/>
      <c r="H20" s="710"/>
      <c r="I20" s="710"/>
      <c r="J20" s="710"/>
      <c r="K20" s="710"/>
      <c r="L20" s="710"/>
      <c r="M20" s="710"/>
      <c r="N20" s="710"/>
      <c r="O20" s="710"/>
      <c r="P20" s="710"/>
      <c r="Q20" s="711"/>
      <c r="R20" s="634">
        <v>730</v>
      </c>
      <c r="S20" s="635"/>
      <c r="T20" s="635"/>
      <c r="U20" s="635"/>
      <c r="V20" s="635"/>
      <c r="W20" s="635"/>
      <c r="X20" s="635"/>
      <c r="Y20" s="636"/>
      <c r="Z20" s="672">
        <v>0</v>
      </c>
      <c r="AA20" s="672"/>
      <c r="AB20" s="672"/>
      <c r="AC20" s="672"/>
      <c r="AD20" s="673">
        <v>730</v>
      </c>
      <c r="AE20" s="673"/>
      <c r="AF20" s="673"/>
      <c r="AG20" s="673"/>
      <c r="AH20" s="673"/>
      <c r="AI20" s="673"/>
      <c r="AJ20" s="673"/>
      <c r="AK20" s="673"/>
      <c r="AL20" s="637">
        <v>0</v>
      </c>
      <c r="AM20" s="638"/>
      <c r="AN20" s="638"/>
      <c r="AO20" s="674"/>
      <c r="AP20" s="631" t="s">
        <v>275</v>
      </c>
      <c r="AQ20" s="632"/>
      <c r="AR20" s="632"/>
      <c r="AS20" s="632"/>
      <c r="AT20" s="632"/>
      <c r="AU20" s="632"/>
      <c r="AV20" s="632"/>
      <c r="AW20" s="632"/>
      <c r="AX20" s="632"/>
      <c r="AY20" s="632"/>
      <c r="AZ20" s="632"/>
      <c r="BA20" s="632"/>
      <c r="BB20" s="632"/>
      <c r="BC20" s="632"/>
      <c r="BD20" s="632"/>
      <c r="BE20" s="632"/>
      <c r="BF20" s="633"/>
      <c r="BG20" s="634">
        <v>270853</v>
      </c>
      <c r="BH20" s="635"/>
      <c r="BI20" s="635"/>
      <c r="BJ20" s="635"/>
      <c r="BK20" s="635"/>
      <c r="BL20" s="635"/>
      <c r="BM20" s="635"/>
      <c r="BN20" s="636"/>
      <c r="BO20" s="672">
        <v>3.4</v>
      </c>
      <c r="BP20" s="672"/>
      <c r="BQ20" s="672"/>
      <c r="BR20" s="672"/>
      <c r="BS20" s="673" t="s">
        <v>239</v>
      </c>
      <c r="BT20" s="673"/>
      <c r="BU20" s="673"/>
      <c r="BV20" s="673"/>
      <c r="BW20" s="673"/>
      <c r="BX20" s="673"/>
      <c r="BY20" s="673"/>
      <c r="BZ20" s="673"/>
      <c r="CA20" s="673"/>
      <c r="CB20" s="708"/>
      <c r="CD20" s="631" t="s">
        <v>276</v>
      </c>
      <c r="CE20" s="632"/>
      <c r="CF20" s="632"/>
      <c r="CG20" s="632"/>
      <c r="CH20" s="632"/>
      <c r="CI20" s="632"/>
      <c r="CJ20" s="632"/>
      <c r="CK20" s="632"/>
      <c r="CL20" s="632"/>
      <c r="CM20" s="632"/>
      <c r="CN20" s="632"/>
      <c r="CO20" s="632"/>
      <c r="CP20" s="632"/>
      <c r="CQ20" s="633"/>
      <c r="CR20" s="634">
        <v>31909985</v>
      </c>
      <c r="CS20" s="635"/>
      <c r="CT20" s="635"/>
      <c r="CU20" s="635"/>
      <c r="CV20" s="635"/>
      <c r="CW20" s="635"/>
      <c r="CX20" s="635"/>
      <c r="CY20" s="636"/>
      <c r="CZ20" s="672">
        <v>100</v>
      </c>
      <c r="DA20" s="672"/>
      <c r="DB20" s="672"/>
      <c r="DC20" s="672"/>
      <c r="DD20" s="640">
        <v>2911836</v>
      </c>
      <c r="DE20" s="635"/>
      <c r="DF20" s="635"/>
      <c r="DG20" s="635"/>
      <c r="DH20" s="635"/>
      <c r="DI20" s="635"/>
      <c r="DJ20" s="635"/>
      <c r="DK20" s="635"/>
      <c r="DL20" s="635"/>
      <c r="DM20" s="635"/>
      <c r="DN20" s="635"/>
      <c r="DO20" s="635"/>
      <c r="DP20" s="636"/>
      <c r="DQ20" s="640">
        <v>21357384</v>
      </c>
      <c r="DR20" s="635"/>
      <c r="DS20" s="635"/>
      <c r="DT20" s="635"/>
      <c r="DU20" s="635"/>
      <c r="DV20" s="635"/>
      <c r="DW20" s="635"/>
      <c r="DX20" s="635"/>
      <c r="DY20" s="635"/>
      <c r="DZ20" s="635"/>
      <c r="EA20" s="635"/>
      <c r="EB20" s="635"/>
      <c r="EC20" s="671"/>
    </row>
    <row r="21" spans="2:133" ht="11.25" customHeight="1" x14ac:dyDescent="0.2">
      <c r="B21" s="631" t="s">
        <v>277</v>
      </c>
      <c r="C21" s="632"/>
      <c r="D21" s="632"/>
      <c r="E21" s="632"/>
      <c r="F21" s="632"/>
      <c r="G21" s="632"/>
      <c r="H21" s="632"/>
      <c r="I21" s="632"/>
      <c r="J21" s="632"/>
      <c r="K21" s="632"/>
      <c r="L21" s="632"/>
      <c r="M21" s="632"/>
      <c r="N21" s="632"/>
      <c r="O21" s="632"/>
      <c r="P21" s="632"/>
      <c r="Q21" s="633"/>
      <c r="R21" s="634">
        <v>9184032</v>
      </c>
      <c r="S21" s="635"/>
      <c r="T21" s="635"/>
      <c r="U21" s="635"/>
      <c r="V21" s="635"/>
      <c r="W21" s="635"/>
      <c r="X21" s="635"/>
      <c r="Y21" s="636"/>
      <c r="Z21" s="672">
        <v>27.5</v>
      </c>
      <c r="AA21" s="672"/>
      <c r="AB21" s="672"/>
      <c r="AC21" s="672"/>
      <c r="AD21" s="673">
        <v>8147500</v>
      </c>
      <c r="AE21" s="673"/>
      <c r="AF21" s="673"/>
      <c r="AG21" s="673"/>
      <c r="AH21" s="673"/>
      <c r="AI21" s="673"/>
      <c r="AJ21" s="673"/>
      <c r="AK21" s="673"/>
      <c r="AL21" s="637">
        <v>45.1</v>
      </c>
      <c r="AM21" s="638"/>
      <c r="AN21" s="638"/>
      <c r="AO21" s="674"/>
      <c r="AP21" s="631" t="s">
        <v>278</v>
      </c>
      <c r="AQ21" s="712"/>
      <c r="AR21" s="712"/>
      <c r="AS21" s="712"/>
      <c r="AT21" s="712"/>
      <c r="AU21" s="712"/>
      <c r="AV21" s="712"/>
      <c r="AW21" s="712"/>
      <c r="AX21" s="712"/>
      <c r="AY21" s="712"/>
      <c r="AZ21" s="712"/>
      <c r="BA21" s="712"/>
      <c r="BB21" s="712"/>
      <c r="BC21" s="712"/>
      <c r="BD21" s="712"/>
      <c r="BE21" s="712"/>
      <c r="BF21" s="713"/>
      <c r="BG21" s="634">
        <v>9451</v>
      </c>
      <c r="BH21" s="635"/>
      <c r="BI21" s="635"/>
      <c r="BJ21" s="635"/>
      <c r="BK21" s="635"/>
      <c r="BL21" s="635"/>
      <c r="BM21" s="635"/>
      <c r="BN21" s="636"/>
      <c r="BO21" s="672">
        <v>0.1</v>
      </c>
      <c r="BP21" s="672"/>
      <c r="BQ21" s="672"/>
      <c r="BR21" s="672"/>
      <c r="BS21" s="673" t="s">
        <v>130</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279</v>
      </c>
      <c r="C22" s="632"/>
      <c r="D22" s="632"/>
      <c r="E22" s="632"/>
      <c r="F22" s="632"/>
      <c r="G22" s="632"/>
      <c r="H22" s="632"/>
      <c r="I22" s="632"/>
      <c r="J22" s="632"/>
      <c r="K22" s="632"/>
      <c r="L22" s="632"/>
      <c r="M22" s="632"/>
      <c r="N22" s="632"/>
      <c r="O22" s="632"/>
      <c r="P22" s="632"/>
      <c r="Q22" s="633"/>
      <c r="R22" s="634">
        <v>8147500</v>
      </c>
      <c r="S22" s="635"/>
      <c r="T22" s="635"/>
      <c r="U22" s="635"/>
      <c r="V22" s="635"/>
      <c r="W22" s="635"/>
      <c r="X22" s="635"/>
      <c r="Y22" s="636"/>
      <c r="Z22" s="672">
        <v>24.4</v>
      </c>
      <c r="AA22" s="672"/>
      <c r="AB22" s="672"/>
      <c r="AC22" s="672"/>
      <c r="AD22" s="673">
        <v>8147500</v>
      </c>
      <c r="AE22" s="673"/>
      <c r="AF22" s="673"/>
      <c r="AG22" s="673"/>
      <c r="AH22" s="673"/>
      <c r="AI22" s="673"/>
      <c r="AJ22" s="673"/>
      <c r="AK22" s="673"/>
      <c r="AL22" s="637">
        <v>45.1</v>
      </c>
      <c r="AM22" s="638"/>
      <c r="AN22" s="638"/>
      <c r="AO22" s="674"/>
      <c r="AP22" s="631" t="s">
        <v>280</v>
      </c>
      <c r="AQ22" s="712"/>
      <c r="AR22" s="712"/>
      <c r="AS22" s="712"/>
      <c r="AT22" s="712"/>
      <c r="AU22" s="712"/>
      <c r="AV22" s="712"/>
      <c r="AW22" s="712"/>
      <c r="AX22" s="712"/>
      <c r="AY22" s="712"/>
      <c r="AZ22" s="712"/>
      <c r="BA22" s="712"/>
      <c r="BB22" s="712"/>
      <c r="BC22" s="712"/>
      <c r="BD22" s="712"/>
      <c r="BE22" s="712"/>
      <c r="BF22" s="713"/>
      <c r="BG22" s="634" t="s">
        <v>239</v>
      </c>
      <c r="BH22" s="635"/>
      <c r="BI22" s="635"/>
      <c r="BJ22" s="635"/>
      <c r="BK22" s="635"/>
      <c r="BL22" s="635"/>
      <c r="BM22" s="635"/>
      <c r="BN22" s="636"/>
      <c r="BO22" s="672" t="s">
        <v>130</v>
      </c>
      <c r="BP22" s="672"/>
      <c r="BQ22" s="672"/>
      <c r="BR22" s="672"/>
      <c r="BS22" s="673" t="s">
        <v>130</v>
      </c>
      <c r="BT22" s="673"/>
      <c r="BU22" s="673"/>
      <c r="BV22" s="673"/>
      <c r="BW22" s="673"/>
      <c r="BX22" s="673"/>
      <c r="BY22" s="673"/>
      <c r="BZ22" s="673"/>
      <c r="CA22" s="673"/>
      <c r="CB22" s="708"/>
      <c r="CD22" s="686" t="s">
        <v>281</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282</v>
      </c>
      <c r="C23" s="632"/>
      <c r="D23" s="632"/>
      <c r="E23" s="632"/>
      <c r="F23" s="632"/>
      <c r="G23" s="632"/>
      <c r="H23" s="632"/>
      <c r="I23" s="632"/>
      <c r="J23" s="632"/>
      <c r="K23" s="632"/>
      <c r="L23" s="632"/>
      <c r="M23" s="632"/>
      <c r="N23" s="632"/>
      <c r="O23" s="632"/>
      <c r="P23" s="632"/>
      <c r="Q23" s="633"/>
      <c r="R23" s="634">
        <v>1030660</v>
      </c>
      <c r="S23" s="635"/>
      <c r="T23" s="635"/>
      <c r="U23" s="635"/>
      <c r="V23" s="635"/>
      <c r="W23" s="635"/>
      <c r="X23" s="635"/>
      <c r="Y23" s="636"/>
      <c r="Z23" s="672">
        <v>3.1</v>
      </c>
      <c r="AA23" s="672"/>
      <c r="AB23" s="672"/>
      <c r="AC23" s="672"/>
      <c r="AD23" s="673" t="s">
        <v>130</v>
      </c>
      <c r="AE23" s="673"/>
      <c r="AF23" s="673"/>
      <c r="AG23" s="673"/>
      <c r="AH23" s="673"/>
      <c r="AI23" s="673"/>
      <c r="AJ23" s="673"/>
      <c r="AK23" s="673"/>
      <c r="AL23" s="637" t="s">
        <v>283</v>
      </c>
      <c r="AM23" s="638"/>
      <c r="AN23" s="638"/>
      <c r="AO23" s="674"/>
      <c r="AP23" s="631" t="s">
        <v>284</v>
      </c>
      <c r="AQ23" s="712"/>
      <c r="AR23" s="712"/>
      <c r="AS23" s="712"/>
      <c r="AT23" s="712"/>
      <c r="AU23" s="712"/>
      <c r="AV23" s="712"/>
      <c r="AW23" s="712"/>
      <c r="AX23" s="712"/>
      <c r="AY23" s="712"/>
      <c r="AZ23" s="712"/>
      <c r="BA23" s="712"/>
      <c r="BB23" s="712"/>
      <c r="BC23" s="712"/>
      <c r="BD23" s="712"/>
      <c r="BE23" s="712"/>
      <c r="BF23" s="713"/>
      <c r="BG23" s="634">
        <v>261402</v>
      </c>
      <c r="BH23" s="635"/>
      <c r="BI23" s="635"/>
      <c r="BJ23" s="635"/>
      <c r="BK23" s="635"/>
      <c r="BL23" s="635"/>
      <c r="BM23" s="635"/>
      <c r="BN23" s="636"/>
      <c r="BO23" s="672">
        <v>3.3</v>
      </c>
      <c r="BP23" s="672"/>
      <c r="BQ23" s="672"/>
      <c r="BR23" s="672"/>
      <c r="BS23" s="673" t="s">
        <v>130</v>
      </c>
      <c r="BT23" s="673"/>
      <c r="BU23" s="673"/>
      <c r="BV23" s="673"/>
      <c r="BW23" s="673"/>
      <c r="BX23" s="673"/>
      <c r="BY23" s="673"/>
      <c r="BZ23" s="673"/>
      <c r="CA23" s="673"/>
      <c r="CB23" s="708"/>
      <c r="CD23" s="686" t="s">
        <v>222</v>
      </c>
      <c r="CE23" s="687"/>
      <c r="CF23" s="687"/>
      <c r="CG23" s="687"/>
      <c r="CH23" s="687"/>
      <c r="CI23" s="687"/>
      <c r="CJ23" s="687"/>
      <c r="CK23" s="687"/>
      <c r="CL23" s="687"/>
      <c r="CM23" s="687"/>
      <c r="CN23" s="687"/>
      <c r="CO23" s="687"/>
      <c r="CP23" s="687"/>
      <c r="CQ23" s="688"/>
      <c r="CR23" s="686" t="s">
        <v>285</v>
      </c>
      <c r="CS23" s="687"/>
      <c r="CT23" s="687"/>
      <c r="CU23" s="687"/>
      <c r="CV23" s="687"/>
      <c r="CW23" s="687"/>
      <c r="CX23" s="687"/>
      <c r="CY23" s="688"/>
      <c r="CZ23" s="686" t="s">
        <v>286</v>
      </c>
      <c r="DA23" s="687"/>
      <c r="DB23" s="687"/>
      <c r="DC23" s="688"/>
      <c r="DD23" s="686" t="s">
        <v>287</v>
      </c>
      <c r="DE23" s="687"/>
      <c r="DF23" s="687"/>
      <c r="DG23" s="687"/>
      <c r="DH23" s="687"/>
      <c r="DI23" s="687"/>
      <c r="DJ23" s="687"/>
      <c r="DK23" s="688"/>
      <c r="DL23" s="724" t="s">
        <v>288</v>
      </c>
      <c r="DM23" s="725"/>
      <c r="DN23" s="725"/>
      <c r="DO23" s="725"/>
      <c r="DP23" s="725"/>
      <c r="DQ23" s="725"/>
      <c r="DR23" s="725"/>
      <c r="DS23" s="725"/>
      <c r="DT23" s="725"/>
      <c r="DU23" s="725"/>
      <c r="DV23" s="726"/>
      <c r="DW23" s="686" t="s">
        <v>289</v>
      </c>
      <c r="DX23" s="687"/>
      <c r="DY23" s="687"/>
      <c r="DZ23" s="687"/>
      <c r="EA23" s="687"/>
      <c r="EB23" s="687"/>
      <c r="EC23" s="688"/>
    </row>
    <row r="24" spans="2:133" ht="11.25" customHeight="1" x14ac:dyDescent="0.2">
      <c r="B24" s="631" t="s">
        <v>290</v>
      </c>
      <c r="C24" s="632"/>
      <c r="D24" s="632"/>
      <c r="E24" s="632"/>
      <c r="F24" s="632"/>
      <c r="G24" s="632"/>
      <c r="H24" s="632"/>
      <c r="I24" s="632"/>
      <c r="J24" s="632"/>
      <c r="K24" s="632"/>
      <c r="L24" s="632"/>
      <c r="M24" s="632"/>
      <c r="N24" s="632"/>
      <c r="O24" s="632"/>
      <c r="P24" s="632"/>
      <c r="Q24" s="633"/>
      <c r="R24" s="634">
        <v>5872</v>
      </c>
      <c r="S24" s="635"/>
      <c r="T24" s="635"/>
      <c r="U24" s="635"/>
      <c r="V24" s="635"/>
      <c r="W24" s="635"/>
      <c r="X24" s="635"/>
      <c r="Y24" s="636"/>
      <c r="Z24" s="672">
        <v>0</v>
      </c>
      <c r="AA24" s="672"/>
      <c r="AB24" s="672"/>
      <c r="AC24" s="672"/>
      <c r="AD24" s="673" t="s">
        <v>130</v>
      </c>
      <c r="AE24" s="673"/>
      <c r="AF24" s="673"/>
      <c r="AG24" s="673"/>
      <c r="AH24" s="673"/>
      <c r="AI24" s="673"/>
      <c r="AJ24" s="673"/>
      <c r="AK24" s="673"/>
      <c r="AL24" s="637" t="s">
        <v>239</v>
      </c>
      <c r="AM24" s="638"/>
      <c r="AN24" s="638"/>
      <c r="AO24" s="674"/>
      <c r="AP24" s="631" t="s">
        <v>291</v>
      </c>
      <c r="AQ24" s="712"/>
      <c r="AR24" s="712"/>
      <c r="AS24" s="712"/>
      <c r="AT24" s="712"/>
      <c r="AU24" s="712"/>
      <c r="AV24" s="712"/>
      <c r="AW24" s="712"/>
      <c r="AX24" s="712"/>
      <c r="AY24" s="712"/>
      <c r="AZ24" s="712"/>
      <c r="BA24" s="712"/>
      <c r="BB24" s="712"/>
      <c r="BC24" s="712"/>
      <c r="BD24" s="712"/>
      <c r="BE24" s="712"/>
      <c r="BF24" s="713"/>
      <c r="BG24" s="634" t="s">
        <v>130</v>
      </c>
      <c r="BH24" s="635"/>
      <c r="BI24" s="635"/>
      <c r="BJ24" s="635"/>
      <c r="BK24" s="635"/>
      <c r="BL24" s="635"/>
      <c r="BM24" s="635"/>
      <c r="BN24" s="636"/>
      <c r="BO24" s="672" t="s">
        <v>239</v>
      </c>
      <c r="BP24" s="672"/>
      <c r="BQ24" s="672"/>
      <c r="BR24" s="672"/>
      <c r="BS24" s="673" t="s">
        <v>179</v>
      </c>
      <c r="BT24" s="673"/>
      <c r="BU24" s="673"/>
      <c r="BV24" s="673"/>
      <c r="BW24" s="673"/>
      <c r="BX24" s="673"/>
      <c r="BY24" s="673"/>
      <c r="BZ24" s="673"/>
      <c r="CA24" s="673"/>
      <c r="CB24" s="708"/>
      <c r="CD24" s="692" t="s">
        <v>292</v>
      </c>
      <c r="CE24" s="693"/>
      <c r="CF24" s="693"/>
      <c r="CG24" s="693"/>
      <c r="CH24" s="693"/>
      <c r="CI24" s="693"/>
      <c r="CJ24" s="693"/>
      <c r="CK24" s="693"/>
      <c r="CL24" s="693"/>
      <c r="CM24" s="693"/>
      <c r="CN24" s="693"/>
      <c r="CO24" s="693"/>
      <c r="CP24" s="693"/>
      <c r="CQ24" s="694"/>
      <c r="CR24" s="689">
        <v>15186544</v>
      </c>
      <c r="CS24" s="690"/>
      <c r="CT24" s="690"/>
      <c r="CU24" s="690"/>
      <c r="CV24" s="690"/>
      <c r="CW24" s="690"/>
      <c r="CX24" s="690"/>
      <c r="CY24" s="715"/>
      <c r="CZ24" s="716">
        <v>47.6</v>
      </c>
      <c r="DA24" s="698"/>
      <c r="DB24" s="698"/>
      <c r="DC24" s="718"/>
      <c r="DD24" s="714">
        <v>9797703</v>
      </c>
      <c r="DE24" s="690"/>
      <c r="DF24" s="690"/>
      <c r="DG24" s="690"/>
      <c r="DH24" s="690"/>
      <c r="DI24" s="690"/>
      <c r="DJ24" s="690"/>
      <c r="DK24" s="715"/>
      <c r="DL24" s="714">
        <v>9780467</v>
      </c>
      <c r="DM24" s="690"/>
      <c r="DN24" s="690"/>
      <c r="DO24" s="690"/>
      <c r="DP24" s="690"/>
      <c r="DQ24" s="690"/>
      <c r="DR24" s="690"/>
      <c r="DS24" s="690"/>
      <c r="DT24" s="690"/>
      <c r="DU24" s="690"/>
      <c r="DV24" s="715"/>
      <c r="DW24" s="716">
        <v>53.2</v>
      </c>
      <c r="DX24" s="698"/>
      <c r="DY24" s="698"/>
      <c r="DZ24" s="698"/>
      <c r="EA24" s="698"/>
      <c r="EB24" s="698"/>
      <c r="EC24" s="717"/>
    </row>
    <row r="25" spans="2:133" ht="11.25" customHeight="1" x14ac:dyDescent="0.2">
      <c r="B25" s="631" t="s">
        <v>293</v>
      </c>
      <c r="C25" s="632"/>
      <c r="D25" s="632"/>
      <c r="E25" s="632"/>
      <c r="F25" s="632"/>
      <c r="G25" s="632"/>
      <c r="H25" s="632"/>
      <c r="I25" s="632"/>
      <c r="J25" s="632"/>
      <c r="K25" s="632"/>
      <c r="L25" s="632"/>
      <c r="M25" s="632"/>
      <c r="N25" s="632"/>
      <c r="O25" s="632"/>
      <c r="P25" s="632"/>
      <c r="Q25" s="633"/>
      <c r="R25" s="634">
        <v>19309236</v>
      </c>
      <c r="S25" s="635"/>
      <c r="T25" s="635"/>
      <c r="U25" s="635"/>
      <c r="V25" s="635"/>
      <c r="W25" s="635"/>
      <c r="X25" s="635"/>
      <c r="Y25" s="636"/>
      <c r="Z25" s="672">
        <v>57.9</v>
      </c>
      <c r="AA25" s="672"/>
      <c r="AB25" s="672"/>
      <c r="AC25" s="672"/>
      <c r="AD25" s="673">
        <v>18011302</v>
      </c>
      <c r="AE25" s="673"/>
      <c r="AF25" s="673"/>
      <c r="AG25" s="673"/>
      <c r="AH25" s="673"/>
      <c r="AI25" s="673"/>
      <c r="AJ25" s="673"/>
      <c r="AK25" s="673"/>
      <c r="AL25" s="637">
        <v>99.6</v>
      </c>
      <c r="AM25" s="638"/>
      <c r="AN25" s="638"/>
      <c r="AO25" s="674"/>
      <c r="AP25" s="631" t="s">
        <v>294</v>
      </c>
      <c r="AQ25" s="712"/>
      <c r="AR25" s="712"/>
      <c r="AS25" s="712"/>
      <c r="AT25" s="712"/>
      <c r="AU25" s="712"/>
      <c r="AV25" s="712"/>
      <c r="AW25" s="712"/>
      <c r="AX25" s="712"/>
      <c r="AY25" s="712"/>
      <c r="AZ25" s="712"/>
      <c r="BA25" s="712"/>
      <c r="BB25" s="712"/>
      <c r="BC25" s="712"/>
      <c r="BD25" s="712"/>
      <c r="BE25" s="712"/>
      <c r="BF25" s="713"/>
      <c r="BG25" s="634" t="s">
        <v>130</v>
      </c>
      <c r="BH25" s="635"/>
      <c r="BI25" s="635"/>
      <c r="BJ25" s="635"/>
      <c r="BK25" s="635"/>
      <c r="BL25" s="635"/>
      <c r="BM25" s="635"/>
      <c r="BN25" s="636"/>
      <c r="BO25" s="672" t="s">
        <v>239</v>
      </c>
      <c r="BP25" s="672"/>
      <c r="BQ25" s="672"/>
      <c r="BR25" s="672"/>
      <c r="BS25" s="673" t="s">
        <v>179</v>
      </c>
      <c r="BT25" s="673"/>
      <c r="BU25" s="673"/>
      <c r="BV25" s="673"/>
      <c r="BW25" s="673"/>
      <c r="BX25" s="673"/>
      <c r="BY25" s="673"/>
      <c r="BZ25" s="673"/>
      <c r="CA25" s="673"/>
      <c r="CB25" s="708"/>
      <c r="CD25" s="631" t="s">
        <v>295</v>
      </c>
      <c r="CE25" s="632"/>
      <c r="CF25" s="632"/>
      <c r="CG25" s="632"/>
      <c r="CH25" s="632"/>
      <c r="CI25" s="632"/>
      <c r="CJ25" s="632"/>
      <c r="CK25" s="632"/>
      <c r="CL25" s="632"/>
      <c r="CM25" s="632"/>
      <c r="CN25" s="632"/>
      <c r="CO25" s="632"/>
      <c r="CP25" s="632"/>
      <c r="CQ25" s="633"/>
      <c r="CR25" s="634">
        <v>5909905</v>
      </c>
      <c r="CS25" s="647"/>
      <c r="CT25" s="647"/>
      <c r="CU25" s="647"/>
      <c r="CV25" s="647"/>
      <c r="CW25" s="647"/>
      <c r="CX25" s="647"/>
      <c r="CY25" s="648"/>
      <c r="CZ25" s="637">
        <v>18.5</v>
      </c>
      <c r="DA25" s="649"/>
      <c r="DB25" s="649"/>
      <c r="DC25" s="650"/>
      <c r="DD25" s="640">
        <v>4872432</v>
      </c>
      <c r="DE25" s="647"/>
      <c r="DF25" s="647"/>
      <c r="DG25" s="647"/>
      <c r="DH25" s="647"/>
      <c r="DI25" s="647"/>
      <c r="DJ25" s="647"/>
      <c r="DK25" s="648"/>
      <c r="DL25" s="640">
        <v>4857592</v>
      </c>
      <c r="DM25" s="647"/>
      <c r="DN25" s="647"/>
      <c r="DO25" s="647"/>
      <c r="DP25" s="647"/>
      <c r="DQ25" s="647"/>
      <c r="DR25" s="647"/>
      <c r="DS25" s="647"/>
      <c r="DT25" s="647"/>
      <c r="DU25" s="647"/>
      <c r="DV25" s="648"/>
      <c r="DW25" s="637">
        <v>26.4</v>
      </c>
      <c r="DX25" s="649"/>
      <c r="DY25" s="649"/>
      <c r="DZ25" s="649"/>
      <c r="EA25" s="649"/>
      <c r="EB25" s="649"/>
      <c r="EC25" s="661"/>
    </row>
    <row r="26" spans="2:133" ht="11.25" customHeight="1" x14ac:dyDescent="0.2">
      <c r="B26" s="631" t="s">
        <v>296</v>
      </c>
      <c r="C26" s="632"/>
      <c r="D26" s="632"/>
      <c r="E26" s="632"/>
      <c r="F26" s="632"/>
      <c r="G26" s="632"/>
      <c r="H26" s="632"/>
      <c r="I26" s="632"/>
      <c r="J26" s="632"/>
      <c r="K26" s="632"/>
      <c r="L26" s="632"/>
      <c r="M26" s="632"/>
      <c r="N26" s="632"/>
      <c r="O26" s="632"/>
      <c r="P26" s="632"/>
      <c r="Q26" s="633"/>
      <c r="R26" s="634">
        <v>8899</v>
      </c>
      <c r="S26" s="635"/>
      <c r="T26" s="635"/>
      <c r="U26" s="635"/>
      <c r="V26" s="635"/>
      <c r="W26" s="635"/>
      <c r="X26" s="635"/>
      <c r="Y26" s="636"/>
      <c r="Z26" s="672">
        <v>0</v>
      </c>
      <c r="AA26" s="672"/>
      <c r="AB26" s="672"/>
      <c r="AC26" s="672"/>
      <c r="AD26" s="673">
        <v>8899</v>
      </c>
      <c r="AE26" s="673"/>
      <c r="AF26" s="673"/>
      <c r="AG26" s="673"/>
      <c r="AH26" s="673"/>
      <c r="AI26" s="673"/>
      <c r="AJ26" s="673"/>
      <c r="AK26" s="673"/>
      <c r="AL26" s="637">
        <v>0</v>
      </c>
      <c r="AM26" s="638"/>
      <c r="AN26" s="638"/>
      <c r="AO26" s="674"/>
      <c r="AP26" s="631" t="s">
        <v>297</v>
      </c>
      <c r="AQ26" s="712"/>
      <c r="AR26" s="712"/>
      <c r="AS26" s="712"/>
      <c r="AT26" s="712"/>
      <c r="AU26" s="712"/>
      <c r="AV26" s="712"/>
      <c r="AW26" s="712"/>
      <c r="AX26" s="712"/>
      <c r="AY26" s="712"/>
      <c r="AZ26" s="712"/>
      <c r="BA26" s="712"/>
      <c r="BB26" s="712"/>
      <c r="BC26" s="712"/>
      <c r="BD26" s="712"/>
      <c r="BE26" s="712"/>
      <c r="BF26" s="713"/>
      <c r="BG26" s="634" t="s">
        <v>130</v>
      </c>
      <c r="BH26" s="635"/>
      <c r="BI26" s="635"/>
      <c r="BJ26" s="635"/>
      <c r="BK26" s="635"/>
      <c r="BL26" s="635"/>
      <c r="BM26" s="635"/>
      <c r="BN26" s="636"/>
      <c r="BO26" s="672" t="s">
        <v>239</v>
      </c>
      <c r="BP26" s="672"/>
      <c r="BQ26" s="672"/>
      <c r="BR26" s="672"/>
      <c r="BS26" s="673" t="s">
        <v>130</v>
      </c>
      <c r="BT26" s="673"/>
      <c r="BU26" s="673"/>
      <c r="BV26" s="673"/>
      <c r="BW26" s="673"/>
      <c r="BX26" s="673"/>
      <c r="BY26" s="673"/>
      <c r="BZ26" s="673"/>
      <c r="CA26" s="673"/>
      <c r="CB26" s="708"/>
      <c r="CD26" s="631" t="s">
        <v>298</v>
      </c>
      <c r="CE26" s="632"/>
      <c r="CF26" s="632"/>
      <c r="CG26" s="632"/>
      <c r="CH26" s="632"/>
      <c r="CI26" s="632"/>
      <c r="CJ26" s="632"/>
      <c r="CK26" s="632"/>
      <c r="CL26" s="632"/>
      <c r="CM26" s="632"/>
      <c r="CN26" s="632"/>
      <c r="CO26" s="632"/>
      <c r="CP26" s="632"/>
      <c r="CQ26" s="633"/>
      <c r="CR26" s="634">
        <v>3398512</v>
      </c>
      <c r="CS26" s="635"/>
      <c r="CT26" s="635"/>
      <c r="CU26" s="635"/>
      <c r="CV26" s="635"/>
      <c r="CW26" s="635"/>
      <c r="CX26" s="635"/>
      <c r="CY26" s="636"/>
      <c r="CZ26" s="637">
        <v>10.7</v>
      </c>
      <c r="DA26" s="649"/>
      <c r="DB26" s="649"/>
      <c r="DC26" s="650"/>
      <c r="DD26" s="640">
        <v>3190013</v>
      </c>
      <c r="DE26" s="635"/>
      <c r="DF26" s="635"/>
      <c r="DG26" s="635"/>
      <c r="DH26" s="635"/>
      <c r="DI26" s="635"/>
      <c r="DJ26" s="635"/>
      <c r="DK26" s="636"/>
      <c r="DL26" s="640" t="s">
        <v>130</v>
      </c>
      <c r="DM26" s="635"/>
      <c r="DN26" s="635"/>
      <c r="DO26" s="635"/>
      <c r="DP26" s="635"/>
      <c r="DQ26" s="635"/>
      <c r="DR26" s="635"/>
      <c r="DS26" s="635"/>
      <c r="DT26" s="635"/>
      <c r="DU26" s="635"/>
      <c r="DV26" s="636"/>
      <c r="DW26" s="637" t="s">
        <v>130</v>
      </c>
      <c r="DX26" s="649"/>
      <c r="DY26" s="649"/>
      <c r="DZ26" s="649"/>
      <c r="EA26" s="649"/>
      <c r="EB26" s="649"/>
      <c r="EC26" s="661"/>
    </row>
    <row r="27" spans="2:133" ht="11.25" customHeight="1" x14ac:dyDescent="0.2">
      <c r="B27" s="631" t="s">
        <v>299</v>
      </c>
      <c r="C27" s="632"/>
      <c r="D27" s="632"/>
      <c r="E27" s="632"/>
      <c r="F27" s="632"/>
      <c r="G27" s="632"/>
      <c r="H27" s="632"/>
      <c r="I27" s="632"/>
      <c r="J27" s="632"/>
      <c r="K27" s="632"/>
      <c r="L27" s="632"/>
      <c r="M27" s="632"/>
      <c r="N27" s="632"/>
      <c r="O27" s="632"/>
      <c r="P27" s="632"/>
      <c r="Q27" s="633"/>
      <c r="R27" s="634">
        <v>80223</v>
      </c>
      <c r="S27" s="635"/>
      <c r="T27" s="635"/>
      <c r="U27" s="635"/>
      <c r="V27" s="635"/>
      <c r="W27" s="635"/>
      <c r="X27" s="635"/>
      <c r="Y27" s="636"/>
      <c r="Z27" s="672">
        <v>0.2</v>
      </c>
      <c r="AA27" s="672"/>
      <c r="AB27" s="672"/>
      <c r="AC27" s="672"/>
      <c r="AD27" s="673" t="s">
        <v>130</v>
      </c>
      <c r="AE27" s="673"/>
      <c r="AF27" s="673"/>
      <c r="AG27" s="673"/>
      <c r="AH27" s="673"/>
      <c r="AI27" s="673"/>
      <c r="AJ27" s="673"/>
      <c r="AK27" s="673"/>
      <c r="AL27" s="637" t="s">
        <v>130</v>
      </c>
      <c r="AM27" s="638"/>
      <c r="AN27" s="638"/>
      <c r="AO27" s="674"/>
      <c r="AP27" s="631" t="s">
        <v>300</v>
      </c>
      <c r="AQ27" s="632"/>
      <c r="AR27" s="632"/>
      <c r="AS27" s="632"/>
      <c r="AT27" s="632"/>
      <c r="AU27" s="632"/>
      <c r="AV27" s="632"/>
      <c r="AW27" s="632"/>
      <c r="AX27" s="632"/>
      <c r="AY27" s="632"/>
      <c r="AZ27" s="632"/>
      <c r="BA27" s="632"/>
      <c r="BB27" s="632"/>
      <c r="BC27" s="632"/>
      <c r="BD27" s="632"/>
      <c r="BE27" s="632"/>
      <c r="BF27" s="633"/>
      <c r="BG27" s="634">
        <v>7853452</v>
      </c>
      <c r="BH27" s="635"/>
      <c r="BI27" s="635"/>
      <c r="BJ27" s="635"/>
      <c r="BK27" s="635"/>
      <c r="BL27" s="635"/>
      <c r="BM27" s="635"/>
      <c r="BN27" s="636"/>
      <c r="BO27" s="672">
        <v>100</v>
      </c>
      <c r="BP27" s="672"/>
      <c r="BQ27" s="672"/>
      <c r="BR27" s="672"/>
      <c r="BS27" s="673">
        <v>22678</v>
      </c>
      <c r="BT27" s="673"/>
      <c r="BU27" s="673"/>
      <c r="BV27" s="673"/>
      <c r="BW27" s="673"/>
      <c r="BX27" s="673"/>
      <c r="BY27" s="673"/>
      <c r="BZ27" s="673"/>
      <c r="CA27" s="673"/>
      <c r="CB27" s="708"/>
      <c r="CD27" s="631" t="s">
        <v>301</v>
      </c>
      <c r="CE27" s="632"/>
      <c r="CF27" s="632"/>
      <c r="CG27" s="632"/>
      <c r="CH27" s="632"/>
      <c r="CI27" s="632"/>
      <c r="CJ27" s="632"/>
      <c r="CK27" s="632"/>
      <c r="CL27" s="632"/>
      <c r="CM27" s="632"/>
      <c r="CN27" s="632"/>
      <c r="CO27" s="632"/>
      <c r="CP27" s="632"/>
      <c r="CQ27" s="633"/>
      <c r="CR27" s="634">
        <v>5728736</v>
      </c>
      <c r="CS27" s="647"/>
      <c r="CT27" s="647"/>
      <c r="CU27" s="647"/>
      <c r="CV27" s="647"/>
      <c r="CW27" s="647"/>
      <c r="CX27" s="647"/>
      <c r="CY27" s="648"/>
      <c r="CZ27" s="637">
        <v>18</v>
      </c>
      <c r="DA27" s="649"/>
      <c r="DB27" s="649"/>
      <c r="DC27" s="650"/>
      <c r="DD27" s="640">
        <v>1787352</v>
      </c>
      <c r="DE27" s="647"/>
      <c r="DF27" s="647"/>
      <c r="DG27" s="647"/>
      <c r="DH27" s="647"/>
      <c r="DI27" s="647"/>
      <c r="DJ27" s="647"/>
      <c r="DK27" s="648"/>
      <c r="DL27" s="640">
        <v>1784956</v>
      </c>
      <c r="DM27" s="647"/>
      <c r="DN27" s="647"/>
      <c r="DO27" s="647"/>
      <c r="DP27" s="647"/>
      <c r="DQ27" s="647"/>
      <c r="DR27" s="647"/>
      <c r="DS27" s="647"/>
      <c r="DT27" s="647"/>
      <c r="DU27" s="647"/>
      <c r="DV27" s="648"/>
      <c r="DW27" s="637">
        <v>9.6999999999999993</v>
      </c>
      <c r="DX27" s="649"/>
      <c r="DY27" s="649"/>
      <c r="DZ27" s="649"/>
      <c r="EA27" s="649"/>
      <c r="EB27" s="649"/>
      <c r="EC27" s="661"/>
    </row>
    <row r="28" spans="2:133" ht="11.25" customHeight="1" x14ac:dyDescent="0.2">
      <c r="B28" s="631" t="s">
        <v>302</v>
      </c>
      <c r="C28" s="632"/>
      <c r="D28" s="632"/>
      <c r="E28" s="632"/>
      <c r="F28" s="632"/>
      <c r="G28" s="632"/>
      <c r="H28" s="632"/>
      <c r="I28" s="632"/>
      <c r="J28" s="632"/>
      <c r="K28" s="632"/>
      <c r="L28" s="632"/>
      <c r="M28" s="632"/>
      <c r="N28" s="632"/>
      <c r="O28" s="632"/>
      <c r="P28" s="632"/>
      <c r="Q28" s="633"/>
      <c r="R28" s="634">
        <v>205187</v>
      </c>
      <c r="S28" s="635"/>
      <c r="T28" s="635"/>
      <c r="U28" s="635"/>
      <c r="V28" s="635"/>
      <c r="W28" s="635"/>
      <c r="X28" s="635"/>
      <c r="Y28" s="636"/>
      <c r="Z28" s="672">
        <v>0.6</v>
      </c>
      <c r="AA28" s="672"/>
      <c r="AB28" s="672"/>
      <c r="AC28" s="672"/>
      <c r="AD28" s="673">
        <v>35057</v>
      </c>
      <c r="AE28" s="673"/>
      <c r="AF28" s="673"/>
      <c r="AG28" s="673"/>
      <c r="AH28" s="673"/>
      <c r="AI28" s="673"/>
      <c r="AJ28" s="673"/>
      <c r="AK28" s="673"/>
      <c r="AL28" s="637">
        <v>0.2</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303</v>
      </c>
      <c r="CE28" s="632"/>
      <c r="CF28" s="632"/>
      <c r="CG28" s="632"/>
      <c r="CH28" s="632"/>
      <c r="CI28" s="632"/>
      <c r="CJ28" s="632"/>
      <c r="CK28" s="632"/>
      <c r="CL28" s="632"/>
      <c r="CM28" s="632"/>
      <c r="CN28" s="632"/>
      <c r="CO28" s="632"/>
      <c r="CP28" s="632"/>
      <c r="CQ28" s="633"/>
      <c r="CR28" s="634">
        <v>3547903</v>
      </c>
      <c r="CS28" s="635"/>
      <c r="CT28" s="635"/>
      <c r="CU28" s="635"/>
      <c r="CV28" s="635"/>
      <c r="CW28" s="635"/>
      <c r="CX28" s="635"/>
      <c r="CY28" s="636"/>
      <c r="CZ28" s="637">
        <v>11.1</v>
      </c>
      <c r="DA28" s="649"/>
      <c r="DB28" s="649"/>
      <c r="DC28" s="650"/>
      <c r="DD28" s="640">
        <v>3137919</v>
      </c>
      <c r="DE28" s="635"/>
      <c r="DF28" s="635"/>
      <c r="DG28" s="635"/>
      <c r="DH28" s="635"/>
      <c r="DI28" s="635"/>
      <c r="DJ28" s="635"/>
      <c r="DK28" s="636"/>
      <c r="DL28" s="640">
        <v>3137919</v>
      </c>
      <c r="DM28" s="635"/>
      <c r="DN28" s="635"/>
      <c r="DO28" s="635"/>
      <c r="DP28" s="635"/>
      <c r="DQ28" s="635"/>
      <c r="DR28" s="635"/>
      <c r="DS28" s="635"/>
      <c r="DT28" s="635"/>
      <c r="DU28" s="635"/>
      <c r="DV28" s="636"/>
      <c r="DW28" s="637">
        <v>17.100000000000001</v>
      </c>
      <c r="DX28" s="649"/>
      <c r="DY28" s="649"/>
      <c r="DZ28" s="649"/>
      <c r="EA28" s="649"/>
      <c r="EB28" s="649"/>
      <c r="EC28" s="661"/>
    </row>
    <row r="29" spans="2:133" ht="11.25" customHeight="1" x14ac:dyDescent="0.2">
      <c r="B29" s="631" t="s">
        <v>304</v>
      </c>
      <c r="C29" s="632"/>
      <c r="D29" s="632"/>
      <c r="E29" s="632"/>
      <c r="F29" s="632"/>
      <c r="G29" s="632"/>
      <c r="H29" s="632"/>
      <c r="I29" s="632"/>
      <c r="J29" s="632"/>
      <c r="K29" s="632"/>
      <c r="L29" s="632"/>
      <c r="M29" s="632"/>
      <c r="N29" s="632"/>
      <c r="O29" s="632"/>
      <c r="P29" s="632"/>
      <c r="Q29" s="633"/>
      <c r="R29" s="634">
        <v>132457</v>
      </c>
      <c r="S29" s="635"/>
      <c r="T29" s="635"/>
      <c r="U29" s="635"/>
      <c r="V29" s="635"/>
      <c r="W29" s="635"/>
      <c r="X29" s="635"/>
      <c r="Y29" s="636"/>
      <c r="Z29" s="672">
        <v>0.4</v>
      </c>
      <c r="AA29" s="672"/>
      <c r="AB29" s="672"/>
      <c r="AC29" s="672"/>
      <c r="AD29" s="673">
        <v>34</v>
      </c>
      <c r="AE29" s="673"/>
      <c r="AF29" s="673"/>
      <c r="AG29" s="673"/>
      <c r="AH29" s="673"/>
      <c r="AI29" s="673"/>
      <c r="AJ29" s="673"/>
      <c r="AK29" s="673"/>
      <c r="AL29" s="637">
        <v>0</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305</v>
      </c>
      <c r="CE29" s="654"/>
      <c r="CF29" s="631" t="s">
        <v>306</v>
      </c>
      <c r="CG29" s="632"/>
      <c r="CH29" s="632"/>
      <c r="CI29" s="632"/>
      <c r="CJ29" s="632"/>
      <c r="CK29" s="632"/>
      <c r="CL29" s="632"/>
      <c r="CM29" s="632"/>
      <c r="CN29" s="632"/>
      <c r="CO29" s="632"/>
      <c r="CP29" s="632"/>
      <c r="CQ29" s="633"/>
      <c r="CR29" s="634">
        <v>3547903</v>
      </c>
      <c r="CS29" s="647"/>
      <c r="CT29" s="647"/>
      <c r="CU29" s="647"/>
      <c r="CV29" s="647"/>
      <c r="CW29" s="647"/>
      <c r="CX29" s="647"/>
      <c r="CY29" s="648"/>
      <c r="CZ29" s="637">
        <v>11.1</v>
      </c>
      <c r="DA29" s="649"/>
      <c r="DB29" s="649"/>
      <c r="DC29" s="650"/>
      <c r="DD29" s="640">
        <v>3137919</v>
      </c>
      <c r="DE29" s="647"/>
      <c r="DF29" s="647"/>
      <c r="DG29" s="647"/>
      <c r="DH29" s="647"/>
      <c r="DI29" s="647"/>
      <c r="DJ29" s="647"/>
      <c r="DK29" s="648"/>
      <c r="DL29" s="640">
        <v>3137919</v>
      </c>
      <c r="DM29" s="647"/>
      <c r="DN29" s="647"/>
      <c r="DO29" s="647"/>
      <c r="DP29" s="647"/>
      <c r="DQ29" s="647"/>
      <c r="DR29" s="647"/>
      <c r="DS29" s="647"/>
      <c r="DT29" s="647"/>
      <c r="DU29" s="647"/>
      <c r="DV29" s="648"/>
      <c r="DW29" s="637">
        <v>17.100000000000001</v>
      </c>
      <c r="DX29" s="649"/>
      <c r="DY29" s="649"/>
      <c r="DZ29" s="649"/>
      <c r="EA29" s="649"/>
      <c r="EB29" s="649"/>
      <c r="EC29" s="661"/>
    </row>
    <row r="30" spans="2:133" ht="11.25" customHeight="1" x14ac:dyDescent="0.2">
      <c r="B30" s="631" t="s">
        <v>307</v>
      </c>
      <c r="C30" s="632"/>
      <c r="D30" s="632"/>
      <c r="E30" s="632"/>
      <c r="F30" s="632"/>
      <c r="G30" s="632"/>
      <c r="H30" s="632"/>
      <c r="I30" s="632"/>
      <c r="J30" s="632"/>
      <c r="K30" s="632"/>
      <c r="L30" s="632"/>
      <c r="M30" s="632"/>
      <c r="N30" s="632"/>
      <c r="O30" s="632"/>
      <c r="P30" s="632"/>
      <c r="Q30" s="633"/>
      <c r="R30" s="634">
        <v>4715406</v>
      </c>
      <c r="S30" s="635"/>
      <c r="T30" s="635"/>
      <c r="U30" s="635"/>
      <c r="V30" s="635"/>
      <c r="W30" s="635"/>
      <c r="X30" s="635"/>
      <c r="Y30" s="636"/>
      <c r="Z30" s="672">
        <v>14.1</v>
      </c>
      <c r="AA30" s="672"/>
      <c r="AB30" s="672"/>
      <c r="AC30" s="672"/>
      <c r="AD30" s="673" t="s">
        <v>130</v>
      </c>
      <c r="AE30" s="673"/>
      <c r="AF30" s="673"/>
      <c r="AG30" s="673"/>
      <c r="AH30" s="673"/>
      <c r="AI30" s="673"/>
      <c r="AJ30" s="673"/>
      <c r="AK30" s="673"/>
      <c r="AL30" s="637" t="s">
        <v>239</v>
      </c>
      <c r="AM30" s="638"/>
      <c r="AN30" s="638"/>
      <c r="AO30" s="674"/>
      <c r="AP30" s="686" t="s">
        <v>222</v>
      </c>
      <c r="AQ30" s="687"/>
      <c r="AR30" s="687"/>
      <c r="AS30" s="687"/>
      <c r="AT30" s="687"/>
      <c r="AU30" s="687"/>
      <c r="AV30" s="687"/>
      <c r="AW30" s="687"/>
      <c r="AX30" s="687"/>
      <c r="AY30" s="687"/>
      <c r="AZ30" s="687"/>
      <c r="BA30" s="687"/>
      <c r="BB30" s="687"/>
      <c r="BC30" s="687"/>
      <c r="BD30" s="687"/>
      <c r="BE30" s="687"/>
      <c r="BF30" s="688"/>
      <c r="BG30" s="686" t="s">
        <v>308</v>
      </c>
      <c r="BH30" s="706"/>
      <c r="BI30" s="706"/>
      <c r="BJ30" s="706"/>
      <c r="BK30" s="706"/>
      <c r="BL30" s="706"/>
      <c r="BM30" s="706"/>
      <c r="BN30" s="706"/>
      <c r="BO30" s="706"/>
      <c r="BP30" s="706"/>
      <c r="BQ30" s="707"/>
      <c r="BR30" s="686" t="s">
        <v>309</v>
      </c>
      <c r="BS30" s="706"/>
      <c r="BT30" s="706"/>
      <c r="BU30" s="706"/>
      <c r="BV30" s="706"/>
      <c r="BW30" s="706"/>
      <c r="BX30" s="706"/>
      <c r="BY30" s="706"/>
      <c r="BZ30" s="706"/>
      <c r="CA30" s="706"/>
      <c r="CB30" s="707"/>
      <c r="CD30" s="655"/>
      <c r="CE30" s="656"/>
      <c r="CF30" s="631" t="s">
        <v>310</v>
      </c>
      <c r="CG30" s="632"/>
      <c r="CH30" s="632"/>
      <c r="CI30" s="632"/>
      <c r="CJ30" s="632"/>
      <c r="CK30" s="632"/>
      <c r="CL30" s="632"/>
      <c r="CM30" s="632"/>
      <c r="CN30" s="632"/>
      <c r="CO30" s="632"/>
      <c r="CP30" s="632"/>
      <c r="CQ30" s="633"/>
      <c r="CR30" s="634">
        <v>3446019</v>
      </c>
      <c r="CS30" s="635"/>
      <c r="CT30" s="635"/>
      <c r="CU30" s="635"/>
      <c r="CV30" s="635"/>
      <c r="CW30" s="635"/>
      <c r="CX30" s="635"/>
      <c r="CY30" s="636"/>
      <c r="CZ30" s="637">
        <v>10.8</v>
      </c>
      <c r="DA30" s="649"/>
      <c r="DB30" s="649"/>
      <c r="DC30" s="650"/>
      <c r="DD30" s="640">
        <v>3044751</v>
      </c>
      <c r="DE30" s="635"/>
      <c r="DF30" s="635"/>
      <c r="DG30" s="635"/>
      <c r="DH30" s="635"/>
      <c r="DI30" s="635"/>
      <c r="DJ30" s="635"/>
      <c r="DK30" s="636"/>
      <c r="DL30" s="640">
        <v>3044751</v>
      </c>
      <c r="DM30" s="635"/>
      <c r="DN30" s="635"/>
      <c r="DO30" s="635"/>
      <c r="DP30" s="635"/>
      <c r="DQ30" s="635"/>
      <c r="DR30" s="635"/>
      <c r="DS30" s="635"/>
      <c r="DT30" s="635"/>
      <c r="DU30" s="635"/>
      <c r="DV30" s="636"/>
      <c r="DW30" s="637">
        <v>16.600000000000001</v>
      </c>
      <c r="DX30" s="649"/>
      <c r="DY30" s="649"/>
      <c r="DZ30" s="649"/>
      <c r="EA30" s="649"/>
      <c r="EB30" s="649"/>
      <c r="EC30" s="661"/>
    </row>
    <row r="31" spans="2:133" ht="11.25" customHeight="1" x14ac:dyDescent="0.2">
      <c r="B31" s="709" t="s">
        <v>311</v>
      </c>
      <c r="C31" s="710"/>
      <c r="D31" s="710"/>
      <c r="E31" s="710"/>
      <c r="F31" s="710"/>
      <c r="G31" s="710"/>
      <c r="H31" s="710"/>
      <c r="I31" s="710"/>
      <c r="J31" s="710"/>
      <c r="K31" s="710"/>
      <c r="L31" s="710"/>
      <c r="M31" s="710"/>
      <c r="N31" s="710"/>
      <c r="O31" s="710"/>
      <c r="P31" s="710"/>
      <c r="Q31" s="711"/>
      <c r="R31" s="634" t="s">
        <v>130</v>
      </c>
      <c r="S31" s="635"/>
      <c r="T31" s="635"/>
      <c r="U31" s="635"/>
      <c r="V31" s="635"/>
      <c r="W31" s="635"/>
      <c r="X31" s="635"/>
      <c r="Y31" s="636"/>
      <c r="Z31" s="672" t="s">
        <v>130</v>
      </c>
      <c r="AA31" s="672"/>
      <c r="AB31" s="672"/>
      <c r="AC31" s="672"/>
      <c r="AD31" s="673" t="s">
        <v>130</v>
      </c>
      <c r="AE31" s="673"/>
      <c r="AF31" s="673"/>
      <c r="AG31" s="673"/>
      <c r="AH31" s="673"/>
      <c r="AI31" s="673"/>
      <c r="AJ31" s="673"/>
      <c r="AK31" s="673"/>
      <c r="AL31" s="637" t="s">
        <v>130</v>
      </c>
      <c r="AM31" s="638"/>
      <c r="AN31" s="638"/>
      <c r="AO31" s="674"/>
      <c r="AP31" s="700" t="s">
        <v>312</v>
      </c>
      <c r="AQ31" s="701"/>
      <c r="AR31" s="701"/>
      <c r="AS31" s="701"/>
      <c r="AT31" s="702" t="s">
        <v>313</v>
      </c>
      <c r="AU31" s="212"/>
      <c r="AV31" s="212"/>
      <c r="AW31" s="212"/>
      <c r="AX31" s="692" t="s">
        <v>187</v>
      </c>
      <c r="AY31" s="693"/>
      <c r="AZ31" s="693"/>
      <c r="BA31" s="693"/>
      <c r="BB31" s="693"/>
      <c r="BC31" s="693"/>
      <c r="BD31" s="693"/>
      <c r="BE31" s="693"/>
      <c r="BF31" s="694"/>
      <c r="BG31" s="696">
        <v>98.6</v>
      </c>
      <c r="BH31" s="697"/>
      <c r="BI31" s="697"/>
      <c r="BJ31" s="697"/>
      <c r="BK31" s="697"/>
      <c r="BL31" s="697"/>
      <c r="BM31" s="698">
        <v>95.6</v>
      </c>
      <c r="BN31" s="697"/>
      <c r="BO31" s="697"/>
      <c r="BP31" s="697"/>
      <c r="BQ31" s="699"/>
      <c r="BR31" s="696">
        <v>98.6</v>
      </c>
      <c r="BS31" s="697"/>
      <c r="BT31" s="697"/>
      <c r="BU31" s="697"/>
      <c r="BV31" s="697"/>
      <c r="BW31" s="697"/>
      <c r="BX31" s="698">
        <v>95.1</v>
      </c>
      <c r="BY31" s="697"/>
      <c r="BZ31" s="697"/>
      <c r="CA31" s="697"/>
      <c r="CB31" s="699"/>
      <c r="CD31" s="655"/>
      <c r="CE31" s="656"/>
      <c r="CF31" s="631" t="s">
        <v>314</v>
      </c>
      <c r="CG31" s="632"/>
      <c r="CH31" s="632"/>
      <c r="CI31" s="632"/>
      <c r="CJ31" s="632"/>
      <c r="CK31" s="632"/>
      <c r="CL31" s="632"/>
      <c r="CM31" s="632"/>
      <c r="CN31" s="632"/>
      <c r="CO31" s="632"/>
      <c r="CP31" s="632"/>
      <c r="CQ31" s="633"/>
      <c r="CR31" s="634">
        <v>101884</v>
      </c>
      <c r="CS31" s="647"/>
      <c r="CT31" s="647"/>
      <c r="CU31" s="647"/>
      <c r="CV31" s="647"/>
      <c r="CW31" s="647"/>
      <c r="CX31" s="647"/>
      <c r="CY31" s="648"/>
      <c r="CZ31" s="637">
        <v>0.3</v>
      </c>
      <c r="DA31" s="649"/>
      <c r="DB31" s="649"/>
      <c r="DC31" s="650"/>
      <c r="DD31" s="640">
        <v>93168</v>
      </c>
      <c r="DE31" s="647"/>
      <c r="DF31" s="647"/>
      <c r="DG31" s="647"/>
      <c r="DH31" s="647"/>
      <c r="DI31" s="647"/>
      <c r="DJ31" s="647"/>
      <c r="DK31" s="648"/>
      <c r="DL31" s="640">
        <v>93168</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2">
      <c r="B32" s="631" t="s">
        <v>315</v>
      </c>
      <c r="C32" s="632"/>
      <c r="D32" s="632"/>
      <c r="E32" s="632"/>
      <c r="F32" s="632"/>
      <c r="G32" s="632"/>
      <c r="H32" s="632"/>
      <c r="I32" s="632"/>
      <c r="J32" s="632"/>
      <c r="K32" s="632"/>
      <c r="L32" s="632"/>
      <c r="M32" s="632"/>
      <c r="N32" s="632"/>
      <c r="O32" s="632"/>
      <c r="P32" s="632"/>
      <c r="Q32" s="633"/>
      <c r="R32" s="634">
        <v>1737403</v>
      </c>
      <c r="S32" s="635"/>
      <c r="T32" s="635"/>
      <c r="U32" s="635"/>
      <c r="V32" s="635"/>
      <c r="W32" s="635"/>
      <c r="X32" s="635"/>
      <c r="Y32" s="636"/>
      <c r="Z32" s="672">
        <v>5.2</v>
      </c>
      <c r="AA32" s="672"/>
      <c r="AB32" s="672"/>
      <c r="AC32" s="672"/>
      <c r="AD32" s="673" t="s">
        <v>283</v>
      </c>
      <c r="AE32" s="673"/>
      <c r="AF32" s="673"/>
      <c r="AG32" s="673"/>
      <c r="AH32" s="673"/>
      <c r="AI32" s="673"/>
      <c r="AJ32" s="673"/>
      <c r="AK32" s="673"/>
      <c r="AL32" s="637" t="s">
        <v>130</v>
      </c>
      <c r="AM32" s="638"/>
      <c r="AN32" s="638"/>
      <c r="AO32" s="674"/>
      <c r="AP32" s="675"/>
      <c r="AQ32" s="676"/>
      <c r="AR32" s="676"/>
      <c r="AS32" s="676"/>
      <c r="AT32" s="703"/>
      <c r="AU32" s="208" t="s">
        <v>316</v>
      </c>
      <c r="AX32" s="631" t="s">
        <v>317</v>
      </c>
      <c r="AY32" s="632"/>
      <c r="AZ32" s="632"/>
      <c r="BA32" s="632"/>
      <c r="BB32" s="632"/>
      <c r="BC32" s="632"/>
      <c r="BD32" s="632"/>
      <c r="BE32" s="632"/>
      <c r="BF32" s="633"/>
      <c r="BG32" s="705">
        <v>98.6</v>
      </c>
      <c r="BH32" s="647"/>
      <c r="BI32" s="647"/>
      <c r="BJ32" s="647"/>
      <c r="BK32" s="647"/>
      <c r="BL32" s="647"/>
      <c r="BM32" s="638">
        <v>96.9</v>
      </c>
      <c r="BN32" s="647"/>
      <c r="BO32" s="647"/>
      <c r="BP32" s="647"/>
      <c r="BQ32" s="670"/>
      <c r="BR32" s="705">
        <v>98.8</v>
      </c>
      <c r="BS32" s="647"/>
      <c r="BT32" s="647"/>
      <c r="BU32" s="647"/>
      <c r="BV32" s="647"/>
      <c r="BW32" s="647"/>
      <c r="BX32" s="638">
        <v>96.6</v>
      </c>
      <c r="BY32" s="647"/>
      <c r="BZ32" s="647"/>
      <c r="CA32" s="647"/>
      <c r="CB32" s="670"/>
      <c r="CD32" s="657"/>
      <c r="CE32" s="658"/>
      <c r="CF32" s="631" t="s">
        <v>318</v>
      </c>
      <c r="CG32" s="632"/>
      <c r="CH32" s="632"/>
      <c r="CI32" s="632"/>
      <c r="CJ32" s="632"/>
      <c r="CK32" s="632"/>
      <c r="CL32" s="632"/>
      <c r="CM32" s="632"/>
      <c r="CN32" s="632"/>
      <c r="CO32" s="632"/>
      <c r="CP32" s="632"/>
      <c r="CQ32" s="633"/>
      <c r="CR32" s="634" t="s">
        <v>130</v>
      </c>
      <c r="CS32" s="635"/>
      <c r="CT32" s="635"/>
      <c r="CU32" s="635"/>
      <c r="CV32" s="635"/>
      <c r="CW32" s="635"/>
      <c r="CX32" s="635"/>
      <c r="CY32" s="636"/>
      <c r="CZ32" s="637" t="s">
        <v>239</v>
      </c>
      <c r="DA32" s="649"/>
      <c r="DB32" s="649"/>
      <c r="DC32" s="650"/>
      <c r="DD32" s="640" t="s">
        <v>130</v>
      </c>
      <c r="DE32" s="635"/>
      <c r="DF32" s="635"/>
      <c r="DG32" s="635"/>
      <c r="DH32" s="635"/>
      <c r="DI32" s="635"/>
      <c r="DJ32" s="635"/>
      <c r="DK32" s="636"/>
      <c r="DL32" s="640" t="s">
        <v>130</v>
      </c>
      <c r="DM32" s="635"/>
      <c r="DN32" s="635"/>
      <c r="DO32" s="635"/>
      <c r="DP32" s="635"/>
      <c r="DQ32" s="635"/>
      <c r="DR32" s="635"/>
      <c r="DS32" s="635"/>
      <c r="DT32" s="635"/>
      <c r="DU32" s="635"/>
      <c r="DV32" s="636"/>
      <c r="DW32" s="637" t="s">
        <v>130</v>
      </c>
      <c r="DX32" s="649"/>
      <c r="DY32" s="649"/>
      <c r="DZ32" s="649"/>
      <c r="EA32" s="649"/>
      <c r="EB32" s="649"/>
      <c r="EC32" s="661"/>
    </row>
    <row r="33" spans="2:133" ht="11.25" customHeight="1" x14ac:dyDescent="0.2">
      <c r="B33" s="631" t="s">
        <v>319</v>
      </c>
      <c r="C33" s="632"/>
      <c r="D33" s="632"/>
      <c r="E33" s="632"/>
      <c r="F33" s="632"/>
      <c r="G33" s="632"/>
      <c r="H33" s="632"/>
      <c r="I33" s="632"/>
      <c r="J33" s="632"/>
      <c r="K33" s="632"/>
      <c r="L33" s="632"/>
      <c r="M33" s="632"/>
      <c r="N33" s="632"/>
      <c r="O33" s="632"/>
      <c r="P33" s="632"/>
      <c r="Q33" s="633"/>
      <c r="R33" s="634">
        <v>86882</v>
      </c>
      <c r="S33" s="635"/>
      <c r="T33" s="635"/>
      <c r="U33" s="635"/>
      <c r="V33" s="635"/>
      <c r="W33" s="635"/>
      <c r="X33" s="635"/>
      <c r="Y33" s="636"/>
      <c r="Z33" s="672">
        <v>0.3</v>
      </c>
      <c r="AA33" s="672"/>
      <c r="AB33" s="672"/>
      <c r="AC33" s="672"/>
      <c r="AD33" s="673">
        <v>10994</v>
      </c>
      <c r="AE33" s="673"/>
      <c r="AF33" s="673"/>
      <c r="AG33" s="673"/>
      <c r="AH33" s="673"/>
      <c r="AI33" s="673"/>
      <c r="AJ33" s="673"/>
      <c r="AK33" s="673"/>
      <c r="AL33" s="637">
        <v>0.1</v>
      </c>
      <c r="AM33" s="638"/>
      <c r="AN33" s="638"/>
      <c r="AO33" s="674"/>
      <c r="AP33" s="677"/>
      <c r="AQ33" s="678"/>
      <c r="AR33" s="678"/>
      <c r="AS33" s="678"/>
      <c r="AT33" s="704"/>
      <c r="AU33" s="213"/>
      <c r="AV33" s="213"/>
      <c r="AW33" s="213"/>
      <c r="AX33" s="615" t="s">
        <v>320</v>
      </c>
      <c r="AY33" s="616"/>
      <c r="AZ33" s="616"/>
      <c r="BA33" s="616"/>
      <c r="BB33" s="616"/>
      <c r="BC33" s="616"/>
      <c r="BD33" s="616"/>
      <c r="BE33" s="616"/>
      <c r="BF33" s="617"/>
      <c r="BG33" s="695">
        <v>98.4</v>
      </c>
      <c r="BH33" s="619"/>
      <c r="BI33" s="619"/>
      <c r="BJ33" s="619"/>
      <c r="BK33" s="619"/>
      <c r="BL33" s="619"/>
      <c r="BM33" s="665">
        <v>93.9</v>
      </c>
      <c r="BN33" s="619"/>
      <c r="BO33" s="619"/>
      <c r="BP33" s="619"/>
      <c r="BQ33" s="682"/>
      <c r="BR33" s="695">
        <v>98.3</v>
      </c>
      <c r="BS33" s="619"/>
      <c r="BT33" s="619"/>
      <c r="BU33" s="619"/>
      <c r="BV33" s="619"/>
      <c r="BW33" s="619"/>
      <c r="BX33" s="665">
        <v>93</v>
      </c>
      <c r="BY33" s="619"/>
      <c r="BZ33" s="619"/>
      <c r="CA33" s="619"/>
      <c r="CB33" s="682"/>
      <c r="CD33" s="631" t="s">
        <v>321</v>
      </c>
      <c r="CE33" s="632"/>
      <c r="CF33" s="632"/>
      <c r="CG33" s="632"/>
      <c r="CH33" s="632"/>
      <c r="CI33" s="632"/>
      <c r="CJ33" s="632"/>
      <c r="CK33" s="632"/>
      <c r="CL33" s="632"/>
      <c r="CM33" s="632"/>
      <c r="CN33" s="632"/>
      <c r="CO33" s="632"/>
      <c r="CP33" s="632"/>
      <c r="CQ33" s="633"/>
      <c r="CR33" s="634">
        <v>13811605</v>
      </c>
      <c r="CS33" s="647"/>
      <c r="CT33" s="647"/>
      <c r="CU33" s="647"/>
      <c r="CV33" s="647"/>
      <c r="CW33" s="647"/>
      <c r="CX33" s="647"/>
      <c r="CY33" s="648"/>
      <c r="CZ33" s="637">
        <v>43.3</v>
      </c>
      <c r="DA33" s="649"/>
      <c r="DB33" s="649"/>
      <c r="DC33" s="650"/>
      <c r="DD33" s="640">
        <v>10846622</v>
      </c>
      <c r="DE33" s="647"/>
      <c r="DF33" s="647"/>
      <c r="DG33" s="647"/>
      <c r="DH33" s="647"/>
      <c r="DI33" s="647"/>
      <c r="DJ33" s="647"/>
      <c r="DK33" s="648"/>
      <c r="DL33" s="640">
        <v>7157328</v>
      </c>
      <c r="DM33" s="647"/>
      <c r="DN33" s="647"/>
      <c r="DO33" s="647"/>
      <c r="DP33" s="647"/>
      <c r="DQ33" s="647"/>
      <c r="DR33" s="647"/>
      <c r="DS33" s="647"/>
      <c r="DT33" s="647"/>
      <c r="DU33" s="647"/>
      <c r="DV33" s="648"/>
      <c r="DW33" s="637">
        <v>39</v>
      </c>
      <c r="DX33" s="649"/>
      <c r="DY33" s="649"/>
      <c r="DZ33" s="649"/>
      <c r="EA33" s="649"/>
      <c r="EB33" s="649"/>
      <c r="EC33" s="661"/>
    </row>
    <row r="34" spans="2:133" ht="11.25" customHeight="1" x14ac:dyDescent="0.2">
      <c r="B34" s="631" t="s">
        <v>322</v>
      </c>
      <c r="C34" s="632"/>
      <c r="D34" s="632"/>
      <c r="E34" s="632"/>
      <c r="F34" s="632"/>
      <c r="G34" s="632"/>
      <c r="H34" s="632"/>
      <c r="I34" s="632"/>
      <c r="J34" s="632"/>
      <c r="K34" s="632"/>
      <c r="L34" s="632"/>
      <c r="M34" s="632"/>
      <c r="N34" s="632"/>
      <c r="O34" s="632"/>
      <c r="P34" s="632"/>
      <c r="Q34" s="633"/>
      <c r="R34" s="634">
        <v>119184</v>
      </c>
      <c r="S34" s="635"/>
      <c r="T34" s="635"/>
      <c r="U34" s="635"/>
      <c r="V34" s="635"/>
      <c r="W34" s="635"/>
      <c r="X34" s="635"/>
      <c r="Y34" s="636"/>
      <c r="Z34" s="672">
        <v>0.4</v>
      </c>
      <c r="AA34" s="672"/>
      <c r="AB34" s="672"/>
      <c r="AC34" s="672"/>
      <c r="AD34" s="673" t="s">
        <v>130</v>
      </c>
      <c r="AE34" s="673"/>
      <c r="AF34" s="673"/>
      <c r="AG34" s="673"/>
      <c r="AH34" s="673"/>
      <c r="AI34" s="673"/>
      <c r="AJ34" s="673"/>
      <c r="AK34" s="673"/>
      <c r="AL34" s="637" t="s">
        <v>130</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323</v>
      </c>
      <c r="CE34" s="632"/>
      <c r="CF34" s="632"/>
      <c r="CG34" s="632"/>
      <c r="CH34" s="632"/>
      <c r="CI34" s="632"/>
      <c r="CJ34" s="632"/>
      <c r="CK34" s="632"/>
      <c r="CL34" s="632"/>
      <c r="CM34" s="632"/>
      <c r="CN34" s="632"/>
      <c r="CO34" s="632"/>
      <c r="CP34" s="632"/>
      <c r="CQ34" s="633"/>
      <c r="CR34" s="634">
        <v>4013466</v>
      </c>
      <c r="CS34" s="635"/>
      <c r="CT34" s="635"/>
      <c r="CU34" s="635"/>
      <c r="CV34" s="635"/>
      <c r="CW34" s="635"/>
      <c r="CX34" s="635"/>
      <c r="CY34" s="636"/>
      <c r="CZ34" s="637">
        <v>12.6</v>
      </c>
      <c r="DA34" s="649"/>
      <c r="DB34" s="649"/>
      <c r="DC34" s="650"/>
      <c r="DD34" s="640">
        <v>2849619</v>
      </c>
      <c r="DE34" s="635"/>
      <c r="DF34" s="635"/>
      <c r="DG34" s="635"/>
      <c r="DH34" s="635"/>
      <c r="DI34" s="635"/>
      <c r="DJ34" s="635"/>
      <c r="DK34" s="636"/>
      <c r="DL34" s="640">
        <v>2556389</v>
      </c>
      <c r="DM34" s="635"/>
      <c r="DN34" s="635"/>
      <c r="DO34" s="635"/>
      <c r="DP34" s="635"/>
      <c r="DQ34" s="635"/>
      <c r="DR34" s="635"/>
      <c r="DS34" s="635"/>
      <c r="DT34" s="635"/>
      <c r="DU34" s="635"/>
      <c r="DV34" s="636"/>
      <c r="DW34" s="637">
        <v>13.9</v>
      </c>
      <c r="DX34" s="649"/>
      <c r="DY34" s="649"/>
      <c r="DZ34" s="649"/>
      <c r="EA34" s="649"/>
      <c r="EB34" s="649"/>
      <c r="EC34" s="661"/>
    </row>
    <row r="35" spans="2:133" ht="11.25" customHeight="1" x14ac:dyDescent="0.2">
      <c r="B35" s="631" t="s">
        <v>324</v>
      </c>
      <c r="C35" s="632"/>
      <c r="D35" s="632"/>
      <c r="E35" s="632"/>
      <c r="F35" s="632"/>
      <c r="G35" s="632"/>
      <c r="H35" s="632"/>
      <c r="I35" s="632"/>
      <c r="J35" s="632"/>
      <c r="K35" s="632"/>
      <c r="L35" s="632"/>
      <c r="M35" s="632"/>
      <c r="N35" s="632"/>
      <c r="O35" s="632"/>
      <c r="P35" s="632"/>
      <c r="Q35" s="633"/>
      <c r="R35" s="634">
        <v>938148</v>
      </c>
      <c r="S35" s="635"/>
      <c r="T35" s="635"/>
      <c r="U35" s="635"/>
      <c r="V35" s="635"/>
      <c r="W35" s="635"/>
      <c r="X35" s="635"/>
      <c r="Y35" s="636"/>
      <c r="Z35" s="672">
        <v>2.8</v>
      </c>
      <c r="AA35" s="672"/>
      <c r="AB35" s="672"/>
      <c r="AC35" s="672"/>
      <c r="AD35" s="673" t="s">
        <v>130</v>
      </c>
      <c r="AE35" s="673"/>
      <c r="AF35" s="673"/>
      <c r="AG35" s="673"/>
      <c r="AH35" s="673"/>
      <c r="AI35" s="673"/>
      <c r="AJ35" s="673"/>
      <c r="AK35" s="673"/>
      <c r="AL35" s="637" t="s">
        <v>130</v>
      </c>
      <c r="AM35" s="638"/>
      <c r="AN35" s="638"/>
      <c r="AO35" s="674"/>
      <c r="AP35" s="216"/>
      <c r="AQ35" s="686" t="s">
        <v>325</v>
      </c>
      <c r="AR35" s="687"/>
      <c r="AS35" s="687"/>
      <c r="AT35" s="687"/>
      <c r="AU35" s="687"/>
      <c r="AV35" s="687"/>
      <c r="AW35" s="687"/>
      <c r="AX35" s="687"/>
      <c r="AY35" s="687"/>
      <c r="AZ35" s="687"/>
      <c r="BA35" s="687"/>
      <c r="BB35" s="687"/>
      <c r="BC35" s="687"/>
      <c r="BD35" s="687"/>
      <c r="BE35" s="687"/>
      <c r="BF35" s="688"/>
      <c r="BG35" s="686" t="s">
        <v>326</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327</v>
      </c>
      <c r="CE35" s="632"/>
      <c r="CF35" s="632"/>
      <c r="CG35" s="632"/>
      <c r="CH35" s="632"/>
      <c r="CI35" s="632"/>
      <c r="CJ35" s="632"/>
      <c r="CK35" s="632"/>
      <c r="CL35" s="632"/>
      <c r="CM35" s="632"/>
      <c r="CN35" s="632"/>
      <c r="CO35" s="632"/>
      <c r="CP35" s="632"/>
      <c r="CQ35" s="633"/>
      <c r="CR35" s="634">
        <v>159206</v>
      </c>
      <c r="CS35" s="647"/>
      <c r="CT35" s="647"/>
      <c r="CU35" s="647"/>
      <c r="CV35" s="647"/>
      <c r="CW35" s="647"/>
      <c r="CX35" s="647"/>
      <c r="CY35" s="648"/>
      <c r="CZ35" s="637">
        <v>0.5</v>
      </c>
      <c r="DA35" s="649"/>
      <c r="DB35" s="649"/>
      <c r="DC35" s="650"/>
      <c r="DD35" s="640">
        <v>103255</v>
      </c>
      <c r="DE35" s="647"/>
      <c r="DF35" s="647"/>
      <c r="DG35" s="647"/>
      <c r="DH35" s="647"/>
      <c r="DI35" s="647"/>
      <c r="DJ35" s="647"/>
      <c r="DK35" s="648"/>
      <c r="DL35" s="640">
        <v>103255</v>
      </c>
      <c r="DM35" s="647"/>
      <c r="DN35" s="647"/>
      <c r="DO35" s="647"/>
      <c r="DP35" s="647"/>
      <c r="DQ35" s="647"/>
      <c r="DR35" s="647"/>
      <c r="DS35" s="647"/>
      <c r="DT35" s="647"/>
      <c r="DU35" s="647"/>
      <c r="DV35" s="648"/>
      <c r="DW35" s="637">
        <v>0.6</v>
      </c>
      <c r="DX35" s="649"/>
      <c r="DY35" s="649"/>
      <c r="DZ35" s="649"/>
      <c r="EA35" s="649"/>
      <c r="EB35" s="649"/>
      <c r="EC35" s="661"/>
    </row>
    <row r="36" spans="2:133" ht="11.25" customHeight="1" x14ac:dyDescent="0.2">
      <c r="B36" s="631" t="s">
        <v>328</v>
      </c>
      <c r="C36" s="632"/>
      <c r="D36" s="632"/>
      <c r="E36" s="632"/>
      <c r="F36" s="632"/>
      <c r="G36" s="632"/>
      <c r="H36" s="632"/>
      <c r="I36" s="632"/>
      <c r="J36" s="632"/>
      <c r="K36" s="632"/>
      <c r="L36" s="632"/>
      <c r="M36" s="632"/>
      <c r="N36" s="632"/>
      <c r="O36" s="632"/>
      <c r="P36" s="632"/>
      <c r="Q36" s="633"/>
      <c r="R36" s="634">
        <v>2054481</v>
      </c>
      <c r="S36" s="635"/>
      <c r="T36" s="635"/>
      <c r="U36" s="635"/>
      <c r="V36" s="635"/>
      <c r="W36" s="635"/>
      <c r="X36" s="635"/>
      <c r="Y36" s="636"/>
      <c r="Z36" s="672">
        <v>6.2</v>
      </c>
      <c r="AA36" s="672"/>
      <c r="AB36" s="672"/>
      <c r="AC36" s="672"/>
      <c r="AD36" s="673" t="s">
        <v>130</v>
      </c>
      <c r="AE36" s="673"/>
      <c r="AF36" s="673"/>
      <c r="AG36" s="673"/>
      <c r="AH36" s="673"/>
      <c r="AI36" s="673"/>
      <c r="AJ36" s="673"/>
      <c r="AK36" s="673"/>
      <c r="AL36" s="637" t="s">
        <v>130</v>
      </c>
      <c r="AM36" s="638"/>
      <c r="AN36" s="638"/>
      <c r="AO36" s="674"/>
      <c r="AP36" s="216"/>
      <c r="AQ36" s="683" t="s">
        <v>329</v>
      </c>
      <c r="AR36" s="684"/>
      <c r="AS36" s="684"/>
      <c r="AT36" s="684"/>
      <c r="AU36" s="684"/>
      <c r="AV36" s="684"/>
      <c r="AW36" s="684"/>
      <c r="AX36" s="684"/>
      <c r="AY36" s="685"/>
      <c r="AZ36" s="689">
        <v>2906779</v>
      </c>
      <c r="BA36" s="690"/>
      <c r="BB36" s="690"/>
      <c r="BC36" s="690"/>
      <c r="BD36" s="690"/>
      <c r="BE36" s="690"/>
      <c r="BF36" s="691"/>
      <c r="BG36" s="692" t="s">
        <v>330</v>
      </c>
      <c r="BH36" s="693"/>
      <c r="BI36" s="693"/>
      <c r="BJ36" s="693"/>
      <c r="BK36" s="693"/>
      <c r="BL36" s="693"/>
      <c r="BM36" s="693"/>
      <c r="BN36" s="693"/>
      <c r="BO36" s="693"/>
      <c r="BP36" s="693"/>
      <c r="BQ36" s="693"/>
      <c r="BR36" s="693"/>
      <c r="BS36" s="693"/>
      <c r="BT36" s="693"/>
      <c r="BU36" s="694"/>
      <c r="BV36" s="689">
        <v>351238</v>
      </c>
      <c r="BW36" s="690"/>
      <c r="BX36" s="690"/>
      <c r="BY36" s="690"/>
      <c r="BZ36" s="690"/>
      <c r="CA36" s="690"/>
      <c r="CB36" s="691"/>
      <c r="CD36" s="631" t="s">
        <v>331</v>
      </c>
      <c r="CE36" s="632"/>
      <c r="CF36" s="632"/>
      <c r="CG36" s="632"/>
      <c r="CH36" s="632"/>
      <c r="CI36" s="632"/>
      <c r="CJ36" s="632"/>
      <c r="CK36" s="632"/>
      <c r="CL36" s="632"/>
      <c r="CM36" s="632"/>
      <c r="CN36" s="632"/>
      <c r="CO36" s="632"/>
      <c r="CP36" s="632"/>
      <c r="CQ36" s="633"/>
      <c r="CR36" s="634">
        <v>5699855</v>
      </c>
      <c r="CS36" s="635"/>
      <c r="CT36" s="635"/>
      <c r="CU36" s="635"/>
      <c r="CV36" s="635"/>
      <c r="CW36" s="635"/>
      <c r="CX36" s="635"/>
      <c r="CY36" s="636"/>
      <c r="CZ36" s="637">
        <v>17.899999999999999</v>
      </c>
      <c r="DA36" s="649"/>
      <c r="DB36" s="649"/>
      <c r="DC36" s="650"/>
      <c r="DD36" s="640">
        <v>5225465</v>
      </c>
      <c r="DE36" s="635"/>
      <c r="DF36" s="635"/>
      <c r="DG36" s="635"/>
      <c r="DH36" s="635"/>
      <c r="DI36" s="635"/>
      <c r="DJ36" s="635"/>
      <c r="DK36" s="636"/>
      <c r="DL36" s="640">
        <v>2687500</v>
      </c>
      <c r="DM36" s="635"/>
      <c r="DN36" s="635"/>
      <c r="DO36" s="635"/>
      <c r="DP36" s="635"/>
      <c r="DQ36" s="635"/>
      <c r="DR36" s="635"/>
      <c r="DS36" s="635"/>
      <c r="DT36" s="635"/>
      <c r="DU36" s="635"/>
      <c r="DV36" s="636"/>
      <c r="DW36" s="637">
        <v>14.6</v>
      </c>
      <c r="DX36" s="649"/>
      <c r="DY36" s="649"/>
      <c r="DZ36" s="649"/>
      <c r="EA36" s="649"/>
      <c r="EB36" s="649"/>
      <c r="EC36" s="661"/>
    </row>
    <row r="37" spans="2:133" ht="11.25" customHeight="1" x14ac:dyDescent="0.2">
      <c r="B37" s="631" t="s">
        <v>332</v>
      </c>
      <c r="C37" s="632"/>
      <c r="D37" s="632"/>
      <c r="E37" s="632"/>
      <c r="F37" s="632"/>
      <c r="G37" s="632"/>
      <c r="H37" s="632"/>
      <c r="I37" s="632"/>
      <c r="J37" s="632"/>
      <c r="K37" s="632"/>
      <c r="L37" s="632"/>
      <c r="M37" s="632"/>
      <c r="N37" s="632"/>
      <c r="O37" s="632"/>
      <c r="P37" s="632"/>
      <c r="Q37" s="633"/>
      <c r="R37" s="634">
        <v>1719002</v>
      </c>
      <c r="S37" s="635"/>
      <c r="T37" s="635"/>
      <c r="U37" s="635"/>
      <c r="V37" s="635"/>
      <c r="W37" s="635"/>
      <c r="X37" s="635"/>
      <c r="Y37" s="636"/>
      <c r="Z37" s="672">
        <v>5.2</v>
      </c>
      <c r="AA37" s="672"/>
      <c r="AB37" s="672"/>
      <c r="AC37" s="672"/>
      <c r="AD37" s="673">
        <v>18748</v>
      </c>
      <c r="AE37" s="673"/>
      <c r="AF37" s="673"/>
      <c r="AG37" s="673"/>
      <c r="AH37" s="673"/>
      <c r="AI37" s="673"/>
      <c r="AJ37" s="673"/>
      <c r="AK37" s="673"/>
      <c r="AL37" s="637">
        <v>0.1</v>
      </c>
      <c r="AM37" s="638"/>
      <c r="AN37" s="638"/>
      <c r="AO37" s="674"/>
      <c r="AQ37" s="667" t="s">
        <v>333</v>
      </c>
      <c r="AR37" s="668"/>
      <c r="AS37" s="668"/>
      <c r="AT37" s="668"/>
      <c r="AU37" s="668"/>
      <c r="AV37" s="668"/>
      <c r="AW37" s="668"/>
      <c r="AX37" s="668"/>
      <c r="AY37" s="669"/>
      <c r="AZ37" s="634">
        <v>453220</v>
      </c>
      <c r="BA37" s="635"/>
      <c r="BB37" s="635"/>
      <c r="BC37" s="635"/>
      <c r="BD37" s="647"/>
      <c r="BE37" s="647"/>
      <c r="BF37" s="670"/>
      <c r="BG37" s="631" t="s">
        <v>334</v>
      </c>
      <c r="BH37" s="632"/>
      <c r="BI37" s="632"/>
      <c r="BJ37" s="632"/>
      <c r="BK37" s="632"/>
      <c r="BL37" s="632"/>
      <c r="BM37" s="632"/>
      <c r="BN37" s="632"/>
      <c r="BO37" s="632"/>
      <c r="BP37" s="632"/>
      <c r="BQ37" s="632"/>
      <c r="BR37" s="632"/>
      <c r="BS37" s="632"/>
      <c r="BT37" s="632"/>
      <c r="BU37" s="633"/>
      <c r="BV37" s="634">
        <v>331455</v>
      </c>
      <c r="BW37" s="635"/>
      <c r="BX37" s="635"/>
      <c r="BY37" s="635"/>
      <c r="BZ37" s="635"/>
      <c r="CA37" s="635"/>
      <c r="CB37" s="671"/>
      <c r="CD37" s="631" t="s">
        <v>335</v>
      </c>
      <c r="CE37" s="632"/>
      <c r="CF37" s="632"/>
      <c r="CG37" s="632"/>
      <c r="CH37" s="632"/>
      <c r="CI37" s="632"/>
      <c r="CJ37" s="632"/>
      <c r="CK37" s="632"/>
      <c r="CL37" s="632"/>
      <c r="CM37" s="632"/>
      <c r="CN37" s="632"/>
      <c r="CO37" s="632"/>
      <c r="CP37" s="632"/>
      <c r="CQ37" s="633"/>
      <c r="CR37" s="634">
        <v>498266</v>
      </c>
      <c r="CS37" s="647"/>
      <c r="CT37" s="647"/>
      <c r="CU37" s="647"/>
      <c r="CV37" s="647"/>
      <c r="CW37" s="647"/>
      <c r="CX37" s="647"/>
      <c r="CY37" s="648"/>
      <c r="CZ37" s="637">
        <v>1.6</v>
      </c>
      <c r="DA37" s="649"/>
      <c r="DB37" s="649"/>
      <c r="DC37" s="650"/>
      <c r="DD37" s="640">
        <v>495812</v>
      </c>
      <c r="DE37" s="647"/>
      <c r="DF37" s="647"/>
      <c r="DG37" s="647"/>
      <c r="DH37" s="647"/>
      <c r="DI37" s="647"/>
      <c r="DJ37" s="647"/>
      <c r="DK37" s="648"/>
      <c r="DL37" s="640">
        <v>466095</v>
      </c>
      <c r="DM37" s="647"/>
      <c r="DN37" s="647"/>
      <c r="DO37" s="647"/>
      <c r="DP37" s="647"/>
      <c r="DQ37" s="647"/>
      <c r="DR37" s="647"/>
      <c r="DS37" s="647"/>
      <c r="DT37" s="647"/>
      <c r="DU37" s="647"/>
      <c r="DV37" s="648"/>
      <c r="DW37" s="637">
        <v>2.5</v>
      </c>
      <c r="DX37" s="649"/>
      <c r="DY37" s="649"/>
      <c r="DZ37" s="649"/>
      <c r="EA37" s="649"/>
      <c r="EB37" s="649"/>
      <c r="EC37" s="661"/>
    </row>
    <row r="38" spans="2:133" ht="11.25" customHeight="1" x14ac:dyDescent="0.2">
      <c r="B38" s="631" t="s">
        <v>336</v>
      </c>
      <c r="C38" s="632"/>
      <c r="D38" s="632"/>
      <c r="E38" s="632"/>
      <c r="F38" s="632"/>
      <c r="G38" s="632"/>
      <c r="H38" s="632"/>
      <c r="I38" s="632"/>
      <c r="J38" s="632"/>
      <c r="K38" s="632"/>
      <c r="L38" s="632"/>
      <c r="M38" s="632"/>
      <c r="N38" s="632"/>
      <c r="O38" s="632"/>
      <c r="P38" s="632"/>
      <c r="Q38" s="633"/>
      <c r="R38" s="634">
        <v>2230600</v>
      </c>
      <c r="S38" s="635"/>
      <c r="T38" s="635"/>
      <c r="U38" s="635"/>
      <c r="V38" s="635"/>
      <c r="W38" s="635"/>
      <c r="X38" s="635"/>
      <c r="Y38" s="636"/>
      <c r="Z38" s="672">
        <v>6.7</v>
      </c>
      <c r="AA38" s="672"/>
      <c r="AB38" s="672"/>
      <c r="AC38" s="672"/>
      <c r="AD38" s="673" t="s">
        <v>130</v>
      </c>
      <c r="AE38" s="673"/>
      <c r="AF38" s="673"/>
      <c r="AG38" s="673"/>
      <c r="AH38" s="673"/>
      <c r="AI38" s="673"/>
      <c r="AJ38" s="673"/>
      <c r="AK38" s="673"/>
      <c r="AL38" s="637" t="s">
        <v>130</v>
      </c>
      <c r="AM38" s="638"/>
      <c r="AN38" s="638"/>
      <c r="AO38" s="674"/>
      <c r="AQ38" s="667" t="s">
        <v>337</v>
      </c>
      <c r="AR38" s="668"/>
      <c r="AS38" s="668"/>
      <c r="AT38" s="668"/>
      <c r="AU38" s="668"/>
      <c r="AV38" s="668"/>
      <c r="AW38" s="668"/>
      <c r="AX38" s="668"/>
      <c r="AY38" s="669"/>
      <c r="AZ38" s="634">
        <v>121984</v>
      </c>
      <c r="BA38" s="635"/>
      <c r="BB38" s="635"/>
      <c r="BC38" s="635"/>
      <c r="BD38" s="647"/>
      <c r="BE38" s="647"/>
      <c r="BF38" s="670"/>
      <c r="BG38" s="631" t="s">
        <v>338</v>
      </c>
      <c r="BH38" s="632"/>
      <c r="BI38" s="632"/>
      <c r="BJ38" s="632"/>
      <c r="BK38" s="632"/>
      <c r="BL38" s="632"/>
      <c r="BM38" s="632"/>
      <c r="BN38" s="632"/>
      <c r="BO38" s="632"/>
      <c r="BP38" s="632"/>
      <c r="BQ38" s="632"/>
      <c r="BR38" s="632"/>
      <c r="BS38" s="632"/>
      <c r="BT38" s="632"/>
      <c r="BU38" s="633"/>
      <c r="BV38" s="634">
        <v>10295</v>
      </c>
      <c r="BW38" s="635"/>
      <c r="BX38" s="635"/>
      <c r="BY38" s="635"/>
      <c r="BZ38" s="635"/>
      <c r="CA38" s="635"/>
      <c r="CB38" s="671"/>
      <c r="CD38" s="631" t="s">
        <v>339</v>
      </c>
      <c r="CE38" s="632"/>
      <c r="CF38" s="632"/>
      <c r="CG38" s="632"/>
      <c r="CH38" s="632"/>
      <c r="CI38" s="632"/>
      <c r="CJ38" s="632"/>
      <c r="CK38" s="632"/>
      <c r="CL38" s="632"/>
      <c r="CM38" s="632"/>
      <c r="CN38" s="632"/>
      <c r="CO38" s="632"/>
      <c r="CP38" s="632"/>
      <c r="CQ38" s="633"/>
      <c r="CR38" s="634">
        <v>2331575</v>
      </c>
      <c r="CS38" s="635"/>
      <c r="CT38" s="635"/>
      <c r="CU38" s="635"/>
      <c r="CV38" s="635"/>
      <c r="CW38" s="635"/>
      <c r="CX38" s="635"/>
      <c r="CY38" s="636"/>
      <c r="CZ38" s="637">
        <v>7.3</v>
      </c>
      <c r="DA38" s="649"/>
      <c r="DB38" s="649"/>
      <c r="DC38" s="650"/>
      <c r="DD38" s="640">
        <v>1842279</v>
      </c>
      <c r="DE38" s="635"/>
      <c r="DF38" s="635"/>
      <c r="DG38" s="635"/>
      <c r="DH38" s="635"/>
      <c r="DI38" s="635"/>
      <c r="DJ38" s="635"/>
      <c r="DK38" s="636"/>
      <c r="DL38" s="640">
        <v>1810184</v>
      </c>
      <c r="DM38" s="635"/>
      <c r="DN38" s="635"/>
      <c r="DO38" s="635"/>
      <c r="DP38" s="635"/>
      <c r="DQ38" s="635"/>
      <c r="DR38" s="635"/>
      <c r="DS38" s="635"/>
      <c r="DT38" s="635"/>
      <c r="DU38" s="635"/>
      <c r="DV38" s="636"/>
      <c r="DW38" s="637">
        <v>9.9</v>
      </c>
      <c r="DX38" s="649"/>
      <c r="DY38" s="649"/>
      <c r="DZ38" s="649"/>
      <c r="EA38" s="649"/>
      <c r="EB38" s="649"/>
      <c r="EC38" s="661"/>
    </row>
    <row r="39" spans="2:133" ht="11.25" customHeight="1" x14ac:dyDescent="0.2">
      <c r="B39" s="631" t="s">
        <v>340</v>
      </c>
      <c r="C39" s="632"/>
      <c r="D39" s="632"/>
      <c r="E39" s="632"/>
      <c r="F39" s="632"/>
      <c r="G39" s="632"/>
      <c r="H39" s="632"/>
      <c r="I39" s="632"/>
      <c r="J39" s="632"/>
      <c r="K39" s="632"/>
      <c r="L39" s="632"/>
      <c r="M39" s="632"/>
      <c r="N39" s="632"/>
      <c r="O39" s="632"/>
      <c r="P39" s="632"/>
      <c r="Q39" s="633"/>
      <c r="R39" s="634" t="s">
        <v>130</v>
      </c>
      <c r="S39" s="635"/>
      <c r="T39" s="635"/>
      <c r="U39" s="635"/>
      <c r="V39" s="635"/>
      <c r="W39" s="635"/>
      <c r="X39" s="635"/>
      <c r="Y39" s="636"/>
      <c r="Z39" s="672" t="s">
        <v>130</v>
      </c>
      <c r="AA39" s="672"/>
      <c r="AB39" s="672"/>
      <c r="AC39" s="672"/>
      <c r="AD39" s="673" t="s">
        <v>239</v>
      </c>
      <c r="AE39" s="673"/>
      <c r="AF39" s="673"/>
      <c r="AG39" s="673"/>
      <c r="AH39" s="673"/>
      <c r="AI39" s="673"/>
      <c r="AJ39" s="673"/>
      <c r="AK39" s="673"/>
      <c r="AL39" s="637" t="s">
        <v>130</v>
      </c>
      <c r="AM39" s="638"/>
      <c r="AN39" s="638"/>
      <c r="AO39" s="674"/>
      <c r="AQ39" s="667" t="s">
        <v>341</v>
      </c>
      <c r="AR39" s="668"/>
      <c r="AS39" s="668"/>
      <c r="AT39" s="668"/>
      <c r="AU39" s="668"/>
      <c r="AV39" s="668"/>
      <c r="AW39" s="668"/>
      <c r="AX39" s="668"/>
      <c r="AY39" s="669"/>
      <c r="AZ39" s="634" t="s">
        <v>130</v>
      </c>
      <c r="BA39" s="635"/>
      <c r="BB39" s="635"/>
      <c r="BC39" s="635"/>
      <c r="BD39" s="647"/>
      <c r="BE39" s="647"/>
      <c r="BF39" s="670"/>
      <c r="BG39" s="631" t="s">
        <v>342</v>
      </c>
      <c r="BH39" s="632"/>
      <c r="BI39" s="632"/>
      <c r="BJ39" s="632"/>
      <c r="BK39" s="632"/>
      <c r="BL39" s="632"/>
      <c r="BM39" s="632"/>
      <c r="BN39" s="632"/>
      <c r="BO39" s="632"/>
      <c r="BP39" s="632"/>
      <c r="BQ39" s="632"/>
      <c r="BR39" s="632"/>
      <c r="BS39" s="632"/>
      <c r="BT39" s="632"/>
      <c r="BU39" s="633"/>
      <c r="BV39" s="634">
        <v>17347</v>
      </c>
      <c r="BW39" s="635"/>
      <c r="BX39" s="635"/>
      <c r="BY39" s="635"/>
      <c r="BZ39" s="635"/>
      <c r="CA39" s="635"/>
      <c r="CB39" s="671"/>
      <c r="CD39" s="631" t="s">
        <v>343</v>
      </c>
      <c r="CE39" s="632"/>
      <c r="CF39" s="632"/>
      <c r="CG39" s="632"/>
      <c r="CH39" s="632"/>
      <c r="CI39" s="632"/>
      <c r="CJ39" s="632"/>
      <c r="CK39" s="632"/>
      <c r="CL39" s="632"/>
      <c r="CM39" s="632"/>
      <c r="CN39" s="632"/>
      <c r="CO39" s="632"/>
      <c r="CP39" s="632"/>
      <c r="CQ39" s="633"/>
      <c r="CR39" s="634">
        <v>1028603</v>
      </c>
      <c r="CS39" s="647"/>
      <c r="CT39" s="647"/>
      <c r="CU39" s="647"/>
      <c r="CV39" s="647"/>
      <c r="CW39" s="647"/>
      <c r="CX39" s="647"/>
      <c r="CY39" s="648"/>
      <c r="CZ39" s="637">
        <v>3.2</v>
      </c>
      <c r="DA39" s="649"/>
      <c r="DB39" s="649"/>
      <c r="DC39" s="650"/>
      <c r="DD39" s="640">
        <v>823162</v>
      </c>
      <c r="DE39" s="647"/>
      <c r="DF39" s="647"/>
      <c r="DG39" s="647"/>
      <c r="DH39" s="647"/>
      <c r="DI39" s="647"/>
      <c r="DJ39" s="647"/>
      <c r="DK39" s="648"/>
      <c r="DL39" s="640" t="s">
        <v>130</v>
      </c>
      <c r="DM39" s="647"/>
      <c r="DN39" s="647"/>
      <c r="DO39" s="647"/>
      <c r="DP39" s="647"/>
      <c r="DQ39" s="647"/>
      <c r="DR39" s="647"/>
      <c r="DS39" s="647"/>
      <c r="DT39" s="647"/>
      <c r="DU39" s="647"/>
      <c r="DV39" s="648"/>
      <c r="DW39" s="637" t="s">
        <v>239</v>
      </c>
      <c r="DX39" s="649"/>
      <c r="DY39" s="649"/>
      <c r="DZ39" s="649"/>
      <c r="EA39" s="649"/>
      <c r="EB39" s="649"/>
      <c r="EC39" s="661"/>
    </row>
    <row r="40" spans="2:133" ht="11.25" customHeight="1" x14ac:dyDescent="0.2">
      <c r="B40" s="631" t="s">
        <v>344</v>
      </c>
      <c r="C40" s="632"/>
      <c r="D40" s="632"/>
      <c r="E40" s="632"/>
      <c r="F40" s="632"/>
      <c r="G40" s="632"/>
      <c r="H40" s="632"/>
      <c r="I40" s="632"/>
      <c r="J40" s="632"/>
      <c r="K40" s="632"/>
      <c r="L40" s="632"/>
      <c r="M40" s="632"/>
      <c r="N40" s="632"/>
      <c r="O40" s="632"/>
      <c r="P40" s="632"/>
      <c r="Q40" s="633"/>
      <c r="R40" s="634">
        <v>286600</v>
      </c>
      <c r="S40" s="635"/>
      <c r="T40" s="635"/>
      <c r="U40" s="635"/>
      <c r="V40" s="635"/>
      <c r="W40" s="635"/>
      <c r="X40" s="635"/>
      <c r="Y40" s="636"/>
      <c r="Z40" s="672">
        <v>0.9</v>
      </c>
      <c r="AA40" s="672"/>
      <c r="AB40" s="672"/>
      <c r="AC40" s="672"/>
      <c r="AD40" s="673" t="s">
        <v>179</v>
      </c>
      <c r="AE40" s="673"/>
      <c r="AF40" s="673"/>
      <c r="AG40" s="673"/>
      <c r="AH40" s="673"/>
      <c r="AI40" s="673"/>
      <c r="AJ40" s="673"/>
      <c r="AK40" s="673"/>
      <c r="AL40" s="637" t="s">
        <v>130</v>
      </c>
      <c r="AM40" s="638"/>
      <c r="AN40" s="638"/>
      <c r="AO40" s="674"/>
      <c r="AQ40" s="667" t="s">
        <v>345</v>
      </c>
      <c r="AR40" s="668"/>
      <c r="AS40" s="668"/>
      <c r="AT40" s="668"/>
      <c r="AU40" s="668"/>
      <c r="AV40" s="668"/>
      <c r="AW40" s="668"/>
      <c r="AX40" s="668"/>
      <c r="AY40" s="669"/>
      <c r="AZ40" s="634" t="s">
        <v>130</v>
      </c>
      <c r="BA40" s="635"/>
      <c r="BB40" s="635"/>
      <c r="BC40" s="635"/>
      <c r="BD40" s="647"/>
      <c r="BE40" s="647"/>
      <c r="BF40" s="670"/>
      <c r="BG40" s="675" t="s">
        <v>346</v>
      </c>
      <c r="BH40" s="676"/>
      <c r="BI40" s="676"/>
      <c r="BJ40" s="676"/>
      <c r="BK40" s="676"/>
      <c r="BL40" s="217"/>
      <c r="BM40" s="632" t="s">
        <v>347</v>
      </c>
      <c r="BN40" s="632"/>
      <c r="BO40" s="632"/>
      <c r="BP40" s="632"/>
      <c r="BQ40" s="632"/>
      <c r="BR40" s="632"/>
      <c r="BS40" s="632"/>
      <c r="BT40" s="632"/>
      <c r="BU40" s="633"/>
      <c r="BV40" s="634">
        <v>109</v>
      </c>
      <c r="BW40" s="635"/>
      <c r="BX40" s="635"/>
      <c r="BY40" s="635"/>
      <c r="BZ40" s="635"/>
      <c r="CA40" s="635"/>
      <c r="CB40" s="671"/>
      <c r="CD40" s="631" t="s">
        <v>348</v>
      </c>
      <c r="CE40" s="632"/>
      <c r="CF40" s="632"/>
      <c r="CG40" s="632"/>
      <c r="CH40" s="632"/>
      <c r="CI40" s="632"/>
      <c r="CJ40" s="632"/>
      <c r="CK40" s="632"/>
      <c r="CL40" s="632"/>
      <c r="CM40" s="632"/>
      <c r="CN40" s="632"/>
      <c r="CO40" s="632"/>
      <c r="CP40" s="632"/>
      <c r="CQ40" s="633"/>
      <c r="CR40" s="634">
        <v>578900</v>
      </c>
      <c r="CS40" s="635"/>
      <c r="CT40" s="635"/>
      <c r="CU40" s="635"/>
      <c r="CV40" s="635"/>
      <c r="CW40" s="635"/>
      <c r="CX40" s="635"/>
      <c r="CY40" s="636"/>
      <c r="CZ40" s="637">
        <v>1.8</v>
      </c>
      <c r="DA40" s="649"/>
      <c r="DB40" s="649"/>
      <c r="DC40" s="650"/>
      <c r="DD40" s="640">
        <v>2842</v>
      </c>
      <c r="DE40" s="635"/>
      <c r="DF40" s="635"/>
      <c r="DG40" s="635"/>
      <c r="DH40" s="635"/>
      <c r="DI40" s="635"/>
      <c r="DJ40" s="635"/>
      <c r="DK40" s="636"/>
      <c r="DL40" s="640" t="s">
        <v>239</v>
      </c>
      <c r="DM40" s="635"/>
      <c r="DN40" s="635"/>
      <c r="DO40" s="635"/>
      <c r="DP40" s="635"/>
      <c r="DQ40" s="635"/>
      <c r="DR40" s="635"/>
      <c r="DS40" s="635"/>
      <c r="DT40" s="635"/>
      <c r="DU40" s="635"/>
      <c r="DV40" s="636"/>
      <c r="DW40" s="637" t="s">
        <v>239</v>
      </c>
      <c r="DX40" s="649"/>
      <c r="DY40" s="649"/>
      <c r="DZ40" s="649"/>
      <c r="EA40" s="649"/>
      <c r="EB40" s="649"/>
      <c r="EC40" s="661"/>
    </row>
    <row r="41" spans="2:133" ht="11.25" customHeight="1" x14ac:dyDescent="0.2">
      <c r="B41" s="615" t="s">
        <v>349</v>
      </c>
      <c r="C41" s="616"/>
      <c r="D41" s="616"/>
      <c r="E41" s="616"/>
      <c r="F41" s="616"/>
      <c r="G41" s="616"/>
      <c r="H41" s="616"/>
      <c r="I41" s="616"/>
      <c r="J41" s="616"/>
      <c r="K41" s="616"/>
      <c r="L41" s="616"/>
      <c r="M41" s="616"/>
      <c r="N41" s="616"/>
      <c r="O41" s="616"/>
      <c r="P41" s="616"/>
      <c r="Q41" s="617"/>
      <c r="R41" s="618">
        <v>33337108</v>
      </c>
      <c r="S41" s="659"/>
      <c r="T41" s="659"/>
      <c r="U41" s="659"/>
      <c r="V41" s="659"/>
      <c r="W41" s="659"/>
      <c r="X41" s="659"/>
      <c r="Y41" s="662"/>
      <c r="Z41" s="663">
        <v>100</v>
      </c>
      <c r="AA41" s="663"/>
      <c r="AB41" s="663"/>
      <c r="AC41" s="663"/>
      <c r="AD41" s="664">
        <v>18085034</v>
      </c>
      <c r="AE41" s="664"/>
      <c r="AF41" s="664"/>
      <c r="AG41" s="664"/>
      <c r="AH41" s="664"/>
      <c r="AI41" s="664"/>
      <c r="AJ41" s="664"/>
      <c r="AK41" s="664"/>
      <c r="AL41" s="621">
        <v>100</v>
      </c>
      <c r="AM41" s="665"/>
      <c r="AN41" s="665"/>
      <c r="AO41" s="666"/>
      <c r="AQ41" s="667" t="s">
        <v>350</v>
      </c>
      <c r="AR41" s="668"/>
      <c r="AS41" s="668"/>
      <c r="AT41" s="668"/>
      <c r="AU41" s="668"/>
      <c r="AV41" s="668"/>
      <c r="AW41" s="668"/>
      <c r="AX41" s="668"/>
      <c r="AY41" s="669"/>
      <c r="AZ41" s="634">
        <v>602731</v>
      </c>
      <c r="BA41" s="635"/>
      <c r="BB41" s="635"/>
      <c r="BC41" s="635"/>
      <c r="BD41" s="647"/>
      <c r="BE41" s="647"/>
      <c r="BF41" s="670"/>
      <c r="BG41" s="675"/>
      <c r="BH41" s="676"/>
      <c r="BI41" s="676"/>
      <c r="BJ41" s="676"/>
      <c r="BK41" s="676"/>
      <c r="BL41" s="217"/>
      <c r="BM41" s="632" t="s">
        <v>351</v>
      </c>
      <c r="BN41" s="632"/>
      <c r="BO41" s="632"/>
      <c r="BP41" s="632"/>
      <c r="BQ41" s="632"/>
      <c r="BR41" s="632"/>
      <c r="BS41" s="632"/>
      <c r="BT41" s="632"/>
      <c r="BU41" s="633"/>
      <c r="BV41" s="634" t="s">
        <v>239</v>
      </c>
      <c r="BW41" s="635"/>
      <c r="BX41" s="635"/>
      <c r="BY41" s="635"/>
      <c r="BZ41" s="635"/>
      <c r="CA41" s="635"/>
      <c r="CB41" s="671"/>
      <c r="CD41" s="631" t="s">
        <v>352</v>
      </c>
      <c r="CE41" s="632"/>
      <c r="CF41" s="632"/>
      <c r="CG41" s="632"/>
      <c r="CH41" s="632"/>
      <c r="CI41" s="632"/>
      <c r="CJ41" s="632"/>
      <c r="CK41" s="632"/>
      <c r="CL41" s="632"/>
      <c r="CM41" s="632"/>
      <c r="CN41" s="632"/>
      <c r="CO41" s="632"/>
      <c r="CP41" s="632"/>
      <c r="CQ41" s="633"/>
      <c r="CR41" s="634" t="s">
        <v>130</v>
      </c>
      <c r="CS41" s="647"/>
      <c r="CT41" s="647"/>
      <c r="CU41" s="647"/>
      <c r="CV41" s="647"/>
      <c r="CW41" s="647"/>
      <c r="CX41" s="647"/>
      <c r="CY41" s="648"/>
      <c r="CZ41" s="637" t="s">
        <v>239</v>
      </c>
      <c r="DA41" s="649"/>
      <c r="DB41" s="649"/>
      <c r="DC41" s="650"/>
      <c r="DD41" s="640" t="s">
        <v>130</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353</v>
      </c>
      <c r="AR42" s="680"/>
      <c r="AS42" s="680"/>
      <c r="AT42" s="680"/>
      <c r="AU42" s="680"/>
      <c r="AV42" s="680"/>
      <c r="AW42" s="680"/>
      <c r="AX42" s="680"/>
      <c r="AY42" s="681"/>
      <c r="AZ42" s="618">
        <v>1728844</v>
      </c>
      <c r="BA42" s="659"/>
      <c r="BB42" s="659"/>
      <c r="BC42" s="659"/>
      <c r="BD42" s="619"/>
      <c r="BE42" s="619"/>
      <c r="BF42" s="682"/>
      <c r="BG42" s="677"/>
      <c r="BH42" s="678"/>
      <c r="BI42" s="678"/>
      <c r="BJ42" s="678"/>
      <c r="BK42" s="678"/>
      <c r="BL42" s="218"/>
      <c r="BM42" s="616" t="s">
        <v>354</v>
      </c>
      <c r="BN42" s="616"/>
      <c r="BO42" s="616"/>
      <c r="BP42" s="616"/>
      <c r="BQ42" s="616"/>
      <c r="BR42" s="616"/>
      <c r="BS42" s="616"/>
      <c r="BT42" s="616"/>
      <c r="BU42" s="617"/>
      <c r="BV42" s="618">
        <v>313</v>
      </c>
      <c r="BW42" s="659"/>
      <c r="BX42" s="659"/>
      <c r="BY42" s="659"/>
      <c r="BZ42" s="659"/>
      <c r="CA42" s="659"/>
      <c r="CB42" s="660"/>
      <c r="CD42" s="631" t="s">
        <v>355</v>
      </c>
      <c r="CE42" s="632"/>
      <c r="CF42" s="632"/>
      <c r="CG42" s="632"/>
      <c r="CH42" s="632"/>
      <c r="CI42" s="632"/>
      <c r="CJ42" s="632"/>
      <c r="CK42" s="632"/>
      <c r="CL42" s="632"/>
      <c r="CM42" s="632"/>
      <c r="CN42" s="632"/>
      <c r="CO42" s="632"/>
      <c r="CP42" s="632"/>
      <c r="CQ42" s="633"/>
      <c r="CR42" s="634">
        <v>2911836</v>
      </c>
      <c r="CS42" s="647"/>
      <c r="CT42" s="647"/>
      <c r="CU42" s="647"/>
      <c r="CV42" s="647"/>
      <c r="CW42" s="647"/>
      <c r="CX42" s="647"/>
      <c r="CY42" s="648"/>
      <c r="CZ42" s="637">
        <v>9.1</v>
      </c>
      <c r="DA42" s="649"/>
      <c r="DB42" s="649"/>
      <c r="DC42" s="650"/>
      <c r="DD42" s="640">
        <v>713059</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356</v>
      </c>
      <c r="CD43" s="631" t="s">
        <v>357</v>
      </c>
      <c r="CE43" s="632"/>
      <c r="CF43" s="632"/>
      <c r="CG43" s="632"/>
      <c r="CH43" s="632"/>
      <c r="CI43" s="632"/>
      <c r="CJ43" s="632"/>
      <c r="CK43" s="632"/>
      <c r="CL43" s="632"/>
      <c r="CM43" s="632"/>
      <c r="CN43" s="632"/>
      <c r="CO43" s="632"/>
      <c r="CP43" s="632"/>
      <c r="CQ43" s="633"/>
      <c r="CR43" s="634">
        <v>80297</v>
      </c>
      <c r="CS43" s="647"/>
      <c r="CT43" s="647"/>
      <c r="CU43" s="647"/>
      <c r="CV43" s="647"/>
      <c r="CW43" s="647"/>
      <c r="CX43" s="647"/>
      <c r="CY43" s="648"/>
      <c r="CZ43" s="637">
        <v>0.3</v>
      </c>
      <c r="DA43" s="649"/>
      <c r="DB43" s="649"/>
      <c r="DC43" s="650"/>
      <c r="DD43" s="640">
        <v>80297</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358</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305</v>
      </c>
      <c r="CE44" s="654"/>
      <c r="CF44" s="631" t="s">
        <v>359</v>
      </c>
      <c r="CG44" s="632"/>
      <c r="CH44" s="632"/>
      <c r="CI44" s="632"/>
      <c r="CJ44" s="632"/>
      <c r="CK44" s="632"/>
      <c r="CL44" s="632"/>
      <c r="CM44" s="632"/>
      <c r="CN44" s="632"/>
      <c r="CO44" s="632"/>
      <c r="CP44" s="632"/>
      <c r="CQ44" s="633"/>
      <c r="CR44" s="634">
        <v>2911836</v>
      </c>
      <c r="CS44" s="635"/>
      <c r="CT44" s="635"/>
      <c r="CU44" s="635"/>
      <c r="CV44" s="635"/>
      <c r="CW44" s="635"/>
      <c r="CX44" s="635"/>
      <c r="CY44" s="636"/>
      <c r="CZ44" s="637">
        <v>9.1</v>
      </c>
      <c r="DA44" s="638"/>
      <c r="DB44" s="638"/>
      <c r="DC44" s="639"/>
      <c r="DD44" s="640">
        <v>713059</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360</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361</v>
      </c>
      <c r="CG45" s="632"/>
      <c r="CH45" s="632"/>
      <c r="CI45" s="632"/>
      <c r="CJ45" s="632"/>
      <c r="CK45" s="632"/>
      <c r="CL45" s="632"/>
      <c r="CM45" s="632"/>
      <c r="CN45" s="632"/>
      <c r="CO45" s="632"/>
      <c r="CP45" s="632"/>
      <c r="CQ45" s="633"/>
      <c r="CR45" s="634">
        <v>925502</v>
      </c>
      <c r="CS45" s="647"/>
      <c r="CT45" s="647"/>
      <c r="CU45" s="647"/>
      <c r="CV45" s="647"/>
      <c r="CW45" s="647"/>
      <c r="CX45" s="647"/>
      <c r="CY45" s="648"/>
      <c r="CZ45" s="637">
        <v>2.9</v>
      </c>
      <c r="DA45" s="649"/>
      <c r="DB45" s="649"/>
      <c r="DC45" s="650"/>
      <c r="DD45" s="640">
        <v>62666</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362</v>
      </c>
      <c r="CG46" s="632"/>
      <c r="CH46" s="632"/>
      <c r="CI46" s="632"/>
      <c r="CJ46" s="632"/>
      <c r="CK46" s="632"/>
      <c r="CL46" s="632"/>
      <c r="CM46" s="632"/>
      <c r="CN46" s="632"/>
      <c r="CO46" s="632"/>
      <c r="CP46" s="632"/>
      <c r="CQ46" s="633"/>
      <c r="CR46" s="634">
        <v>1936527</v>
      </c>
      <c r="CS46" s="635"/>
      <c r="CT46" s="635"/>
      <c r="CU46" s="635"/>
      <c r="CV46" s="635"/>
      <c r="CW46" s="635"/>
      <c r="CX46" s="635"/>
      <c r="CY46" s="636"/>
      <c r="CZ46" s="637">
        <v>6.1</v>
      </c>
      <c r="DA46" s="638"/>
      <c r="DB46" s="638"/>
      <c r="DC46" s="639"/>
      <c r="DD46" s="640">
        <v>645458</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363</v>
      </c>
      <c r="CG47" s="632"/>
      <c r="CH47" s="632"/>
      <c r="CI47" s="632"/>
      <c r="CJ47" s="632"/>
      <c r="CK47" s="632"/>
      <c r="CL47" s="632"/>
      <c r="CM47" s="632"/>
      <c r="CN47" s="632"/>
      <c r="CO47" s="632"/>
      <c r="CP47" s="632"/>
      <c r="CQ47" s="633"/>
      <c r="CR47" s="634" t="s">
        <v>239</v>
      </c>
      <c r="CS47" s="647"/>
      <c r="CT47" s="647"/>
      <c r="CU47" s="647"/>
      <c r="CV47" s="647"/>
      <c r="CW47" s="647"/>
      <c r="CX47" s="647"/>
      <c r="CY47" s="648"/>
      <c r="CZ47" s="637" t="s">
        <v>239</v>
      </c>
      <c r="DA47" s="649"/>
      <c r="DB47" s="649"/>
      <c r="DC47" s="650"/>
      <c r="DD47" s="640" t="s">
        <v>130</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364</v>
      </c>
      <c r="CG48" s="632"/>
      <c r="CH48" s="632"/>
      <c r="CI48" s="632"/>
      <c r="CJ48" s="632"/>
      <c r="CK48" s="632"/>
      <c r="CL48" s="632"/>
      <c r="CM48" s="632"/>
      <c r="CN48" s="632"/>
      <c r="CO48" s="632"/>
      <c r="CP48" s="632"/>
      <c r="CQ48" s="633"/>
      <c r="CR48" s="634" t="s">
        <v>239</v>
      </c>
      <c r="CS48" s="635"/>
      <c r="CT48" s="635"/>
      <c r="CU48" s="635"/>
      <c r="CV48" s="635"/>
      <c r="CW48" s="635"/>
      <c r="CX48" s="635"/>
      <c r="CY48" s="636"/>
      <c r="CZ48" s="637" t="s">
        <v>130</v>
      </c>
      <c r="DA48" s="638"/>
      <c r="DB48" s="638"/>
      <c r="DC48" s="639"/>
      <c r="DD48" s="640" t="s">
        <v>130</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365</v>
      </c>
      <c r="CE49" s="616"/>
      <c r="CF49" s="616"/>
      <c r="CG49" s="616"/>
      <c r="CH49" s="616"/>
      <c r="CI49" s="616"/>
      <c r="CJ49" s="616"/>
      <c r="CK49" s="616"/>
      <c r="CL49" s="616"/>
      <c r="CM49" s="616"/>
      <c r="CN49" s="616"/>
      <c r="CO49" s="616"/>
      <c r="CP49" s="616"/>
      <c r="CQ49" s="617"/>
      <c r="CR49" s="618">
        <v>31909985</v>
      </c>
      <c r="CS49" s="619"/>
      <c r="CT49" s="619"/>
      <c r="CU49" s="619"/>
      <c r="CV49" s="619"/>
      <c r="CW49" s="619"/>
      <c r="CX49" s="619"/>
      <c r="CY49" s="620"/>
      <c r="CZ49" s="621">
        <v>100</v>
      </c>
      <c r="DA49" s="622"/>
      <c r="DB49" s="622"/>
      <c r="DC49" s="623"/>
      <c r="DD49" s="624">
        <v>21357384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jXdt0iNYrUEZP72UhXYUu8/WdeqT4ik6k6cXsmW0yMnRw6GOxK7E2LmTd3JbRWISGBa3h5nXf6+4tJrBEkGRhQ==" saltValue="J1mhFJfIZR5g902d8BiB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13" t="s">
        <v>366</v>
      </c>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c r="AF2" s="1113"/>
      <c r="AG2" s="1113"/>
      <c r="AH2" s="1113"/>
      <c r="AI2" s="1113"/>
      <c r="AJ2" s="1113"/>
      <c r="AK2" s="1113"/>
      <c r="AL2" s="1113"/>
      <c r="AM2" s="1113"/>
      <c r="AN2" s="1113"/>
      <c r="AO2" s="1113"/>
      <c r="AP2" s="1113"/>
      <c r="AQ2" s="1113"/>
      <c r="AR2" s="1113"/>
      <c r="AS2" s="1113"/>
      <c r="AT2" s="1113"/>
      <c r="AU2" s="1113"/>
      <c r="AV2" s="1113"/>
      <c r="AW2" s="1113"/>
      <c r="AX2" s="1113"/>
      <c r="AY2" s="1113"/>
      <c r="AZ2" s="1113"/>
      <c r="BA2" s="1113"/>
      <c r="BB2" s="1113"/>
      <c r="BC2" s="1113"/>
      <c r="BD2" s="1113"/>
      <c r="BE2" s="1113"/>
      <c r="BF2" s="1113"/>
      <c r="BG2" s="1113"/>
      <c r="BH2" s="1113"/>
      <c r="BI2" s="111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14" t="s">
        <v>367</v>
      </c>
      <c r="DK2" s="1115"/>
      <c r="DL2" s="1115"/>
      <c r="DM2" s="1115"/>
      <c r="DN2" s="1115"/>
      <c r="DO2" s="1116"/>
      <c r="DP2" s="222"/>
      <c r="DQ2" s="1114" t="s">
        <v>368</v>
      </c>
      <c r="DR2" s="1115"/>
      <c r="DS2" s="1115"/>
      <c r="DT2" s="1115"/>
      <c r="DU2" s="1115"/>
      <c r="DV2" s="1115"/>
      <c r="DW2" s="1115"/>
      <c r="DX2" s="1115"/>
      <c r="DY2" s="1115"/>
      <c r="DZ2" s="111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80" t="s">
        <v>369</v>
      </c>
      <c r="B4" s="1080"/>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c r="AP4" s="1080"/>
      <c r="AQ4" s="1080"/>
      <c r="AR4" s="1080"/>
      <c r="AS4" s="1080"/>
      <c r="AT4" s="1080"/>
      <c r="AU4" s="1080"/>
      <c r="AV4" s="1080"/>
      <c r="AW4" s="1080"/>
      <c r="AX4" s="1080"/>
      <c r="AY4" s="1080"/>
      <c r="AZ4" s="226"/>
      <c r="BA4" s="226"/>
      <c r="BB4" s="226"/>
      <c r="BC4" s="226"/>
      <c r="BD4" s="226"/>
      <c r="BE4" s="227"/>
      <c r="BF4" s="227"/>
      <c r="BG4" s="227"/>
      <c r="BH4" s="227"/>
      <c r="BI4" s="227"/>
      <c r="BJ4" s="227"/>
      <c r="BK4" s="227"/>
      <c r="BL4" s="227"/>
      <c r="BM4" s="227"/>
      <c r="BN4" s="227"/>
      <c r="BO4" s="227"/>
      <c r="BP4" s="227"/>
      <c r="BQ4" s="743" t="s">
        <v>370</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371</v>
      </c>
      <c r="B5" s="1009"/>
      <c r="C5" s="1009"/>
      <c r="D5" s="1009"/>
      <c r="E5" s="1009"/>
      <c r="F5" s="1009"/>
      <c r="G5" s="1009"/>
      <c r="H5" s="1009"/>
      <c r="I5" s="1009"/>
      <c r="J5" s="1009"/>
      <c r="K5" s="1009"/>
      <c r="L5" s="1009"/>
      <c r="M5" s="1009"/>
      <c r="N5" s="1009"/>
      <c r="O5" s="1009"/>
      <c r="P5" s="1010"/>
      <c r="Q5" s="1014" t="s">
        <v>372</v>
      </c>
      <c r="R5" s="1015"/>
      <c r="S5" s="1015"/>
      <c r="T5" s="1015"/>
      <c r="U5" s="1016"/>
      <c r="V5" s="1014" t="s">
        <v>373</v>
      </c>
      <c r="W5" s="1015"/>
      <c r="X5" s="1015"/>
      <c r="Y5" s="1015"/>
      <c r="Z5" s="1016"/>
      <c r="AA5" s="1014" t="s">
        <v>374</v>
      </c>
      <c r="AB5" s="1015"/>
      <c r="AC5" s="1015"/>
      <c r="AD5" s="1015"/>
      <c r="AE5" s="1015"/>
      <c r="AF5" s="1117" t="s">
        <v>375</v>
      </c>
      <c r="AG5" s="1015"/>
      <c r="AH5" s="1015"/>
      <c r="AI5" s="1015"/>
      <c r="AJ5" s="1028"/>
      <c r="AK5" s="1015" t="s">
        <v>376</v>
      </c>
      <c r="AL5" s="1015"/>
      <c r="AM5" s="1015"/>
      <c r="AN5" s="1015"/>
      <c r="AO5" s="1016"/>
      <c r="AP5" s="1014" t="s">
        <v>377</v>
      </c>
      <c r="AQ5" s="1015"/>
      <c r="AR5" s="1015"/>
      <c r="AS5" s="1015"/>
      <c r="AT5" s="1016"/>
      <c r="AU5" s="1014" t="s">
        <v>378</v>
      </c>
      <c r="AV5" s="1015"/>
      <c r="AW5" s="1015"/>
      <c r="AX5" s="1015"/>
      <c r="AY5" s="1028"/>
      <c r="AZ5" s="226"/>
      <c r="BA5" s="226"/>
      <c r="BB5" s="226"/>
      <c r="BC5" s="226"/>
      <c r="BD5" s="226"/>
      <c r="BE5" s="227"/>
      <c r="BF5" s="227"/>
      <c r="BG5" s="227"/>
      <c r="BH5" s="227"/>
      <c r="BI5" s="227"/>
      <c r="BJ5" s="227"/>
      <c r="BK5" s="227"/>
      <c r="BL5" s="227"/>
      <c r="BM5" s="227"/>
      <c r="BN5" s="227"/>
      <c r="BO5" s="227"/>
      <c r="BP5" s="227"/>
      <c r="BQ5" s="1008" t="s">
        <v>379</v>
      </c>
      <c r="BR5" s="1009"/>
      <c r="BS5" s="1009"/>
      <c r="BT5" s="1009"/>
      <c r="BU5" s="1009"/>
      <c r="BV5" s="1009"/>
      <c r="BW5" s="1009"/>
      <c r="BX5" s="1009"/>
      <c r="BY5" s="1009"/>
      <c r="BZ5" s="1009"/>
      <c r="CA5" s="1009"/>
      <c r="CB5" s="1009"/>
      <c r="CC5" s="1009"/>
      <c r="CD5" s="1009"/>
      <c r="CE5" s="1009"/>
      <c r="CF5" s="1009"/>
      <c r="CG5" s="1010"/>
      <c r="CH5" s="1014" t="s">
        <v>380</v>
      </c>
      <c r="CI5" s="1015"/>
      <c r="CJ5" s="1015"/>
      <c r="CK5" s="1015"/>
      <c r="CL5" s="1016"/>
      <c r="CM5" s="1014" t="s">
        <v>381</v>
      </c>
      <c r="CN5" s="1015"/>
      <c r="CO5" s="1015"/>
      <c r="CP5" s="1015"/>
      <c r="CQ5" s="1016"/>
      <c r="CR5" s="1014" t="s">
        <v>382</v>
      </c>
      <c r="CS5" s="1015"/>
      <c r="CT5" s="1015"/>
      <c r="CU5" s="1015"/>
      <c r="CV5" s="1016"/>
      <c r="CW5" s="1014" t="s">
        <v>383</v>
      </c>
      <c r="CX5" s="1015"/>
      <c r="CY5" s="1015"/>
      <c r="CZ5" s="1015"/>
      <c r="DA5" s="1016"/>
      <c r="DB5" s="1014" t="s">
        <v>384</v>
      </c>
      <c r="DC5" s="1015"/>
      <c r="DD5" s="1015"/>
      <c r="DE5" s="1015"/>
      <c r="DF5" s="1016"/>
      <c r="DG5" s="1107" t="s">
        <v>385</v>
      </c>
      <c r="DH5" s="1108"/>
      <c r="DI5" s="1108"/>
      <c r="DJ5" s="1108"/>
      <c r="DK5" s="1109"/>
      <c r="DL5" s="1107" t="s">
        <v>386</v>
      </c>
      <c r="DM5" s="1108"/>
      <c r="DN5" s="1108"/>
      <c r="DO5" s="1108"/>
      <c r="DP5" s="1109"/>
      <c r="DQ5" s="1014" t="s">
        <v>387</v>
      </c>
      <c r="DR5" s="1015"/>
      <c r="DS5" s="1015"/>
      <c r="DT5" s="1015"/>
      <c r="DU5" s="1016"/>
      <c r="DV5" s="1014" t="s">
        <v>378</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1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10"/>
      <c r="DH6" s="1111"/>
      <c r="DI6" s="1111"/>
      <c r="DJ6" s="1111"/>
      <c r="DK6" s="1112"/>
      <c r="DL6" s="1110"/>
      <c r="DM6" s="1111"/>
      <c r="DN6" s="1111"/>
      <c r="DO6" s="1111"/>
      <c r="DP6" s="1112"/>
      <c r="DQ6" s="1017"/>
      <c r="DR6" s="1018"/>
      <c r="DS6" s="1018"/>
      <c r="DT6" s="1018"/>
      <c r="DU6" s="1019"/>
      <c r="DV6" s="1017"/>
      <c r="DW6" s="1018"/>
      <c r="DX6" s="1018"/>
      <c r="DY6" s="1018"/>
      <c r="DZ6" s="1029"/>
      <c r="EA6" s="228"/>
    </row>
    <row r="7" spans="1:131" s="229" customFormat="1" ht="26.25" customHeight="1" thickTop="1" x14ac:dyDescent="0.2">
      <c r="A7" s="230">
        <v>1</v>
      </c>
      <c r="B7" s="1068" t="s">
        <v>388</v>
      </c>
      <c r="C7" s="1069"/>
      <c r="D7" s="1069"/>
      <c r="E7" s="1069"/>
      <c r="F7" s="1069"/>
      <c r="G7" s="1069"/>
      <c r="H7" s="1069"/>
      <c r="I7" s="1069"/>
      <c r="J7" s="1069"/>
      <c r="K7" s="1069"/>
      <c r="L7" s="1069"/>
      <c r="M7" s="1069"/>
      <c r="N7" s="1069"/>
      <c r="O7" s="1069"/>
      <c r="P7" s="1070"/>
      <c r="Q7" s="1125">
        <v>32477</v>
      </c>
      <c r="R7" s="1126"/>
      <c r="S7" s="1126"/>
      <c r="T7" s="1126"/>
      <c r="U7" s="1127"/>
      <c r="V7" s="1128">
        <v>31050</v>
      </c>
      <c r="W7" s="1126"/>
      <c r="X7" s="1126"/>
      <c r="Y7" s="1126"/>
      <c r="Z7" s="1127"/>
      <c r="AA7" s="1128">
        <v>1427</v>
      </c>
      <c r="AB7" s="1126"/>
      <c r="AC7" s="1126"/>
      <c r="AD7" s="1126"/>
      <c r="AE7" s="1129"/>
      <c r="AF7" s="1130">
        <v>1332</v>
      </c>
      <c r="AG7" s="1131"/>
      <c r="AH7" s="1131"/>
      <c r="AI7" s="1131"/>
      <c r="AJ7" s="1132"/>
      <c r="AK7" s="1133">
        <v>39</v>
      </c>
      <c r="AL7" s="1134"/>
      <c r="AM7" s="1134"/>
      <c r="AN7" s="1134"/>
      <c r="AO7" s="1134"/>
      <c r="AP7" s="1134">
        <v>28455</v>
      </c>
      <c r="AQ7" s="1134"/>
      <c r="AR7" s="1134"/>
      <c r="AS7" s="1134"/>
      <c r="AT7" s="1134"/>
      <c r="AU7" s="1135"/>
      <c r="AV7" s="1135"/>
      <c r="AW7" s="1135"/>
      <c r="AX7" s="1135"/>
      <c r="AY7" s="1136"/>
      <c r="AZ7" s="226"/>
      <c r="BA7" s="226"/>
      <c r="BB7" s="226"/>
      <c r="BC7" s="226"/>
      <c r="BD7" s="226"/>
      <c r="BE7" s="227"/>
      <c r="BF7" s="227"/>
      <c r="BG7" s="227"/>
      <c r="BH7" s="227"/>
      <c r="BI7" s="227"/>
      <c r="BJ7" s="227"/>
      <c r="BK7" s="227"/>
      <c r="BL7" s="227"/>
      <c r="BM7" s="227"/>
      <c r="BN7" s="227"/>
      <c r="BO7" s="227"/>
      <c r="BP7" s="227"/>
      <c r="BQ7" s="230">
        <v>1</v>
      </c>
      <c r="BR7" s="231" t="s">
        <v>605</v>
      </c>
      <c r="BS7" s="1122" t="s">
        <v>602</v>
      </c>
      <c r="BT7" s="1123"/>
      <c r="BU7" s="1123"/>
      <c r="BV7" s="1123"/>
      <c r="BW7" s="1123"/>
      <c r="BX7" s="1123"/>
      <c r="BY7" s="1123"/>
      <c r="BZ7" s="1123"/>
      <c r="CA7" s="1123"/>
      <c r="CB7" s="1123"/>
      <c r="CC7" s="1123"/>
      <c r="CD7" s="1123"/>
      <c r="CE7" s="1123"/>
      <c r="CF7" s="1123"/>
      <c r="CG7" s="1137"/>
      <c r="CH7" s="1119">
        <v>-25</v>
      </c>
      <c r="CI7" s="1120"/>
      <c r="CJ7" s="1120"/>
      <c r="CK7" s="1120"/>
      <c r="CL7" s="1121"/>
      <c r="CM7" s="1119">
        <v>1249</v>
      </c>
      <c r="CN7" s="1120"/>
      <c r="CO7" s="1120"/>
      <c r="CP7" s="1120"/>
      <c r="CQ7" s="1121"/>
      <c r="CR7" s="1119">
        <v>180</v>
      </c>
      <c r="CS7" s="1120"/>
      <c r="CT7" s="1120"/>
      <c r="CU7" s="1120"/>
      <c r="CV7" s="1121"/>
      <c r="CW7" s="1119" t="s">
        <v>526</v>
      </c>
      <c r="CX7" s="1120"/>
      <c r="CY7" s="1120"/>
      <c r="CZ7" s="1120"/>
      <c r="DA7" s="1121"/>
      <c r="DB7" s="1119" t="s">
        <v>526</v>
      </c>
      <c r="DC7" s="1120"/>
      <c r="DD7" s="1120"/>
      <c r="DE7" s="1120"/>
      <c r="DF7" s="1121"/>
      <c r="DG7" s="1119" t="s">
        <v>526</v>
      </c>
      <c r="DH7" s="1120"/>
      <c r="DI7" s="1120"/>
      <c r="DJ7" s="1120"/>
      <c r="DK7" s="1121"/>
      <c r="DL7" s="1119" t="s">
        <v>526</v>
      </c>
      <c r="DM7" s="1120"/>
      <c r="DN7" s="1120"/>
      <c r="DO7" s="1120"/>
      <c r="DP7" s="1121"/>
      <c r="DQ7" s="1119" t="s">
        <v>526</v>
      </c>
      <c r="DR7" s="1120"/>
      <c r="DS7" s="1120"/>
      <c r="DT7" s="1120"/>
      <c r="DU7" s="1121"/>
      <c r="DV7" s="1122"/>
      <c r="DW7" s="1123"/>
      <c r="DX7" s="1123"/>
      <c r="DY7" s="1123"/>
      <c r="DZ7" s="1124"/>
      <c r="EA7" s="228"/>
    </row>
    <row r="8" spans="1:131" s="229" customFormat="1" ht="26.25" customHeight="1" x14ac:dyDescent="0.2">
      <c r="A8" s="232">
        <v>2</v>
      </c>
      <c r="B8" s="1043" t="s">
        <v>389</v>
      </c>
      <c r="C8" s="1044"/>
      <c r="D8" s="1044"/>
      <c r="E8" s="1044"/>
      <c r="F8" s="1044"/>
      <c r="G8" s="1044"/>
      <c r="H8" s="1044"/>
      <c r="I8" s="1044"/>
      <c r="J8" s="1044"/>
      <c r="K8" s="1044"/>
      <c r="L8" s="1044"/>
      <c r="M8" s="1044"/>
      <c r="N8" s="1044"/>
      <c r="O8" s="1044"/>
      <c r="P8" s="1045"/>
      <c r="Q8" s="1105">
        <v>2489</v>
      </c>
      <c r="R8" s="1049"/>
      <c r="S8" s="1049"/>
      <c r="T8" s="1049"/>
      <c r="U8" s="1106"/>
      <c r="V8" s="1053">
        <v>2489</v>
      </c>
      <c r="W8" s="1049"/>
      <c r="X8" s="1049"/>
      <c r="Y8" s="1049"/>
      <c r="Z8" s="1106"/>
      <c r="AA8" s="1053" t="s">
        <v>526</v>
      </c>
      <c r="AB8" s="1049"/>
      <c r="AC8" s="1049"/>
      <c r="AD8" s="1049"/>
      <c r="AE8" s="1050"/>
      <c r="AF8" s="1048" t="s">
        <v>390</v>
      </c>
      <c r="AG8" s="1049"/>
      <c r="AH8" s="1049"/>
      <c r="AI8" s="1049"/>
      <c r="AJ8" s="1050"/>
      <c r="AK8" s="1101" t="s">
        <v>526</v>
      </c>
      <c r="AL8" s="1102"/>
      <c r="AM8" s="1102"/>
      <c r="AN8" s="1102"/>
      <c r="AO8" s="1102"/>
      <c r="AP8" s="1102">
        <v>18271</v>
      </c>
      <c r="AQ8" s="1102"/>
      <c r="AR8" s="1102"/>
      <c r="AS8" s="1102"/>
      <c r="AT8" s="1102"/>
      <c r="AU8" s="1103"/>
      <c r="AV8" s="1103"/>
      <c r="AW8" s="1103"/>
      <c r="AX8" s="1103"/>
      <c r="AY8" s="1104"/>
      <c r="AZ8" s="226"/>
      <c r="BA8" s="226"/>
      <c r="BB8" s="226"/>
      <c r="BC8" s="226"/>
      <c r="BD8" s="226"/>
      <c r="BE8" s="227"/>
      <c r="BF8" s="227"/>
      <c r="BG8" s="227"/>
      <c r="BH8" s="227"/>
      <c r="BI8" s="227"/>
      <c r="BJ8" s="227"/>
      <c r="BK8" s="227"/>
      <c r="BL8" s="227"/>
      <c r="BM8" s="227"/>
      <c r="BN8" s="227"/>
      <c r="BO8" s="227"/>
      <c r="BP8" s="227"/>
      <c r="BQ8" s="232">
        <v>2</v>
      </c>
      <c r="BR8" s="233"/>
      <c r="BS8" s="1005" t="s">
        <v>603</v>
      </c>
      <c r="BT8" s="1006"/>
      <c r="BU8" s="1006"/>
      <c r="BV8" s="1006"/>
      <c r="BW8" s="1006"/>
      <c r="BX8" s="1006"/>
      <c r="BY8" s="1006"/>
      <c r="BZ8" s="1006"/>
      <c r="CA8" s="1006"/>
      <c r="CB8" s="1006"/>
      <c r="CC8" s="1006"/>
      <c r="CD8" s="1006"/>
      <c r="CE8" s="1006"/>
      <c r="CF8" s="1006"/>
      <c r="CG8" s="1027"/>
      <c r="CH8" s="1002">
        <v>17</v>
      </c>
      <c r="CI8" s="1003"/>
      <c r="CJ8" s="1003"/>
      <c r="CK8" s="1003"/>
      <c r="CL8" s="1004"/>
      <c r="CM8" s="1002">
        <v>140</v>
      </c>
      <c r="CN8" s="1003"/>
      <c r="CO8" s="1003"/>
      <c r="CP8" s="1003"/>
      <c r="CQ8" s="1004"/>
      <c r="CR8" s="1002">
        <v>31</v>
      </c>
      <c r="CS8" s="1003"/>
      <c r="CT8" s="1003"/>
      <c r="CU8" s="1003"/>
      <c r="CV8" s="1004"/>
      <c r="CW8" s="1002" t="s">
        <v>526</v>
      </c>
      <c r="CX8" s="1003"/>
      <c r="CY8" s="1003"/>
      <c r="CZ8" s="1003"/>
      <c r="DA8" s="1004"/>
      <c r="DB8" s="1002" t="s">
        <v>526</v>
      </c>
      <c r="DC8" s="1003"/>
      <c r="DD8" s="1003"/>
      <c r="DE8" s="1003"/>
      <c r="DF8" s="1004"/>
      <c r="DG8" s="1002" t="s">
        <v>526</v>
      </c>
      <c r="DH8" s="1003"/>
      <c r="DI8" s="1003"/>
      <c r="DJ8" s="1003"/>
      <c r="DK8" s="1004"/>
      <c r="DL8" s="1002" t="s">
        <v>526</v>
      </c>
      <c r="DM8" s="1003"/>
      <c r="DN8" s="1003"/>
      <c r="DO8" s="1003"/>
      <c r="DP8" s="1004"/>
      <c r="DQ8" s="1002" t="s">
        <v>526</v>
      </c>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101"/>
      <c r="AL9" s="1102"/>
      <c r="AM9" s="1102"/>
      <c r="AN9" s="1102"/>
      <c r="AO9" s="1102"/>
      <c r="AP9" s="1102"/>
      <c r="AQ9" s="1102"/>
      <c r="AR9" s="1102"/>
      <c r="AS9" s="1102"/>
      <c r="AT9" s="1102"/>
      <c r="AU9" s="1103"/>
      <c r="AV9" s="1103"/>
      <c r="AW9" s="1103"/>
      <c r="AX9" s="1103"/>
      <c r="AY9" s="1104"/>
      <c r="AZ9" s="226"/>
      <c r="BA9" s="226"/>
      <c r="BB9" s="226"/>
      <c r="BC9" s="226"/>
      <c r="BD9" s="226"/>
      <c r="BE9" s="227"/>
      <c r="BF9" s="227"/>
      <c r="BG9" s="227"/>
      <c r="BH9" s="227"/>
      <c r="BI9" s="227"/>
      <c r="BJ9" s="227"/>
      <c r="BK9" s="227"/>
      <c r="BL9" s="227"/>
      <c r="BM9" s="227"/>
      <c r="BN9" s="227"/>
      <c r="BO9" s="227"/>
      <c r="BP9" s="227"/>
      <c r="BQ9" s="232">
        <v>3</v>
      </c>
      <c r="BR9" s="233" t="s">
        <v>605</v>
      </c>
      <c r="BS9" s="1005" t="s">
        <v>604</v>
      </c>
      <c r="BT9" s="1006"/>
      <c r="BU9" s="1006"/>
      <c r="BV9" s="1006"/>
      <c r="BW9" s="1006"/>
      <c r="BX9" s="1006"/>
      <c r="BY9" s="1006"/>
      <c r="BZ9" s="1006"/>
      <c r="CA9" s="1006"/>
      <c r="CB9" s="1006"/>
      <c r="CC9" s="1006"/>
      <c r="CD9" s="1006"/>
      <c r="CE9" s="1006"/>
      <c r="CF9" s="1006"/>
      <c r="CG9" s="1027"/>
      <c r="CH9" s="1002">
        <v>916</v>
      </c>
      <c r="CI9" s="1003"/>
      <c r="CJ9" s="1003"/>
      <c r="CK9" s="1003"/>
      <c r="CL9" s="1004"/>
      <c r="CM9" s="1002">
        <v>18666</v>
      </c>
      <c r="CN9" s="1003"/>
      <c r="CO9" s="1003"/>
      <c r="CP9" s="1003"/>
      <c r="CQ9" s="1004"/>
      <c r="CR9" s="1002">
        <v>10726</v>
      </c>
      <c r="CS9" s="1003"/>
      <c r="CT9" s="1003"/>
      <c r="CU9" s="1003"/>
      <c r="CV9" s="1004"/>
      <c r="CW9" s="1002">
        <v>2332</v>
      </c>
      <c r="CX9" s="1003"/>
      <c r="CY9" s="1003"/>
      <c r="CZ9" s="1003"/>
      <c r="DA9" s="1004"/>
      <c r="DB9" s="1002">
        <v>450</v>
      </c>
      <c r="DC9" s="1003"/>
      <c r="DD9" s="1003"/>
      <c r="DE9" s="1003"/>
      <c r="DF9" s="1004"/>
      <c r="DG9" s="1002" t="s">
        <v>526</v>
      </c>
      <c r="DH9" s="1003"/>
      <c r="DI9" s="1003"/>
      <c r="DJ9" s="1003"/>
      <c r="DK9" s="1004"/>
      <c r="DL9" s="1002" t="s">
        <v>526</v>
      </c>
      <c r="DM9" s="1003"/>
      <c r="DN9" s="1003"/>
      <c r="DO9" s="1003"/>
      <c r="DP9" s="1004"/>
      <c r="DQ9" s="1002" t="s">
        <v>526</v>
      </c>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101"/>
      <c r="AL10" s="1102"/>
      <c r="AM10" s="1102"/>
      <c r="AN10" s="1102"/>
      <c r="AO10" s="1102"/>
      <c r="AP10" s="1102"/>
      <c r="AQ10" s="1102"/>
      <c r="AR10" s="1102"/>
      <c r="AS10" s="1102"/>
      <c r="AT10" s="1102"/>
      <c r="AU10" s="1103"/>
      <c r="AV10" s="1103"/>
      <c r="AW10" s="1103"/>
      <c r="AX10" s="1103"/>
      <c r="AY10" s="1104"/>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101"/>
      <c r="AL11" s="1102"/>
      <c r="AM11" s="1102"/>
      <c r="AN11" s="1102"/>
      <c r="AO11" s="1102"/>
      <c r="AP11" s="1102"/>
      <c r="AQ11" s="1102"/>
      <c r="AR11" s="1102"/>
      <c r="AS11" s="1102"/>
      <c r="AT11" s="1102"/>
      <c r="AU11" s="1103"/>
      <c r="AV11" s="1103"/>
      <c r="AW11" s="1103"/>
      <c r="AX11" s="1103"/>
      <c r="AY11" s="1104"/>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101"/>
      <c r="AL12" s="1102"/>
      <c r="AM12" s="1102"/>
      <c r="AN12" s="1102"/>
      <c r="AO12" s="1102"/>
      <c r="AP12" s="1102"/>
      <c r="AQ12" s="1102"/>
      <c r="AR12" s="1102"/>
      <c r="AS12" s="1102"/>
      <c r="AT12" s="1102"/>
      <c r="AU12" s="1103"/>
      <c r="AV12" s="1103"/>
      <c r="AW12" s="1103"/>
      <c r="AX12" s="1103"/>
      <c r="AY12" s="1104"/>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101"/>
      <c r="AL13" s="1102"/>
      <c r="AM13" s="1102"/>
      <c r="AN13" s="1102"/>
      <c r="AO13" s="1102"/>
      <c r="AP13" s="1102"/>
      <c r="AQ13" s="1102"/>
      <c r="AR13" s="1102"/>
      <c r="AS13" s="1102"/>
      <c r="AT13" s="1102"/>
      <c r="AU13" s="1103"/>
      <c r="AV13" s="1103"/>
      <c r="AW13" s="1103"/>
      <c r="AX13" s="1103"/>
      <c r="AY13" s="1104"/>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101"/>
      <c r="AL14" s="1102"/>
      <c r="AM14" s="1102"/>
      <c r="AN14" s="1102"/>
      <c r="AO14" s="1102"/>
      <c r="AP14" s="1102"/>
      <c r="AQ14" s="1102"/>
      <c r="AR14" s="1102"/>
      <c r="AS14" s="1102"/>
      <c r="AT14" s="1102"/>
      <c r="AU14" s="1103"/>
      <c r="AV14" s="1103"/>
      <c r="AW14" s="1103"/>
      <c r="AX14" s="1103"/>
      <c r="AY14" s="1104"/>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101"/>
      <c r="AL15" s="1102"/>
      <c r="AM15" s="1102"/>
      <c r="AN15" s="1102"/>
      <c r="AO15" s="1102"/>
      <c r="AP15" s="1102"/>
      <c r="AQ15" s="1102"/>
      <c r="AR15" s="1102"/>
      <c r="AS15" s="1102"/>
      <c r="AT15" s="1102"/>
      <c r="AU15" s="1103"/>
      <c r="AV15" s="1103"/>
      <c r="AW15" s="1103"/>
      <c r="AX15" s="1103"/>
      <c r="AY15" s="1104"/>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101"/>
      <c r="AL16" s="1102"/>
      <c r="AM16" s="1102"/>
      <c r="AN16" s="1102"/>
      <c r="AO16" s="1102"/>
      <c r="AP16" s="1102"/>
      <c r="AQ16" s="1102"/>
      <c r="AR16" s="1102"/>
      <c r="AS16" s="1102"/>
      <c r="AT16" s="1102"/>
      <c r="AU16" s="1103"/>
      <c r="AV16" s="1103"/>
      <c r="AW16" s="1103"/>
      <c r="AX16" s="1103"/>
      <c r="AY16" s="1104"/>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101"/>
      <c r="AL17" s="1102"/>
      <c r="AM17" s="1102"/>
      <c r="AN17" s="1102"/>
      <c r="AO17" s="1102"/>
      <c r="AP17" s="1102"/>
      <c r="AQ17" s="1102"/>
      <c r="AR17" s="1102"/>
      <c r="AS17" s="1102"/>
      <c r="AT17" s="1102"/>
      <c r="AU17" s="1103"/>
      <c r="AV17" s="1103"/>
      <c r="AW17" s="1103"/>
      <c r="AX17" s="1103"/>
      <c r="AY17" s="1104"/>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101"/>
      <c r="AL18" s="1102"/>
      <c r="AM18" s="1102"/>
      <c r="AN18" s="1102"/>
      <c r="AO18" s="1102"/>
      <c r="AP18" s="1102"/>
      <c r="AQ18" s="1102"/>
      <c r="AR18" s="1102"/>
      <c r="AS18" s="1102"/>
      <c r="AT18" s="1102"/>
      <c r="AU18" s="1103"/>
      <c r="AV18" s="1103"/>
      <c r="AW18" s="1103"/>
      <c r="AX18" s="1103"/>
      <c r="AY18" s="1104"/>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101"/>
      <c r="AL19" s="1102"/>
      <c r="AM19" s="1102"/>
      <c r="AN19" s="1102"/>
      <c r="AO19" s="1102"/>
      <c r="AP19" s="1102"/>
      <c r="AQ19" s="1102"/>
      <c r="AR19" s="1102"/>
      <c r="AS19" s="1102"/>
      <c r="AT19" s="1102"/>
      <c r="AU19" s="1103"/>
      <c r="AV19" s="1103"/>
      <c r="AW19" s="1103"/>
      <c r="AX19" s="1103"/>
      <c r="AY19" s="1104"/>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101"/>
      <c r="AL20" s="1102"/>
      <c r="AM20" s="1102"/>
      <c r="AN20" s="1102"/>
      <c r="AO20" s="1102"/>
      <c r="AP20" s="1102"/>
      <c r="AQ20" s="1102"/>
      <c r="AR20" s="1102"/>
      <c r="AS20" s="1102"/>
      <c r="AT20" s="1102"/>
      <c r="AU20" s="1103"/>
      <c r="AV20" s="1103"/>
      <c r="AW20" s="1103"/>
      <c r="AX20" s="1103"/>
      <c r="AY20" s="1104"/>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101"/>
      <c r="AL21" s="1102"/>
      <c r="AM21" s="1102"/>
      <c r="AN21" s="1102"/>
      <c r="AO21" s="1102"/>
      <c r="AP21" s="1102"/>
      <c r="AQ21" s="1102"/>
      <c r="AR21" s="1102"/>
      <c r="AS21" s="1102"/>
      <c r="AT21" s="1102"/>
      <c r="AU21" s="1103"/>
      <c r="AV21" s="1103"/>
      <c r="AW21" s="1103"/>
      <c r="AX21" s="1103"/>
      <c r="AY21" s="1104"/>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94"/>
      <c r="R22" s="1095"/>
      <c r="S22" s="1095"/>
      <c r="T22" s="1095"/>
      <c r="U22" s="1095"/>
      <c r="V22" s="1095"/>
      <c r="W22" s="1095"/>
      <c r="X22" s="1095"/>
      <c r="Y22" s="1095"/>
      <c r="Z22" s="1095"/>
      <c r="AA22" s="1095"/>
      <c r="AB22" s="1095"/>
      <c r="AC22" s="1095"/>
      <c r="AD22" s="1095"/>
      <c r="AE22" s="1096"/>
      <c r="AF22" s="1048"/>
      <c r="AG22" s="1049"/>
      <c r="AH22" s="1049"/>
      <c r="AI22" s="1049"/>
      <c r="AJ22" s="1050"/>
      <c r="AK22" s="1097"/>
      <c r="AL22" s="1098"/>
      <c r="AM22" s="1098"/>
      <c r="AN22" s="1098"/>
      <c r="AO22" s="1098"/>
      <c r="AP22" s="1098"/>
      <c r="AQ22" s="1098"/>
      <c r="AR22" s="1098"/>
      <c r="AS22" s="1098"/>
      <c r="AT22" s="1098"/>
      <c r="AU22" s="1099"/>
      <c r="AV22" s="1099"/>
      <c r="AW22" s="1099"/>
      <c r="AX22" s="1099"/>
      <c r="AY22" s="1100"/>
      <c r="AZ22" s="1041" t="s">
        <v>391</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392</v>
      </c>
      <c r="B23" s="950" t="s">
        <v>393</v>
      </c>
      <c r="C23" s="951"/>
      <c r="D23" s="951"/>
      <c r="E23" s="951"/>
      <c r="F23" s="951"/>
      <c r="G23" s="951"/>
      <c r="H23" s="951"/>
      <c r="I23" s="951"/>
      <c r="J23" s="951"/>
      <c r="K23" s="951"/>
      <c r="L23" s="951"/>
      <c r="M23" s="951"/>
      <c r="N23" s="951"/>
      <c r="O23" s="951"/>
      <c r="P23" s="961"/>
      <c r="Q23" s="1088">
        <v>34966</v>
      </c>
      <c r="R23" s="1082"/>
      <c r="S23" s="1082"/>
      <c r="T23" s="1082"/>
      <c r="U23" s="1082"/>
      <c r="V23" s="1082">
        <v>33539</v>
      </c>
      <c r="W23" s="1082"/>
      <c r="X23" s="1082"/>
      <c r="Y23" s="1082"/>
      <c r="Z23" s="1082"/>
      <c r="AA23" s="1082">
        <v>1427</v>
      </c>
      <c r="AB23" s="1082"/>
      <c r="AC23" s="1082"/>
      <c r="AD23" s="1082"/>
      <c r="AE23" s="1089"/>
      <c r="AF23" s="1090">
        <v>1332</v>
      </c>
      <c r="AG23" s="1082"/>
      <c r="AH23" s="1082"/>
      <c r="AI23" s="1082"/>
      <c r="AJ23" s="1091"/>
      <c r="AK23" s="1092"/>
      <c r="AL23" s="1093"/>
      <c r="AM23" s="1093"/>
      <c r="AN23" s="1093"/>
      <c r="AO23" s="1093"/>
      <c r="AP23" s="1082">
        <v>46726</v>
      </c>
      <c r="AQ23" s="1082"/>
      <c r="AR23" s="1082"/>
      <c r="AS23" s="1082"/>
      <c r="AT23" s="1082"/>
      <c r="AU23" s="1083"/>
      <c r="AV23" s="1083"/>
      <c r="AW23" s="1083"/>
      <c r="AX23" s="1083"/>
      <c r="AY23" s="1084"/>
      <c r="AZ23" s="1085" t="s">
        <v>394</v>
      </c>
      <c r="BA23" s="1086"/>
      <c r="BB23" s="1086"/>
      <c r="BC23" s="1086"/>
      <c r="BD23" s="1087"/>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81" t="s">
        <v>395</v>
      </c>
      <c r="B24" s="1081"/>
      <c r="C24" s="1081"/>
      <c r="D24" s="1081"/>
      <c r="E24" s="1081"/>
      <c r="F24" s="1081"/>
      <c r="G24" s="1081"/>
      <c r="H24" s="1081"/>
      <c r="I24" s="1081"/>
      <c r="J24" s="1081"/>
      <c r="K24" s="1081"/>
      <c r="L24" s="1081"/>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1"/>
      <c r="AM24" s="1081"/>
      <c r="AN24" s="1081"/>
      <c r="AO24" s="1081"/>
      <c r="AP24" s="1081"/>
      <c r="AQ24" s="1081"/>
      <c r="AR24" s="1081"/>
      <c r="AS24" s="1081"/>
      <c r="AT24" s="1081"/>
      <c r="AU24" s="1081"/>
      <c r="AV24" s="1081"/>
      <c r="AW24" s="1081"/>
      <c r="AX24" s="1081"/>
      <c r="AY24" s="1081"/>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80" t="s">
        <v>396</v>
      </c>
      <c r="B25" s="1080"/>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0"/>
      <c r="AO25" s="1080"/>
      <c r="AP25" s="1080"/>
      <c r="AQ25" s="1080"/>
      <c r="AR25" s="1080"/>
      <c r="AS25" s="1080"/>
      <c r="AT25" s="1080"/>
      <c r="AU25" s="1080"/>
      <c r="AV25" s="1080"/>
      <c r="AW25" s="1080"/>
      <c r="AX25" s="1080"/>
      <c r="AY25" s="1080"/>
      <c r="AZ25" s="1080"/>
      <c r="BA25" s="1080"/>
      <c r="BB25" s="1080"/>
      <c r="BC25" s="1080"/>
      <c r="BD25" s="1080"/>
      <c r="BE25" s="1080"/>
      <c r="BF25" s="1080"/>
      <c r="BG25" s="1080"/>
      <c r="BH25" s="1080"/>
      <c r="BI25" s="1080"/>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371</v>
      </c>
      <c r="B26" s="1009"/>
      <c r="C26" s="1009"/>
      <c r="D26" s="1009"/>
      <c r="E26" s="1009"/>
      <c r="F26" s="1009"/>
      <c r="G26" s="1009"/>
      <c r="H26" s="1009"/>
      <c r="I26" s="1009"/>
      <c r="J26" s="1009"/>
      <c r="K26" s="1009"/>
      <c r="L26" s="1009"/>
      <c r="M26" s="1009"/>
      <c r="N26" s="1009"/>
      <c r="O26" s="1009"/>
      <c r="P26" s="1010"/>
      <c r="Q26" s="1014" t="s">
        <v>397</v>
      </c>
      <c r="R26" s="1015"/>
      <c r="S26" s="1015"/>
      <c r="T26" s="1015"/>
      <c r="U26" s="1016"/>
      <c r="V26" s="1014" t="s">
        <v>398</v>
      </c>
      <c r="W26" s="1015"/>
      <c r="X26" s="1015"/>
      <c r="Y26" s="1015"/>
      <c r="Z26" s="1016"/>
      <c r="AA26" s="1014" t="s">
        <v>399</v>
      </c>
      <c r="AB26" s="1015"/>
      <c r="AC26" s="1015"/>
      <c r="AD26" s="1015"/>
      <c r="AE26" s="1015"/>
      <c r="AF26" s="1076" t="s">
        <v>400</v>
      </c>
      <c r="AG26" s="1021"/>
      <c r="AH26" s="1021"/>
      <c r="AI26" s="1021"/>
      <c r="AJ26" s="1077"/>
      <c r="AK26" s="1015" t="s">
        <v>401</v>
      </c>
      <c r="AL26" s="1015"/>
      <c r="AM26" s="1015"/>
      <c r="AN26" s="1015"/>
      <c r="AO26" s="1016"/>
      <c r="AP26" s="1014" t="s">
        <v>402</v>
      </c>
      <c r="AQ26" s="1015"/>
      <c r="AR26" s="1015"/>
      <c r="AS26" s="1015"/>
      <c r="AT26" s="1016"/>
      <c r="AU26" s="1014" t="s">
        <v>403</v>
      </c>
      <c r="AV26" s="1015"/>
      <c r="AW26" s="1015"/>
      <c r="AX26" s="1015"/>
      <c r="AY26" s="1016"/>
      <c r="AZ26" s="1014" t="s">
        <v>404</v>
      </c>
      <c r="BA26" s="1015"/>
      <c r="BB26" s="1015"/>
      <c r="BC26" s="1015"/>
      <c r="BD26" s="1016"/>
      <c r="BE26" s="1014" t="s">
        <v>378</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8"/>
      <c r="AG27" s="1024"/>
      <c r="AH27" s="1024"/>
      <c r="AI27" s="1024"/>
      <c r="AJ27" s="1079"/>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8" t="s">
        <v>405</v>
      </c>
      <c r="C28" s="1069"/>
      <c r="D28" s="1069"/>
      <c r="E28" s="1069"/>
      <c r="F28" s="1069"/>
      <c r="G28" s="1069"/>
      <c r="H28" s="1069"/>
      <c r="I28" s="1069"/>
      <c r="J28" s="1069"/>
      <c r="K28" s="1069"/>
      <c r="L28" s="1069"/>
      <c r="M28" s="1069"/>
      <c r="N28" s="1069"/>
      <c r="O28" s="1069"/>
      <c r="P28" s="1070"/>
      <c r="Q28" s="1071">
        <v>8274</v>
      </c>
      <c r="R28" s="1072"/>
      <c r="S28" s="1072"/>
      <c r="T28" s="1072"/>
      <c r="U28" s="1072"/>
      <c r="V28" s="1072">
        <v>7926</v>
      </c>
      <c r="W28" s="1072"/>
      <c r="X28" s="1072"/>
      <c r="Y28" s="1072"/>
      <c r="Z28" s="1072"/>
      <c r="AA28" s="1072">
        <v>348</v>
      </c>
      <c r="AB28" s="1072"/>
      <c r="AC28" s="1072"/>
      <c r="AD28" s="1072"/>
      <c r="AE28" s="1073"/>
      <c r="AF28" s="1074">
        <v>348</v>
      </c>
      <c r="AG28" s="1072"/>
      <c r="AH28" s="1072"/>
      <c r="AI28" s="1072"/>
      <c r="AJ28" s="1075"/>
      <c r="AK28" s="1059">
        <v>483</v>
      </c>
      <c r="AL28" s="1060"/>
      <c r="AM28" s="1060"/>
      <c r="AN28" s="1060"/>
      <c r="AO28" s="1061"/>
      <c r="AP28" s="1062" t="s">
        <v>526</v>
      </c>
      <c r="AQ28" s="1060"/>
      <c r="AR28" s="1060"/>
      <c r="AS28" s="1060"/>
      <c r="AT28" s="1061"/>
      <c r="AU28" s="1062" t="s">
        <v>526</v>
      </c>
      <c r="AV28" s="1060"/>
      <c r="AW28" s="1060"/>
      <c r="AX28" s="1060"/>
      <c r="AY28" s="1061"/>
      <c r="AZ28" s="1063" t="s">
        <v>526</v>
      </c>
      <c r="BA28" s="1064"/>
      <c r="BB28" s="1064"/>
      <c r="BC28" s="1064"/>
      <c r="BD28" s="1065"/>
      <c r="BE28" s="1066"/>
      <c r="BF28" s="1066"/>
      <c r="BG28" s="1066"/>
      <c r="BH28" s="1066"/>
      <c r="BI28" s="1067"/>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406</v>
      </c>
      <c r="C29" s="1044"/>
      <c r="D29" s="1044"/>
      <c r="E29" s="1044"/>
      <c r="F29" s="1044"/>
      <c r="G29" s="1044"/>
      <c r="H29" s="1044"/>
      <c r="I29" s="1044"/>
      <c r="J29" s="1044"/>
      <c r="K29" s="1044"/>
      <c r="L29" s="1044"/>
      <c r="M29" s="1044"/>
      <c r="N29" s="1044"/>
      <c r="O29" s="1044"/>
      <c r="P29" s="1045"/>
      <c r="Q29" s="1051">
        <v>75</v>
      </c>
      <c r="R29" s="1052"/>
      <c r="S29" s="1052"/>
      <c r="T29" s="1052"/>
      <c r="U29" s="1052"/>
      <c r="V29" s="1052">
        <v>64</v>
      </c>
      <c r="W29" s="1052"/>
      <c r="X29" s="1052"/>
      <c r="Y29" s="1052"/>
      <c r="Z29" s="1052"/>
      <c r="AA29" s="1052">
        <v>12</v>
      </c>
      <c r="AB29" s="1052"/>
      <c r="AC29" s="1052"/>
      <c r="AD29" s="1052"/>
      <c r="AE29" s="1053"/>
      <c r="AF29" s="1048">
        <v>12</v>
      </c>
      <c r="AG29" s="1049"/>
      <c r="AH29" s="1049"/>
      <c r="AI29" s="1049"/>
      <c r="AJ29" s="1050"/>
      <c r="AK29" s="1055">
        <v>7</v>
      </c>
      <c r="AL29" s="992"/>
      <c r="AM29" s="992"/>
      <c r="AN29" s="992"/>
      <c r="AO29" s="993"/>
      <c r="AP29" s="994" t="s">
        <v>526</v>
      </c>
      <c r="AQ29" s="992"/>
      <c r="AR29" s="992"/>
      <c r="AS29" s="992"/>
      <c r="AT29" s="993"/>
      <c r="AU29" s="994" t="s">
        <v>526</v>
      </c>
      <c r="AV29" s="992"/>
      <c r="AW29" s="992"/>
      <c r="AX29" s="992"/>
      <c r="AY29" s="993"/>
      <c r="AZ29" s="1056" t="s">
        <v>526</v>
      </c>
      <c r="BA29" s="1057"/>
      <c r="BB29" s="1057"/>
      <c r="BC29" s="1057"/>
      <c r="BD29" s="1058"/>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407</v>
      </c>
      <c r="C30" s="1044"/>
      <c r="D30" s="1044"/>
      <c r="E30" s="1044"/>
      <c r="F30" s="1044"/>
      <c r="G30" s="1044"/>
      <c r="H30" s="1044"/>
      <c r="I30" s="1044"/>
      <c r="J30" s="1044"/>
      <c r="K30" s="1044"/>
      <c r="L30" s="1044"/>
      <c r="M30" s="1044"/>
      <c r="N30" s="1044"/>
      <c r="O30" s="1044"/>
      <c r="P30" s="1045"/>
      <c r="Q30" s="1051">
        <v>5528</v>
      </c>
      <c r="R30" s="1052"/>
      <c r="S30" s="1052"/>
      <c r="T30" s="1052"/>
      <c r="U30" s="1052"/>
      <c r="V30" s="1052">
        <v>5248</v>
      </c>
      <c r="W30" s="1052"/>
      <c r="X30" s="1052"/>
      <c r="Y30" s="1052"/>
      <c r="Z30" s="1052"/>
      <c r="AA30" s="1052">
        <v>280</v>
      </c>
      <c r="AB30" s="1052"/>
      <c r="AC30" s="1052"/>
      <c r="AD30" s="1052"/>
      <c r="AE30" s="1053"/>
      <c r="AF30" s="1048">
        <v>280</v>
      </c>
      <c r="AG30" s="1049"/>
      <c r="AH30" s="1049"/>
      <c r="AI30" s="1049"/>
      <c r="AJ30" s="1050"/>
      <c r="AK30" s="1055">
        <v>819</v>
      </c>
      <c r="AL30" s="992"/>
      <c r="AM30" s="992"/>
      <c r="AN30" s="992"/>
      <c r="AO30" s="993"/>
      <c r="AP30" s="994" t="s">
        <v>526</v>
      </c>
      <c r="AQ30" s="992"/>
      <c r="AR30" s="992"/>
      <c r="AS30" s="992"/>
      <c r="AT30" s="993"/>
      <c r="AU30" s="994" t="s">
        <v>526</v>
      </c>
      <c r="AV30" s="992"/>
      <c r="AW30" s="992"/>
      <c r="AX30" s="992"/>
      <c r="AY30" s="993"/>
      <c r="AZ30" s="1056" t="s">
        <v>526</v>
      </c>
      <c r="BA30" s="1057"/>
      <c r="BB30" s="1057"/>
      <c r="BC30" s="1057"/>
      <c r="BD30" s="1058"/>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408</v>
      </c>
      <c r="C31" s="1044"/>
      <c r="D31" s="1044"/>
      <c r="E31" s="1044"/>
      <c r="F31" s="1044"/>
      <c r="G31" s="1044"/>
      <c r="H31" s="1044"/>
      <c r="I31" s="1044"/>
      <c r="J31" s="1044"/>
      <c r="K31" s="1044"/>
      <c r="L31" s="1044"/>
      <c r="M31" s="1044"/>
      <c r="N31" s="1044"/>
      <c r="O31" s="1044"/>
      <c r="P31" s="1045"/>
      <c r="Q31" s="1051">
        <v>781</v>
      </c>
      <c r="R31" s="1052"/>
      <c r="S31" s="1052"/>
      <c r="T31" s="1052"/>
      <c r="U31" s="1052"/>
      <c r="V31" s="1052">
        <v>767</v>
      </c>
      <c r="W31" s="1052"/>
      <c r="X31" s="1052"/>
      <c r="Y31" s="1052"/>
      <c r="Z31" s="1052"/>
      <c r="AA31" s="1052">
        <v>14</v>
      </c>
      <c r="AB31" s="1052"/>
      <c r="AC31" s="1052"/>
      <c r="AD31" s="1052"/>
      <c r="AE31" s="1053"/>
      <c r="AF31" s="1048">
        <v>14</v>
      </c>
      <c r="AG31" s="1049"/>
      <c r="AH31" s="1049"/>
      <c r="AI31" s="1049"/>
      <c r="AJ31" s="1050"/>
      <c r="AK31" s="1055">
        <v>186</v>
      </c>
      <c r="AL31" s="992"/>
      <c r="AM31" s="992"/>
      <c r="AN31" s="992"/>
      <c r="AO31" s="993"/>
      <c r="AP31" s="994" t="s">
        <v>526</v>
      </c>
      <c r="AQ31" s="992"/>
      <c r="AR31" s="992"/>
      <c r="AS31" s="992"/>
      <c r="AT31" s="993"/>
      <c r="AU31" s="994" t="s">
        <v>526</v>
      </c>
      <c r="AV31" s="992"/>
      <c r="AW31" s="992"/>
      <c r="AX31" s="992"/>
      <c r="AY31" s="993"/>
      <c r="AZ31" s="1056" t="s">
        <v>526</v>
      </c>
      <c r="BA31" s="1057"/>
      <c r="BB31" s="1057"/>
      <c r="BC31" s="1057"/>
      <c r="BD31" s="1058"/>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409</v>
      </c>
      <c r="C32" s="1044"/>
      <c r="D32" s="1044"/>
      <c r="E32" s="1044"/>
      <c r="F32" s="1044"/>
      <c r="G32" s="1044"/>
      <c r="H32" s="1044"/>
      <c r="I32" s="1044"/>
      <c r="J32" s="1044"/>
      <c r="K32" s="1044"/>
      <c r="L32" s="1044"/>
      <c r="M32" s="1044"/>
      <c r="N32" s="1044"/>
      <c r="O32" s="1044"/>
      <c r="P32" s="1045"/>
      <c r="Q32" s="1051">
        <v>1520</v>
      </c>
      <c r="R32" s="1052"/>
      <c r="S32" s="1052"/>
      <c r="T32" s="1052"/>
      <c r="U32" s="1052"/>
      <c r="V32" s="1052">
        <v>1325</v>
      </c>
      <c r="W32" s="1052"/>
      <c r="X32" s="1052"/>
      <c r="Y32" s="1052"/>
      <c r="Z32" s="1052"/>
      <c r="AA32" s="1052">
        <v>195</v>
      </c>
      <c r="AB32" s="1052"/>
      <c r="AC32" s="1052"/>
      <c r="AD32" s="1052"/>
      <c r="AE32" s="1053"/>
      <c r="AF32" s="1048">
        <v>3798</v>
      </c>
      <c r="AG32" s="1049"/>
      <c r="AH32" s="1049"/>
      <c r="AI32" s="1049"/>
      <c r="AJ32" s="1050"/>
      <c r="AK32" s="1055">
        <v>83</v>
      </c>
      <c r="AL32" s="992"/>
      <c r="AM32" s="992"/>
      <c r="AN32" s="992"/>
      <c r="AO32" s="993"/>
      <c r="AP32" s="994">
        <v>523</v>
      </c>
      <c r="AQ32" s="992"/>
      <c r="AR32" s="992"/>
      <c r="AS32" s="992"/>
      <c r="AT32" s="993"/>
      <c r="AU32" s="994">
        <v>86</v>
      </c>
      <c r="AV32" s="992"/>
      <c r="AW32" s="992"/>
      <c r="AX32" s="992"/>
      <c r="AY32" s="993"/>
      <c r="AZ32" s="1056" t="s">
        <v>526</v>
      </c>
      <c r="BA32" s="1057"/>
      <c r="BB32" s="1057"/>
      <c r="BC32" s="1057"/>
      <c r="BD32" s="1058"/>
      <c r="BE32" s="985" t="s">
        <v>410</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t="s">
        <v>411</v>
      </c>
      <c r="C33" s="1044"/>
      <c r="D33" s="1044"/>
      <c r="E33" s="1044"/>
      <c r="F33" s="1044"/>
      <c r="G33" s="1044"/>
      <c r="H33" s="1044"/>
      <c r="I33" s="1044"/>
      <c r="J33" s="1044"/>
      <c r="K33" s="1044"/>
      <c r="L33" s="1044"/>
      <c r="M33" s="1044"/>
      <c r="N33" s="1044"/>
      <c r="O33" s="1044"/>
      <c r="P33" s="1045"/>
      <c r="Q33" s="1051">
        <v>584</v>
      </c>
      <c r="R33" s="1052"/>
      <c r="S33" s="1052"/>
      <c r="T33" s="1052"/>
      <c r="U33" s="1052"/>
      <c r="V33" s="1052">
        <v>511</v>
      </c>
      <c r="W33" s="1052"/>
      <c r="X33" s="1052"/>
      <c r="Y33" s="1052"/>
      <c r="Z33" s="1052"/>
      <c r="AA33" s="1052">
        <v>73</v>
      </c>
      <c r="AB33" s="1052"/>
      <c r="AC33" s="1052"/>
      <c r="AD33" s="1052"/>
      <c r="AE33" s="1053"/>
      <c r="AF33" s="1048">
        <v>168</v>
      </c>
      <c r="AG33" s="1049"/>
      <c r="AH33" s="1049"/>
      <c r="AI33" s="1049"/>
      <c r="AJ33" s="1050"/>
      <c r="AK33" s="1055">
        <v>276</v>
      </c>
      <c r="AL33" s="992"/>
      <c r="AM33" s="992"/>
      <c r="AN33" s="992"/>
      <c r="AO33" s="993"/>
      <c r="AP33" s="994">
        <v>2490</v>
      </c>
      <c r="AQ33" s="992"/>
      <c r="AR33" s="992"/>
      <c r="AS33" s="992"/>
      <c r="AT33" s="993"/>
      <c r="AU33" s="994">
        <v>1972</v>
      </c>
      <c r="AV33" s="992"/>
      <c r="AW33" s="992"/>
      <c r="AX33" s="992"/>
      <c r="AY33" s="993"/>
      <c r="AZ33" s="1056" t="s">
        <v>526</v>
      </c>
      <c r="BA33" s="1057"/>
      <c r="BB33" s="1057"/>
      <c r="BC33" s="1057"/>
      <c r="BD33" s="1058"/>
      <c r="BE33" s="985" t="s">
        <v>412</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t="s">
        <v>413</v>
      </c>
      <c r="C34" s="1044"/>
      <c r="D34" s="1044"/>
      <c r="E34" s="1044"/>
      <c r="F34" s="1044"/>
      <c r="G34" s="1044"/>
      <c r="H34" s="1044"/>
      <c r="I34" s="1044"/>
      <c r="J34" s="1044"/>
      <c r="K34" s="1044"/>
      <c r="L34" s="1044"/>
      <c r="M34" s="1044"/>
      <c r="N34" s="1044"/>
      <c r="O34" s="1044"/>
      <c r="P34" s="1045"/>
      <c r="Q34" s="1051">
        <v>81</v>
      </c>
      <c r="R34" s="1052"/>
      <c r="S34" s="1052"/>
      <c r="T34" s="1052"/>
      <c r="U34" s="1052"/>
      <c r="V34" s="1052">
        <v>70</v>
      </c>
      <c r="W34" s="1052"/>
      <c r="X34" s="1052"/>
      <c r="Y34" s="1052"/>
      <c r="Z34" s="1052"/>
      <c r="AA34" s="1052">
        <v>11</v>
      </c>
      <c r="AB34" s="1052"/>
      <c r="AC34" s="1052"/>
      <c r="AD34" s="1052"/>
      <c r="AE34" s="1053"/>
      <c r="AF34" s="1048">
        <v>32</v>
      </c>
      <c r="AG34" s="1049"/>
      <c r="AH34" s="1049"/>
      <c r="AI34" s="1049"/>
      <c r="AJ34" s="1050"/>
      <c r="AK34" s="1055">
        <v>36</v>
      </c>
      <c r="AL34" s="992"/>
      <c r="AM34" s="992"/>
      <c r="AN34" s="992"/>
      <c r="AO34" s="993"/>
      <c r="AP34" s="994">
        <v>171</v>
      </c>
      <c r="AQ34" s="992"/>
      <c r="AR34" s="992"/>
      <c r="AS34" s="992"/>
      <c r="AT34" s="993"/>
      <c r="AU34" s="994">
        <v>165</v>
      </c>
      <c r="AV34" s="992"/>
      <c r="AW34" s="992"/>
      <c r="AX34" s="992"/>
      <c r="AY34" s="993"/>
      <c r="AZ34" s="1056" t="s">
        <v>526</v>
      </c>
      <c r="BA34" s="1057"/>
      <c r="BB34" s="1057"/>
      <c r="BC34" s="1057"/>
      <c r="BD34" s="1058"/>
      <c r="BE34" s="985" t="s">
        <v>410</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414</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392</v>
      </c>
      <c r="B63" s="950" t="s">
        <v>415</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4652</v>
      </c>
      <c r="AG63" s="972"/>
      <c r="AH63" s="972"/>
      <c r="AI63" s="972"/>
      <c r="AJ63" s="1035"/>
      <c r="AK63" s="1036"/>
      <c r="AL63" s="976"/>
      <c r="AM63" s="976"/>
      <c r="AN63" s="976"/>
      <c r="AO63" s="976"/>
      <c r="AP63" s="972">
        <v>3184</v>
      </c>
      <c r="AQ63" s="972"/>
      <c r="AR63" s="972"/>
      <c r="AS63" s="972"/>
      <c r="AT63" s="972"/>
      <c r="AU63" s="972">
        <v>2223</v>
      </c>
      <c r="AV63" s="972"/>
      <c r="AW63" s="972"/>
      <c r="AX63" s="972"/>
      <c r="AY63" s="972"/>
      <c r="AZ63" s="1030"/>
      <c r="BA63" s="1030"/>
      <c r="BB63" s="1030"/>
      <c r="BC63" s="1030"/>
      <c r="BD63" s="1030"/>
      <c r="BE63" s="973"/>
      <c r="BF63" s="973"/>
      <c r="BG63" s="973"/>
      <c r="BH63" s="973"/>
      <c r="BI63" s="974"/>
      <c r="BJ63" s="1031" t="s">
        <v>416</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418</v>
      </c>
      <c r="B66" s="1009"/>
      <c r="C66" s="1009"/>
      <c r="D66" s="1009"/>
      <c r="E66" s="1009"/>
      <c r="F66" s="1009"/>
      <c r="G66" s="1009"/>
      <c r="H66" s="1009"/>
      <c r="I66" s="1009"/>
      <c r="J66" s="1009"/>
      <c r="K66" s="1009"/>
      <c r="L66" s="1009"/>
      <c r="M66" s="1009"/>
      <c r="N66" s="1009"/>
      <c r="O66" s="1009"/>
      <c r="P66" s="1010"/>
      <c r="Q66" s="1014" t="s">
        <v>397</v>
      </c>
      <c r="R66" s="1015"/>
      <c r="S66" s="1015"/>
      <c r="T66" s="1015"/>
      <c r="U66" s="1016"/>
      <c r="V66" s="1014" t="s">
        <v>419</v>
      </c>
      <c r="W66" s="1015"/>
      <c r="X66" s="1015"/>
      <c r="Y66" s="1015"/>
      <c r="Z66" s="1016"/>
      <c r="AA66" s="1014" t="s">
        <v>420</v>
      </c>
      <c r="AB66" s="1015"/>
      <c r="AC66" s="1015"/>
      <c r="AD66" s="1015"/>
      <c r="AE66" s="1016"/>
      <c r="AF66" s="1020" t="s">
        <v>421</v>
      </c>
      <c r="AG66" s="1021"/>
      <c r="AH66" s="1021"/>
      <c r="AI66" s="1021"/>
      <c r="AJ66" s="1022"/>
      <c r="AK66" s="1014" t="s">
        <v>422</v>
      </c>
      <c r="AL66" s="1009"/>
      <c r="AM66" s="1009"/>
      <c r="AN66" s="1009"/>
      <c r="AO66" s="1010"/>
      <c r="AP66" s="1014" t="s">
        <v>423</v>
      </c>
      <c r="AQ66" s="1015"/>
      <c r="AR66" s="1015"/>
      <c r="AS66" s="1015"/>
      <c r="AT66" s="1016"/>
      <c r="AU66" s="1014" t="s">
        <v>424</v>
      </c>
      <c r="AV66" s="1015"/>
      <c r="AW66" s="1015"/>
      <c r="AX66" s="1015"/>
      <c r="AY66" s="1016"/>
      <c r="AZ66" s="1014" t="s">
        <v>378</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591</v>
      </c>
      <c r="C68" s="999"/>
      <c r="D68" s="999"/>
      <c r="E68" s="999"/>
      <c r="F68" s="999"/>
      <c r="G68" s="999"/>
      <c r="H68" s="999"/>
      <c r="I68" s="999"/>
      <c r="J68" s="999"/>
      <c r="K68" s="999"/>
      <c r="L68" s="999"/>
      <c r="M68" s="999"/>
      <c r="N68" s="999"/>
      <c r="O68" s="999"/>
      <c r="P68" s="1000"/>
      <c r="Q68" s="1001">
        <v>632</v>
      </c>
      <c r="R68" s="995"/>
      <c r="S68" s="995"/>
      <c r="T68" s="995"/>
      <c r="U68" s="995"/>
      <c r="V68" s="995">
        <v>607</v>
      </c>
      <c r="W68" s="995"/>
      <c r="X68" s="995"/>
      <c r="Y68" s="995"/>
      <c r="Z68" s="995"/>
      <c r="AA68" s="995">
        <v>25</v>
      </c>
      <c r="AB68" s="995"/>
      <c r="AC68" s="995"/>
      <c r="AD68" s="995"/>
      <c r="AE68" s="995"/>
      <c r="AF68" s="995">
        <v>25</v>
      </c>
      <c r="AG68" s="995"/>
      <c r="AH68" s="995"/>
      <c r="AI68" s="995"/>
      <c r="AJ68" s="995"/>
      <c r="AK68" s="995" t="s">
        <v>526</v>
      </c>
      <c r="AL68" s="995"/>
      <c r="AM68" s="995"/>
      <c r="AN68" s="995"/>
      <c r="AO68" s="995"/>
      <c r="AP68" s="995">
        <v>646</v>
      </c>
      <c r="AQ68" s="995"/>
      <c r="AR68" s="995"/>
      <c r="AS68" s="995"/>
      <c r="AT68" s="995"/>
      <c r="AU68" s="995">
        <v>309</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592</v>
      </c>
      <c r="C69" s="988"/>
      <c r="D69" s="988"/>
      <c r="E69" s="988"/>
      <c r="F69" s="988"/>
      <c r="G69" s="988"/>
      <c r="H69" s="988"/>
      <c r="I69" s="988"/>
      <c r="J69" s="988"/>
      <c r="K69" s="988"/>
      <c r="L69" s="988"/>
      <c r="M69" s="988"/>
      <c r="N69" s="988"/>
      <c r="O69" s="988"/>
      <c r="P69" s="989"/>
      <c r="Q69" s="990">
        <v>1504</v>
      </c>
      <c r="R69" s="984"/>
      <c r="S69" s="984"/>
      <c r="T69" s="984"/>
      <c r="U69" s="984"/>
      <c r="V69" s="984">
        <v>1468</v>
      </c>
      <c r="W69" s="984"/>
      <c r="X69" s="984"/>
      <c r="Y69" s="984"/>
      <c r="Z69" s="984"/>
      <c r="AA69" s="984">
        <v>36</v>
      </c>
      <c r="AB69" s="984"/>
      <c r="AC69" s="984"/>
      <c r="AD69" s="984"/>
      <c r="AE69" s="984"/>
      <c r="AF69" s="984">
        <v>4554</v>
      </c>
      <c r="AG69" s="984"/>
      <c r="AH69" s="984"/>
      <c r="AI69" s="984"/>
      <c r="AJ69" s="984"/>
      <c r="AK69" s="984" t="s">
        <v>526</v>
      </c>
      <c r="AL69" s="984"/>
      <c r="AM69" s="984"/>
      <c r="AN69" s="984"/>
      <c r="AO69" s="984"/>
      <c r="AP69" s="984" t="s">
        <v>526</v>
      </c>
      <c r="AQ69" s="984"/>
      <c r="AR69" s="984"/>
      <c r="AS69" s="984"/>
      <c r="AT69" s="984"/>
      <c r="AU69" s="984" t="s">
        <v>526</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593</v>
      </c>
      <c r="C70" s="988"/>
      <c r="D70" s="988"/>
      <c r="E70" s="988"/>
      <c r="F70" s="988"/>
      <c r="G70" s="988"/>
      <c r="H70" s="988"/>
      <c r="I70" s="988"/>
      <c r="J70" s="988"/>
      <c r="K70" s="988"/>
      <c r="L70" s="988"/>
      <c r="M70" s="988"/>
      <c r="N70" s="988"/>
      <c r="O70" s="988"/>
      <c r="P70" s="989"/>
      <c r="Q70" s="990">
        <v>131</v>
      </c>
      <c r="R70" s="984"/>
      <c r="S70" s="984"/>
      <c r="T70" s="984"/>
      <c r="U70" s="984"/>
      <c r="V70" s="984">
        <v>123</v>
      </c>
      <c r="W70" s="984"/>
      <c r="X70" s="984"/>
      <c r="Y70" s="984"/>
      <c r="Z70" s="984"/>
      <c r="AA70" s="984">
        <v>8</v>
      </c>
      <c r="AB70" s="984"/>
      <c r="AC70" s="984"/>
      <c r="AD70" s="984"/>
      <c r="AE70" s="984"/>
      <c r="AF70" s="984">
        <v>8</v>
      </c>
      <c r="AG70" s="984"/>
      <c r="AH70" s="984"/>
      <c r="AI70" s="984"/>
      <c r="AJ70" s="984"/>
      <c r="AK70" s="984" t="s">
        <v>526</v>
      </c>
      <c r="AL70" s="984"/>
      <c r="AM70" s="984"/>
      <c r="AN70" s="984"/>
      <c r="AO70" s="984"/>
      <c r="AP70" s="984" t="s">
        <v>526</v>
      </c>
      <c r="AQ70" s="984"/>
      <c r="AR70" s="984"/>
      <c r="AS70" s="984"/>
      <c r="AT70" s="984"/>
      <c r="AU70" s="984" t="s">
        <v>526</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594</v>
      </c>
      <c r="C71" s="988"/>
      <c r="D71" s="988"/>
      <c r="E71" s="988"/>
      <c r="F71" s="988"/>
      <c r="G71" s="988"/>
      <c r="H71" s="988"/>
      <c r="I71" s="988"/>
      <c r="J71" s="988"/>
      <c r="K71" s="988"/>
      <c r="L71" s="988"/>
      <c r="M71" s="988"/>
      <c r="N71" s="988"/>
      <c r="O71" s="988"/>
      <c r="P71" s="989"/>
      <c r="Q71" s="990">
        <v>6</v>
      </c>
      <c r="R71" s="984"/>
      <c r="S71" s="984"/>
      <c r="T71" s="984"/>
      <c r="U71" s="984"/>
      <c r="V71" s="984">
        <v>3</v>
      </c>
      <c r="W71" s="984"/>
      <c r="X71" s="984"/>
      <c r="Y71" s="984"/>
      <c r="Z71" s="984"/>
      <c r="AA71" s="984">
        <v>3</v>
      </c>
      <c r="AB71" s="984"/>
      <c r="AC71" s="984"/>
      <c r="AD71" s="984"/>
      <c r="AE71" s="984"/>
      <c r="AF71" s="984">
        <v>3</v>
      </c>
      <c r="AG71" s="984"/>
      <c r="AH71" s="984"/>
      <c r="AI71" s="984"/>
      <c r="AJ71" s="984"/>
      <c r="AK71" s="984">
        <v>3</v>
      </c>
      <c r="AL71" s="984"/>
      <c r="AM71" s="984"/>
      <c r="AN71" s="984"/>
      <c r="AO71" s="984"/>
      <c r="AP71" s="984" t="s">
        <v>526</v>
      </c>
      <c r="AQ71" s="984"/>
      <c r="AR71" s="984"/>
      <c r="AS71" s="984"/>
      <c r="AT71" s="984"/>
      <c r="AU71" s="984" t="s">
        <v>526</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595</v>
      </c>
      <c r="C72" s="988"/>
      <c r="D72" s="988"/>
      <c r="E72" s="988"/>
      <c r="F72" s="988"/>
      <c r="G72" s="988"/>
      <c r="H72" s="988"/>
      <c r="I72" s="988"/>
      <c r="J72" s="988"/>
      <c r="K72" s="988"/>
      <c r="L72" s="988"/>
      <c r="M72" s="988"/>
      <c r="N72" s="988"/>
      <c r="O72" s="988"/>
      <c r="P72" s="989"/>
      <c r="Q72" s="990">
        <v>1458</v>
      </c>
      <c r="R72" s="984"/>
      <c r="S72" s="984"/>
      <c r="T72" s="984"/>
      <c r="U72" s="984"/>
      <c r="V72" s="984">
        <v>1299</v>
      </c>
      <c r="W72" s="984"/>
      <c r="X72" s="984"/>
      <c r="Y72" s="984"/>
      <c r="Z72" s="984"/>
      <c r="AA72" s="984">
        <v>159</v>
      </c>
      <c r="AB72" s="984"/>
      <c r="AC72" s="984"/>
      <c r="AD72" s="984"/>
      <c r="AE72" s="984"/>
      <c r="AF72" s="984">
        <v>159</v>
      </c>
      <c r="AG72" s="984"/>
      <c r="AH72" s="984"/>
      <c r="AI72" s="984"/>
      <c r="AJ72" s="984"/>
      <c r="AK72" s="984" t="s">
        <v>526</v>
      </c>
      <c r="AL72" s="984"/>
      <c r="AM72" s="984"/>
      <c r="AN72" s="984"/>
      <c r="AO72" s="984"/>
      <c r="AP72" s="984" t="s">
        <v>526</v>
      </c>
      <c r="AQ72" s="984"/>
      <c r="AR72" s="984"/>
      <c r="AS72" s="984"/>
      <c r="AT72" s="984"/>
      <c r="AU72" s="984" t="s">
        <v>526</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596</v>
      </c>
      <c r="C73" s="988"/>
      <c r="D73" s="988"/>
      <c r="E73" s="988"/>
      <c r="F73" s="988"/>
      <c r="G73" s="988"/>
      <c r="H73" s="988"/>
      <c r="I73" s="988"/>
      <c r="J73" s="988"/>
      <c r="K73" s="988"/>
      <c r="L73" s="988"/>
      <c r="M73" s="988"/>
      <c r="N73" s="988"/>
      <c r="O73" s="988"/>
      <c r="P73" s="989"/>
      <c r="Q73" s="990">
        <v>21460</v>
      </c>
      <c r="R73" s="984"/>
      <c r="S73" s="984"/>
      <c r="T73" s="984"/>
      <c r="U73" s="984"/>
      <c r="V73" s="984">
        <v>20757</v>
      </c>
      <c r="W73" s="984"/>
      <c r="X73" s="984"/>
      <c r="Y73" s="984"/>
      <c r="Z73" s="984"/>
      <c r="AA73" s="984">
        <v>704</v>
      </c>
      <c r="AB73" s="984"/>
      <c r="AC73" s="984"/>
      <c r="AD73" s="984"/>
      <c r="AE73" s="984"/>
      <c r="AF73" s="984">
        <v>704</v>
      </c>
      <c r="AG73" s="984"/>
      <c r="AH73" s="984"/>
      <c r="AI73" s="984"/>
      <c r="AJ73" s="984"/>
      <c r="AK73" s="984">
        <v>118</v>
      </c>
      <c r="AL73" s="984"/>
      <c r="AM73" s="984"/>
      <c r="AN73" s="984"/>
      <c r="AO73" s="984"/>
      <c r="AP73" s="984" t="s">
        <v>526</v>
      </c>
      <c r="AQ73" s="984"/>
      <c r="AR73" s="984"/>
      <c r="AS73" s="984"/>
      <c r="AT73" s="984"/>
      <c r="AU73" s="984" t="s">
        <v>526</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597</v>
      </c>
      <c r="C74" s="988"/>
      <c r="D74" s="988"/>
      <c r="E74" s="988"/>
      <c r="F74" s="988"/>
      <c r="G74" s="988"/>
      <c r="H74" s="988"/>
      <c r="I74" s="988"/>
      <c r="J74" s="988"/>
      <c r="K74" s="988"/>
      <c r="L74" s="988"/>
      <c r="M74" s="988"/>
      <c r="N74" s="988"/>
      <c r="O74" s="988"/>
      <c r="P74" s="989"/>
      <c r="Q74" s="990">
        <v>179</v>
      </c>
      <c r="R74" s="984"/>
      <c r="S74" s="984"/>
      <c r="T74" s="984"/>
      <c r="U74" s="984"/>
      <c r="V74" s="984">
        <v>133</v>
      </c>
      <c r="W74" s="984"/>
      <c r="X74" s="984"/>
      <c r="Y74" s="984"/>
      <c r="Z74" s="984"/>
      <c r="AA74" s="984">
        <v>47</v>
      </c>
      <c r="AB74" s="984"/>
      <c r="AC74" s="984"/>
      <c r="AD74" s="984"/>
      <c r="AE74" s="984"/>
      <c r="AF74" s="984">
        <v>47</v>
      </c>
      <c r="AG74" s="984"/>
      <c r="AH74" s="984"/>
      <c r="AI74" s="984"/>
      <c r="AJ74" s="984"/>
      <c r="AK74" s="984" t="s">
        <v>526</v>
      </c>
      <c r="AL74" s="984"/>
      <c r="AM74" s="984"/>
      <c r="AN74" s="984"/>
      <c r="AO74" s="984"/>
      <c r="AP74" s="984" t="s">
        <v>526</v>
      </c>
      <c r="AQ74" s="984"/>
      <c r="AR74" s="984"/>
      <c r="AS74" s="984"/>
      <c r="AT74" s="984"/>
      <c r="AU74" s="984" t="s">
        <v>526</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598</v>
      </c>
      <c r="C75" s="988"/>
      <c r="D75" s="988"/>
      <c r="E75" s="988"/>
      <c r="F75" s="988"/>
      <c r="G75" s="988"/>
      <c r="H75" s="988"/>
      <c r="I75" s="988"/>
      <c r="J75" s="988"/>
      <c r="K75" s="988"/>
      <c r="L75" s="988"/>
      <c r="M75" s="988"/>
      <c r="N75" s="988"/>
      <c r="O75" s="988"/>
      <c r="P75" s="989"/>
      <c r="Q75" s="991">
        <v>107</v>
      </c>
      <c r="R75" s="992"/>
      <c r="S75" s="992"/>
      <c r="T75" s="992"/>
      <c r="U75" s="993"/>
      <c r="V75" s="994">
        <v>106</v>
      </c>
      <c r="W75" s="992"/>
      <c r="X75" s="992"/>
      <c r="Y75" s="992"/>
      <c r="Z75" s="993"/>
      <c r="AA75" s="994">
        <v>1</v>
      </c>
      <c r="AB75" s="992"/>
      <c r="AC75" s="992"/>
      <c r="AD75" s="992"/>
      <c r="AE75" s="993"/>
      <c r="AF75" s="994">
        <v>1</v>
      </c>
      <c r="AG75" s="992"/>
      <c r="AH75" s="992"/>
      <c r="AI75" s="992"/>
      <c r="AJ75" s="993"/>
      <c r="AK75" s="994">
        <v>8</v>
      </c>
      <c r="AL75" s="992"/>
      <c r="AM75" s="992"/>
      <c r="AN75" s="992"/>
      <c r="AO75" s="993"/>
      <c r="AP75" s="994" t="s">
        <v>526</v>
      </c>
      <c r="AQ75" s="992"/>
      <c r="AR75" s="992"/>
      <c r="AS75" s="992"/>
      <c r="AT75" s="993"/>
      <c r="AU75" s="994" t="s">
        <v>526</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599</v>
      </c>
      <c r="C76" s="988"/>
      <c r="D76" s="988"/>
      <c r="E76" s="988"/>
      <c r="F76" s="988"/>
      <c r="G76" s="988"/>
      <c r="H76" s="988"/>
      <c r="I76" s="988"/>
      <c r="J76" s="988"/>
      <c r="K76" s="988"/>
      <c r="L76" s="988"/>
      <c r="M76" s="988"/>
      <c r="N76" s="988"/>
      <c r="O76" s="988"/>
      <c r="P76" s="989"/>
      <c r="Q76" s="991">
        <v>101</v>
      </c>
      <c r="R76" s="992"/>
      <c r="S76" s="992"/>
      <c r="T76" s="992"/>
      <c r="U76" s="993"/>
      <c r="V76" s="994">
        <v>61</v>
      </c>
      <c r="W76" s="992"/>
      <c r="X76" s="992"/>
      <c r="Y76" s="992"/>
      <c r="Z76" s="993"/>
      <c r="AA76" s="994">
        <v>40</v>
      </c>
      <c r="AB76" s="992"/>
      <c r="AC76" s="992"/>
      <c r="AD76" s="992"/>
      <c r="AE76" s="993"/>
      <c r="AF76" s="994">
        <v>40</v>
      </c>
      <c r="AG76" s="992"/>
      <c r="AH76" s="992"/>
      <c r="AI76" s="992"/>
      <c r="AJ76" s="993"/>
      <c r="AK76" s="994" t="s">
        <v>526</v>
      </c>
      <c r="AL76" s="992"/>
      <c r="AM76" s="992"/>
      <c r="AN76" s="992"/>
      <c r="AO76" s="993"/>
      <c r="AP76" s="994" t="s">
        <v>526</v>
      </c>
      <c r="AQ76" s="992"/>
      <c r="AR76" s="992"/>
      <c r="AS76" s="992"/>
      <c r="AT76" s="993"/>
      <c r="AU76" s="994" t="s">
        <v>526</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t="s">
        <v>600</v>
      </c>
      <c r="C77" s="988"/>
      <c r="D77" s="988"/>
      <c r="E77" s="988"/>
      <c r="F77" s="988"/>
      <c r="G77" s="988"/>
      <c r="H77" s="988"/>
      <c r="I77" s="988"/>
      <c r="J77" s="988"/>
      <c r="K77" s="988"/>
      <c r="L77" s="988"/>
      <c r="M77" s="988"/>
      <c r="N77" s="988"/>
      <c r="O77" s="988"/>
      <c r="P77" s="989"/>
      <c r="Q77" s="991">
        <v>2423</v>
      </c>
      <c r="R77" s="992"/>
      <c r="S77" s="992"/>
      <c r="T77" s="992"/>
      <c r="U77" s="993"/>
      <c r="V77" s="994">
        <v>2308</v>
      </c>
      <c r="W77" s="992"/>
      <c r="X77" s="992"/>
      <c r="Y77" s="992"/>
      <c r="Z77" s="993"/>
      <c r="AA77" s="994">
        <v>115</v>
      </c>
      <c r="AB77" s="992"/>
      <c r="AC77" s="992"/>
      <c r="AD77" s="992"/>
      <c r="AE77" s="993"/>
      <c r="AF77" s="994">
        <v>115</v>
      </c>
      <c r="AG77" s="992"/>
      <c r="AH77" s="992"/>
      <c r="AI77" s="992"/>
      <c r="AJ77" s="993"/>
      <c r="AK77" s="994">
        <v>130</v>
      </c>
      <c r="AL77" s="992"/>
      <c r="AM77" s="992"/>
      <c r="AN77" s="992"/>
      <c r="AO77" s="993"/>
      <c r="AP77" s="994" t="s">
        <v>526</v>
      </c>
      <c r="AQ77" s="992"/>
      <c r="AR77" s="992"/>
      <c r="AS77" s="992"/>
      <c r="AT77" s="993"/>
      <c r="AU77" s="994" t="s">
        <v>526</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t="s">
        <v>601</v>
      </c>
      <c r="C78" s="988"/>
      <c r="D78" s="988"/>
      <c r="E78" s="988"/>
      <c r="F78" s="988"/>
      <c r="G78" s="988"/>
      <c r="H78" s="988"/>
      <c r="I78" s="988"/>
      <c r="J78" s="988"/>
      <c r="K78" s="988"/>
      <c r="L78" s="988"/>
      <c r="M78" s="988"/>
      <c r="N78" s="988"/>
      <c r="O78" s="988"/>
      <c r="P78" s="989"/>
      <c r="Q78" s="990">
        <v>719774</v>
      </c>
      <c r="R78" s="984"/>
      <c r="S78" s="984"/>
      <c r="T78" s="984"/>
      <c r="U78" s="984"/>
      <c r="V78" s="984">
        <v>711648</v>
      </c>
      <c r="W78" s="984"/>
      <c r="X78" s="984"/>
      <c r="Y78" s="984"/>
      <c r="Z78" s="984"/>
      <c r="AA78" s="984">
        <v>8126</v>
      </c>
      <c r="AB78" s="984"/>
      <c r="AC78" s="984"/>
      <c r="AD78" s="984"/>
      <c r="AE78" s="984"/>
      <c r="AF78" s="984">
        <v>8126</v>
      </c>
      <c r="AG78" s="984"/>
      <c r="AH78" s="984"/>
      <c r="AI78" s="984"/>
      <c r="AJ78" s="984"/>
      <c r="AK78" s="984">
        <v>4022</v>
      </c>
      <c r="AL78" s="984"/>
      <c r="AM78" s="984"/>
      <c r="AN78" s="984"/>
      <c r="AO78" s="984"/>
      <c r="AP78" s="984" t="s">
        <v>526</v>
      </c>
      <c r="AQ78" s="984"/>
      <c r="AR78" s="984"/>
      <c r="AS78" s="984"/>
      <c r="AT78" s="984"/>
      <c r="AU78" s="984" t="s">
        <v>526</v>
      </c>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392</v>
      </c>
      <c r="B88" s="950" t="s">
        <v>425</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13782</v>
      </c>
      <c r="AG88" s="972"/>
      <c r="AH88" s="972"/>
      <c r="AI88" s="972"/>
      <c r="AJ88" s="972"/>
      <c r="AK88" s="976"/>
      <c r="AL88" s="976"/>
      <c r="AM88" s="976"/>
      <c r="AN88" s="976"/>
      <c r="AO88" s="976"/>
      <c r="AP88" s="972">
        <v>646</v>
      </c>
      <c r="AQ88" s="972"/>
      <c r="AR88" s="972"/>
      <c r="AS88" s="972"/>
      <c r="AT88" s="972"/>
      <c r="AU88" s="972">
        <v>309</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392</v>
      </c>
      <c r="BR102" s="950" t="s">
        <v>426</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10937</v>
      </c>
      <c r="CS102" s="966"/>
      <c r="CT102" s="966"/>
      <c r="CU102" s="966"/>
      <c r="CV102" s="967"/>
      <c r="CW102" s="965">
        <v>2332</v>
      </c>
      <c r="CX102" s="966"/>
      <c r="CY102" s="966"/>
      <c r="CZ102" s="966"/>
      <c r="DA102" s="967"/>
      <c r="DB102" s="965">
        <v>450</v>
      </c>
      <c r="DC102" s="966"/>
      <c r="DD102" s="966"/>
      <c r="DE102" s="966"/>
      <c r="DF102" s="967"/>
      <c r="DG102" s="965" t="s">
        <v>606</v>
      </c>
      <c r="DH102" s="966"/>
      <c r="DI102" s="966"/>
      <c r="DJ102" s="966"/>
      <c r="DK102" s="967"/>
      <c r="DL102" s="965" t="s">
        <v>606</v>
      </c>
      <c r="DM102" s="966"/>
      <c r="DN102" s="966"/>
      <c r="DO102" s="966"/>
      <c r="DP102" s="967"/>
      <c r="DQ102" s="965" t="s">
        <v>606</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427</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428</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431</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432</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433</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434</v>
      </c>
      <c r="AB109" s="909"/>
      <c r="AC109" s="909"/>
      <c r="AD109" s="909"/>
      <c r="AE109" s="910"/>
      <c r="AF109" s="911" t="s">
        <v>435</v>
      </c>
      <c r="AG109" s="909"/>
      <c r="AH109" s="909"/>
      <c r="AI109" s="909"/>
      <c r="AJ109" s="910"/>
      <c r="AK109" s="911" t="s">
        <v>308</v>
      </c>
      <c r="AL109" s="909"/>
      <c r="AM109" s="909"/>
      <c r="AN109" s="909"/>
      <c r="AO109" s="910"/>
      <c r="AP109" s="911" t="s">
        <v>436</v>
      </c>
      <c r="AQ109" s="909"/>
      <c r="AR109" s="909"/>
      <c r="AS109" s="909"/>
      <c r="AT109" s="942"/>
      <c r="AU109" s="908" t="s">
        <v>433</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434</v>
      </c>
      <c r="BR109" s="909"/>
      <c r="BS109" s="909"/>
      <c r="BT109" s="909"/>
      <c r="BU109" s="910"/>
      <c r="BV109" s="911" t="s">
        <v>435</v>
      </c>
      <c r="BW109" s="909"/>
      <c r="BX109" s="909"/>
      <c r="BY109" s="909"/>
      <c r="BZ109" s="910"/>
      <c r="CA109" s="911" t="s">
        <v>308</v>
      </c>
      <c r="CB109" s="909"/>
      <c r="CC109" s="909"/>
      <c r="CD109" s="909"/>
      <c r="CE109" s="910"/>
      <c r="CF109" s="949" t="s">
        <v>436</v>
      </c>
      <c r="CG109" s="949"/>
      <c r="CH109" s="949"/>
      <c r="CI109" s="949"/>
      <c r="CJ109" s="949"/>
      <c r="CK109" s="911" t="s">
        <v>437</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434</v>
      </c>
      <c r="DH109" s="909"/>
      <c r="DI109" s="909"/>
      <c r="DJ109" s="909"/>
      <c r="DK109" s="910"/>
      <c r="DL109" s="911" t="s">
        <v>435</v>
      </c>
      <c r="DM109" s="909"/>
      <c r="DN109" s="909"/>
      <c r="DO109" s="909"/>
      <c r="DP109" s="910"/>
      <c r="DQ109" s="911" t="s">
        <v>308</v>
      </c>
      <c r="DR109" s="909"/>
      <c r="DS109" s="909"/>
      <c r="DT109" s="909"/>
      <c r="DU109" s="910"/>
      <c r="DV109" s="911" t="s">
        <v>436</v>
      </c>
      <c r="DW109" s="909"/>
      <c r="DX109" s="909"/>
      <c r="DY109" s="909"/>
      <c r="DZ109" s="942"/>
    </row>
    <row r="110" spans="1:131" s="224" customFormat="1" ht="26.25" customHeight="1" x14ac:dyDescent="0.2">
      <c r="A110" s="820" t="s">
        <v>438</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5194002</v>
      </c>
      <c r="AB110" s="902"/>
      <c r="AC110" s="902"/>
      <c r="AD110" s="902"/>
      <c r="AE110" s="903"/>
      <c r="AF110" s="904">
        <v>5366277</v>
      </c>
      <c r="AG110" s="902"/>
      <c r="AH110" s="902"/>
      <c r="AI110" s="902"/>
      <c r="AJ110" s="903"/>
      <c r="AK110" s="904">
        <v>5176625</v>
      </c>
      <c r="AL110" s="902"/>
      <c r="AM110" s="902"/>
      <c r="AN110" s="902"/>
      <c r="AO110" s="903"/>
      <c r="AP110" s="905">
        <v>34.4</v>
      </c>
      <c r="AQ110" s="906"/>
      <c r="AR110" s="906"/>
      <c r="AS110" s="906"/>
      <c r="AT110" s="907"/>
      <c r="AU110" s="943" t="s">
        <v>75</v>
      </c>
      <c r="AV110" s="944"/>
      <c r="AW110" s="944"/>
      <c r="AX110" s="944"/>
      <c r="AY110" s="944"/>
      <c r="AZ110" s="873" t="s">
        <v>439</v>
      </c>
      <c r="BA110" s="821"/>
      <c r="BB110" s="821"/>
      <c r="BC110" s="821"/>
      <c r="BD110" s="821"/>
      <c r="BE110" s="821"/>
      <c r="BF110" s="821"/>
      <c r="BG110" s="821"/>
      <c r="BH110" s="821"/>
      <c r="BI110" s="821"/>
      <c r="BJ110" s="821"/>
      <c r="BK110" s="821"/>
      <c r="BL110" s="821"/>
      <c r="BM110" s="821"/>
      <c r="BN110" s="821"/>
      <c r="BO110" s="821"/>
      <c r="BP110" s="822"/>
      <c r="BQ110" s="874">
        <v>51643496</v>
      </c>
      <c r="BR110" s="855"/>
      <c r="BS110" s="855"/>
      <c r="BT110" s="855"/>
      <c r="BU110" s="855"/>
      <c r="BV110" s="855">
        <v>49270628</v>
      </c>
      <c r="BW110" s="855"/>
      <c r="BX110" s="855"/>
      <c r="BY110" s="855"/>
      <c r="BZ110" s="855"/>
      <c r="CA110" s="855">
        <v>46725598</v>
      </c>
      <c r="CB110" s="855"/>
      <c r="CC110" s="855"/>
      <c r="CD110" s="855"/>
      <c r="CE110" s="855"/>
      <c r="CF110" s="879">
        <v>310.39999999999998</v>
      </c>
      <c r="CG110" s="880"/>
      <c r="CH110" s="880"/>
      <c r="CI110" s="880"/>
      <c r="CJ110" s="880"/>
      <c r="CK110" s="939" t="s">
        <v>440</v>
      </c>
      <c r="CL110" s="832"/>
      <c r="CM110" s="873" t="s">
        <v>441</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390</v>
      </c>
      <c r="DH110" s="855"/>
      <c r="DI110" s="855"/>
      <c r="DJ110" s="855"/>
      <c r="DK110" s="855"/>
      <c r="DL110" s="855" t="s">
        <v>416</v>
      </c>
      <c r="DM110" s="855"/>
      <c r="DN110" s="855"/>
      <c r="DO110" s="855"/>
      <c r="DP110" s="855"/>
      <c r="DQ110" s="855" t="s">
        <v>390</v>
      </c>
      <c r="DR110" s="855"/>
      <c r="DS110" s="855"/>
      <c r="DT110" s="855"/>
      <c r="DU110" s="855"/>
      <c r="DV110" s="856" t="s">
        <v>442</v>
      </c>
      <c r="DW110" s="856"/>
      <c r="DX110" s="856"/>
      <c r="DY110" s="856"/>
      <c r="DZ110" s="857"/>
    </row>
    <row r="111" spans="1:131" s="224" customFormat="1" ht="26.25" customHeight="1" x14ac:dyDescent="0.2">
      <c r="A111" s="787" t="s">
        <v>443</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444</v>
      </c>
      <c r="AB111" s="932"/>
      <c r="AC111" s="932"/>
      <c r="AD111" s="932"/>
      <c r="AE111" s="933"/>
      <c r="AF111" s="934" t="s">
        <v>442</v>
      </c>
      <c r="AG111" s="932"/>
      <c r="AH111" s="932"/>
      <c r="AI111" s="932"/>
      <c r="AJ111" s="933"/>
      <c r="AK111" s="934" t="s">
        <v>445</v>
      </c>
      <c r="AL111" s="932"/>
      <c r="AM111" s="932"/>
      <c r="AN111" s="932"/>
      <c r="AO111" s="933"/>
      <c r="AP111" s="935" t="s">
        <v>394</v>
      </c>
      <c r="AQ111" s="936"/>
      <c r="AR111" s="936"/>
      <c r="AS111" s="936"/>
      <c r="AT111" s="937"/>
      <c r="AU111" s="945"/>
      <c r="AV111" s="946"/>
      <c r="AW111" s="946"/>
      <c r="AX111" s="946"/>
      <c r="AY111" s="946"/>
      <c r="AZ111" s="828" t="s">
        <v>446</v>
      </c>
      <c r="BA111" s="765"/>
      <c r="BB111" s="765"/>
      <c r="BC111" s="765"/>
      <c r="BD111" s="765"/>
      <c r="BE111" s="765"/>
      <c r="BF111" s="765"/>
      <c r="BG111" s="765"/>
      <c r="BH111" s="765"/>
      <c r="BI111" s="765"/>
      <c r="BJ111" s="765"/>
      <c r="BK111" s="765"/>
      <c r="BL111" s="765"/>
      <c r="BM111" s="765"/>
      <c r="BN111" s="765"/>
      <c r="BO111" s="765"/>
      <c r="BP111" s="766"/>
      <c r="BQ111" s="829" t="s">
        <v>394</v>
      </c>
      <c r="BR111" s="830"/>
      <c r="BS111" s="830"/>
      <c r="BT111" s="830"/>
      <c r="BU111" s="830"/>
      <c r="BV111" s="830" t="s">
        <v>445</v>
      </c>
      <c r="BW111" s="830"/>
      <c r="BX111" s="830"/>
      <c r="BY111" s="830"/>
      <c r="BZ111" s="830"/>
      <c r="CA111" s="830" t="s">
        <v>447</v>
      </c>
      <c r="CB111" s="830"/>
      <c r="CC111" s="830"/>
      <c r="CD111" s="830"/>
      <c r="CE111" s="830"/>
      <c r="CF111" s="888" t="s">
        <v>444</v>
      </c>
      <c r="CG111" s="889"/>
      <c r="CH111" s="889"/>
      <c r="CI111" s="889"/>
      <c r="CJ111" s="889"/>
      <c r="CK111" s="940"/>
      <c r="CL111" s="834"/>
      <c r="CM111" s="828" t="s">
        <v>448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444</v>
      </c>
      <c r="DH111" s="830"/>
      <c r="DI111" s="830"/>
      <c r="DJ111" s="830"/>
      <c r="DK111" s="830"/>
      <c r="DL111" s="830" t="s">
        <v>444</v>
      </c>
      <c r="DM111" s="830"/>
      <c r="DN111" s="830"/>
      <c r="DO111" s="830"/>
      <c r="DP111" s="830"/>
      <c r="DQ111" s="830" t="s">
        <v>416</v>
      </c>
      <c r="DR111" s="830"/>
      <c r="DS111" s="830"/>
      <c r="DT111" s="830"/>
      <c r="DU111" s="830"/>
      <c r="DV111" s="807" t="s">
        <v>444</v>
      </c>
      <c r="DW111" s="807"/>
      <c r="DX111" s="807"/>
      <c r="DY111" s="807"/>
      <c r="DZ111" s="808"/>
    </row>
    <row r="112" spans="1:131" s="224" customFormat="1" ht="26.25" customHeight="1" x14ac:dyDescent="0.2">
      <c r="A112" s="925" t="s">
        <v>449</v>
      </c>
      <c r="B112" s="926"/>
      <c r="C112" s="765" t="s">
        <v>450</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416</v>
      </c>
      <c r="AB112" s="793"/>
      <c r="AC112" s="793"/>
      <c r="AD112" s="793"/>
      <c r="AE112" s="794"/>
      <c r="AF112" s="795" t="s">
        <v>416</v>
      </c>
      <c r="AG112" s="793"/>
      <c r="AH112" s="793"/>
      <c r="AI112" s="793"/>
      <c r="AJ112" s="794"/>
      <c r="AK112" s="795" t="s">
        <v>445</v>
      </c>
      <c r="AL112" s="793"/>
      <c r="AM112" s="793"/>
      <c r="AN112" s="793"/>
      <c r="AO112" s="794"/>
      <c r="AP112" s="837" t="s">
        <v>445</v>
      </c>
      <c r="AQ112" s="838"/>
      <c r="AR112" s="838"/>
      <c r="AS112" s="838"/>
      <c r="AT112" s="839"/>
      <c r="AU112" s="945"/>
      <c r="AV112" s="946"/>
      <c r="AW112" s="946"/>
      <c r="AX112" s="946"/>
      <c r="AY112" s="946"/>
      <c r="AZ112" s="828" t="s">
        <v>451</v>
      </c>
      <c r="BA112" s="765"/>
      <c r="BB112" s="765"/>
      <c r="BC112" s="765"/>
      <c r="BD112" s="765"/>
      <c r="BE112" s="765"/>
      <c r="BF112" s="765"/>
      <c r="BG112" s="765"/>
      <c r="BH112" s="765"/>
      <c r="BI112" s="765"/>
      <c r="BJ112" s="765"/>
      <c r="BK112" s="765"/>
      <c r="BL112" s="765"/>
      <c r="BM112" s="765"/>
      <c r="BN112" s="765"/>
      <c r="BO112" s="765"/>
      <c r="BP112" s="766"/>
      <c r="BQ112" s="829">
        <v>2916257</v>
      </c>
      <c r="BR112" s="830"/>
      <c r="BS112" s="830"/>
      <c r="BT112" s="830"/>
      <c r="BU112" s="830"/>
      <c r="BV112" s="830">
        <v>2507228</v>
      </c>
      <c r="BW112" s="830"/>
      <c r="BX112" s="830"/>
      <c r="BY112" s="830"/>
      <c r="BZ112" s="830"/>
      <c r="CA112" s="830">
        <v>2223491</v>
      </c>
      <c r="CB112" s="830"/>
      <c r="CC112" s="830"/>
      <c r="CD112" s="830"/>
      <c r="CE112" s="830"/>
      <c r="CF112" s="888">
        <v>14.8</v>
      </c>
      <c r="CG112" s="889"/>
      <c r="CH112" s="889"/>
      <c r="CI112" s="889"/>
      <c r="CJ112" s="889"/>
      <c r="CK112" s="940"/>
      <c r="CL112" s="834"/>
      <c r="CM112" s="828" t="s">
        <v>452</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447</v>
      </c>
      <c r="DH112" s="830"/>
      <c r="DI112" s="830"/>
      <c r="DJ112" s="830"/>
      <c r="DK112" s="830"/>
      <c r="DL112" s="830" t="s">
        <v>416</v>
      </c>
      <c r="DM112" s="830"/>
      <c r="DN112" s="830"/>
      <c r="DO112" s="830"/>
      <c r="DP112" s="830"/>
      <c r="DQ112" s="830" t="s">
        <v>447</v>
      </c>
      <c r="DR112" s="830"/>
      <c r="DS112" s="830"/>
      <c r="DT112" s="830"/>
      <c r="DU112" s="830"/>
      <c r="DV112" s="807" t="s">
        <v>447</v>
      </c>
      <c r="DW112" s="807"/>
      <c r="DX112" s="807"/>
      <c r="DY112" s="807"/>
      <c r="DZ112" s="808"/>
    </row>
    <row r="113" spans="1:130" s="224" customFormat="1" ht="26.25" customHeight="1" x14ac:dyDescent="0.2">
      <c r="A113" s="927"/>
      <c r="B113" s="928"/>
      <c r="C113" s="765" t="s">
        <v>453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290872</v>
      </c>
      <c r="AB113" s="932"/>
      <c r="AC113" s="932"/>
      <c r="AD113" s="932"/>
      <c r="AE113" s="933"/>
      <c r="AF113" s="934">
        <v>282348</v>
      </c>
      <c r="AG113" s="932"/>
      <c r="AH113" s="932"/>
      <c r="AI113" s="932"/>
      <c r="AJ113" s="933"/>
      <c r="AK113" s="934">
        <v>292072</v>
      </c>
      <c r="AL113" s="932"/>
      <c r="AM113" s="932"/>
      <c r="AN113" s="932"/>
      <c r="AO113" s="933"/>
      <c r="AP113" s="935">
        <v>1.9</v>
      </c>
      <c r="AQ113" s="936"/>
      <c r="AR113" s="936"/>
      <c r="AS113" s="936"/>
      <c r="AT113" s="937"/>
      <c r="AU113" s="945"/>
      <c r="AV113" s="946"/>
      <c r="AW113" s="946"/>
      <c r="AX113" s="946"/>
      <c r="AY113" s="946"/>
      <c r="AZ113" s="828" t="s">
        <v>454</v>
      </c>
      <c r="BA113" s="765"/>
      <c r="BB113" s="765"/>
      <c r="BC113" s="765"/>
      <c r="BD113" s="765"/>
      <c r="BE113" s="765"/>
      <c r="BF113" s="765"/>
      <c r="BG113" s="765"/>
      <c r="BH113" s="765"/>
      <c r="BI113" s="765"/>
      <c r="BJ113" s="765"/>
      <c r="BK113" s="765"/>
      <c r="BL113" s="765"/>
      <c r="BM113" s="765"/>
      <c r="BN113" s="765"/>
      <c r="BO113" s="765"/>
      <c r="BP113" s="766"/>
      <c r="BQ113" s="829">
        <v>392009</v>
      </c>
      <c r="BR113" s="830"/>
      <c r="BS113" s="830"/>
      <c r="BT113" s="830"/>
      <c r="BU113" s="830"/>
      <c r="BV113" s="830">
        <v>350558</v>
      </c>
      <c r="BW113" s="830"/>
      <c r="BX113" s="830"/>
      <c r="BY113" s="830"/>
      <c r="BZ113" s="830"/>
      <c r="CA113" s="830">
        <v>308847</v>
      </c>
      <c r="CB113" s="830"/>
      <c r="CC113" s="830"/>
      <c r="CD113" s="830"/>
      <c r="CE113" s="830"/>
      <c r="CF113" s="888">
        <v>2.1</v>
      </c>
      <c r="CG113" s="889"/>
      <c r="CH113" s="889"/>
      <c r="CI113" s="889"/>
      <c r="CJ113" s="889"/>
      <c r="CK113" s="940"/>
      <c r="CL113" s="834"/>
      <c r="CM113" s="828" t="s">
        <v>455</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447</v>
      </c>
      <c r="DH113" s="793"/>
      <c r="DI113" s="793"/>
      <c r="DJ113" s="793"/>
      <c r="DK113" s="794"/>
      <c r="DL113" s="795" t="s">
        <v>447</v>
      </c>
      <c r="DM113" s="793"/>
      <c r="DN113" s="793"/>
      <c r="DO113" s="793"/>
      <c r="DP113" s="794"/>
      <c r="DQ113" s="795" t="s">
        <v>445</v>
      </c>
      <c r="DR113" s="793"/>
      <c r="DS113" s="793"/>
      <c r="DT113" s="793"/>
      <c r="DU113" s="794"/>
      <c r="DV113" s="837" t="s">
        <v>416</v>
      </c>
      <c r="DW113" s="838"/>
      <c r="DX113" s="838"/>
      <c r="DY113" s="838"/>
      <c r="DZ113" s="839"/>
    </row>
    <row r="114" spans="1:130" s="224" customFormat="1" ht="26.25" customHeight="1" x14ac:dyDescent="0.2">
      <c r="A114" s="927"/>
      <c r="B114" s="928"/>
      <c r="C114" s="765" t="s">
        <v>456</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44506</v>
      </c>
      <c r="AB114" s="793"/>
      <c r="AC114" s="793"/>
      <c r="AD114" s="793"/>
      <c r="AE114" s="794"/>
      <c r="AF114" s="795">
        <v>47010</v>
      </c>
      <c r="AG114" s="793"/>
      <c r="AH114" s="793"/>
      <c r="AI114" s="793"/>
      <c r="AJ114" s="794"/>
      <c r="AK114" s="795">
        <v>40396</v>
      </c>
      <c r="AL114" s="793"/>
      <c r="AM114" s="793"/>
      <c r="AN114" s="793"/>
      <c r="AO114" s="794"/>
      <c r="AP114" s="837">
        <v>0.3</v>
      </c>
      <c r="AQ114" s="838"/>
      <c r="AR114" s="838"/>
      <c r="AS114" s="838"/>
      <c r="AT114" s="839"/>
      <c r="AU114" s="945"/>
      <c r="AV114" s="946"/>
      <c r="AW114" s="946"/>
      <c r="AX114" s="946"/>
      <c r="AY114" s="946"/>
      <c r="AZ114" s="828" t="s">
        <v>457</v>
      </c>
      <c r="BA114" s="765"/>
      <c r="BB114" s="765"/>
      <c r="BC114" s="765"/>
      <c r="BD114" s="765"/>
      <c r="BE114" s="765"/>
      <c r="BF114" s="765"/>
      <c r="BG114" s="765"/>
      <c r="BH114" s="765"/>
      <c r="BI114" s="765"/>
      <c r="BJ114" s="765"/>
      <c r="BK114" s="765"/>
      <c r="BL114" s="765"/>
      <c r="BM114" s="765"/>
      <c r="BN114" s="765"/>
      <c r="BO114" s="765"/>
      <c r="BP114" s="766"/>
      <c r="BQ114" s="829">
        <v>2230315</v>
      </c>
      <c r="BR114" s="830"/>
      <c r="BS114" s="830"/>
      <c r="BT114" s="830"/>
      <c r="BU114" s="830"/>
      <c r="BV114" s="830">
        <v>2300037</v>
      </c>
      <c r="BW114" s="830"/>
      <c r="BX114" s="830"/>
      <c r="BY114" s="830"/>
      <c r="BZ114" s="830"/>
      <c r="CA114" s="830">
        <v>2344613</v>
      </c>
      <c r="CB114" s="830"/>
      <c r="CC114" s="830"/>
      <c r="CD114" s="830"/>
      <c r="CE114" s="830"/>
      <c r="CF114" s="888">
        <v>15.6</v>
      </c>
      <c r="CG114" s="889"/>
      <c r="CH114" s="889"/>
      <c r="CI114" s="889"/>
      <c r="CJ114" s="889"/>
      <c r="CK114" s="940"/>
      <c r="CL114" s="834"/>
      <c r="CM114" s="828" t="s">
        <v>458</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459</v>
      </c>
      <c r="DH114" s="793"/>
      <c r="DI114" s="793"/>
      <c r="DJ114" s="793"/>
      <c r="DK114" s="794"/>
      <c r="DL114" s="795" t="s">
        <v>447</v>
      </c>
      <c r="DM114" s="793"/>
      <c r="DN114" s="793"/>
      <c r="DO114" s="793"/>
      <c r="DP114" s="794"/>
      <c r="DQ114" s="795" t="s">
        <v>416</v>
      </c>
      <c r="DR114" s="793"/>
      <c r="DS114" s="793"/>
      <c r="DT114" s="793"/>
      <c r="DU114" s="794"/>
      <c r="DV114" s="837" t="s">
        <v>447</v>
      </c>
      <c r="DW114" s="838"/>
      <c r="DX114" s="838"/>
      <c r="DY114" s="838"/>
      <c r="DZ114" s="839"/>
    </row>
    <row r="115" spans="1:130" s="224" customFormat="1" ht="26.25" customHeight="1" x14ac:dyDescent="0.2">
      <c r="A115" s="927"/>
      <c r="B115" s="928"/>
      <c r="C115" s="765" t="s">
        <v>460</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21251</v>
      </c>
      <c r="AB115" s="932"/>
      <c r="AC115" s="932"/>
      <c r="AD115" s="932"/>
      <c r="AE115" s="933"/>
      <c r="AF115" s="934">
        <v>19305</v>
      </c>
      <c r="AG115" s="932"/>
      <c r="AH115" s="932"/>
      <c r="AI115" s="932"/>
      <c r="AJ115" s="933"/>
      <c r="AK115" s="934">
        <v>67807</v>
      </c>
      <c r="AL115" s="932"/>
      <c r="AM115" s="932"/>
      <c r="AN115" s="932"/>
      <c r="AO115" s="933"/>
      <c r="AP115" s="935">
        <v>0.5</v>
      </c>
      <c r="AQ115" s="936"/>
      <c r="AR115" s="936"/>
      <c r="AS115" s="936"/>
      <c r="AT115" s="937"/>
      <c r="AU115" s="945"/>
      <c r="AV115" s="946"/>
      <c r="AW115" s="946"/>
      <c r="AX115" s="946"/>
      <c r="AY115" s="946"/>
      <c r="AZ115" s="828" t="s">
        <v>461</v>
      </c>
      <c r="BA115" s="765"/>
      <c r="BB115" s="765"/>
      <c r="BC115" s="765"/>
      <c r="BD115" s="765"/>
      <c r="BE115" s="765"/>
      <c r="BF115" s="765"/>
      <c r="BG115" s="765"/>
      <c r="BH115" s="765"/>
      <c r="BI115" s="765"/>
      <c r="BJ115" s="765"/>
      <c r="BK115" s="765"/>
      <c r="BL115" s="765"/>
      <c r="BM115" s="765"/>
      <c r="BN115" s="765"/>
      <c r="BO115" s="765"/>
      <c r="BP115" s="766"/>
      <c r="BQ115" s="829">
        <v>6654</v>
      </c>
      <c r="BR115" s="830"/>
      <c r="BS115" s="830"/>
      <c r="BT115" s="830"/>
      <c r="BU115" s="830"/>
      <c r="BV115" s="830">
        <v>7192</v>
      </c>
      <c r="BW115" s="830"/>
      <c r="BX115" s="830"/>
      <c r="BY115" s="830"/>
      <c r="BZ115" s="830"/>
      <c r="CA115" s="830">
        <v>9295</v>
      </c>
      <c r="CB115" s="830"/>
      <c r="CC115" s="830"/>
      <c r="CD115" s="830"/>
      <c r="CE115" s="830"/>
      <c r="CF115" s="888">
        <v>0.1</v>
      </c>
      <c r="CG115" s="889"/>
      <c r="CH115" s="889"/>
      <c r="CI115" s="889"/>
      <c r="CJ115" s="889"/>
      <c r="CK115" s="940"/>
      <c r="CL115" s="834"/>
      <c r="CM115" s="828" t="s">
        <v>462</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447</v>
      </c>
      <c r="DH115" s="793"/>
      <c r="DI115" s="793"/>
      <c r="DJ115" s="793"/>
      <c r="DK115" s="794"/>
      <c r="DL115" s="795" t="s">
        <v>445</v>
      </c>
      <c r="DM115" s="793"/>
      <c r="DN115" s="793"/>
      <c r="DO115" s="793"/>
      <c r="DP115" s="794"/>
      <c r="DQ115" s="795" t="s">
        <v>447</v>
      </c>
      <c r="DR115" s="793"/>
      <c r="DS115" s="793"/>
      <c r="DT115" s="793"/>
      <c r="DU115" s="794"/>
      <c r="DV115" s="837" t="s">
        <v>445</v>
      </c>
      <c r="DW115" s="838"/>
      <c r="DX115" s="838"/>
      <c r="DY115" s="838"/>
      <c r="DZ115" s="839"/>
    </row>
    <row r="116" spans="1:130" s="224" customFormat="1" ht="26.25" customHeight="1" x14ac:dyDescent="0.2">
      <c r="A116" s="929"/>
      <c r="B116" s="930"/>
      <c r="C116" s="852" t="s">
        <v>463</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464</v>
      </c>
      <c r="AB116" s="793"/>
      <c r="AC116" s="793"/>
      <c r="AD116" s="793"/>
      <c r="AE116" s="794"/>
      <c r="AF116" s="795" t="s">
        <v>447</v>
      </c>
      <c r="AG116" s="793"/>
      <c r="AH116" s="793"/>
      <c r="AI116" s="793"/>
      <c r="AJ116" s="794"/>
      <c r="AK116" s="795" t="s">
        <v>445</v>
      </c>
      <c r="AL116" s="793"/>
      <c r="AM116" s="793"/>
      <c r="AN116" s="793"/>
      <c r="AO116" s="794"/>
      <c r="AP116" s="837" t="s">
        <v>445</v>
      </c>
      <c r="AQ116" s="838"/>
      <c r="AR116" s="838"/>
      <c r="AS116" s="838"/>
      <c r="AT116" s="839"/>
      <c r="AU116" s="945"/>
      <c r="AV116" s="946"/>
      <c r="AW116" s="946"/>
      <c r="AX116" s="946"/>
      <c r="AY116" s="946"/>
      <c r="AZ116" s="922" t="s">
        <v>465</v>
      </c>
      <c r="BA116" s="923"/>
      <c r="BB116" s="923"/>
      <c r="BC116" s="923"/>
      <c r="BD116" s="923"/>
      <c r="BE116" s="923"/>
      <c r="BF116" s="923"/>
      <c r="BG116" s="923"/>
      <c r="BH116" s="923"/>
      <c r="BI116" s="923"/>
      <c r="BJ116" s="923"/>
      <c r="BK116" s="923"/>
      <c r="BL116" s="923"/>
      <c r="BM116" s="923"/>
      <c r="BN116" s="923"/>
      <c r="BO116" s="923"/>
      <c r="BP116" s="924"/>
      <c r="BQ116" s="829" t="s">
        <v>464</v>
      </c>
      <c r="BR116" s="830"/>
      <c r="BS116" s="830"/>
      <c r="BT116" s="830"/>
      <c r="BU116" s="830"/>
      <c r="BV116" s="830" t="s">
        <v>445</v>
      </c>
      <c r="BW116" s="830"/>
      <c r="BX116" s="830"/>
      <c r="BY116" s="830"/>
      <c r="BZ116" s="830"/>
      <c r="CA116" s="830" t="s">
        <v>416</v>
      </c>
      <c r="CB116" s="830"/>
      <c r="CC116" s="830"/>
      <c r="CD116" s="830"/>
      <c r="CE116" s="830"/>
      <c r="CF116" s="888" t="s">
        <v>447</v>
      </c>
      <c r="CG116" s="889"/>
      <c r="CH116" s="889"/>
      <c r="CI116" s="889"/>
      <c r="CJ116" s="889"/>
      <c r="CK116" s="940"/>
      <c r="CL116" s="834"/>
      <c r="CM116" s="828" t="s">
        <v>466</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447</v>
      </c>
      <c r="DH116" s="793"/>
      <c r="DI116" s="793"/>
      <c r="DJ116" s="793"/>
      <c r="DK116" s="794"/>
      <c r="DL116" s="795" t="s">
        <v>445</v>
      </c>
      <c r="DM116" s="793"/>
      <c r="DN116" s="793"/>
      <c r="DO116" s="793"/>
      <c r="DP116" s="794"/>
      <c r="DQ116" s="795" t="s">
        <v>416</v>
      </c>
      <c r="DR116" s="793"/>
      <c r="DS116" s="793"/>
      <c r="DT116" s="793"/>
      <c r="DU116" s="794"/>
      <c r="DV116" s="837" t="s">
        <v>394</v>
      </c>
      <c r="DW116" s="838"/>
      <c r="DX116" s="838"/>
      <c r="DY116" s="838"/>
      <c r="DZ116" s="839"/>
    </row>
    <row r="117" spans="1:130" s="224" customFormat="1" ht="26.25" customHeight="1" x14ac:dyDescent="0.2">
      <c r="A117" s="908" t="s">
        <v>187</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467</v>
      </c>
      <c r="Z117" s="910"/>
      <c r="AA117" s="915">
        <v>5550631</v>
      </c>
      <c r="AB117" s="916"/>
      <c r="AC117" s="916"/>
      <c r="AD117" s="916"/>
      <c r="AE117" s="917"/>
      <c r="AF117" s="918">
        <v>5714940</v>
      </c>
      <c r="AG117" s="916"/>
      <c r="AH117" s="916"/>
      <c r="AI117" s="916"/>
      <c r="AJ117" s="917"/>
      <c r="AK117" s="918">
        <v>5576900</v>
      </c>
      <c r="AL117" s="916"/>
      <c r="AM117" s="916"/>
      <c r="AN117" s="916"/>
      <c r="AO117" s="917"/>
      <c r="AP117" s="919"/>
      <c r="AQ117" s="920"/>
      <c r="AR117" s="920"/>
      <c r="AS117" s="920"/>
      <c r="AT117" s="921"/>
      <c r="AU117" s="945"/>
      <c r="AV117" s="946"/>
      <c r="AW117" s="946"/>
      <c r="AX117" s="946"/>
      <c r="AY117" s="946"/>
      <c r="AZ117" s="876" t="s">
        <v>468</v>
      </c>
      <c r="BA117" s="877"/>
      <c r="BB117" s="877"/>
      <c r="BC117" s="877"/>
      <c r="BD117" s="877"/>
      <c r="BE117" s="877"/>
      <c r="BF117" s="877"/>
      <c r="BG117" s="877"/>
      <c r="BH117" s="877"/>
      <c r="BI117" s="877"/>
      <c r="BJ117" s="877"/>
      <c r="BK117" s="877"/>
      <c r="BL117" s="877"/>
      <c r="BM117" s="877"/>
      <c r="BN117" s="877"/>
      <c r="BO117" s="877"/>
      <c r="BP117" s="878"/>
      <c r="BQ117" s="829" t="s">
        <v>394</v>
      </c>
      <c r="BR117" s="830"/>
      <c r="BS117" s="830"/>
      <c r="BT117" s="830"/>
      <c r="BU117" s="830"/>
      <c r="BV117" s="830" t="s">
        <v>394</v>
      </c>
      <c r="BW117" s="830"/>
      <c r="BX117" s="830"/>
      <c r="BY117" s="830"/>
      <c r="BZ117" s="830"/>
      <c r="CA117" s="830" t="s">
        <v>394</v>
      </c>
      <c r="CB117" s="830"/>
      <c r="CC117" s="830"/>
      <c r="CD117" s="830"/>
      <c r="CE117" s="830"/>
      <c r="CF117" s="888" t="s">
        <v>459</v>
      </c>
      <c r="CG117" s="889"/>
      <c r="CH117" s="889"/>
      <c r="CI117" s="889"/>
      <c r="CJ117" s="889"/>
      <c r="CK117" s="940"/>
      <c r="CL117" s="834"/>
      <c r="CM117" s="828" t="s">
        <v>469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459</v>
      </c>
      <c r="DH117" s="793"/>
      <c r="DI117" s="793"/>
      <c r="DJ117" s="793"/>
      <c r="DK117" s="794"/>
      <c r="DL117" s="795" t="s">
        <v>394</v>
      </c>
      <c r="DM117" s="793"/>
      <c r="DN117" s="793"/>
      <c r="DO117" s="793"/>
      <c r="DP117" s="794"/>
      <c r="DQ117" s="795" t="s">
        <v>394</v>
      </c>
      <c r="DR117" s="793"/>
      <c r="DS117" s="793"/>
      <c r="DT117" s="793"/>
      <c r="DU117" s="794"/>
      <c r="DV117" s="837" t="s">
        <v>394</v>
      </c>
      <c r="DW117" s="838"/>
      <c r="DX117" s="838"/>
      <c r="DY117" s="838"/>
      <c r="DZ117" s="839"/>
    </row>
    <row r="118" spans="1:130" s="224" customFormat="1" ht="26.25" customHeight="1" x14ac:dyDescent="0.2">
      <c r="A118" s="908" t="s">
        <v>437</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434</v>
      </c>
      <c r="AB118" s="909"/>
      <c r="AC118" s="909"/>
      <c r="AD118" s="909"/>
      <c r="AE118" s="910"/>
      <c r="AF118" s="911" t="s">
        <v>435</v>
      </c>
      <c r="AG118" s="909"/>
      <c r="AH118" s="909"/>
      <c r="AI118" s="909"/>
      <c r="AJ118" s="910"/>
      <c r="AK118" s="911" t="s">
        <v>308</v>
      </c>
      <c r="AL118" s="909"/>
      <c r="AM118" s="909"/>
      <c r="AN118" s="909"/>
      <c r="AO118" s="910"/>
      <c r="AP118" s="912" t="s">
        <v>436</v>
      </c>
      <c r="AQ118" s="913"/>
      <c r="AR118" s="913"/>
      <c r="AS118" s="913"/>
      <c r="AT118" s="914"/>
      <c r="AU118" s="945"/>
      <c r="AV118" s="946"/>
      <c r="AW118" s="946"/>
      <c r="AX118" s="946"/>
      <c r="AY118" s="946"/>
      <c r="AZ118" s="851" t="s">
        <v>470</v>
      </c>
      <c r="BA118" s="852"/>
      <c r="BB118" s="852"/>
      <c r="BC118" s="852"/>
      <c r="BD118" s="852"/>
      <c r="BE118" s="852"/>
      <c r="BF118" s="852"/>
      <c r="BG118" s="852"/>
      <c r="BH118" s="852"/>
      <c r="BI118" s="852"/>
      <c r="BJ118" s="852"/>
      <c r="BK118" s="852"/>
      <c r="BL118" s="852"/>
      <c r="BM118" s="852"/>
      <c r="BN118" s="852"/>
      <c r="BO118" s="852"/>
      <c r="BP118" s="853"/>
      <c r="BQ118" s="892" t="s">
        <v>471</v>
      </c>
      <c r="BR118" s="858"/>
      <c r="BS118" s="858"/>
      <c r="BT118" s="858"/>
      <c r="BU118" s="858"/>
      <c r="BV118" s="858" t="s">
        <v>459</v>
      </c>
      <c r="BW118" s="858"/>
      <c r="BX118" s="858"/>
      <c r="BY118" s="858"/>
      <c r="BZ118" s="858"/>
      <c r="CA118" s="858" t="s">
        <v>471</v>
      </c>
      <c r="CB118" s="858"/>
      <c r="CC118" s="858"/>
      <c r="CD118" s="858"/>
      <c r="CE118" s="858"/>
      <c r="CF118" s="888" t="s">
        <v>471</v>
      </c>
      <c r="CG118" s="889"/>
      <c r="CH118" s="889"/>
      <c r="CI118" s="889"/>
      <c r="CJ118" s="889"/>
      <c r="CK118" s="940"/>
      <c r="CL118" s="834"/>
      <c r="CM118" s="828" t="s">
        <v>472</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473</v>
      </c>
      <c r="DH118" s="793"/>
      <c r="DI118" s="793"/>
      <c r="DJ118" s="793"/>
      <c r="DK118" s="794"/>
      <c r="DL118" s="795" t="s">
        <v>473</v>
      </c>
      <c r="DM118" s="793"/>
      <c r="DN118" s="793"/>
      <c r="DO118" s="793"/>
      <c r="DP118" s="794"/>
      <c r="DQ118" s="795" t="s">
        <v>474</v>
      </c>
      <c r="DR118" s="793"/>
      <c r="DS118" s="793"/>
      <c r="DT118" s="793"/>
      <c r="DU118" s="794"/>
      <c r="DV118" s="837" t="s">
        <v>471</v>
      </c>
      <c r="DW118" s="838"/>
      <c r="DX118" s="838"/>
      <c r="DY118" s="838"/>
      <c r="DZ118" s="839"/>
    </row>
    <row r="119" spans="1:130" s="224" customFormat="1" ht="26.25" customHeight="1" x14ac:dyDescent="0.2">
      <c r="A119" s="831" t="s">
        <v>440</v>
      </c>
      <c r="B119" s="832"/>
      <c r="C119" s="873" t="s">
        <v>441</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475</v>
      </c>
      <c r="AB119" s="902"/>
      <c r="AC119" s="902"/>
      <c r="AD119" s="902"/>
      <c r="AE119" s="903"/>
      <c r="AF119" s="904" t="s">
        <v>471</v>
      </c>
      <c r="AG119" s="902"/>
      <c r="AH119" s="902"/>
      <c r="AI119" s="902"/>
      <c r="AJ119" s="903"/>
      <c r="AK119" s="904" t="s">
        <v>475</v>
      </c>
      <c r="AL119" s="902"/>
      <c r="AM119" s="902"/>
      <c r="AN119" s="902"/>
      <c r="AO119" s="903"/>
      <c r="AP119" s="905" t="s">
        <v>471</v>
      </c>
      <c r="AQ119" s="906"/>
      <c r="AR119" s="906"/>
      <c r="AS119" s="906"/>
      <c r="AT119" s="907"/>
      <c r="AU119" s="947"/>
      <c r="AV119" s="948"/>
      <c r="AW119" s="948"/>
      <c r="AX119" s="948"/>
      <c r="AY119" s="948"/>
      <c r="AZ119" s="245" t="s">
        <v>187</v>
      </c>
      <c r="BA119" s="245"/>
      <c r="BB119" s="245"/>
      <c r="BC119" s="245"/>
      <c r="BD119" s="245"/>
      <c r="BE119" s="245"/>
      <c r="BF119" s="245"/>
      <c r="BG119" s="245"/>
      <c r="BH119" s="245"/>
      <c r="BI119" s="245"/>
      <c r="BJ119" s="245"/>
      <c r="BK119" s="245"/>
      <c r="BL119" s="245"/>
      <c r="BM119" s="245"/>
      <c r="BN119" s="245"/>
      <c r="BO119" s="890" t="s">
        <v>476</v>
      </c>
      <c r="BP119" s="891"/>
      <c r="BQ119" s="892">
        <v>57188731</v>
      </c>
      <c r="BR119" s="858"/>
      <c r="BS119" s="858"/>
      <c r="BT119" s="858"/>
      <c r="BU119" s="858"/>
      <c r="BV119" s="858">
        <v>54435643</v>
      </c>
      <c r="BW119" s="858"/>
      <c r="BX119" s="858"/>
      <c r="BY119" s="858"/>
      <c r="BZ119" s="858"/>
      <c r="CA119" s="858">
        <v>51611844</v>
      </c>
      <c r="CB119" s="858"/>
      <c r="CC119" s="858"/>
      <c r="CD119" s="858"/>
      <c r="CE119" s="858"/>
      <c r="CF119" s="761"/>
      <c r="CG119" s="762"/>
      <c r="CH119" s="762"/>
      <c r="CI119" s="762"/>
      <c r="CJ119" s="847"/>
      <c r="CK119" s="941"/>
      <c r="CL119" s="836"/>
      <c r="CM119" s="851" t="s">
        <v>477</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471</v>
      </c>
      <c r="DH119" s="777"/>
      <c r="DI119" s="777"/>
      <c r="DJ119" s="777"/>
      <c r="DK119" s="778"/>
      <c r="DL119" s="779" t="s">
        <v>447</v>
      </c>
      <c r="DM119" s="777"/>
      <c r="DN119" s="777"/>
      <c r="DO119" s="777"/>
      <c r="DP119" s="778"/>
      <c r="DQ119" s="779" t="s">
        <v>478</v>
      </c>
      <c r="DR119" s="777"/>
      <c r="DS119" s="777"/>
      <c r="DT119" s="777"/>
      <c r="DU119" s="778"/>
      <c r="DV119" s="861" t="s">
        <v>471</v>
      </c>
      <c r="DW119" s="862"/>
      <c r="DX119" s="862"/>
      <c r="DY119" s="862"/>
      <c r="DZ119" s="863"/>
    </row>
    <row r="120" spans="1:130" s="224" customFormat="1" ht="26.25" customHeight="1" x14ac:dyDescent="0.2">
      <c r="A120" s="833"/>
      <c r="B120" s="834"/>
      <c r="C120" s="828" t="s">
        <v>448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471</v>
      </c>
      <c r="AB120" s="793"/>
      <c r="AC120" s="793"/>
      <c r="AD120" s="793"/>
      <c r="AE120" s="794"/>
      <c r="AF120" s="795" t="s">
        <v>473</v>
      </c>
      <c r="AG120" s="793"/>
      <c r="AH120" s="793"/>
      <c r="AI120" s="793"/>
      <c r="AJ120" s="794"/>
      <c r="AK120" s="795" t="s">
        <v>471</v>
      </c>
      <c r="AL120" s="793"/>
      <c r="AM120" s="793"/>
      <c r="AN120" s="793"/>
      <c r="AO120" s="794"/>
      <c r="AP120" s="837" t="s">
        <v>471</v>
      </c>
      <c r="AQ120" s="838"/>
      <c r="AR120" s="838"/>
      <c r="AS120" s="838"/>
      <c r="AT120" s="839"/>
      <c r="AU120" s="893" t="s">
        <v>479</v>
      </c>
      <c r="AV120" s="894"/>
      <c r="AW120" s="894"/>
      <c r="AX120" s="894"/>
      <c r="AY120" s="895"/>
      <c r="AZ120" s="873" t="s">
        <v>480</v>
      </c>
      <c r="BA120" s="821"/>
      <c r="BB120" s="821"/>
      <c r="BC120" s="821"/>
      <c r="BD120" s="821"/>
      <c r="BE120" s="821"/>
      <c r="BF120" s="821"/>
      <c r="BG120" s="821"/>
      <c r="BH120" s="821"/>
      <c r="BI120" s="821"/>
      <c r="BJ120" s="821"/>
      <c r="BK120" s="821"/>
      <c r="BL120" s="821"/>
      <c r="BM120" s="821"/>
      <c r="BN120" s="821"/>
      <c r="BO120" s="821"/>
      <c r="BP120" s="822"/>
      <c r="BQ120" s="874">
        <v>15336095</v>
      </c>
      <c r="BR120" s="855"/>
      <c r="BS120" s="855"/>
      <c r="BT120" s="855"/>
      <c r="BU120" s="855"/>
      <c r="BV120" s="855">
        <v>15902703</v>
      </c>
      <c r="BW120" s="855"/>
      <c r="BX120" s="855"/>
      <c r="BY120" s="855"/>
      <c r="BZ120" s="855"/>
      <c r="CA120" s="855">
        <v>16292027</v>
      </c>
      <c r="CB120" s="855"/>
      <c r="CC120" s="855"/>
      <c r="CD120" s="855"/>
      <c r="CE120" s="855"/>
      <c r="CF120" s="879">
        <v>108.2</v>
      </c>
      <c r="CG120" s="880"/>
      <c r="CH120" s="880"/>
      <c r="CI120" s="880"/>
      <c r="CJ120" s="880"/>
      <c r="CK120" s="881" t="s">
        <v>481</v>
      </c>
      <c r="CL120" s="865"/>
      <c r="CM120" s="865"/>
      <c r="CN120" s="865"/>
      <c r="CO120" s="866"/>
      <c r="CP120" s="885" t="s">
        <v>482</v>
      </c>
      <c r="CQ120" s="886"/>
      <c r="CR120" s="886"/>
      <c r="CS120" s="886"/>
      <c r="CT120" s="886"/>
      <c r="CU120" s="886"/>
      <c r="CV120" s="886"/>
      <c r="CW120" s="886"/>
      <c r="CX120" s="886"/>
      <c r="CY120" s="886"/>
      <c r="CZ120" s="886"/>
      <c r="DA120" s="886"/>
      <c r="DB120" s="886"/>
      <c r="DC120" s="886"/>
      <c r="DD120" s="886"/>
      <c r="DE120" s="886"/>
      <c r="DF120" s="887"/>
      <c r="DG120" s="874">
        <v>2652912</v>
      </c>
      <c r="DH120" s="855"/>
      <c r="DI120" s="855"/>
      <c r="DJ120" s="855"/>
      <c r="DK120" s="855"/>
      <c r="DL120" s="855">
        <v>2310520</v>
      </c>
      <c r="DM120" s="855"/>
      <c r="DN120" s="855"/>
      <c r="DO120" s="855"/>
      <c r="DP120" s="855"/>
      <c r="DQ120" s="855">
        <v>1971779</v>
      </c>
      <c r="DR120" s="855"/>
      <c r="DS120" s="855"/>
      <c r="DT120" s="855"/>
      <c r="DU120" s="855"/>
      <c r="DV120" s="856">
        <v>13.1</v>
      </c>
      <c r="DW120" s="856"/>
      <c r="DX120" s="856"/>
      <c r="DY120" s="856"/>
      <c r="DZ120" s="857"/>
    </row>
    <row r="121" spans="1:130" s="224" customFormat="1" ht="26.25" customHeight="1" x14ac:dyDescent="0.2">
      <c r="A121" s="833"/>
      <c r="B121" s="834"/>
      <c r="C121" s="876" t="s">
        <v>483</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471</v>
      </c>
      <c r="AB121" s="793"/>
      <c r="AC121" s="793"/>
      <c r="AD121" s="793"/>
      <c r="AE121" s="794"/>
      <c r="AF121" s="795" t="s">
        <v>478</v>
      </c>
      <c r="AG121" s="793"/>
      <c r="AH121" s="793"/>
      <c r="AI121" s="793"/>
      <c r="AJ121" s="794"/>
      <c r="AK121" s="795" t="s">
        <v>471</v>
      </c>
      <c r="AL121" s="793"/>
      <c r="AM121" s="793"/>
      <c r="AN121" s="793"/>
      <c r="AO121" s="794"/>
      <c r="AP121" s="837" t="s">
        <v>471</v>
      </c>
      <c r="AQ121" s="838"/>
      <c r="AR121" s="838"/>
      <c r="AS121" s="838"/>
      <c r="AT121" s="839"/>
      <c r="AU121" s="896"/>
      <c r="AV121" s="897"/>
      <c r="AW121" s="897"/>
      <c r="AX121" s="897"/>
      <c r="AY121" s="898"/>
      <c r="AZ121" s="828" t="s">
        <v>484</v>
      </c>
      <c r="BA121" s="765"/>
      <c r="BB121" s="765"/>
      <c r="BC121" s="765"/>
      <c r="BD121" s="765"/>
      <c r="BE121" s="765"/>
      <c r="BF121" s="765"/>
      <c r="BG121" s="765"/>
      <c r="BH121" s="765"/>
      <c r="BI121" s="765"/>
      <c r="BJ121" s="765"/>
      <c r="BK121" s="765"/>
      <c r="BL121" s="765"/>
      <c r="BM121" s="765"/>
      <c r="BN121" s="765"/>
      <c r="BO121" s="765"/>
      <c r="BP121" s="766"/>
      <c r="BQ121" s="829">
        <v>10948788</v>
      </c>
      <c r="BR121" s="830"/>
      <c r="BS121" s="830"/>
      <c r="BT121" s="830"/>
      <c r="BU121" s="830"/>
      <c r="BV121" s="830">
        <v>10279828</v>
      </c>
      <c r="BW121" s="830"/>
      <c r="BX121" s="830"/>
      <c r="BY121" s="830"/>
      <c r="BZ121" s="830"/>
      <c r="CA121" s="830">
        <v>9688790</v>
      </c>
      <c r="CB121" s="830"/>
      <c r="CC121" s="830"/>
      <c r="CD121" s="830"/>
      <c r="CE121" s="830"/>
      <c r="CF121" s="888">
        <v>64.400000000000006</v>
      </c>
      <c r="CG121" s="889"/>
      <c r="CH121" s="889"/>
      <c r="CI121" s="889"/>
      <c r="CJ121" s="889"/>
      <c r="CK121" s="882"/>
      <c r="CL121" s="868"/>
      <c r="CM121" s="868"/>
      <c r="CN121" s="868"/>
      <c r="CO121" s="869"/>
      <c r="CP121" s="848" t="s">
        <v>485</v>
      </c>
      <c r="CQ121" s="849"/>
      <c r="CR121" s="849"/>
      <c r="CS121" s="849"/>
      <c r="CT121" s="849"/>
      <c r="CU121" s="849"/>
      <c r="CV121" s="849"/>
      <c r="CW121" s="849"/>
      <c r="CX121" s="849"/>
      <c r="CY121" s="849"/>
      <c r="CZ121" s="849"/>
      <c r="DA121" s="849"/>
      <c r="DB121" s="849"/>
      <c r="DC121" s="849"/>
      <c r="DD121" s="849"/>
      <c r="DE121" s="849"/>
      <c r="DF121" s="850"/>
      <c r="DG121" s="829">
        <v>165537</v>
      </c>
      <c r="DH121" s="830"/>
      <c r="DI121" s="830"/>
      <c r="DJ121" s="830"/>
      <c r="DK121" s="830"/>
      <c r="DL121" s="830">
        <v>120809</v>
      </c>
      <c r="DM121" s="830"/>
      <c r="DN121" s="830"/>
      <c r="DO121" s="830"/>
      <c r="DP121" s="830"/>
      <c r="DQ121" s="830">
        <v>165377</v>
      </c>
      <c r="DR121" s="830"/>
      <c r="DS121" s="830"/>
      <c r="DT121" s="830"/>
      <c r="DU121" s="830"/>
      <c r="DV121" s="807">
        <v>1.1000000000000001</v>
      </c>
      <c r="DW121" s="807"/>
      <c r="DX121" s="807"/>
      <c r="DY121" s="807"/>
      <c r="DZ121" s="808"/>
    </row>
    <row r="122" spans="1:130" s="224" customFormat="1" ht="26.25" customHeight="1" x14ac:dyDescent="0.2">
      <c r="A122" s="833"/>
      <c r="B122" s="834"/>
      <c r="C122" s="828" t="s">
        <v>458</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447</v>
      </c>
      <c r="AB122" s="793"/>
      <c r="AC122" s="793"/>
      <c r="AD122" s="793"/>
      <c r="AE122" s="794"/>
      <c r="AF122" s="795" t="s">
        <v>471</v>
      </c>
      <c r="AG122" s="793"/>
      <c r="AH122" s="793"/>
      <c r="AI122" s="793"/>
      <c r="AJ122" s="794"/>
      <c r="AK122" s="795" t="s">
        <v>474</v>
      </c>
      <c r="AL122" s="793"/>
      <c r="AM122" s="793"/>
      <c r="AN122" s="793"/>
      <c r="AO122" s="794"/>
      <c r="AP122" s="837" t="s">
        <v>474</v>
      </c>
      <c r="AQ122" s="838"/>
      <c r="AR122" s="838"/>
      <c r="AS122" s="838"/>
      <c r="AT122" s="839"/>
      <c r="AU122" s="896"/>
      <c r="AV122" s="897"/>
      <c r="AW122" s="897"/>
      <c r="AX122" s="897"/>
      <c r="AY122" s="898"/>
      <c r="AZ122" s="851" t="s">
        <v>486</v>
      </c>
      <c r="BA122" s="852"/>
      <c r="BB122" s="852"/>
      <c r="BC122" s="852"/>
      <c r="BD122" s="852"/>
      <c r="BE122" s="852"/>
      <c r="BF122" s="852"/>
      <c r="BG122" s="852"/>
      <c r="BH122" s="852"/>
      <c r="BI122" s="852"/>
      <c r="BJ122" s="852"/>
      <c r="BK122" s="852"/>
      <c r="BL122" s="852"/>
      <c r="BM122" s="852"/>
      <c r="BN122" s="852"/>
      <c r="BO122" s="852"/>
      <c r="BP122" s="853"/>
      <c r="BQ122" s="892">
        <v>33830159</v>
      </c>
      <c r="BR122" s="858"/>
      <c r="BS122" s="858"/>
      <c r="BT122" s="858"/>
      <c r="BU122" s="858"/>
      <c r="BV122" s="858">
        <v>32866405</v>
      </c>
      <c r="BW122" s="858"/>
      <c r="BX122" s="858"/>
      <c r="BY122" s="858"/>
      <c r="BZ122" s="858"/>
      <c r="CA122" s="858">
        <v>31367583</v>
      </c>
      <c r="CB122" s="858"/>
      <c r="CC122" s="858"/>
      <c r="CD122" s="858"/>
      <c r="CE122" s="858"/>
      <c r="CF122" s="859">
        <v>208.4</v>
      </c>
      <c r="CG122" s="860"/>
      <c r="CH122" s="860"/>
      <c r="CI122" s="860"/>
      <c r="CJ122" s="860"/>
      <c r="CK122" s="882"/>
      <c r="CL122" s="868"/>
      <c r="CM122" s="868"/>
      <c r="CN122" s="868"/>
      <c r="CO122" s="869"/>
      <c r="CP122" s="848" t="s">
        <v>487</v>
      </c>
      <c r="CQ122" s="849"/>
      <c r="CR122" s="849"/>
      <c r="CS122" s="849"/>
      <c r="CT122" s="849"/>
      <c r="CU122" s="849"/>
      <c r="CV122" s="849"/>
      <c r="CW122" s="849"/>
      <c r="CX122" s="849"/>
      <c r="CY122" s="849"/>
      <c r="CZ122" s="849"/>
      <c r="DA122" s="849"/>
      <c r="DB122" s="849"/>
      <c r="DC122" s="849"/>
      <c r="DD122" s="849"/>
      <c r="DE122" s="849"/>
      <c r="DF122" s="850"/>
      <c r="DG122" s="829">
        <v>97808</v>
      </c>
      <c r="DH122" s="830"/>
      <c r="DI122" s="830"/>
      <c r="DJ122" s="830"/>
      <c r="DK122" s="830"/>
      <c r="DL122" s="830">
        <v>75899</v>
      </c>
      <c r="DM122" s="830"/>
      <c r="DN122" s="830"/>
      <c r="DO122" s="830"/>
      <c r="DP122" s="830"/>
      <c r="DQ122" s="830">
        <v>86335</v>
      </c>
      <c r="DR122" s="830"/>
      <c r="DS122" s="830"/>
      <c r="DT122" s="830"/>
      <c r="DU122" s="830"/>
      <c r="DV122" s="807">
        <v>0.6</v>
      </c>
      <c r="DW122" s="807"/>
      <c r="DX122" s="807"/>
      <c r="DY122" s="807"/>
      <c r="DZ122" s="808"/>
    </row>
    <row r="123" spans="1:130" s="224" customFormat="1" ht="26.25" customHeight="1" x14ac:dyDescent="0.2">
      <c r="A123" s="833"/>
      <c r="B123" s="834"/>
      <c r="C123" s="828" t="s">
        <v>466</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471</v>
      </c>
      <c r="AB123" s="793"/>
      <c r="AC123" s="793"/>
      <c r="AD123" s="793"/>
      <c r="AE123" s="794"/>
      <c r="AF123" s="795" t="s">
        <v>473</v>
      </c>
      <c r="AG123" s="793"/>
      <c r="AH123" s="793"/>
      <c r="AI123" s="793"/>
      <c r="AJ123" s="794"/>
      <c r="AK123" s="795" t="s">
        <v>471</v>
      </c>
      <c r="AL123" s="793"/>
      <c r="AM123" s="793"/>
      <c r="AN123" s="793"/>
      <c r="AO123" s="794"/>
      <c r="AP123" s="837" t="s">
        <v>471</v>
      </c>
      <c r="AQ123" s="838"/>
      <c r="AR123" s="838"/>
      <c r="AS123" s="838"/>
      <c r="AT123" s="839"/>
      <c r="AU123" s="899"/>
      <c r="AV123" s="900"/>
      <c r="AW123" s="900"/>
      <c r="AX123" s="900"/>
      <c r="AY123" s="900"/>
      <c r="AZ123" s="245" t="s">
        <v>187</v>
      </c>
      <c r="BA123" s="245"/>
      <c r="BB123" s="245"/>
      <c r="BC123" s="245"/>
      <c r="BD123" s="245"/>
      <c r="BE123" s="245"/>
      <c r="BF123" s="245"/>
      <c r="BG123" s="245"/>
      <c r="BH123" s="245"/>
      <c r="BI123" s="245"/>
      <c r="BJ123" s="245"/>
      <c r="BK123" s="245"/>
      <c r="BL123" s="245"/>
      <c r="BM123" s="245"/>
      <c r="BN123" s="245"/>
      <c r="BO123" s="890" t="s">
        <v>488</v>
      </c>
      <c r="BP123" s="891"/>
      <c r="BQ123" s="845">
        <v>60115042</v>
      </c>
      <c r="BR123" s="846"/>
      <c r="BS123" s="846"/>
      <c r="BT123" s="846"/>
      <c r="BU123" s="846"/>
      <c r="BV123" s="846">
        <v>59048936</v>
      </c>
      <c r="BW123" s="846"/>
      <c r="BX123" s="846"/>
      <c r="BY123" s="846"/>
      <c r="BZ123" s="846"/>
      <c r="CA123" s="846">
        <v>57348400</v>
      </c>
      <c r="CB123" s="846"/>
      <c r="CC123" s="846"/>
      <c r="CD123" s="846"/>
      <c r="CE123" s="846"/>
      <c r="CF123" s="761"/>
      <c r="CG123" s="762"/>
      <c r="CH123" s="762"/>
      <c r="CI123" s="762"/>
      <c r="CJ123" s="847"/>
      <c r="CK123" s="882"/>
      <c r="CL123" s="868"/>
      <c r="CM123" s="868"/>
      <c r="CN123" s="868"/>
      <c r="CO123" s="869"/>
      <c r="CP123" s="848" t="s">
        <v>489</v>
      </c>
      <c r="CQ123" s="849"/>
      <c r="CR123" s="849"/>
      <c r="CS123" s="849"/>
      <c r="CT123" s="849"/>
      <c r="CU123" s="849"/>
      <c r="CV123" s="849"/>
      <c r="CW123" s="849"/>
      <c r="CX123" s="849"/>
      <c r="CY123" s="849"/>
      <c r="CZ123" s="849"/>
      <c r="DA123" s="849"/>
      <c r="DB123" s="849"/>
      <c r="DC123" s="849"/>
      <c r="DD123" s="849"/>
      <c r="DE123" s="849"/>
      <c r="DF123" s="850"/>
      <c r="DG123" s="792" t="s">
        <v>474</v>
      </c>
      <c r="DH123" s="793"/>
      <c r="DI123" s="793"/>
      <c r="DJ123" s="793"/>
      <c r="DK123" s="794"/>
      <c r="DL123" s="795" t="s">
        <v>471</v>
      </c>
      <c r="DM123" s="793"/>
      <c r="DN123" s="793"/>
      <c r="DO123" s="793"/>
      <c r="DP123" s="794"/>
      <c r="DQ123" s="795" t="s">
        <v>473</v>
      </c>
      <c r="DR123" s="793"/>
      <c r="DS123" s="793"/>
      <c r="DT123" s="793"/>
      <c r="DU123" s="794"/>
      <c r="DV123" s="837" t="s">
        <v>471</v>
      </c>
      <c r="DW123" s="838"/>
      <c r="DX123" s="838"/>
      <c r="DY123" s="838"/>
      <c r="DZ123" s="839"/>
    </row>
    <row r="124" spans="1:130" s="224" customFormat="1" ht="26.25" customHeight="1" thickBot="1" x14ac:dyDescent="0.25">
      <c r="A124" s="833"/>
      <c r="B124" s="834"/>
      <c r="C124" s="828" t="s">
        <v>469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471</v>
      </c>
      <c r="AB124" s="793"/>
      <c r="AC124" s="793"/>
      <c r="AD124" s="793"/>
      <c r="AE124" s="794"/>
      <c r="AF124" s="795" t="s">
        <v>473</v>
      </c>
      <c r="AG124" s="793"/>
      <c r="AH124" s="793"/>
      <c r="AI124" s="793"/>
      <c r="AJ124" s="794"/>
      <c r="AK124" s="795" t="s">
        <v>447</v>
      </c>
      <c r="AL124" s="793"/>
      <c r="AM124" s="793"/>
      <c r="AN124" s="793"/>
      <c r="AO124" s="794"/>
      <c r="AP124" s="837" t="s">
        <v>459</v>
      </c>
      <c r="AQ124" s="838"/>
      <c r="AR124" s="838"/>
      <c r="AS124" s="838"/>
      <c r="AT124" s="839"/>
      <c r="AU124" s="840" t="s">
        <v>490</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473</v>
      </c>
      <c r="BR124" s="844"/>
      <c r="BS124" s="844"/>
      <c r="BT124" s="844"/>
      <c r="BU124" s="844"/>
      <c r="BV124" s="844" t="s">
        <v>475</v>
      </c>
      <c r="BW124" s="844"/>
      <c r="BX124" s="844"/>
      <c r="BY124" s="844"/>
      <c r="BZ124" s="844"/>
      <c r="CA124" s="844" t="s">
        <v>471</v>
      </c>
      <c r="CB124" s="844"/>
      <c r="CC124" s="844"/>
      <c r="CD124" s="844"/>
      <c r="CE124" s="844"/>
      <c r="CF124" s="739"/>
      <c r="CG124" s="740"/>
      <c r="CH124" s="740"/>
      <c r="CI124" s="740"/>
      <c r="CJ124" s="875"/>
      <c r="CK124" s="883"/>
      <c r="CL124" s="883"/>
      <c r="CM124" s="883"/>
      <c r="CN124" s="883"/>
      <c r="CO124" s="884"/>
      <c r="CP124" s="848" t="s">
        <v>491</v>
      </c>
      <c r="CQ124" s="849"/>
      <c r="CR124" s="849"/>
      <c r="CS124" s="849"/>
      <c r="CT124" s="849"/>
      <c r="CU124" s="849"/>
      <c r="CV124" s="849"/>
      <c r="CW124" s="849"/>
      <c r="CX124" s="849"/>
      <c r="CY124" s="849"/>
      <c r="CZ124" s="849"/>
      <c r="DA124" s="849"/>
      <c r="DB124" s="849"/>
      <c r="DC124" s="849"/>
      <c r="DD124" s="849"/>
      <c r="DE124" s="849"/>
      <c r="DF124" s="850"/>
      <c r="DG124" s="776" t="s">
        <v>471</v>
      </c>
      <c r="DH124" s="777"/>
      <c r="DI124" s="777"/>
      <c r="DJ124" s="777"/>
      <c r="DK124" s="778"/>
      <c r="DL124" s="779" t="s">
        <v>471</v>
      </c>
      <c r="DM124" s="777"/>
      <c r="DN124" s="777"/>
      <c r="DO124" s="777"/>
      <c r="DP124" s="778"/>
      <c r="DQ124" s="779" t="s">
        <v>471</v>
      </c>
      <c r="DR124" s="777"/>
      <c r="DS124" s="777"/>
      <c r="DT124" s="777"/>
      <c r="DU124" s="778"/>
      <c r="DV124" s="861" t="s">
        <v>471</v>
      </c>
      <c r="DW124" s="862"/>
      <c r="DX124" s="862"/>
      <c r="DY124" s="862"/>
      <c r="DZ124" s="863"/>
    </row>
    <row r="125" spans="1:130" s="224" customFormat="1" ht="26.25" customHeight="1" x14ac:dyDescent="0.2">
      <c r="A125" s="833"/>
      <c r="B125" s="834"/>
      <c r="C125" s="828" t="s">
        <v>472</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473</v>
      </c>
      <c r="AB125" s="793"/>
      <c r="AC125" s="793"/>
      <c r="AD125" s="793"/>
      <c r="AE125" s="794"/>
      <c r="AF125" s="795" t="s">
        <v>471</v>
      </c>
      <c r="AG125" s="793"/>
      <c r="AH125" s="793"/>
      <c r="AI125" s="793"/>
      <c r="AJ125" s="794"/>
      <c r="AK125" s="795" t="s">
        <v>459</v>
      </c>
      <c r="AL125" s="793"/>
      <c r="AM125" s="793"/>
      <c r="AN125" s="793"/>
      <c r="AO125" s="794"/>
      <c r="AP125" s="837" t="s">
        <v>471</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492</v>
      </c>
      <c r="CL125" s="865"/>
      <c r="CM125" s="865"/>
      <c r="CN125" s="865"/>
      <c r="CO125" s="866"/>
      <c r="CP125" s="873" t="s">
        <v>493</v>
      </c>
      <c r="CQ125" s="821"/>
      <c r="CR125" s="821"/>
      <c r="CS125" s="821"/>
      <c r="CT125" s="821"/>
      <c r="CU125" s="821"/>
      <c r="CV125" s="821"/>
      <c r="CW125" s="821"/>
      <c r="CX125" s="821"/>
      <c r="CY125" s="821"/>
      <c r="CZ125" s="821"/>
      <c r="DA125" s="821"/>
      <c r="DB125" s="821"/>
      <c r="DC125" s="821"/>
      <c r="DD125" s="821"/>
      <c r="DE125" s="821"/>
      <c r="DF125" s="822"/>
      <c r="DG125" s="874" t="s">
        <v>473</v>
      </c>
      <c r="DH125" s="855"/>
      <c r="DI125" s="855"/>
      <c r="DJ125" s="855"/>
      <c r="DK125" s="855"/>
      <c r="DL125" s="855" t="s">
        <v>471</v>
      </c>
      <c r="DM125" s="855"/>
      <c r="DN125" s="855"/>
      <c r="DO125" s="855"/>
      <c r="DP125" s="855"/>
      <c r="DQ125" s="855" t="s">
        <v>471</v>
      </c>
      <c r="DR125" s="855"/>
      <c r="DS125" s="855"/>
      <c r="DT125" s="855"/>
      <c r="DU125" s="855"/>
      <c r="DV125" s="856" t="s">
        <v>471</v>
      </c>
      <c r="DW125" s="856"/>
      <c r="DX125" s="856"/>
      <c r="DY125" s="856"/>
      <c r="DZ125" s="857"/>
    </row>
    <row r="126" spans="1:130" s="224" customFormat="1" ht="26.25" customHeight="1" thickBot="1" x14ac:dyDescent="0.25">
      <c r="A126" s="833"/>
      <c r="B126" s="834"/>
      <c r="C126" s="828" t="s">
        <v>477</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473</v>
      </c>
      <c r="AB126" s="793"/>
      <c r="AC126" s="793"/>
      <c r="AD126" s="793"/>
      <c r="AE126" s="794"/>
      <c r="AF126" s="795" t="s">
        <v>471</v>
      </c>
      <c r="AG126" s="793"/>
      <c r="AH126" s="793"/>
      <c r="AI126" s="793"/>
      <c r="AJ126" s="794"/>
      <c r="AK126" s="795" t="s">
        <v>473</v>
      </c>
      <c r="AL126" s="793"/>
      <c r="AM126" s="793"/>
      <c r="AN126" s="793"/>
      <c r="AO126" s="794"/>
      <c r="AP126" s="837" t="s">
        <v>473</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494</v>
      </c>
      <c r="CQ126" s="765"/>
      <c r="CR126" s="765"/>
      <c r="CS126" s="765"/>
      <c r="CT126" s="765"/>
      <c r="CU126" s="765"/>
      <c r="CV126" s="765"/>
      <c r="CW126" s="765"/>
      <c r="CX126" s="765"/>
      <c r="CY126" s="765"/>
      <c r="CZ126" s="765"/>
      <c r="DA126" s="765"/>
      <c r="DB126" s="765"/>
      <c r="DC126" s="765"/>
      <c r="DD126" s="765"/>
      <c r="DE126" s="765"/>
      <c r="DF126" s="766"/>
      <c r="DG126" s="829" t="s">
        <v>471</v>
      </c>
      <c r="DH126" s="830"/>
      <c r="DI126" s="830"/>
      <c r="DJ126" s="830"/>
      <c r="DK126" s="830"/>
      <c r="DL126" s="830" t="s">
        <v>471</v>
      </c>
      <c r="DM126" s="830"/>
      <c r="DN126" s="830"/>
      <c r="DO126" s="830"/>
      <c r="DP126" s="830"/>
      <c r="DQ126" s="830" t="s">
        <v>471</v>
      </c>
      <c r="DR126" s="830"/>
      <c r="DS126" s="830"/>
      <c r="DT126" s="830"/>
      <c r="DU126" s="830"/>
      <c r="DV126" s="807" t="s">
        <v>459</v>
      </c>
      <c r="DW126" s="807"/>
      <c r="DX126" s="807"/>
      <c r="DY126" s="807"/>
      <c r="DZ126" s="808"/>
    </row>
    <row r="127" spans="1:130" s="224" customFormat="1" ht="26.25" customHeight="1" x14ac:dyDescent="0.2">
      <c r="A127" s="835"/>
      <c r="B127" s="836"/>
      <c r="C127" s="851" t="s">
        <v>495</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21251</v>
      </c>
      <c r="AB127" s="793"/>
      <c r="AC127" s="793"/>
      <c r="AD127" s="793"/>
      <c r="AE127" s="794"/>
      <c r="AF127" s="795">
        <v>19305</v>
      </c>
      <c r="AG127" s="793"/>
      <c r="AH127" s="793"/>
      <c r="AI127" s="793"/>
      <c r="AJ127" s="794"/>
      <c r="AK127" s="795">
        <v>67807</v>
      </c>
      <c r="AL127" s="793"/>
      <c r="AM127" s="793"/>
      <c r="AN127" s="793"/>
      <c r="AO127" s="794"/>
      <c r="AP127" s="837">
        <v>0.5</v>
      </c>
      <c r="AQ127" s="838"/>
      <c r="AR127" s="838"/>
      <c r="AS127" s="838"/>
      <c r="AT127" s="839"/>
      <c r="AU127" s="226"/>
      <c r="AV127" s="226"/>
      <c r="AW127" s="226"/>
      <c r="AX127" s="854" t="s">
        <v>496</v>
      </c>
      <c r="AY127" s="825"/>
      <c r="AZ127" s="825"/>
      <c r="BA127" s="825"/>
      <c r="BB127" s="825"/>
      <c r="BC127" s="825"/>
      <c r="BD127" s="825"/>
      <c r="BE127" s="826"/>
      <c r="BF127" s="824" t="s">
        <v>497</v>
      </c>
      <c r="BG127" s="825"/>
      <c r="BH127" s="825"/>
      <c r="BI127" s="825"/>
      <c r="BJ127" s="825"/>
      <c r="BK127" s="825"/>
      <c r="BL127" s="826"/>
      <c r="BM127" s="824" t="s">
        <v>498</v>
      </c>
      <c r="BN127" s="825"/>
      <c r="BO127" s="825"/>
      <c r="BP127" s="825"/>
      <c r="BQ127" s="825"/>
      <c r="BR127" s="825"/>
      <c r="BS127" s="826"/>
      <c r="BT127" s="824" t="s">
        <v>499</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500</v>
      </c>
      <c r="CQ127" s="765"/>
      <c r="CR127" s="765"/>
      <c r="CS127" s="765"/>
      <c r="CT127" s="765"/>
      <c r="CU127" s="765"/>
      <c r="CV127" s="765"/>
      <c r="CW127" s="765"/>
      <c r="CX127" s="765"/>
      <c r="CY127" s="765"/>
      <c r="CZ127" s="765"/>
      <c r="DA127" s="765"/>
      <c r="DB127" s="765"/>
      <c r="DC127" s="765"/>
      <c r="DD127" s="765"/>
      <c r="DE127" s="765"/>
      <c r="DF127" s="766"/>
      <c r="DG127" s="829" t="s">
        <v>471</v>
      </c>
      <c r="DH127" s="830"/>
      <c r="DI127" s="830"/>
      <c r="DJ127" s="830"/>
      <c r="DK127" s="830"/>
      <c r="DL127" s="830" t="s">
        <v>473</v>
      </c>
      <c r="DM127" s="830"/>
      <c r="DN127" s="830"/>
      <c r="DO127" s="830"/>
      <c r="DP127" s="830"/>
      <c r="DQ127" s="830" t="s">
        <v>473</v>
      </c>
      <c r="DR127" s="830"/>
      <c r="DS127" s="830"/>
      <c r="DT127" s="830"/>
      <c r="DU127" s="830"/>
      <c r="DV127" s="807" t="s">
        <v>471</v>
      </c>
      <c r="DW127" s="807"/>
      <c r="DX127" s="807"/>
      <c r="DY127" s="807"/>
      <c r="DZ127" s="808"/>
    </row>
    <row r="128" spans="1:130" s="224" customFormat="1" ht="26.25" customHeight="1" thickBot="1" x14ac:dyDescent="0.25">
      <c r="A128" s="809" t="s">
        <v>501</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502</v>
      </c>
      <c r="X128" s="811"/>
      <c r="Y128" s="811"/>
      <c r="Z128" s="812"/>
      <c r="AA128" s="813">
        <v>1146053</v>
      </c>
      <c r="AB128" s="814"/>
      <c r="AC128" s="814"/>
      <c r="AD128" s="814"/>
      <c r="AE128" s="815"/>
      <c r="AF128" s="816">
        <v>1144294</v>
      </c>
      <c r="AG128" s="814"/>
      <c r="AH128" s="814"/>
      <c r="AI128" s="814"/>
      <c r="AJ128" s="815"/>
      <c r="AK128" s="816">
        <v>1090076</v>
      </c>
      <c r="AL128" s="814"/>
      <c r="AM128" s="814"/>
      <c r="AN128" s="814"/>
      <c r="AO128" s="815"/>
      <c r="AP128" s="817"/>
      <c r="AQ128" s="818"/>
      <c r="AR128" s="818"/>
      <c r="AS128" s="818"/>
      <c r="AT128" s="819"/>
      <c r="AU128" s="226"/>
      <c r="AV128" s="226"/>
      <c r="AW128" s="226"/>
      <c r="AX128" s="820" t="s">
        <v>503</v>
      </c>
      <c r="AY128" s="821"/>
      <c r="AZ128" s="821"/>
      <c r="BA128" s="821"/>
      <c r="BB128" s="821"/>
      <c r="BC128" s="821"/>
      <c r="BD128" s="821"/>
      <c r="BE128" s="822"/>
      <c r="BF128" s="799" t="s">
        <v>471</v>
      </c>
      <c r="BG128" s="800"/>
      <c r="BH128" s="800"/>
      <c r="BI128" s="800"/>
      <c r="BJ128" s="800"/>
      <c r="BK128" s="800"/>
      <c r="BL128" s="823"/>
      <c r="BM128" s="799">
        <v>12.59</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504</v>
      </c>
      <c r="CQ128" s="743"/>
      <c r="CR128" s="743"/>
      <c r="CS128" s="743"/>
      <c r="CT128" s="743"/>
      <c r="CU128" s="743"/>
      <c r="CV128" s="743"/>
      <c r="CW128" s="743"/>
      <c r="CX128" s="743"/>
      <c r="CY128" s="743"/>
      <c r="CZ128" s="743"/>
      <c r="DA128" s="743"/>
      <c r="DB128" s="743"/>
      <c r="DC128" s="743"/>
      <c r="DD128" s="743"/>
      <c r="DE128" s="743"/>
      <c r="DF128" s="744"/>
      <c r="DG128" s="803">
        <v>6654</v>
      </c>
      <c r="DH128" s="804"/>
      <c r="DI128" s="804"/>
      <c r="DJ128" s="804"/>
      <c r="DK128" s="804"/>
      <c r="DL128" s="804">
        <v>7192</v>
      </c>
      <c r="DM128" s="804"/>
      <c r="DN128" s="804"/>
      <c r="DO128" s="804"/>
      <c r="DP128" s="804"/>
      <c r="DQ128" s="804">
        <v>9295</v>
      </c>
      <c r="DR128" s="804"/>
      <c r="DS128" s="804"/>
      <c r="DT128" s="804"/>
      <c r="DU128" s="804"/>
      <c r="DV128" s="805">
        <v>0.1</v>
      </c>
      <c r="DW128" s="805"/>
      <c r="DX128" s="805"/>
      <c r="DY128" s="805"/>
      <c r="DZ128" s="806"/>
    </row>
    <row r="129" spans="1:131" s="224" customFormat="1" ht="26.25" customHeight="1" x14ac:dyDescent="0.2">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505</v>
      </c>
      <c r="X129" s="790"/>
      <c r="Y129" s="790"/>
      <c r="Z129" s="791"/>
      <c r="AA129" s="792">
        <v>18057203</v>
      </c>
      <c r="AB129" s="793"/>
      <c r="AC129" s="793"/>
      <c r="AD129" s="793"/>
      <c r="AE129" s="794"/>
      <c r="AF129" s="795">
        <v>18557836</v>
      </c>
      <c r="AG129" s="793"/>
      <c r="AH129" s="793"/>
      <c r="AI129" s="793"/>
      <c r="AJ129" s="794"/>
      <c r="AK129" s="795">
        <v>18093017</v>
      </c>
      <c r="AL129" s="793"/>
      <c r="AM129" s="793"/>
      <c r="AN129" s="793"/>
      <c r="AO129" s="794"/>
      <c r="AP129" s="796"/>
      <c r="AQ129" s="797"/>
      <c r="AR129" s="797"/>
      <c r="AS129" s="797"/>
      <c r="AT129" s="798"/>
      <c r="AU129" s="227"/>
      <c r="AV129" s="227"/>
      <c r="AW129" s="227"/>
      <c r="AX129" s="764" t="s">
        <v>506</v>
      </c>
      <c r="AY129" s="765"/>
      <c r="AZ129" s="765"/>
      <c r="BA129" s="765"/>
      <c r="BB129" s="765"/>
      <c r="BC129" s="765"/>
      <c r="BD129" s="765"/>
      <c r="BE129" s="766"/>
      <c r="BF129" s="783" t="s">
        <v>471</v>
      </c>
      <c r="BG129" s="784"/>
      <c r="BH129" s="784"/>
      <c r="BI129" s="784"/>
      <c r="BJ129" s="784"/>
      <c r="BK129" s="784"/>
      <c r="BL129" s="785"/>
      <c r="BM129" s="783">
        <v>17.59</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507</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508</v>
      </c>
      <c r="X130" s="790"/>
      <c r="Y130" s="790"/>
      <c r="Z130" s="791"/>
      <c r="AA130" s="792">
        <v>3089208</v>
      </c>
      <c r="AB130" s="793"/>
      <c r="AC130" s="793"/>
      <c r="AD130" s="793"/>
      <c r="AE130" s="794"/>
      <c r="AF130" s="795">
        <v>2987919</v>
      </c>
      <c r="AG130" s="793"/>
      <c r="AH130" s="793"/>
      <c r="AI130" s="793"/>
      <c r="AJ130" s="794"/>
      <c r="AK130" s="795">
        <v>3041226</v>
      </c>
      <c r="AL130" s="793"/>
      <c r="AM130" s="793"/>
      <c r="AN130" s="793"/>
      <c r="AO130" s="794"/>
      <c r="AP130" s="796"/>
      <c r="AQ130" s="797"/>
      <c r="AR130" s="797"/>
      <c r="AS130" s="797"/>
      <c r="AT130" s="798"/>
      <c r="AU130" s="227"/>
      <c r="AV130" s="227"/>
      <c r="AW130" s="227"/>
      <c r="AX130" s="764" t="s">
        <v>509</v>
      </c>
      <c r="AY130" s="765"/>
      <c r="AZ130" s="765"/>
      <c r="BA130" s="765"/>
      <c r="BB130" s="765"/>
      <c r="BC130" s="765"/>
      <c r="BD130" s="765"/>
      <c r="BE130" s="766"/>
      <c r="BF130" s="767">
        <v>9.5</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510</v>
      </c>
      <c r="X131" s="774"/>
      <c r="Y131" s="774"/>
      <c r="Z131" s="775"/>
      <c r="AA131" s="776">
        <v>14967995</v>
      </c>
      <c r="AB131" s="777"/>
      <c r="AC131" s="777"/>
      <c r="AD131" s="777"/>
      <c r="AE131" s="778"/>
      <c r="AF131" s="779">
        <v>15569917</v>
      </c>
      <c r="AG131" s="777"/>
      <c r="AH131" s="777"/>
      <c r="AI131" s="777"/>
      <c r="AJ131" s="778"/>
      <c r="AK131" s="779">
        <v>15051791</v>
      </c>
      <c r="AL131" s="777"/>
      <c r="AM131" s="777"/>
      <c r="AN131" s="777"/>
      <c r="AO131" s="778"/>
      <c r="AP131" s="780"/>
      <c r="AQ131" s="781"/>
      <c r="AR131" s="781"/>
      <c r="AS131" s="781"/>
      <c r="AT131" s="782"/>
      <c r="AU131" s="227"/>
      <c r="AV131" s="227"/>
      <c r="AW131" s="227"/>
      <c r="AX131" s="742" t="s">
        <v>511</v>
      </c>
      <c r="AY131" s="743"/>
      <c r="AZ131" s="743"/>
      <c r="BA131" s="743"/>
      <c r="BB131" s="743"/>
      <c r="BC131" s="743"/>
      <c r="BD131" s="743"/>
      <c r="BE131" s="744"/>
      <c r="BF131" s="745" t="s">
        <v>473</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512</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513</v>
      </c>
      <c r="W132" s="755"/>
      <c r="X132" s="755"/>
      <c r="Y132" s="755"/>
      <c r="Z132" s="756"/>
      <c r="AA132" s="757">
        <v>8.7878837480000005</v>
      </c>
      <c r="AB132" s="758"/>
      <c r="AC132" s="758"/>
      <c r="AD132" s="758"/>
      <c r="AE132" s="759"/>
      <c r="AF132" s="760">
        <v>10.165288609999999</v>
      </c>
      <c r="AG132" s="758"/>
      <c r="AH132" s="758"/>
      <c r="AI132" s="758"/>
      <c r="AJ132" s="759"/>
      <c r="AK132" s="760">
        <v>9.6041593990000003</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514</v>
      </c>
      <c r="W133" s="734"/>
      <c r="X133" s="734"/>
      <c r="Y133" s="734"/>
      <c r="Z133" s="735"/>
      <c r="AA133" s="736">
        <v>8.1</v>
      </c>
      <c r="AB133" s="737"/>
      <c r="AC133" s="737"/>
      <c r="AD133" s="737"/>
      <c r="AE133" s="738"/>
      <c r="AF133" s="736">
        <v>8.9</v>
      </c>
      <c r="AG133" s="737"/>
      <c r="AH133" s="737"/>
      <c r="AI133" s="737"/>
      <c r="AJ133" s="738"/>
      <c r="AK133" s="736">
        <v>9.5</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t9yoOQZGsUFJ/9EujQrb/+vxU8nie1hJV1Lam59Hgb+oCZ7q94PHzS/HE3QBiI53HycIH36wY7B3AIz6h4pig==" saltValue="CobDTWF31hWPOWco0MhF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jeW+SmQH8XpbY/KLrJ1jOU1VxPgZ0S9IY34rs8a2f/V0pymVThMzCqqJoXC89TcobfY08UsG7OVGjXiBbXhJLA==" saltValue="F0YO1CxtVIYSN7ucTJb5Q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1sN1lcUzsaYBPLNCtg4qo2+RWuQ34PGC+BoYKePV3IdGt1WqS0y9eEhAqILxJjbWcwVjXGF0dvnzB8W+WgScw==" saltValue="RD4OIXo1u2UvH+gxltR6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517</v>
      </c>
      <c r="AL6" s="260"/>
      <c r="AM6" s="260"/>
      <c r="AN6" s="260"/>
    </row>
    <row r="7" spans="1:46" ht="13.5" customHeight="1" x14ac:dyDescent="0.2">
      <c r="A7" s="259"/>
      <c r="AK7" s="262"/>
      <c r="AL7" s="263"/>
      <c r="AM7" s="263"/>
      <c r="AN7" s="264"/>
      <c r="AO7" s="1143" t="s">
        <v>518</v>
      </c>
      <c r="AP7" s="265"/>
      <c r="AQ7" s="266" t="s">
        <v>519</v>
      </c>
      <c r="AR7" s="267"/>
    </row>
    <row r="8" spans="1:46" ht="13.2" x14ac:dyDescent="0.2">
      <c r="A8" s="259"/>
      <c r="AK8" s="268"/>
      <c r="AL8" s="269"/>
      <c r="AM8" s="269"/>
      <c r="AN8" s="270"/>
      <c r="AO8" s="1144"/>
      <c r="AP8" s="271" t="s">
        <v>520</v>
      </c>
      <c r="AQ8" s="272" t="s">
        <v>521</v>
      </c>
      <c r="AR8" s="273" t="s">
        <v>522</v>
      </c>
    </row>
    <row r="9" spans="1:46" ht="13.2" x14ac:dyDescent="0.2">
      <c r="A9" s="259"/>
      <c r="AK9" s="1155" t="s">
        <v>523</v>
      </c>
      <c r="AL9" s="1156"/>
      <c r="AM9" s="1156"/>
      <c r="AN9" s="1157"/>
      <c r="AO9" s="274">
        <v>5909905</v>
      </c>
      <c r="AP9" s="274">
        <v>93247</v>
      </c>
      <c r="AQ9" s="275">
        <v>86855</v>
      </c>
      <c r="AR9" s="276">
        <v>7.4</v>
      </c>
    </row>
    <row r="10" spans="1:46" ht="13.5" customHeight="1" x14ac:dyDescent="0.2">
      <c r="A10" s="259"/>
      <c r="AK10" s="1155" t="s">
        <v>524</v>
      </c>
      <c r="AL10" s="1156"/>
      <c r="AM10" s="1156"/>
      <c r="AN10" s="1157"/>
      <c r="AO10" s="277">
        <v>97007</v>
      </c>
      <c r="AP10" s="277">
        <v>1531</v>
      </c>
      <c r="AQ10" s="278">
        <v>6847</v>
      </c>
      <c r="AR10" s="279">
        <v>-77.599999999999994</v>
      </c>
    </row>
    <row r="11" spans="1:46" ht="13.5" customHeight="1" x14ac:dyDescent="0.2">
      <c r="A11" s="259"/>
      <c r="AK11" s="1155" t="s">
        <v>525</v>
      </c>
      <c r="AL11" s="1156"/>
      <c r="AM11" s="1156"/>
      <c r="AN11" s="1157"/>
      <c r="AO11" s="277" t="s">
        <v>526</v>
      </c>
      <c r="AP11" s="277" t="s">
        <v>526</v>
      </c>
      <c r="AQ11" s="278">
        <v>1522</v>
      </c>
      <c r="AR11" s="279" t="s">
        <v>526</v>
      </c>
    </row>
    <row r="12" spans="1:46" ht="13.5" customHeight="1" x14ac:dyDescent="0.2">
      <c r="A12" s="259"/>
      <c r="AK12" s="1155" t="s">
        <v>527</v>
      </c>
      <c r="AL12" s="1156"/>
      <c r="AM12" s="1156"/>
      <c r="AN12" s="1157"/>
      <c r="AO12" s="277" t="s">
        <v>526</v>
      </c>
      <c r="AP12" s="277" t="s">
        <v>526</v>
      </c>
      <c r="AQ12" s="278">
        <v>12</v>
      </c>
      <c r="AR12" s="279" t="s">
        <v>526</v>
      </c>
    </row>
    <row r="13" spans="1:46" ht="13.5" customHeight="1" x14ac:dyDescent="0.2">
      <c r="A13" s="259"/>
      <c r="AK13" s="1155" t="s">
        <v>528</v>
      </c>
      <c r="AL13" s="1156"/>
      <c r="AM13" s="1156"/>
      <c r="AN13" s="1157"/>
      <c r="AO13" s="277">
        <v>241423</v>
      </c>
      <c r="AP13" s="277">
        <v>3809</v>
      </c>
      <c r="AQ13" s="278">
        <v>3290</v>
      </c>
      <c r="AR13" s="279">
        <v>15.8</v>
      </c>
    </row>
    <row r="14" spans="1:46" ht="13.5" customHeight="1" x14ac:dyDescent="0.2">
      <c r="A14" s="259"/>
      <c r="AK14" s="1155" t="s">
        <v>529</v>
      </c>
      <c r="AL14" s="1156"/>
      <c r="AM14" s="1156"/>
      <c r="AN14" s="1157"/>
      <c r="AO14" s="277">
        <v>80297</v>
      </c>
      <c r="AP14" s="277">
        <v>1267</v>
      </c>
      <c r="AQ14" s="278">
        <v>1835</v>
      </c>
      <c r="AR14" s="279">
        <v>-31</v>
      </c>
    </row>
    <row r="15" spans="1:46" ht="13.5" customHeight="1" x14ac:dyDescent="0.2">
      <c r="A15" s="259"/>
      <c r="AK15" s="1158" t="s">
        <v>530</v>
      </c>
      <c r="AL15" s="1159"/>
      <c r="AM15" s="1159"/>
      <c r="AN15" s="1160"/>
      <c r="AO15" s="277">
        <v>-263471</v>
      </c>
      <c r="AP15" s="277">
        <v>-4157</v>
      </c>
      <c r="AQ15" s="278">
        <v>-6144</v>
      </c>
      <c r="AR15" s="279">
        <v>-32.299999999999997</v>
      </c>
    </row>
    <row r="16" spans="1:46" ht="13.2" x14ac:dyDescent="0.2">
      <c r="A16" s="259"/>
      <c r="AK16" s="1158" t="s">
        <v>187</v>
      </c>
      <c r="AL16" s="1159"/>
      <c r="AM16" s="1159"/>
      <c r="AN16" s="1160"/>
      <c r="AO16" s="277">
        <v>6065161</v>
      </c>
      <c r="AP16" s="277">
        <v>95697</v>
      </c>
      <c r="AQ16" s="278">
        <v>94217</v>
      </c>
      <c r="AR16" s="279">
        <v>1.6</v>
      </c>
    </row>
    <row r="17" spans="1:46" ht="13.2" x14ac:dyDescent="0.2">
      <c r="A17" s="259"/>
    </row>
    <row r="18" spans="1:46" ht="13.2" x14ac:dyDescent="0.2">
      <c r="A18" s="259"/>
      <c r="AQ18" s="280"/>
      <c r="AR18" s="280"/>
    </row>
    <row r="19" spans="1:46" ht="13.2" x14ac:dyDescent="0.2">
      <c r="A19" s="259"/>
      <c r="AK19" s="255" t="s">
        <v>531</v>
      </c>
    </row>
    <row r="20" spans="1:46" ht="13.2" x14ac:dyDescent="0.2">
      <c r="A20" s="259"/>
      <c r="AK20" s="281"/>
      <c r="AL20" s="282"/>
      <c r="AM20" s="282"/>
      <c r="AN20" s="283"/>
      <c r="AO20" s="284" t="s">
        <v>532</v>
      </c>
      <c r="AP20" s="285" t="s">
        <v>533</v>
      </c>
      <c r="AQ20" s="286" t="s">
        <v>534</v>
      </c>
      <c r="AR20" s="287"/>
    </row>
    <row r="21" spans="1:46" s="260" customFormat="1" ht="13.2" x14ac:dyDescent="0.2">
      <c r="A21" s="288"/>
      <c r="AK21" s="1161" t="s">
        <v>535</v>
      </c>
      <c r="AL21" s="1162"/>
      <c r="AM21" s="1162"/>
      <c r="AN21" s="1163"/>
      <c r="AO21" s="289">
        <v>9.36</v>
      </c>
      <c r="AP21" s="290">
        <v>8.67</v>
      </c>
      <c r="AQ21" s="291">
        <v>0.69</v>
      </c>
      <c r="AS21" s="292"/>
      <c r="AT21" s="288"/>
    </row>
    <row r="22" spans="1:46" s="260" customFormat="1" ht="13.2" x14ac:dyDescent="0.2">
      <c r="A22" s="288"/>
      <c r="AK22" s="1161" t="s">
        <v>536</v>
      </c>
      <c r="AL22" s="1162"/>
      <c r="AM22" s="1162"/>
      <c r="AN22" s="1163"/>
      <c r="AO22" s="293">
        <v>98.6</v>
      </c>
      <c r="AP22" s="294">
        <v>97.8</v>
      </c>
      <c r="AQ22" s="295">
        <v>0.8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54" t="s">
        <v>537</v>
      </c>
      <c r="B26" s="1154"/>
      <c r="C26" s="1154"/>
      <c r="D26" s="1154"/>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4"/>
      <c r="AI26" s="1154"/>
      <c r="AJ26" s="1154"/>
      <c r="AK26" s="1154"/>
      <c r="AL26" s="1154"/>
      <c r="AM26" s="1154"/>
      <c r="AN26" s="1154"/>
      <c r="AO26" s="1154"/>
      <c r="AP26" s="1154"/>
      <c r="AQ26" s="1154"/>
      <c r="AR26" s="1154"/>
      <c r="AS26" s="1154"/>
    </row>
    <row r="27" spans="1:46" ht="13.2" x14ac:dyDescent="0.2">
      <c r="A27" s="300"/>
      <c r="AS27" s="255"/>
      <c r="AT27" s="255"/>
    </row>
    <row r="28" spans="1:46" ht="16.2" x14ac:dyDescent="0.2">
      <c r="A28" s="256" t="s">
        <v>538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539</v>
      </c>
      <c r="AL29" s="260"/>
      <c r="AM29" s="260"/>
      <c r="AN29" s="260"/>
      <c r="AS29" s="302"/>
    </row>
    <row r="30" spans="1:46" ht="13.5" customHeight="1" x14ac:dyDescent="0.2">
      <c r="A30" s="259"/>
      <c r="AK30" s="262"/>
      <c r="AL30" s="263"/>
      <c r="AM30" s="263"/>
      <c r="AN30" s="264"/>
      <c r="AO30" s="1143" t="s">
        <v>518</v>
      </c>
      <c r="AP30" s="265"/>
      <c r="AQ30" s="266" t="s">
        <v>519</v>
      </c>
      <c r="AR30" s="267"/>
    </row>
    <row r="31" spans="1:46" ht="13.2" x14ac:dyDescent="0.2">
      <c r="A31" s="259"/>
      <c r="AK31" s="268"/>
      <c r="AL31" s="269"/>
      <c r="AM31" s="269"/>
      <c r="AN31" s="270"/>
      <c r="AO31" s="1144"/>
      <c r="AP31" s="271" t="s">
        <v>520</v>
      </c>
      <c r="AQ31" s="272" t="s">
        <v>521</v>
      </c>
      <c r="AR31" s="273" t="s">
        <v>522</v>
      </c>
    </row>
    <row r="32" spans="1:46" ht="27" customHeight="1" x14ac:dyDescent="0.2">
      <c r="A32" s="259"/>
      <c r="AK32" s="1145" t="s">
        <v>540</v>
      </c>
      <c r="AL32" s="1146"/>
      <c r="AM32" s="1146"/>
      <c r="AN32" s="1147"/>
      <c r="AO32" s="303">
        <v>5176625</v>
      </c>
      <c r="AP32" s="303">
        <v>81677</v>
      </c>
      <c r="AQ32" s="304">
        <v>62389</v>
      </c>
      <c r="AR32" s="305">
        <v>30.9</v>
      </c>
    </row>
    <row r="33" spans="1:46" ht="13.5" customHeight="1" x14ac:dyDescent="0.2">
      <c r="A33" s="259"/>
      <c r="AK33" s="1145" t="s">
        <v>541</v>
      </c>
      <c r="AL33" s="1146"/>
      <c r="AM33" s="1146"/>
      <c r="AN33" s="1147"/>
      <c r="AO33" s="303" t="s">
        <v>526</v>
      </c>
      <c r="AP33" s="303" t="s">
        <v>526</v>
      </c>
      <c r="AQ33" s="304" t="s">
        <v>526</v>
      </c>
      <c r="AR33" s="305" t="s">
        <v>526</v>
      </c>
    </row>
    <row r="34" spans="1:46" ht="27" customHeight="1" x14ac:dyDescent="0.2">
      <c r="A34" s="259"/>
      <c r="AK34" s="1145" t="s">
        <v>542</v>
      </c>
      <c r="AL34" s="1146"/>
      <c r="AM34" s="1146"/>
      <c r="AN34" s="1147"/>
      <c r="AO34" s="303" t="s">
        <v>526</v>
      </c>
      <c r="AP34" s="303" t="s">
        <v>526</v>
      </c>
      <c r="AQ34" s="304">
        <v>3</v>
      </c>
      <c r="AR34" s="305" t="s">
        <v>526</v>
      </c>
    </row>
    <row r="35" spans="1:46" ht="27" customHeight="1" x14ac:dyDescent="0.2">
      <c r="A35" s="259"/>
      <c r="AK35" s="1145" t="s">
        <v>543</v>
      </c>
      <c r="AL35" s="1146"/>
      <c r="AM35" s="1146"/>
      <c r="AN35" s="1147"/>
      <c r="AO35" s="303">
        <v>292072</v>
      </c>
      <c r="AP35" s="303">
        <v>4608</v>
      </c>
      <c r="AQ35" s="304">
        <v>14672</v>
      </c>
      <c r="AR35" s="305">
        <v>-68.599999999999994</v>
      </c>
    </row>
    <row r="36" spans="1:46" ht="27" customHeight="1" x14ac:dyDescent="0.2">
      <c r="A36" s="259"/>
      <c r="AK36" s="1145" t="s">
        <v>544</v>
      </c>
      <c r="AL36" s="1146"/>
      <c r="AM36" s="1146"/>
      <c r="AN36" s="1147"/>
      <c r="AO36" s="303">
        <v>40396</v>
      </c>
      <c r="AP36" s="303">
        <v>637</v>
      </c>
      <c r="AQ36" s="304">
        <v>1817</v>
      </c>
      <c r="AR36" s="305">
        <v>-64.900000000000006</v>
      </c>
    </row>
    <row r="37" spans="1:46" ht="13.5" customHeight="1" x14ac:dyDescent="0.2">
      <c r="A37" s="259"/>
      <c r="AK37" s="1145" t="s">
        <v>545</v>
      </c>
      <c r="AL37" s="1146"/>
      <c r="AM37" s="1146"/>
      <c r="AN37" s="1147"/>
      <c r="AO37" s="303">
        <v>67807</v>
      </c>
      <c r="AP37" s="303">
        <v>1070</v>
      </c>
      <c r="AQ37" s="304">
        <v>585</v>
      </c>
      <c r="AR37" s="305">
        <v>82.9</v>
      </c>
    </row>
    <row r="38" spans="1:46" ht="27" customHeight="1" x14ac:dyDescent="0.2">
      <c r="A38" s="259"/>
      <c r="AK38" s="1148" t="s">
        <v>546</v>
      </c>
      <c r="AL38" s="1149"/>
      <c r="AM38" s="1149"/>
      <c r="AN38" s="1150"/>
      <c r="AO38" s="306" t="s">
        <v>526</v>
      </c>
      <c r="AP38" s="306" t="s">
        <v>526</v>
      </c>
      <c r="AQ38" s="307">
        <v>1</v>
      </c>
      <c r="AR38" s="295" t="s">
        <v>526</v>
      </c>
      <c r="AS38" s="302"/>
    </row>
    <row r="39" spans="1:46" ht="13.2" x14ac:dyDescent="0.2">
      <c r="A39" s="259"/>
      <c r="AK39" s="1148" t="s">
        <v>547</v>
      </c>
      <c r="AL39" s="1149"/>
      <c r="AM39" s="1149"/>
      <c r="AN39" s="1150"/>
      <c r="AO39" s="303">
        <v>-1090076</v>
      </c>
      <c r="AP39" s="303">
        <v>-17199</v>
      </c>
      <c r="AQ39" s="304">
        <v>-3091</v>
      </c>
      <c r="AR39" s="305">
        <v>456.4</v>
      </c>
      <c r="AS39" s="302"/>
    </row>
    <row r="40" spans="1:46" ht="27" customHeight="1" x14ac:dyDescent="0.2">
      <c r="A40" s="259"/>
      <c r="AK40" s="1145" t="s">
        <v>548</v>
      </c>
      <c r="AL40" s="1146"/>
      <c r="AM40" s="1146"/>
      <c r="AN40" s="1147"/>
      <c r="AO40" s="303">
        <v>-3041226</v>
      </c>
      <c r="AP40" s="303">
        <v>-47985</v>
      </c>
      <c r="AQ40" s="304">
        <v>-54269</v>
      </c>
      <c r="AR40" s="305">
        <v>-11.6</v>
      </c>
      <c r="AS40" s="302"/>
    </row>
    <row r="41" spans="1:46" ht="13.2" x14ac:dyDescent="0.2">
      <c r="A41" s="259"/>
      <c r="AK41" s="1151" t="s">
        <v>300</v>
      </c>
      <c r="AL41" s="1152"/>
      <c r="AM41" s="1152"/>
      <c r="AN41" s="1153"/>
      <c r="AO41" s="303">
        <v>1445598</v>
      </c>
      <c r="AP41" s="303">
        <v>22809</v>
      </c>
      <c r="AQ41" s="304">
        <v>22106</v>
      </c>
      <c r="AR41" s="305">
        <v>3.2</v>
      </c>
      <c r="AS41" s="302"/>
    </row>
    <row r="42" spans="1:46" ht="13.2" x14ac:dyDescent="0.2">
      <c r="A42" s="259"/>
      <c r="AK42" s="308" t="s">
        <v>549</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550</v>
      </c>
    </row>
    <row r="48" spans="1:46" ht="13.2" x14ac:dyDescent="0.2">
      <c r="A48" s="259"/>
      <c r="AK48" s="313" t="s">
        <v>551</v>
      </c>
      <c r="AL48" s="313"/>
      <c r="AM48" s="313"/>
      <c r="AN48" s="313"/>
      <c r="AO48" s="313"/>
      <c r="AP48" s="313"/>
      <c r="AQ48" s="314"/>
      <c r="AR48" s="313"/>
    </row>
    <row r="49" spans="1:44" ht="13.5" customHeight="1" x14ac:dyDescent="0.2">
      <c r="A49" s="259"/>
      <c r="AK49" s="315"/>
      <c r="AL49" s="316"/>
      <c r="AM49" s="1138" t="s">
        <v>518</v>
      </c>
      <c r="AN49" s="1140" t="s">
        <v>552</v>
      </c>
      <c r="AO49" s="1141"/>
      <c r="AP49" s="1141"/>
      <c r="AQ49" s="1141"/>
      <c r="AR49" s="1142"/>
    </row>
    <row r="50" spans="1:44" ht="13.2" x14ac:dyDescent="0.2">
      <c r="A50" s="259"/>
      <c r="AK50" s="317"/>
      <c r="AL50" s="318"/>
      <c r="AM50" s="1139"/>
      <c r="AN50" s="319" t="s">
        <v>553</v>
      </c>
      <c r="AO50" s="320" t="s">
        <v>554</v>
      </c>
      <c r="AP50" s="321" t="s">
        <v>555</v>
      </c>
      <c r="AQ50" s="322" t="s">
        <v>556</v>
      </c>
      <c r="AR50" s="323" t="s">
        <v>557</v>
      </c>
    </row>
    <row r="51" spans="1:44" ht="13.2" x14ac:dyDescent="0.2">
      <c r="A51" s="259"/>
      <c r="AK51" s="315" t="s">
        <v>558</v>
      </c>
      <c r="AL51" s="316"/>
      <c r="AM51" s="324">
        <v>5699962</v>
      </c>
      <c r="AN51" s="325">
        <v>86612</v>
      </c>
      <c r="AO51" s="326">
        <v>63.7</v>
      </c>
      <c r="AP51" s="327">
        <v>69185</v>
      </c>
      <c r="AQ51" s="328">
        <v>-2</v>
      </c>
      <c r="AR51" s="329">
        <v>65.7</v>
      </c>
    </row>
    <row r="52" spans="1:44" ht="13.2" x14ac:dyDescent="0.2">
      <c r="A52" s="259"/>
      <c r="AK52" s="330"/>
      <c r="AL52" s="331" t="s">
        <v>559</v>
      </c>
      <c r="AM52" s="332">
        <v>4098152</v>
      </c>
      <c r="AN52" s="333">
        <v>62272</v>
      </c>
      <c r="AO52" s="334">
        <v>129.5</v>
      </c>
      <c r="AP52" s="335">
        <v>38519</v>
      </c>
      <c r="AQ52" s="336">
        <v>3</v>
      </c>
      <c r="AR52" s="337">
        <v>126.5</v>
      </c>
    </row>
    <row r="53" spans="1:44" ht="13.2" x14ac:dyDescent="0.2">
      <c r="A53" s="259"/>
      <c r="AK53" s="315" t="s">
        <v>560</v>
      </c>
      <c r="AL53" s="316"/>
      <c r="AM53" s="324">
        <v>4435495</v>
      </c>
      <c r="AN53" s="325">
        <v>67920</v>
      </c>
      <c r="AO53" s="326">
        <v>-21.6</v>
      </c>
      <c r="AP53" s="327">
        <v>70166</v>
      </c>
      <c r="AQ53" s="328">
        <v>1.4</v>
      </c>
      <c r="AR53" s="329">
        <v>-23</v>
      </c>
    </row>
    <row r="54" spans="1:44" ht="13.2" x14ac:dyDescent="0.2">
      <c r="A54" s="259"/>
      <c r="AK54" s="330"/>
      <c r="AL54" s="331" t="s">
        <v>559</v>
      </c>
      <c r="AM54" s="332">
        <v>2795312</v>
      </c>
      <c r="AN54" s="333">
        <v>42804</v>
      </c>
      <c r="AO54" s="334">
        <v>-31.3</v>
      </c>
      <c r="AP54" s="335">
        <v>36115</v>
      </c>
      <c r="AQ54" s="336">
        <v>-6.2</v>
      </c>
      <c r="AR54" s="337">
        <v>-25.1</v>
      </c>
    </row>
    <row r="55" spans="1:44" ht="13.2" x14ac:dyDescent="0.2">
      <c r="A55" s="259"/>
      <c r="AK55" s="315" t="s">
        <v>561</v>
      </c>
      <c r="AL55" s="316"/>
      <c r="AM55" s="324">
        <v>6993246</v>
      </c>
      <c r="AN55" s="325">
        <v>108106</v>
      </c>
      <c r="AO55" s="326">
        <v>59.2</v>
      </c>
      <c r="AP55" s="327">
        <v>70329</v>
      </c>
      <c r="AQ55" s="328">
        <v>0.2</v>
      </c>
      <c r="AR55" s="329">
        <v>59</v>
      </c>
    </row>
    <row r="56" spans="1:44" ht="13.2" x14ac:dyDescent="0.2">
      <c r="A56" s="259"/>
      <c r="AK56" s="330"/>
      <c r="AL56" s="331" t="s">
        <v>559</v>
      </c>
      <c r="AM56" s="332">
        <v>4705440</v>
      </c>
      <c r="AN56" s="333">
        <v>72739</v>
      </c>
      <c r="AO56" s="334">
        <v>69.900000000000006</v>
      </c>
      <c r="AP56" s="335">
        <v>39403</v>
      </c>
      <c r="AQ56" s="336">
        <v>9.1</v>
      </c>
      <c r="AR56" s="337">
        <v>60.8</v>
      </c>
    </row>
    <row r="57" spans="1:44" ht="13.2" x14ac:dyDescent="0.2">
      <c r="A57" s="259"/>
      <c r="AK57" s="315" t="s">
        <v>562</v>
      </c>
      <c r="AL57" s="316"/>
      <c r="AM57" s="324">
        <v>3689768</v>
      </c>
      <c r="AN57" s="325">
        <v>57645</v>
      </c>
      <c r="AO57" s="326">
        <v>-46.7</v>
      </c>
      <c r="AP57" s="327">
        <v>71871</v>
      </c>
      <c r="AQ57" s="328">
        <v>2.2000000000000002</v>
      </c>
      <c r="AR57" s="329">
        <v>-48.9</v>
      </c>
    </row>
    <row r="58" spans="1:44" ht="13.2" x14ac:dyDescent="0.2">
      <c r="A58" s="259"/>
      <c r="AK58" s="330"/>
      <c r="AL58" s="331" t="s">
        <v>559</v>
      </c>
      <c r="AM58" s="332">
        <v>2243017</v>
      </c>
      <c r="AN58" s="333">
        <v>35042</v>
      </c>
      <c r="AO58" s="334">
        <v>-51.8</v>
      </c>
      <c r="AP58" s="335">
        <v>38232</v>
      </c>
      <c r="AQ58" s="336">
        <v>-3</v>
      </c>
      <c r="AR58" s="337">
        <v>-48.8</v>
      </c>
    </row>
    <row r="59" spans="1:44" ht="13.2" x14ac:dyDescent="0.2">
      <c r="A59" s="259"/>
      <c r="AK59" s="315" t="s">
        <v>563</v>
      </c>
      <c r="AL59" s="316"/>
      <c r="AM59" s="324">
        <v>2911836</v>
      </c>
      <c r="AN59" s="325">
        <v>45943</v>
      </c>
      <c r="AO59" s="326">
        <v>-20.3</v>
      </c>
      <c r="AP59" s="327">
        <v>71807</v>
      </c>
      <c r="AQ59" s="328">
        <v>-0.1</v>
      </c>
      <c r="AR59" s="329">
        <v>-20.2</v>
      </c>
    </row>
    <row r="60" spans="1:44" ht="13.2" x14ac:dyDescent="0.2">
      <c r="A60" s="259"/>
      <c r="AK60" s="330"/>
      <c r="AL60" s="331" t="s">
        <v>559</v>
      </c>
      <c r="AM60" s="332">
        <v>1936527</v>
      </c>
      <c r="AN60" s="333">
        <v>30555</v>
      </c>
      <c r="AO60" s="334">
        <v>-12.8</v>
      </c>
      <c r="AP60" s="335">
        <v>37333</v>
      </c>
      <c r="AQ60" s="336">
        <v>-2.4</v>
      </c>
      <c r="AR60" s="337">
        <v>-10.4</v>
      </c>
    </row>
    <row r="61" spans="1:44" ht="13.2" x14ac:dyDescent="0.2">
      <c r="A61" s="259"/>
      <c r="AK61" s="315" t="s">
        <v>564</v>
      </c>
      <c r="AL61" s="338"/>
      <c r="AM61" s="324">
        <v>4746061</v>
      </c>
      <c r="AN61" s="325">
        <v>73245</v>
      </c>
      <c r="AO61" s="326">
        <v>6.9</v>
      </c>
      <c r="AP61" s="327">
        <v>70672</v>
      </c>
      <c r="AQ61" s="339">
        <v>0.3</v>
      </c>
      <c r="AR61" s="329">
        <v>6.6</v>
      </c>
    </row>
    <row r="62" spans="1:44" ht="13.2" x14ac:dyDescent="0.2">
      <c r="A62" s="259"/>
      <c r="AK62" s="330"/>
      <c r="AL62" s="331" t="s">
        <v>559</v>
      </c>
      <c r="AM62" s="332">
        <v>3155690</v>
      </c>
      <c r="AN62" s="333">
        <v>48682</v>
      </c>
      <c r="AO62" s="334">
        <v>20.7</v>
      </c>
      <c r="AP62" s="335">
        <v>37920</v>
      </c>
      <c r="AQ62" s="336">
        <v>0.1</v>
      </c>
      <c r="AR62" s="337">
        <v>20.6</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BYcFASsYRY89TsEWDevJE9q/C8nlQKG48DQ8CY62Y2nQc/vfAzO5U6HsAvtCFOSFWoqSIqdkS4KGDoHYgAt3MA==" saltValue="sYF4icaqYZQnZp3KHao7n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566</v>
      </c>
    </row>
    <row r="121" spans="125:125" ht="13.5" hidden="1" customHeight="1" x14ac:dyDescent="0.2">
      <c r="DU121" s="253"/>
    </row>
  </sheetData>
  <sheetProtection algorithmName="SHA-512" hashValue="xyG1AZOR+dac7Lft1B0RkM9si/nWq96F9nZbzzLr/qnUY68eFnNJ9OD71NneP+s5+/VyOlRgm/k6IVlgJVBn3w==" saltValue="tfKMGf4NQbHS1MD1/J12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567</v>
      </c>
    </row>
  </sheetData>
  <sheetProtection algorithmName="SHA-512" hashValue="MZUhhGoihSF7y9vn+iPNCAXoH4lY8GGl6Gt81J+pAPr04/JKwASvpd/BCoPu6CkpTGRdym5ksVDs3GYmjuPHGw==" saltValue="wsPi3Kebp6cYLVLV6Bo4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164" t="s">
        <v>3</v>
      </c>
      <c r="D47" s="1164"/>
      <c r="E47" s="1165"/>
      <c r="F47" s="11">
        <v>53.34</v>
      </c>
      <c r="G47" s="12">
        <v>53.91</v>
      </c>
      <c r="H47" s="12">
        <v>53.3</v>
      </c>
      <c r="I47" s="12">
        <v>49.58</v>
      </c>
      <c r="J47" s="13">
        <v>47.48</v>
      </c>
    </row>
    <row r="48" spans="2:10" ht="57.75" customHeight="1" x14ac:dyDescent="0.2">
      <c r="B48" s="14"/>
      <c r="C48" s="1166" t="s">
        <v>4</v>
      </c>
      <c r="D48" s="1166"/>
      <c r="E48" s="1167"/>
      <c r="F48" s="15">
        <v>6</v>
      </c>
      <c r="G48" s="16">
        <v>10.38</v>
      </c>
      <c r="H48" s="16">
        <v>11.07</v>
      </c>
      <c r="I48" s="16">
        <v>8.82</v>
      </c>
      <c r="J48" s="17">
        <v>7.36</v>
      </c>
    </row>
    <row r="49" spans="2:10" ht="57.75" customHeight="1" thickBot="1" x14ac:dyDescent="0.25">
      <c r="B49" s="18"/>
      <c r="C49" s="1168" t="s">
        <v>5</v>
      </c>
      <c r="D49" s="1168"/>
      <c r="E49" s="1169"/>
      <c r="F49" s="19">
        <v>1.86</v>
      </c>
      <c r="G49" s="20">
        <v>4.71</v>
      </c>
      <c r="H49" s="20">
        <v>1.1000000000000001</v>
      </c>
      <c r="I49" s="20" t="s">
        <v>573</v>
      </c>
      <c r="J49" s="21" t="s">
        <v>574</v>
      </c>
    </row>
    <row r="50" spans="2:10" ht="13.2" x14ac:dyDescent="0.2"/>
  </sheetData>
  <sheetProtection algorithmName="SHA-512" hashValue="t3BO0XxT+5UoIsk2Wc7GVWuyFWsuA+WTIDXFjRnmxkdmt/rtv4WsZDzyY2+FnYByF9Ylv1ToqpQ6PBe9eK0JRg==" saltValue="Nrrq9Px6sDkDGzN0YNnq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1" zoomScaleSheetLayoutView="100" workbookViewId="0">
      <selection activeCell="B20" sqref="B20:K20"/>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174" t="s">
        <v>575</v>
      </c>
      <c r="D34" s="1174"/>
      <c r="E34" s="1175"/>
      <c r="F34" s="32">
        <v>13.8</v>
      </c>
      <c r="G34" s="33">
        <v>15.86</v>
      </c>
      <c r="H34" s="33">
        <v>17.63</v>
      </c>
      <c r="I34" s="33">
        <v>19.23</v>
      </c>
      <c r="J34" s="34">
        <v>20.99</v>
      </c>
      <c r="K34" s="22"/>
      <c r="L34" s="22"/>
      <c r="M34" s="22"/>
      <c r="N34" s="22"/>
      <c r="O34" s="22"/>
      <c r="P34" s="22"/>
    </row>
    <row r="35" spans="1:16" ht="39" customHeight="1" x14ac:dyDescent="0.2">
      <c r="A35" s="22"/>
      <c r="B35" s="35"/>
      <c r="C35" s="1170" t="s">
        <v>576</v>
      </c>
      <c r="D35" s="1170"/>
      <c r="E35" s="1171"/>
      <c r="F35" s="36">
        <v>5.99</v>
      </c>
      <c r="G35" s="37">
        <v>10.38</v>
      </c>
      <c r="H35" s="37">
        <v>11.07</v>
      </c>
      <c r="I35" s="37">
        <v>8.81</v>
      </c>
      <c r="J35" s="38">
        <v>7.36</v>
      </c>
      <c r="K35" s="22"/>
      <c r="L35" s="22"/>
      <c r="M35" s="22"/>
      <c r="N35" s="22"/>
      <c r="O35" s="22"/>
      <c r="P35" s="22"/>
    </row>
    <row r="36" spans="1:16" ht="39" customHeight="1" x14ac:dyDescent="0.2">
      <c r="A36" s="22"/>
      <c r="B36" s="35"/>
      <c r="C36" s="1170" t="s">
        <v>577</v>
      </c>
      <c r="D36" s="1170"/>
      <c r="E36" s="1171"/>
      <c r="F36" s="36">
        <v>2.2799999999999998</v>
      </c>
      <c r="G36" s="37">
        <v>2.2599999999999998</v>
      </c>
      <c r="H36" s="37">
        <v>2.3199999999999998</v>
      </c>
      <c r="I36" s="37">
        <v>1.67</v>
      </c>
      <c r="J36" s="38">
        <v>1.92</v>
      </c>
      <c r="K36" s="22"/>
      <c r="L36" s="22"/>
      <c r="M36" s="22"/>
      <c r="N36" s="22"/>
      <c r="O36" s="22"/>
      <c r="P36" s="22"/>
    </row>
    <row r="37" spans="1:16" ht="39" customHeight="1" x14ac:dyDescent="0.2">
      <c r="A37" s="22"/>
      <c r="B37" s="35"/>
      <c r="C37" s="1170" t="s">
        <v>578</v>
      </c>
      <c r="D37" s="1170"/>
      <c r="E37" s="1171"/>
      <c r="F37" s="36">
        <v>0.87</v>
      </c>
      <c r="G37" s="37">
        <v>0.87</v>
      </c>
      <c r="H37" s="37">
        <v>0.76</v>
      </c>
      <c r="I37" s="37">
        <v>1.17</v>
      </c>
      <c r="J37" s="38">
        <v>1.54</v>
      </c>
      <c r="K37" s="22"/>
      <c r="L37" s="22"/>
      <c r="M37" s="22"/>
      <c r="N37" s="22"/>
      <c r="O37" s="22"/>
      <c r="P37" s="22"/>
    </row>
    <row r="38" spans="1:16" ht="39" customHeight="1" x14ac:dyDescent="0.2">
      <c r="A38" s="22"/>
      <c r="B38" s="35"/>
      <c r="C38" s="1170" t="s">
        <v>579</v>
      </c>
      <c r="D38" s="1170"/>
      <c r="E38" s="1171"/>
      <c r="F38" s="36">
        <v>0.34</v>
      </c>
      <c r="G38" s="37">
        <v>0.2</v>
      </c>
      <c r="H38" s="37">
        <v>0.71</v>
      </c>
      <c r="I38" s="37">
        <v>0.81</v>
      </c>
      <c r="J38" s="38">
        <v>0.92</v>
      </c>
      <c r="K38" s="22"/>
      <c r="L38" s="22"/>
      <c r="M38" s="22"/>
      <c r="N38" s="22"/>
      <c r="O38" s="22"/>
      <c r="P38" s="22"/>
    </row>
    <row r="39" spans="1:16" ht="39" customHeight="1" x14ac:dyDescent="0.2">
      <c r="A39" s="22"/>
      <c r="B39" s="35"/>
      <c r="C39" s="1170" t="s">
        <v>580</v>
      </c>
      <c r="D39" s="1170"/>
      <c r="E39" s="1171"/>
      <c r="F39" s="36">
        <v>0.02</v>
      </c>
      <c r="G39" s="37">
        <v>0.01</v>
      </c>
      <c r="H39" s="37">
        <v>0.09</v>
      </c>
      <c r="I39" s="37">
        <v>0.13</v>
      </c>
      <c r="J39" s="38">
        <v>0.17</v>
      </c>
      <c r="K39" s="22"/>
      <c r="L39" s="22"/>
      <c r="M39" s="22"/>
      <c r="N39" s="22"/>
      <c r="O39" s="22"/>
      <c r="P39" s="22"/>
    </row>
    <row r="40" spans="1:16" ht="39" customHeight="1" x14ac:dyDescent="0.2">
      <c r="A40" s="22"/>
      <c r="B40" s="35"/>
      <c r="C40" s="1170" t="s">
        <v>581</v>
      </c>
      <c r="D40" s="1170"/>
      <c r="E40" s="1171"/>
      <c r="F40" s="36">
        <v>0.06</v>
      </c>
      <c r="G40" s="37">
        <v>0.06</v>
      </c>
      <c r="H40" s="37">
        <v>0.06</v>
      </c>
      <c r="I40" s="37">
        <v>0.06</v>
      </c>
      <c r="J40" s="38">
        <v>7.0000000000000007E-2</v>
      </c>
      <c r="K40" s="22"/>
      <c r="L40" s="22"/>
      <c r="M40" s="22"/>
      <c r="N40" s="22"/>
      <c r="O40" s="22"/>
      <c r="P40" s="22"/>
    </row>
    <row r="41" spans="1:16" ht="39" customHeight="1" x14ac:dyDescent="0.2">
      <c r="A41" s="22"/>
      <c r="B41" s="35"/>
      <c r="C41" s="1170" t="s">
        <v>582</v>
      </c>
      <c r="D41" s="1170"/>
      <c r="E41" s="1171"/>
      <c r="F41" s="36">
        <v>0.04</v>
      </c>
      <c r="G41" s="37">
        <v>0.03</v>
      </c>
      <c r="H41" s="37">
        <v>0.03</v>
      </c>
      <c r="I41" s="37">
        <v>0.05</v>
      </c>
      <c r="J41" s="38">
        <v>0.06</v>
      </c>
      <c r="K41" s="22"/>
      <c r="L41" s="22"/>
      <c r="M41" s="22"/>
      <c r="N41" s="22"/>
      <c r="O41" s="22"/>
      <c r="P41" s="22"/>
    </row>
    <row r="42" spans="1:16" ht="39" customHeight="1" x14ac:dyDescent="0.2">
      <c r="A42" s="22"/>
      <c r="B42" s="39"/>
      <c r="C42" s="1170" t="s">
        <v>583</v>
      </c>
      <c r="D42" s="1170"/>
      <c r="E42" s="1171"/>
      <c r="F42" s="36" t="s">
        <v>526</v>
      </c>
      <c r="G42" s="37" t="s">
        <v>526</v>
      </c>
      <c r="H42" s="37" t="s">
        <v>526</v>
      </c>
      <c r="I42" s="37" t="s">
        <v>526</v>
      </c>
      <c r="J42" s="38" t="s">
        <v>526</v>
      </c>
      <c r="K42" s="22"/>
      <c r="L42" s="22"/>
      <c r="M42" s="22"/>
      <c r="N42" s="22"/>
      <c r="O42" s="22"/>
      <c r="P42" s="22"/>
    </row>
    <row r="43" spans="1:16" ht="39" customHeight="1" thickBot="1" x14ac:dyDescent="0.25">
      <c r="A43" s="22"/>
      <c r="B43" s="40"/>
      <c r="C43" s="1172" t="s">
        <v>584</v>
      </c>
      <c r="D43" s="1172"/>
      <c r="E43" s="1173"/>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oW1phEXCySlKX/MU/aKok1gK2TLnGPO/Fef5gh1pR6kFaCXPVn4smlsDbZ7eMmO18/270GvoccmHfi6VvkSNg==" saltValue="us/6oEanb6Cd3Ooklgd1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568</v>
      </c>
      <c r="L44" s="54" t="s">
        <v>569</v>
      </c>
      <c r="M44" s="54" t="s">
        <v>570</v>
      </c>
      <c r="N44" s="54" t="s">
        <v>571</v>
      </c>
      <c r="O44" s="55" t="s">
        <v>572</v>
      </c>
      <c r="P44" s="46"/>
      <c r="Q44" s="46"/>
      <c r="R44" s="46"/>
      <c r="S44" s="46"/>
      <c r="T44" s="46"/>
      <c r="U44" s="46"/>
    </row>
    <row r="45" spans="1:21" ht="30.75" customHeight="1" x14ac:dyDescent="0.2">
      <c r="A45" s="46"/>
      <c r="B45" s="1199" t="s">
        <v>11</v>
      </c>
      <c r="C45" s="1200"/>
      <c r="D45" s="56"/>
      <c r="E45" s="1205" t="s">
        <v>12</v>
      </c>
      <c r="F45" s="1205"/>
      <c r="G45" s="1205"/>
      <c r="H45" s="1205"/>
      <c r="I45" s="1205"/>
      <c r="J45" s="1206"/>
      <c r="K45" s="57">
        <v>4960</v>
      </c>
      <c r="L45" s="58">
        <v>4970</v>
      </c>
      <c r="M45" s="58">
        <v>5194</v>
      </c>
      <c r="N45" s="58">
        <v>5366</v>
      </c>
      <c r="O45" s="59">
        <v>5177</v>
      </c>
      <c r="P45" s="46"/>
      <c r="Q45" s="46"/>
      <c r="R45" s="46"/>
      <c r="S45" s="46"/>
      <c r="T45" s="46"/>
      <c r="U45" s="46"/>
    </row>
    <row r="46" spans="1:21" ht="30.75" customHeight="1" x14ac:dyDescent="0.2">
      <c r="A46" s="46"/>
      <c r="B46" s="1201"/>
      <c r="C46" s="1202"/>
      <c r="D46" s="60"/>
      <c r="E46" s="1178" t="s">
        <v>13</v>
      </c>
      <c r="F46" s="1178"/>
      <c r="G46" s="1178"/>
      <c r="H46" s="1178"/>
      <c r="I46" s="1178"/>
      <c r="J46" s="1179"/>
      <c r="K46" s="61" t="s">
        <v>526</v>
      </c>
      <c r="L46" s="62" t="s">
        <v>526</v>
      </c>
      <c r="M46" s="62" t="s">
        <v>526</v>
      </c>
      <c r="N46" s="62" t="s">
        <v>526</v>
      </c>
      <c r="O46" s="63" t="s">
        <v>526</v>
      </c>
      <c r="P46" s="46"/>
      <c r="Q46" s="46"/>
      <c r="R46" s="46"/>
      <c r="S46" s="46"/>
      <c r="T46" s="46"/>
      <c r="U46" s="46"/>
    </row>
    <row r="47" spans="1:21" ht="30.75" customHeight="1" x14ac:dyDescent="0.2">
      <c r="A47" s="46"/>
      <c r="B47" s="1201"/>
      <c r="C47" s="1202"/>
      <c r="D47" s="60"/>
      <c r="E47" s="1178" t="s">
        <v>14</v>
      </c>
      <c r="F47" s="1178"/>
      <c r="G47" s="1178"/>
      <c r="H47" s="1178"/>
      <c r="I47" s="1178"/>
      <c r="J47" s="1179"/>
      <c r="K47" s="61" t="s">
        <v>526</v>
      </c>
      <c r="L47" s="62" t="s">
        <v>526</v>
      </c>
      <c r="M47" s="62" t="s">
        <v>526</v>
      </c>
      <c r="N47" s="62" t="s">
        <v>526</v>
      </c>
      <c r="O47" s="63" t="s">
        <v>526</v>
      </c>
      <c r="P47" s="46"/>
      <c r="Q47" s="46"/>
      <c r="R47" s="46"/>
      <c r="S47" s="46"/>
      <c r="T47" s="46"/>
      <c r="U47" s="46"/>
    </row>
    <row r="48" spans="1:21" ht="30.75" customHeight="1" x14ac:dyDescent="0.2">
      <c r="A48" s="46"/>
      <c r="B48" s="1201"/>
      <c r="C48" s="1202"/>
      <c r="D48" s="60"/>
      <c r="E48" s="1178" t="s">
        <v>15</v>
      </c>
      <c r="F48" s="1178"/>
      <c r="G48" s="1178"/>
      <c r="H48" s="1178"/>
      <c r="I48" s="1178"/>
      <c r="J48" s="1179"/>
      <c r="K48" s="61">
        <v>326</v>
      </c>
      <c r="L48" s="62">
        <v>330</v>
      </c>
      <c r="M48" s="62">
        <v>291</v>
      </c>
      <c r="N48" s="62">
        <v>282</v>
      </c>
      <c r="O48" s="63">
        <v>292</v>
      </c>
      <c r="P48" s="46"/>
      <c r="Q48" s="46"/>
      <c r="R48" s="46"/>
      <c r="S48" s="46"/>
      <c r="T48" s="46"/>
      <c r="U48" s="46"/>
    </row>
    <row r="49" spans="1:21" ht="30.75" customHeight="1" x14ac:dyDescent="0.2">
      <c r="A49" s="46"/>
      <c r="B49" s="1201"/>
      <c r="C49" s="1202"/>
      <c r="D49" s="60"/>
      <c r="E49" s="1178" t="s">
        <v>16</v>
      </c>
      <c r="F49" s="1178"/>
      <c r="G49" s="1178"/>
      <c r="H49" s="1178"/>
      <c r="I49" s="1178"/>
      <c r="J49" s="1179"/>
      <c r="K49" s="61">
        <v>48</v>
      </c>
      <c r="L49" s="62">
        <v>48</v>
      </c>
      <c r="M49" s="62">
        <v>45</v>
      </c>
      <c r="N49" s="62">
        <v>47</v>
      </c>
      <c r="O49" s="63">
        <v>40</v>
      </c>
      <c r="P49" s="46"/>
      <c r="Q49" s="46"/>
      <c r="R49" s="46"/>
      <c r="S49" s="46"/>
      <c r="T49" s="46"/>
      <c r="U49" s="46"/>
    </row>
    <row r="50" spans="1:21" ht="30.75" customHeight="1" x14ac:dyDescent="0.2">
      <c r="A50" s="46"/>
      <c r="B50" s="1201"/>
      <c r="C50" s="1202"/>
      <c r="D50" s="60"/>
      <c r="E50" s="1178" t="s">
        <v>17</v>
      </c>
      <c r="F50" s="1178"/>
      <c r="G50" s="1178"/>
      <c r="H50" s="1178"/>
      <c r="I50" s="1178"/>
      <c r="J50" s="1179"/>
      <c r="K50" s="61">
        <v>24</v>
      </c>
      <c r="L50" s="62">
        <v>22</v>
      </c>
      <c r="M50" s="62">
        <v>21</v>
      </c>
      <c r="N50" s="62">
        <v>19</v>
      </c>
      <c r="O50" s="63">
        <v>68</v>
      </c>
      <c r="P50" s="46"/>
      <c r="Q50" s="46"/>
      <c r="R50" s="46"/>
      <c r="S50" s="46"/>
      <c r="T50" s="46"/>
      <c r="U50" s="46"/>
    </row>
    <row r="51" spans="1:21" ht="30.75" customHeight="1" x14ac:dyDescent="0.2">
      <c r="A51" s="46"/>
      <c r="B51" s="1203"/>
      <c r="C51" s="1204"/>
      <c r="D51" s="64"/>
      <c r="E51" s="1178" t="s">
        <v>18</v>
      </c>
      <c r="F51" s="1178"/>
      <c r="G51" s="1178"/>
      <c r="H51" s="1178"/>
      <c r="I51" s="1178"/>
      <c r="J51" s="1179"/>
      <c r="K51" s="61" t="s">
        <v>526</v>
      </c>
      <c r="L51" s="62" t="s">
        <v>526</v>
      </c>
      <c r="M51" s="62" t="s">
        <v>526</v>
      </c>
      <c r="N51" s="62" t="s">
        <v>526</v>
      </c>
      <c r="O51" s="63" t="s">
        <v>526</v>
      </c>
      <c r="P51" s="46"/>
      <c r="Q51" s="46"/>
      <c r="R51" s="46"/>
      <c r="S51" s="46"/>
      <c r="T51" s="46"/>
      <c r="U51" s="46"/>
    </row>
    <row r="52" spans="1:21" ht="30.75" customHeight="1" x14ac:dyDescent="0.2">
      <c r="A52" s="46"/>
      <c r="B52" s="1176" t="s">
        <v>19</v>
      </c>
      <c r="C52" s="1177"/>
      <c r="D52" s="64"/>
      <c r="E52" s="1178" t="s">
        <v>20</v>
      </c>
      <c r="F52" s="1178"/>
      <c r="G52" s="1178"/>
      <c r="H52" s="1178"/>
      <c r="I52" s="1178"/>
      <c r="J52" s="1179"/>
      <c r="K52" s="61">
        <v>4200</v>
      </c>
      <c r="L52" s="62">
        <v>4208</v>
      </c>
      <c r="M52" s="62">
        <v>4235</v>
      </c>
      <c r="N52" s="62">
        <v>4132</v>
      </c>
      <c r="O52" s="63">
        <v>4131</v>
      </c>
      <c r="P52" s="46"/>
      <c r="Q52" s="46"/>
      <c r="R52" s="46"/>
      <c r="S52" s="46"/>
      <c r="T52" s="46"/>
      <c r="U52" s="46"/>
    </row>
    <row r="53" spans="1:21" ht="30.75" customHeight="1" thickBot="1" x14ac:dyDescent="0.25">
      <c r="A53" s="46"/>
      <c r="B53" s="1180" t="s">
        <v>21</v>
      </c>
      <c r="C53" s="1181"/>
      <c r="D53" s="65"/>
      <c r="E53" s="1182" t="s">
        <v>22</v>
      </c>
      <c r="F53" s="1182"/>
      <c r="G53" s="1182"/>
      <c r="H53" s="1182"/>
      <c r="I53" s="1182"/>
      <c r="J53" s="1183"/>
      <c r="K53" s="66">
        <v>1158</v>
      </c>
      <c r="L53" s="67">
        <v>1162</v>
      </c>
      <c r="M53" s="67">
        <v>1316</v>
      </c>
      <c r="N53" s="67">
        <v>1582</v>
      </c>
      <c r="O53" s="68">
        <v>1446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585</v>
      </c>
      <c r="P56" s="46"/>
      <c r="Q56" s="46"/>
      <c r="R56" s="46"/>
      <c r="S56" s="46"/>
      <c r="T56" s="46"/>
      <c r="U56" s="46"/>
    </row>
    <row r="57" spans="1:21" ht="31.5" customHeight="1" thickBot="1" x14ac:dyDescent="0.25">
      <c r="A57" s="46"/>
      <c r="B57" s="74"/>
      <c r="C57" s="75"/>
      <c r="D57" s="75"/>
      <c r="E57" s="76"/>
      <c r="F57" s="76"/>
      <c r="G57" s="76"/>
      <c r="H57" s="76"/>
      <c r="I57" s="76"/>
      <c r="J57" s="77" t="s">
        <v>2</v>
      </c>
      <c r="K57" s="78" t="s">
        <v>586</v>
      </c>
      <c r="L57" s="79" t="s">
        <v>587</v>
      </c>
      <c r="M57" s="79" t="s">
        <v>588</v>
      </c>
      <c r="N57" s="79" t="s">
        <v>589</v>
      </c>
      <c r="O57" s="80" t="s">
        <v>590</v>
      </c>
      <c r="P57" s="46"/>
      <c r="Q57" s="46"/>
      <c r="R57" s="46"/>
      <c r="S57" s="46"/>
      <c r="T57" s="46"/>
      <c r="U57" s="46"/>
    </row>
    <row r="58" spans="1:21" ht="31.5" customHeight="1" x14ac:dyDescent="0.2">
      <c r="B58" s="1184" t="s">
        <v>26</v>
      </c>
      <c r="C58" s="1185"/>
      <c r="D58" s="1190" t="s">
        <v>27</v>
      </c>
      <c r="E58" s="1191"/>
      <c r="F58" s="1191"/>
      <c r="G58" s="1191"/>
      <c r="H58" s="1191"/>
      <c r="I58" s="1191"/>
      <c r="J58" s="1192"/>
      <c r="K58" s="81" t="s">
        <v>526</v>
      </c>
      <c r="L58" s="82" t="s">
        <v>526</v>
      </c>
      <c r="M58" s="82" t="s">
        <v>526</v>
      </c>
      <c r="N58" s="82" t="s">
        <v>526</v>
      </c>
      <c r="O58" s="83" t="s">
        <v>526</v>
      </c>
    </row>
    <row r="59" spans="1:21" ht="31.5" customHeight="1" x14ac:dyDescent="0.2">
      <c r="B59" s="1186"/>
      <c r="C59" s="1187"/>
      <c r="D59" s="1193" t="s">
        <v>28</v>
      </c>
      <c r="E59" s="1194"/>
      <c r="F59" s="1194"/>
      <c r="G59" s="1194"/>
      <c r="H59" s="1194"/>
      <c r="I59" s="1194"/>
      <c r="J59" s="1195"/>
      <c r="K59" s="84" t="s">
        <v>526</v>
      </c>
      <c r="L59" s="85" t="s">
        <v>526</v>
      </c>
      <c r="M59" s="85" t="s">
        <v>526</v>
      </c>
      <c r="N59" s="85" t="s">
        <v>526</v>
      </c>
      <c r="O59" s="86" t="s">
        <v>526</v>
      </c>
    </row>
    <row r="60" spans="1:21" ht="31.5" customHeight="1" thickBot="1" x14ac:dyDescent="0.25">
      <c r="B60" s="1188"/>
      <c r="C60" s="1189"/>
      <c r="D60" s="1196" t="s">
        <v>29</v>
      </c>
      <c r="E60" s="1197"/>
      <c r="F60" s="1197"/>
      <c r="G60" s="1197"/>
      <c r="H60" s="1197"/>
      <c r="I60" s="1197"/>
      <c r="J60" s="1198"/>
      <c r="K60" s="87" t="s">
        <v>526</v>
      </c>
      <c r="L60" s="88" t="s">
        <v>526</v>
      </c>
      <c r="M60" s="88" t="s">
        <v>526</v>
      </c>
      <c r="N60" s="88" t="s">
        <v>526</v>
      </c>
      <c r="O60" s="89" t="s">
        <v>526</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pWWOOWKHAJrI469l/ldkUcseJdc15dEwzWg5Us1bLVhoDtZ8E9xflI1NMm75bRyJrgupKnTjLbdShVf80HGRXA==" saltValue="b+AuJaxcQ/qSS42LxYKvO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568</v>
      </c>
      <c r="J40" s="101" t="s">
        <v>569</v>
      </c>
      <c r="K40" s="101" t="s">
        <v>570</v>
      </c>
      <c r="L40" s="101" t="s">
        <v>571</v>
      </c>
      <c r="M40" s="102" t="s">
        <v>572</v>
      </c>
    </row>
    <row r="41" spans="2:13" ht="27.75" customHeight="1" x14ac:dyDescent="0.2">
      <c r="B41" s="1219" t="s">
        <v>32</v>
      </c>
      <c r="C41" s="1220"/>
      <c r="D41" s="103"/>
      <c r="E41" s="1221" t="s">
        <v>33</v>
      </c>
      <c r="F41" s="1221"/>
      <c r="G41" s="1221"/>
      <c r="H41" s="1222"/>
      <c r="I41" s="342">
        <v>49725</v>
      </c>
      <c r="J41" s="343">
        <v>50642</v>
      </c>
      <c r="K41" s="343">
        <v>51643</v>
      </c>
      <c r="L41" s="343">
        <v>49271</v>
      </c>
      <c r="M41" s="344">
        <v>46726</v>
      </c>
    </row>
    <row r="42" spans="2:13" ht="27.75" customHeight="1" x14ac:dyDescent="0.2">
      <c r="B42" s="1209"/>
      <c r="C42" s="1210"/>
      <c r="D42" s="104"/>
      <c r="E42" s="1213" t="s">
        <v>34</v>
      </c>
      <c r="F42" s="1213"/>
      <c r="G42" s="1213"/>
      <c r="H42" s="1214"/>
      <c r="I42" s="345" t="s">
        <v>526</v>
      </c>
      <c r="J42" s="346" t="s">
        <v>526</v>
      </c>
      <c r="K42" s="346" t="s">
        <v>526</v>
      </c>
      <c r="L42" s="346" t="s">
        <v>526</v>
      </c>
      <c r="M42" s="347" t="s">
        <v>526</v>
      </c>
    </row>
    <row r="43" spans="2:13" ht="27.75" customHeight="1" x14ac:dyDescent="0.2">
      <c r="B43" s="1209"/>
      <c r="C43" s="1210"/>
      <c r="D43" s="104"/>
      <c r="E43" s="1213" t="s">
        <v>35</v>
      </c>
      <c r="F43" s="1213"/>
      <c r="G43" s="1213"/>
      <c r="H43" s="1214"/>
      <c r="I43" s="345">
        <v>3452</v>
      </c>
      <c r="J43" s="346">
        <v>3257</v>
      </c>
      <c r="K43" s="346">
        <v>2916</v>
      </c>
      <c r="L43" s="346">
        <v>2507</v>
      </c>
      <c r="M43" s="347">
        <v>2223</v>
      </c>
    </row>
    <row r="44" spans="2:13" ht="27.75" customHeight="1" x14ac:dyDescent="0.2">
      <c r="B44" s="1209"/>
      <c r="C44" s="1210"/>
      <c r="D44" s="104"/>
      <c r="E44" s="1213" t="s">
        <v>36</v>
      </c>
      <c r="F44" s="1213"/>
      <c r="G44" s="1213"/>
      <c r="H44" s="1214"/>
      <c r="I44" s="345">
        <v>309</v>
      </c>
      <c r="J44" s="346">
        <v>319</v>
      </c>
      <c r="K44" s="346">
        <v>392</v>
      </c>
      <c r="L44" s="346">
        <v>351</v>
      </c>
      <c r="M44" s="347">
        <v>309</v>
      </c>
    </row>
    <row r="45" spans="2:13" ht="27.75" customHeight="1" x14ac:dyDescent="0.2">
      <c r="B45" s="1209"/>
      <c r="C45" s="1210"/>
      <c r="D45" s="104"/>
      <c r="E45" s="1213" t="s">
        <v>37</v>
      </c>
      <c r="F45" s="1213"/>
      <c r="G45" s="1213"/>
      <c r="H45" s="1214"/>
      <c r="I45" s="345">
        <v>1963</v>
      </c>
      <c r="J45" s="346">
        <v>2074</v>
      </c>
      <c r="K45" s="346">
        <v>2230</v>
      </c>
      <c r="L45" s="346">
        <v>2300</v>
      </c>
      <c r="M45" s="347">
        <v>2345</v>
      </c>
    </row>
    <row r="46" spans="2:13" ht="27.75" customHeight="1" x14ac:dyDescent="0.2">
      <c r="B46" s="1209"/>
      <c r="C46" s="1210"/>
      <c r="D46" s="105"/>
      <c r="E46" s="1213" t="s">
        <v>38</v>
      </c>
      <c r="F46" s="1213"/>
      <c r="G46" s="1213"/>
      <c r="H46" s="1214"/>
      <c r="I46" s="345">
        <v>13</v>
      </c>
      <c r="J46" s="346">
        <v>14</v>
      </c>
      <c r="K46" s="346">
        <v>7</v>
      </c>
      <c r="L46" s="346">
        <v>7</v>
      </c>
      <c r="M46" s="347">
        <v>9</v>
      </c>
    </row>
    <row r="47" spans="2:13" ht="27.75" customHeight="1" x14ac:dyDescent="0.2">
      <c r="B47" s="1209"/>
      <c r="C47" s="1210"/>
      <c r="D47" s="106"/>
      <c r="E47" s="1223" t="s">
        <v>39</v>
      </c>
      <c r="F47" s="1224"/>
      <c r="G47" s="1224"/>
      <c r="H47" s="1225"/>
      <c r="I47" s="345" t="s">
        <v>526</v>
      </c>
      <c r="J47" s="346" t="s">
        <v>526</v>
      </c>
      <c r="K47" s="346" t="s">
        <v>526</v>
      </c>
      <c r="L47" s="346" t="s">
        <v>526</v>
      </c>
      <c r="M47" s="347" t="s">
        <v>526</v>
      </c>
    </row>
    <row r="48" spans="2:13" ht="27.75" customHeight="1" x14ac:dyDescent="0.2">
      <c r="B48" s="1209"/>
      <c r="C48" s="1210"/>
      <c r="D48" s="104"/>
      <c r="E48" s="1213" t="s">
        <v>40</v>
      </c>
      <c r="F48" s="1213"/>
      <c r="G48" s="1213"/>
      <c r="H48" s="1214"/>
      <c r="I48" s="345" t="s">
        <v>526</v>
      </c>
      <c r="J48" s="346" t="s">
        <v>526</v>
      </c>
      <c r="K48" s="346" t="s">
        <v>526</v>
      </c>
      <c r="L48" s="346" t="s">
        <v>526</v>
      </c>
      <c r="M48" s="347" t="s">
        <v>526</v>
      </c>
    </row>
    <row r="49" spans="2:13" ht="27.75" customHeight="1" x14ac:dyDescent="0.2">
      <c r="B49" s="1211"/>
      <c r="C49" s="1212"/>
      <c r="D49" s="104"/>
      <c r="E49" s="1213" t="s">
        <v>41</v>
      </c>
      <c r="F49" s="1213"/>
      <c r="G49" s="1213"/>
      <c r="H49" s="1214"/>
      <c r="I49" s="345" t="s">
        <v>526</v>
      </c>
      <c r="J49" s="346" t="s">
        <v>526</v>
      </c>
      <c r="K49" s="346" t="s">
        <v>526</v>
      </c>
      <c r="L49" s="346" t="s">
        <v>526</v>
      </c>
      <c r="M49" s="347" t="s">
        <v>526</v>
      </c>
    </row>
    <row r="50" spans="2:13" ht="27.75" customHeight="1" x14ac:dyDescent="0.2">
      <c r="B50" s="1207" t="s">
        <v>42</v>
      </c>
      <c r="C50" s="1208"/>
      <c r="D50" s="107"/>
      <c r="E50" s="1213" t="s">
        <v>43</v>
      </c>
      <c r="F50" s="1213"/>
      <c r="G50" s="1213"/>
      <c r="H50" s="1214"/>
      <c r="I50" s="345">
        <v>14840</v>
      </c>
      <c r="J50" s="346">
        <v>15222</v>
      </c>
      <c r="K50" s="346">
        <v>15336</v>
      </c>
      <c r="L50" s="346">
        <v>15903</v>
      </c>
      <c r="M50" s="347">
        <v>16292</v>
      </c>
    </row>
    <row r="51" spans="2:13" ht="27.75" customHeight="1" x14ac:dyDescent="0.2">
      <c r="B51" s="1209"/>
      <c r="C51" s="1210"/>
      <c r="D51" s="104"/>
      <c r="E51" s="1213" t="s">
        <v>44</v>
      </c>
      <c r="F51" s="1213"/>
      <c r="G51" s="1213"/>
      <c r="H51" s="1214"/>
      <c r="I51" s="345">
        <v>11775</v>
      </c>
      <c r="J51" s="346">
        <v>11733</v>
      </c>
      <c r="K51" s="346">
        <v>10949</v>
      </c>
      <c r="L51" s="346">
        <v>10280</v>
      </c>
      <c r="M51" s="347">
        <v>9689</v>
      </c>
    </row>
    <row r="52" spans="2:13" ht="27.75" customHeight="1" x14ac:dyDescent="0.2">
      <c r="B52" s="1211"/>
      <c r="C52" s="1212"/>
      <c r="D52" s="104"/>
      <c r="E52" s="1213" t="s">
        <v>45</v>
      </c>
      <c r="F52" s="1213"/>
      <c r="G52" s="1213"/>
      <c r="H52" s="1214"/>
      <c r="I52" s="345">
        <v>32875</v>
      </c>
      <c r="J52" s="346">
        <v>32275</v>
      </c>
      <c r="K52" s="346">
        <v>33830</v>
      </c>
      <c r="L52" s="346">
        <v>32866</v>
      </c>
      <c r="M52" s="347">
        <v>31368</v>
      </c>
    </row>
    <row r="53" spans="2:13" ht="27.75" customHeight="1" thickBot="1" x14ac:dyDescent="0.25">
      <c r="B53" s="1215" t="s">
        <v>46</v>
      </c>
      <c r="C53" s="1216"/>
      <c r="D53" s="108"/>
      <c r="E53" s="1217" t="s">
        <v>47</v>
      </c>
      <c r="F53" s="1217"/>
      <c r="G53" s="1217"/>
      <c r="H53" s="1218"/>
      <c r="I53" s="348">
        <v>-4028</v>
      </c>
      <c r="J53" s="349">
        <v>-2924</v>
      </c>
      <c r="K53" s="349">
        <v>-2926</v>
      </c>
      <c r="L53" s="349">
        <v>-4613</v>
      </c>
      <c r="M53" s="350">
        <v>-5737</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E7ng0HgY+Rwjg1te9ct2nz4yJZYOCfDBIFEp9O87txculNvYfDkK6qV9oxvoIOpSJ+fba3xzRY3lgeUa5apMAg==" saltValue="H2QCJn6LT76IZGWS8y2CG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570</v>
      </c>
      <c r="G54" s="117" t="s">
        <v>571</v>
      </c>
      <c r="H54" s="118" t="s">
        <v>572</v>
      </c>
    </row>
    <row r="55" spans="2:8" ht="52.5" customHeight="1" x14ac:dyDescent="0.2">
      <c r="B55" s="119"/>
      <c r="C55" s="1234" t="s">
        <v>50</v>
      </c>
      <c r="D55" s="1234"/>
      <c r="E55" s="1235"/>
      <c r="F55" s="120">
        <v>9624</v>
      </c>
      <c r="G55" s="120">
        <v>9202</v>
      </c>
      <c r="H55" s="121">
        <v>8591</v>
      </c>
    </row>
    <row r="56" spans="2:8" ht="52.5" customHeight="1" x14ac:dyDescent="0.2">
      <c r="B56" s="122"/>
      <c r="C56" s="1236" t="s">
        <v>51</v>
      </c>
      <c r="D56" s="1236"/>
      <c r="E56" s="1237"/>
      <c r="F56" s="123">
        <v>576</v>
      </c>
      <c r="G56" s="123">
        <v>1577</v>
      </c>
      <c r="H56" s="124">
        <v>2401</v>
      </c>
    </row>
    <row r="57" spans="2:8" ht="53.25" customHeight="1" x14ac:dyDescent="0.2">
      <c r="B57" s="122"/>
      <c r="C57" s="1238" t="s">
        <v>52</v>
      </c>
      <c r="D57" s="1238"/>
      <c r="E57" s="1239"/>
      <c r="F57" s="125">
        <v>5790</v>
      </c>
      <c r="G57" s="125">
        <v>5141</v>
      </c>
      <c r="H57" s="126">
        <v>5059</v>
      </c>
    </row>
    <row r="58" spans="2:8" ht="45.75" customHeight="1" x14ac:dyDescent="0.2">
      <c r="B58" s="127"/>
      <c r="C58" s="1226" t="s">
        <v>607</v>
      </c>
      <c r="D58" s="1227"/>
      <c r="E58" s="1228"/>
      <c r="F58" s="128">
        <v>1007</v>
      </c>
      <c r="G58" s="128">
        <v>2739</v>
      </c>
      <c r="H58" s="129">
        <v>2747</v>
      </c>
    </row>
    <row r="59" spans="2:8" ht="45.75" customHeight="1" x14ac:dyDescent="0.2">
      <c r="B59" s="127"/>
      <c r="C59" s="1226" t="s">
        <v>608</v>
      </c>
      <c r="D59" s="1227"/>
      <c r="E59" s="1228"/>
      <c r="F59" s="128">
        <v>2221</v>
      </c>
      <c r="G59" s="128">
        <v>1692</v>
      </c>
      <c r="H59" s="129">
        <v>1584</v>
      </c>
    </row>
    <row r="60" spans="2:8" ht="45.75" customHeight="1" x14ac:dyDescent="0.2">
      <c r="B60" s="127"/>
      <c r="C60" s="1226" t="s">
        <v>609</v>
      </c>
      <c r="D60" s="1227"/>
      <c r="E60" s="1228"/>
      <c r="F60" s="128">
        <v>868</v>
      </c>
      <c r="G60" s="128">
        <v>249</v>
      </c>
      <c r="H60" s="129">
        <v>230</v>
      </c>
    </row>
    <row r="61" spans="2:8" ht="45.75" customHeight="1" x14ac:dyDescent="0.2">
      <c r="B61" s="127"/>
      <c r="C61" s="1226" t="s">
        <v>610</v>
      </c>
      <c r="D61" s="1227"/>
      <c r="E61" s="1228"/>
      <c r="F61" s="128">
        <v>104</v>
      </c>
      <c r="G61" s="128">
        <v>135</v>
      </c>
      <c r="H61" s="129">
        <v>153</v>
      </c>
    </row>
    <row r="62" spans="2:8" ht="45.75" customHeight="1" thickBot="1" x14ac:dyDescent="0.25">
      <c r="B62" s="130"/>
      <c r="C62" s="1229" t="s">
        <v>611</v>
      </c>
      <c r="D62" s="1230"/>
      <c r="E62" s="1231"/>
      <c r="F62" s="131">
        <v>157</v>
      </c>
      <c r="G62" s="131">
        <v>157</v>
      </c>
      <c r="H62" s="132">
        <v>144</v>
      </c>
    </row>
    <row r="63" spans="2:8" ht="52.5" customHeight="1" thickBot="1" x14ac:dyDescent="0.25">
      <c r="B63" s="133"/>
      <c r="C63" s="1232" t="s">
        <v>53</v>
      </c>
      <c r="D63" s="1232"/>
      <c r="E63" s="1233"/>
      <c r="F63" s="134">
        <v>15990</v>
      </c>
      <c r="G63" s="134">
        <v>15920</v>
      </c>
      <c r="H63" s="135">
        <v>16051</v>
      </c>
    </row>
    <row r="64" spans="2:8" ht="13.2" x14ac:dyDescent="0.2"/>
  </sheetData>
  <sheetProtection algorithmName="SHA-512" hashValue="s+LIfZD22O1PGdUZ8EeWH8RPEJpHLPKVHyoabz+uvYFK5UmYn1UmP7cqa48+jcaG8D58OwU2kUju7SJD6q4beA==" saltValue="+K08eL3bXs4g3/hAdYwl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CBC48-3A05-4878-B1B0-6BD53CA1AB36}">
  <sheetPr codeName="Sheet10">
    <pageSetUpPr fitToPage="1"/>
  </sheetPr>
  <dimension ref="A1:DE85"/>
  <sheetViews>
    <sheetView showGridLines="0" topLeftCell="A20" zoomScale="90" zoomScaleNormal="90" zoomScaleSheetLayoutView="55" workbookViewId="0">
      <selection activeCell="B22" sqref="B22"/>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612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613</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614</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615</v>
      </c>
    </row>
    <row r="50" spans="1:109" ht="13.2" x14ac:dyDescent="0.2">
      <c r="B50" s="259"/>
      <c r="G50" s="1249"/>
      <c r="H50" s="1249"/>
      <c r="I50" s="1249"/>
      <c r="J50" s="1249"/>
      <c r="K50" s="360"/>
      <c r="L50" s="360"/>
      <c r="M50" s="361"/>
      <c r="N50" s="361"/>
      <c r="AN50" s="1250"/>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2"/>
      <c r="BP50" s="1253" t="s">
        <v>568</v>
      </c>
      <c r="BQ50" s="1253"/>
      <c r="BR50" s="1253"/>
      <c r="BS50" s="1253"/>
      <c r="BT50" s="1253"/>
      <c r="BU50" s="1253"/>
      <c r="BV50" s="1253"/>
      <c r="BW50" s="1253"/>
      <c r="BX50" s="1253" t="s">
        <v>569</v>
      </c>
      <c r="BY50" s="1253"/>
      <c r="BZ50" s="1253"/>
      <c r="CA50" s="1253"/>
      <c r="CB50" s="1253"/>
      <c r="CC50" s="1253"/>
      <c r="CD50" s="1253"/>
      <c r="CE50" s="1253"/>
      <c r="CF50" s="1253" t="s">
        <v>570</v>
      </c>
      <c r="CG50" s="1253"/>
      <c r="CH50" s="1253"/>
      <c r="CI50" s="1253"/>
      <c r="CJ50" s="1253"/>
      <c r="CK50" s="1253"/>
      <c r="CL50" s="1253"/>
      <c r="CM50" s="1253"/>
      <c r="CN50" s="1253" t="s">
        <v>571</v>
      </c>
      <c r="CO50" s="1253"/>
      <c r="CP50" s="1253"/>
      <c r="CQ50" s="1253"/>
      <c r="CR50" s="1253"/>
      <c r="CS50" s="1253"/>
      <c r="CT50" s="1253"/>
      <c r="CU50" s="1253"/>
      <c r="CV50" s="1253" t="s">
        <v>572</v>
      </c>
      <c r="CW50" s="1253"/>
      <c r="CX50" s="1253"/>
      <c r="CY50" s="1253"/>
      <c r="CZ50" s="1253"/>
      <c r="DA50" s="1253"/>
      <c r="DB50" s="1253"/>
      <c r="DC50" s="1253"/>
    </row>
    <row r="51" spans="1:109" ht="13.5" customHeight="1" x14ac:dyDescent="0.2">
      <c r="B51" s="259"/>
      <c r="G51" s="1259"/>
      <c r="H51" s="1259"/>
      <c r="I51" s="1257"/>
      <c r="J51" s="1257"/>
      <c r="K51" s="1255"/>
      <c r="L51" s="1255"/>
      <c r="M51" s="1255"/>
      <c r="N51" s="1255"/>
      <c r="AM51" s="359"/>
      <c r="AN51" s="1256" t="s">
        <v>616</v>
      </c>
      <c r="AO51" s="1256"/>
      <c r="AP51" s="1256"/>
      <c r="AQ51" s="1256"/>
      <c r="AR51" s="1256"/>
      <c r="AS51" s="1256"/>
      <c r="AT51" s="1256"/>
      <c r="AU51" s="1256"/>
      <c r="AV51" s="1256"/>
      <c r="AW51" s="1256"/>
      <c r="AX51" s="1256"/>
      <c r="AY51" s="1256"/>
      <c r="AZ51" s="1256"/>
      <c r="BA51" s="1256"/>
      <c r="BB51" s="1256" t="s">
        <v>617</v>
      </c>
      <c r="BC51" s="1256"/>
      <c r="BD51" s="1256"/>
      <c r="BE51" s="1256"/>
      <c r="BF51" s="1256"/>
      <c r="BG51" s="1256"/>
      <c r="BH51" s="1256"/>
      <c r="BI51" s="1256"/>
      <c r="BJ51" s="1256"/>
      <c r="BK51" s="1256"/>
      <c r="BL51" s="1256"/>
      <c r="BM51" s="1256"/>
      <c r="BN51" s="1256"/>
      <c r="BO51" s="1256"/>
      <c r="BP51" s="1254"/>
      <c r="BQ51" s="1254"/>
      <c r="BR51" s="1254"/>
      <c r="BS51" s="1254"/>
      <c r="BT51" s="1254"/>
      <c r="BU51" s="1254"/>
      <c r="BV51" s="1254"/>
      <c r="BW51" s="1254"/>
      <c r="BX51" s="1254"/>
      <c r="BY51" s="1254"/>
      <c r="BZ51" s="1254"/>
      <c r="CA51" s="1254"/>
      <c r="CB51" s="1254"/>
      <c r="CC51" s="1254"/>
      <c r="CD51" s="1254"/>
      <c r="CE51" s="1254"/>
      <c r="CF51" s="1254"/>
      <c r="CG51" s="1254"/>
      <c r="CH51" s="1254"/>
      <c r="CI51" s="1254"/>
      <c r="CJ51" s="1254"/>
      <c r="CK51" s="1254"/>
      <c r="CL51" s="1254"/>
      <c r="CM51" s="1254"/>
      <c r="CN51" s="1254"/>
      <c r="CO51" s="1254"/>
      <c r="CP51" s="1254"/>
      <c r="CQ51" s="1254"/>
      <c r="CR51" s="1254"/>
      <c r="CS51" s="1254"/>
      <c r="CT51" s="1254"/>
      <c r="CU51" s="1254"/>
      <c r="CV51" s="1254"/>
      <c r="CW51" s="1254"/>
      <c r="CX51" s="1254"/>
      <c r="CY51" s="1254"/>
      <c r="CZ51" s="1254"/>
      <c r="DA51" s="1254"/>
      <c r="DB51" s="1254"/>
      <c r="DC51" s="1254"/>
    </row>
    <row r="52" spans="1:109" ht="13.2" x14ac:dyDescent="0.2">
      <c r="B52" s="259"/>
      <c r="G52" s="1259"/>
      <c r="H52" s="1259"/>
      <c r="I52" s="1257"/>
      <c r="J52" s="1257"/>
      <c r="K52" s="1255"/>
      <c r="L52" s="1255"/>
      <c r="M52" s="1255"/>
      <c r="N52" s="1255"/>
      <c r="AM52" s="359"/>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2" x14ac:dyDescent="0.2">
      <c r="A53" s="358"/>
      <c r="B53" s="259"/>
      <c r="G53" s="1259"/>
      <c r="H53" s="1259"/>
      <c r="I53" s="1249"/>
      <c r="J53" s="1249"/>
      <c r="K53" s="1255"/>
      <c r="L53" s="1255"/>
      <c r="M53" s="1255"/>
      <c r="N53" s="1255"/>
      <c r="AM53" s="359"/>
      <c r="AN53" s="1256"/>
      <c r="AO53" s="1256"/>
      <c r="AP53" s="1256"/>
      <c r="AQ53" s="1256"/>
      <c r="AR53" s="1256"/>
      <c r="AS53" s="1256"/>
      <c r="AT53" s="1256"/>
      <c r="AU53" s="1256"/>
      <c r="AV53" s="1256"/>
      <c r="AW53" s="1256"/>
      <c r="AX53" s="1256"/>
      <c r="AY53" s="1256"/>
      <c r="AZ53" s="1256"/>
      <c r="BA53" s="1256"/>
      <c r="BB53" s="1256" t="s">
        <v>618</v>
      </c>
      <c r="BC53" s="1256"/>
      <c r="BD53" s="1256"/>
      <c r="BE53" s="1256"/>
      <c r="BF53" s="1256"/>
      <c r="BG53" s="1256"/>
      <c r="BH53" s="1256"/>
      <c r="BI53" s="1256"/>
      <c r="BJ53" s="1256"/>
      <c r="BK53" s="1256"/>
      <c r="BL53" s="1256"/>
      <c r="BM53" s="1256"/>
      <c r="BN53" s="1256"/>
      <c r="BO53" s="1256"/>
      <c r="BP53" s="1254">
        <v>63.1</v>
      </c>
      <c r="BQ53" s="1254"/>
      <c r="BR53" s="1254"/>
      <c r="BS53" s="1254"/>
      <c r="BT53" s="1254"/>
      <c r="BU53" s="1254"/>
      <c r="BV53" s="1254"/>
      <c r="BW53" s="1254"/>
      <c r="BX53" s="1254">
        <v>64.099999999999994</v>
      </c>
      <c r="BY53" s="1254"/>
      <c r="BZ53" s="1254"/>
      <c r="CA53" s="1254"/>
      <c r="CB53" s="1254"/>
      <c r="CC53" s="1254"/>
      <c r="CD53" s="1254"/>
      <c r="CE53" s="1254"/>
      <c r="CF53" s="1254">
        <v>62.4</v>
      </c>
      <c r="CG53" s="1254"/>
      <c r="CH53" s="1254"/>
      <c r="CI53" s="1254"/>
      <c r="CJ53" s="1254"/>
      <c r="CK53" s="1254"/>
      <c r="CL53" s="1254"/>
      <c r="CM53" s="1254"/>
      <c r="CN53" s="1254">
        <v>63.5</v>
      </c>
      <c r="CO53" s="1254"/>
      <c r="CP53" s="1254"/>
      <c r="CQ53" s="1254"/>
      <c r="CR53" s="1254"/>
      <c r="CS53" s="1254"/>
      <c r="CT53" s="1254"/>
      <c r="CU53" s="1254"/>
      <c r="CV53" s="1254">
        <v>64.7</v>
      </c>
      <c r="CW53" s="1254"/>
      <c r="CX53" s="1254"/>
      <c r="CY53" s="1254"/>
      <c r="CZ53" s="1254"/>
      <c r="DA53" s="1254"/>
      <c r="DB53" s="1254"/>
      <c r="DC53" s="1254"/>
    </row>
    <row r="54" spans="1:109" ht="13.2" x14ac:dyDescent="0.2">
      <c r="A54" s="358"/>
      <c r="B54" s="259"/>
      <c r="G54" s="1259"/>
      <c r="H54" s="1259"/>
      <c r="I54" s="1249"/>
      <c r="J54" s="1249"/>
      <c r="K54" s="1255"/>
      <c r="L54" s="1255"/>
      <c r="M54" s="1255"/>
      <c r="N54" s="1255"/>
      <c r="AM54" s="359"/>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2" x14ac:dyDescent="0.2">
      <c r="A55" s="358"/>
      <c r="B55" s="259"/>
      <c r="G55" s="1249"/>
      <c r="H55" s="1249"/>
      <c r="I55" s="1249"/>
      <c r="J55" s="1249"/>
      <c r="K55" s="1255"/>
      <c r="L55" s="1255"/>
      <c r="M55" s="1255"/>
      <c r="N55" s="1255"/>
      <c r="AN55" s="1253" t="s">
        <v>619</v>
      </c>
      <c r="AO55" s="1253"/>
      <c r="AP55" s="1253"/>
      <c r="AQ55" s="1253"/>
      <c r="AR55" s="1253"/>
      <c r="AS55" s="1253"/>
      <c r="AT55" s="1253"/>
      <c r="AU55" s="1253"/>
      <c r="AV55" s="1253"/>
      <c r="AW55" s="1253"/>
      <c r="AX55" s="1253"/>
      <c r="AY55" s="1253"/>
      <c r="AZ55" s="1253"/>
      <c r="BA55" s="1253"/>
      <c r="BB55" s="1256" t="s">
        <v>617</v>
      </c>
      <c r="BC55" s="1256"/>
      <c r="BD55" s="1256"/>
      <c r="BE55" s="1256"/>
      <c r="BF55" s="1256"/>
      <c r="BG55" s="1256"/>
      <c r="BH55" s="1256"/>
      <c r="BI55" s="1256"/>
      <c r="BJ55" s="1256"/>
      <c r="BK55" s="1256"/>
      <c r="BL55" s="1256"/>
      <c r="BM55" s="1256"/>
      <c r="BN55" s="1256"/>
      <c r="BO55" s="1256"/>
      <c r="BP55" s="1254">
        <v>25.4</v>
      </c>
      <c r="BQ55" s="1254"/>
      <c r="BR55" s="1254"/>
      <c r="BS55" s="1254"/>
      <c r="BT55" s="1254"/>
      <c r="BU55" s="1254"/>
      <c r="BV55" s="1254"/>
      <c r="BW55" s="1254"/>
      <c r="BX55" s="1254">
        <v>23</v>
      </c>
      <c r="BY55" s="1254"/>
      <c r="BZ55" s="1254"/>
      <c r="CA55" s="1254"/>
      <c r="CB55" s="1254"/>
      <c r="CC55" s="1254"/>
      <c r="CD55" s="1254"/>
      <c r="CE55" s="1254"/>
      <c r="CF55" s="1254">
        <v>28</v>
      </c>
      <c r="CG55" s="1254"/>
      <c r="CH55" s="1254"/>
      <c r="CI55" s="1254"/>
      <c r="CJ55" s="1254"/>
      <c r="CK55" s="1254"/>
      <c r="CL55" s="1254"/>
      <c r="CM55" s="1254"/>
      <c r="CN55" s="1254">
        <v>19.2</v>
      </c>
      <c r="CO55" s="1254"/>
      <c r="CP55" s="1254"/>
      <c r="CQ55" s="1254"/>
      <c r="CR55" s="1254"/>
      <c r="CS55" s="1254"/>
      <c r="CT55" s="1254"/>
      <c r="CU55" s="1254"/>
      <c r="CV55" s="1254">
        <v>4</v>
      </c>
      <c r="CW55" s="1254"/>
      <c r="CX55" s="1254"/>
      <c r="CY55" s="1254"/>
      <c r="CZ55" s="1254"/>
      <c r="DA55" s="1254"/>
      <c r="DB55" s="1254"/>
      <c r="DC55" s="1254"/>
    </row>
    <row r="56" spans="1:109" ht="13.2" x14ac:dyDescent="0.2">
      <c r="A56" s="358"/>
      <c r="B56" s="259"/>
      <c r="G56" s="1249"/>
      <c r="H56" s="1249"/>
      <c r="I56" s="1249"/>
      <c r="J56" s="1249"/>
      <c r="K56" s="1255"/>
      <c r="L56" s="1255"/>
      <c r="M56" s="1255"/>
      <c r="N56" s="1255"/>
      <c r="AN56" s="1253"/>
      <c r="AO56" s="1253"/>
      <c r="AP56" s="1253"/>
      <c r="AQ56" s="1253"/>
      <c r="AR56" s="1253"/>
      <c r="AS56" s="1253"/>
      <c r="AT56" s="1253"/>
      <c r="AU56" s="1253"/>
      <c r="AV56" s="1253"/>
      <c r="AW56" s="1253"/>
      <c r="AX56" s="1253"/>
      <c r="AY56" s="1253"/>
      <c r="AZ56" s="1253"/>
      <c r="BA56" s="1253"/>
      <c r="BB56" s="1256"/>
      <c r="BC56" s="1256"/>
      <c r="BD56" s="1256"/>
      <c r="BE56" s="1256"/>
      <c r="BF56" s="1256"/>
      <c r="BG56" s="1256"/>
      <c r="BH56" s="1256"/>
      <c r="BI56" s="1256"/>
      <c r="BJ56" s="1256"/>
      <c r="BK56" s="1256"/>
      <c r="BL56" s="1256"/>
      <c r="BM56" s="1256"/>
      <c r="BN56" s="1256"/>
      <c r="BO56" s="1256"/>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58" customFormat="1" ht="13.2" x14ac:dyDescent="0.2">
      <c r="B57" s="362"/>
      <c r="G57" s="1249"/>
      <c r="H57" s="1249"/>
      <c r="I57" s="1258"/>
      <c r="J57" s="1258"/>
      <c r="K57" s="1255"/>
      <c r="L57" s="1255"/>
      <c r="M57" s="1255"/>
      <c r="N57" s="1255"/>
      <c r="AM57" s="255"/>
      <c r="AN57" s="1253"/>
      <c r="AO57" s="1253"/>
      <c r="AP57" s="1253"/>
      <c r="AQ57" s="1253"/>
      <c r="AR57" s="1253"/>
      <c r="AS57" s="1253"/>
      <c r="AT57" s="1253"/>
      <c r="AU57" s="1253"/>
      <c r="AV57" s="1253"/>
      <c r="AW57" s="1253"/>
      <c r="AX57" s="1253"/>
      <c r="AY57" s="1253"/>
      <c r="AZ57" s="1253"/>
      <c r="BA57" s="1253"/>
      <c r="BB57" s="1256" t="s">
        <v>618</v>
      </c>
      <c r="BC57" s="1256"/>
      <c r="BD57" s="1256"/>
      <c r="BE57" s="1256"/>
      <c r="BF57" s="1256"/>
      <c r="BG57" s="1256"/>
      <c r="BH57" s="1256"/>
      <c r="BI57" s="1256"/>
      <c r="BJ57" s="1256"/>
      <c r="BK57" s="1256"/>
      <c r="BL57" s="1256"/>
      <c r="BM57" s="1256"/>
      <c r="BN57" s="1256"/>
      <c r="BO57" s="1256"/>
      <c r="BP57" s="1254">
        <v>60</v>
      </c>
      <c r="BQ57" s="1254"/>
      <c r="BR57" s="1254"/>
      <c r="BS57" s="1254"/>
      <c r="BT57" s="1254"/>
      <c r="BU57" s="1254"/>
      <c r="BV57" s="1254"/>
      <c r="BW57" s="1254"/>
      <c r="BX57" s="1254">
        <v>60.6</v>
      </c>
      <c r="BY57" s="1254"/>
      <c r="BZ57" s="1254"/>
      <c r="CA57" s="1254"/>
      <c r="CB57" s="1254"/>
      <c r="CC57" s="1254"/>
      <c r="CD57" s="1254"/>
      <c r="CE57" s="1254"/>
      <c r="CF57" s="1254">
        <v>62.3</v>
      </c>
      <c r="CG57" s="1254"/>
      <c r="CH57" s="1254"/>
      <c r="CI57" s="1254"/>
      <c r="CJ57" s="1254"/>
      <c r="CK57" s="1254"/>
      <c r="CL57" s="1254"/>
      <c r="CM57" s="1254"/>
      <c r="CN57" s="1254">
        <v>62.2</v>
      </c>
      <c r="CO57" s="1254"/>
      <c r="CP57" s="1254"/>
      <c r="CQ57" s="1254"/>
      <c r="CR57" s="1254"/>
      <c r="CS57" s="1254"/>
      <c r="CT57" s="1254"/>
      <c r="CU57" s="1254"/>
      <c r="CV57" s="1254">
        <v>63.5</v>
      </c>
      <c r="CW57" s="1254"/>
      <c r="CX57" s="1254"/>
      <c r="CY57" s="1254"/>
      <c r="CZ57" s="1254"/>
      <c r="DA57" s="1254"/>
      <c r="DB57" s="1254"/>
      <c r="DC57" s="1254"/>
      <c r="DD57" s="363"/>
      <c r="DE57" s="362"/>
    </row>
    <row r="58" spans="1:109" s="358" customFormat="1" ht="13.2" x14ac:dyDescent="0.2">
      <c r="A58" s="255"/>
      <c r="B58" s="362"/>
      <c r="G58" s="1249"/>
      <c r="H58" s="1249"/>
      <c r="I58" s="1258"/>
      <c r="J58" s="1258"/>
      <c r="K58" s="1255"/>
      <c r="L58" s="1255"/>
      <c r="M58" s="1255"/>
      <c r="N58" s="1255"/>
      <c r="AM58" s="255"/>
      <c r="AN58" s="1253"/>
      <c r="AO58" s="1253"/>
      <c r="AP58" s="1253"/>
      <c r="AQ58" s="1253"/>
      <c r="AR58" s="1253"/>
      <c r="AS58" s="1253"/>
      <c r="AT58" s="1253"/>
      <c r="AU58" s="1253"/>
      <c r="AV58" s="1253"/>
      <c r="AW58" s="1253"/>
      <c r="AX58" s="1253"/>
      <c r="AY58" s="1253"/>
      <c r="AZ58" s="1253"/>
      <c r="BA58" s="1253"/>
      <c r="BB58" s="1256"/>
      <c r="BC58" s="1256"/>
      <c r="BD58" s="1256"/>
      <c r="BE58" s="1256"/>
      <c r="BF58" s="1256"/>
      <c r="BG58" s="1256"/>
      <c r="BH58" s="1256"/>
      <c r="BI58" s="1256"/>
      <c r="BJ58" s="1256"/>
      <c r="BK58" s="1256"/>
      <c r="BL58" s="1256"/>
      <c r="BM58" s="1256"/>
      <c r="BN58" s="1256"/>
      <c r="BO58" s="1256"/>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620</v>
      </c>
    </row>
    <row r="64" spans="1:109" ht="13.2" x14ac:dyDescent="0.2">
      <c r="B64" s="259"/>
      <c r="G64" s="357"/>
      <c r="I64" s="369"/>
      <c r="J64" s="369"/>
      <c r="K64" s="369"/>
      <c r="L64" s="369"/>
      <c r="M64" s="369"/>
      <c r="N64" s="370"/>
      <c r="AM64" s="357"/>
      <c r="AN64" s="357" t="s">
        <v>613</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621</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615</v>
      </c>
    </row>
    <row r="72" spans="2:107" ht="13.2" x14ac:dyDescent="0.2">
      <c r="B72" s="259"/>
      <c r="G72" s="1249"/>
      <c r="H72" s="1249"/>
      <c r="I72" s="1249"/>
      <c r="J72" s="1249"/>
      <c r="K72" s="360"/>
      <c r="L72" s="360"/>
      <c r="M72" s="361"/>
      <c r="N72" s="361"/>
      <c r="AN72" s="1250"/>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2"/>
      <c r="BP72" s="1253" t="s">
        <v>568</v>
      </c>
      <c r="BQ72" s="1253"/>
      <c r="BR72" s="1253"/>
      <c r="BS72" s="1253"/>
      <c r="BT72" s="1253"/>
      <c r="BU72" s="1253"/>
      <c r="BV72" s="1253"/>
      <c r="BW72" s="1253"/>
      <c r="BX72" s="1253" t="s">
        <v>569</v>
      </c>
      <c r="BY72" s="1253"/>
      <c r="BZ72" s="1253"/>
      <c r="CA72" s="1253"/>
      <c r="CB72" s="1253"/>
      <c r="CC72" s="1253"/>
      <c r="CD72" s="1253"/>
      <c r="CE72" s="1253"/>
      <c r="CF72" s="1253" t="s">
        <v>570</v>
      </c>
      <c r="CG72" s="1253"/>
      <c r="CH72" s="1253"/>
      <c r="CI72" s="1253"/>
      <c r="CJ72" s="1253"/>
      <c r="CK72" s="1253"/>
      <c r="CL72" s="1253"/>
      <c r="CM72" s="1253"/>
      <c r="CN72" s="1253" t="s">
        <v>571</v>
      </c>
      <c r="CO72" s="1253"/>
      <c r="CP72" s="1253"/>
      <c r="CQ72" s="1253"/>
      <c r="CR72" s="1253"/>
      <c r="CS72" s="1253"/>
      <c r="CT72" s="1253"/>
      <c r="CU72" s="1253"/>
      <c r="CV72" s="1253" t="s">
        <v>572</v>
      </c>
      <c r="CW72" s="1253"/>
      <c r="CX72" s="1253"/>
      <c r="CY72" s="1253"/>
      <c r="CZ72" s="1253"/>
      <c r="DA72" s="1253"/>
      <c r="DB72" s="1253"/>
      <c r="DC72" s="1253"/>
    </row>
    <row r="73" spans="2:107" ht="13.2" x14ac:dyDescent="0.2">
      <c r="B73" s="259"/>
      <c r="G73" s="1259"/>
      <c r="H73" s="1259"/>
      <c r="I73" s="1259"/>
      <c r="J73" s="1259"/>
      <c r="K73" s="1260"/>
      <c r="L73" s="1260"/>
      <c r="M73" s="1260"/>
      <c r="N73" s="1260"/>
      <c r="AM73" s="359"/>
      <c r="AN73" s="1256" t="s">
        <v>616</v>
      </c>
      <c r="AO73" s="1256"/>
      <c r="AP73" s="1256"/>
      <c r="AQ73" s="1256"/>
      <c r="AR73" s="1256"/>
      <c r="AS73" s="1256"/>
      <c r="AT73" s="1256"/>
      <c r="AU73" s="1256"/>
      <c r="AV73" s="1256"/>
      <c r="AW73" s="1256"/>
      <c r="AX73" s="1256"/>
      <c r="AY73" s="1256"/>
      <c r="AZ73" s="1256"/>
      <c r="BA73" s="1256"/>
      <c r="BB73" s="1256" t="s">
        <v>617</v>
      </c>
      <c r="BC73" s="1256"/>
      <c r="BD73" s="1256"/>
      <c r="BE73" s="1256"/>
      <c r="BF73" s="1256"/>
      <c r="BG73" s="1256"/>
      <c r="BH73" s="1256"/>
      <c r="BI73" s="1256"/>
      <c r="BJ73" s="1256"/>
      <c r="BK73" s="1256"/>
      <c r="BL73" s="1256"/>
      <c r="BM73" s="1256"/>
      <c r="BN73" s="1256"/>
      <c r="BO73" s="1256"/>
      <c r="BP73" s="1254"/>
      <c r="BQ73" s="1254"/>
      <c r="BR73" s="1254"/>
      <c r="BS73" s="1254"/>
      <c r="BT73" s="1254"/>
      <c r="BU73" s="1254"/>
      <c r="BV73" s="1254"/>
      <c r="BW73" s="1254"/>
      <c r="BX73" s="1254"/>
      <c r="BY73" s="1254"/>
      <c r="BZ73" s="1254"/>
      <c r="CA73" s="1254"/>
      <c r="CB73" s="1254"/>
      <c r="CC73" s="1254"/>
      <c r="CD73" s="1254"/>
      <c r="CE73" s="1254"/>
      <c r="CF73" s="1254"/>
      <c r="CG73" s="1254"/>
      <c r="CH73" s="1254"/>
      <c r="CI73" s="1254"/>
      <c r="CJ73" s="1254"/>
      <c r="CK73" s="1254"/>
      <c r="CL73" s="1254"/>
      <c r="CM73" s="1254"/>
      <c r="CN73" s="1254"/>
      <c r="CO73" s="1254"/>
      <c r="CP73" s="1254"/>
      <c r="CQ73" s="1254"/>
      <c r="CR73" s="1254"/>
      <c r="CS73" s="1254"/>
      <c r="CT73" s="1254"/>
      <c r="CU73" s="1254"/>
      <c r="CV73" s="1254"/>
      <c r="CW73" s="1254"/>
      <c r="CX73" s="1254"/>
      <c r="CY73" s="1254"/>
      <c r="CZ73" s="1254"/>
      <c r="DA73" s="1254"/>
      <c r="DB73" s="1254"/>
      <c r="DC73" s="1254"/>
    </row>
    <row r="74" spans="2:107" ht="13.2" x14ac:dyDescent="0.2">
      <c r="B74" s="259"/>
      <c r="G74" s="1259"/>
      <c r="H74" s="1259"/>
      <c r="I74" s="1259"/>
      <c r="J74" s="1259"/>
      <c r="K74" s="1260"/>
      <c r="L74" s="1260"/>
      <c r="M74" s="1260"/>
      <c r="N74" s="1260"/>
      <c r="AM74" s="359"/>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2" x14ac:dyDescent="0.2">
      <c r="B75" s="259"/>
      <c r="G75" s="1259"/>
      <c r="H75" s="1259"/>
      <c r="I75" s="1249"/>
      <c r="J75" s="1249"/>
      <c r="K75" s="1255"/>
      <c r="L75" s="1255"/>
      <c r="M75" s="1255"/>
      <c r="N75" s="1255"/>
      <c r="AM75" s="359"/>
      <c r="AN75" s="1256"/>
      <c r="AO75" s="1256"/>
      <c r="AP75" s="1256"/>
      <c r="AQ75" s="1256"/>
      <c r="AR75" s="1256"/>
      <c r="AS75" s="1256"/>
      <c r="AT75" s="1256"/>
      <c r="AU75" s="1256"/>
      <c r="AV75" s="1256"/>
      <c r="AW75" s="1256"/>
      <c r="AX75" s="1256"/>
      <c r="AY75" s="1256"/>
      <c r="AZ75" s="1256"/>
      <c r="BA75" s="1256"/>
      <c r="BB75" s="1256" t="s">
        <v>622</v>
      </c>
      <c r="BC75" s="1256"/>
      <c r="BD75" s="1256"/>
      <c r="BE75" s="1256"/>
      <c r="BF75" s="1256"/>
      <c r="BG75" s="1256"/>
      <c r="BH75" s="1256"/>
      <c r="BI75" s="1256"/>
      <c r="BJ75" s="1256"/>
      <c r="BK75" s="1256"/>
      <c r="BL75" s="1256"/>
      <c r="BM75" s="1256"/>
      <c r="BN75" s="1256"/>
      <c r="BO75" s="1256"/>
      <c r="BP75" s="1254">
        <v>8.1999999999999993</v>
      </c>
      <c r="BQ75" s="1254"/>
      <c r="BR75" s="1254"/>
      <c r="BS75" s="1254"/>
      <c r="BT75" s="1254"/>
      <c r="BU75" s="1254"/>
      <c r="BV75" s="1254"/>
      <c r="BW75" s="1254"/>
      <c r="BX75" s="1254">
        <v>7.9</v>
      </c>
      <c r="BY75" s="1254"/>
      <c r="BZ75" s="1254"/>
      <c r="CA75" s="1254"/>
      <c r="CB75" s="1254"/>
      <c r="CC75" s="1254"/>
      <c r="CD75" s="1254"/>
      <c r="CE75" s="1254"/>
      <c r="CF75" s="1254">
        <v>8.1</v>
      </c>
      <c r="CG75" s="1254"/>
      <c r="CH75" s="1254"/>
      <c r="CI75" s="1254"/>
      <c r="CJ75" s="1254"/>
      <c r="CK75" s="1254"/>
      <c r="CL75" s="1254"/>
      <c r="CM75" s="1254"/>
      <c r="CN75" s="1254">
        <v>8.9</v>
      </c>
      <c r="CO75" s="1254"/>
      <c r="CP75" s="1254"/>
      <c r="CQ75" s="1254"/>
      <c r="CR75" s="1254"/>
      <c r="CS75" s="1254"/>
      <c r="CT75" s="1254"/>
      <c r="CU75" s="1254"/>
      <c r="CV75" s="1254">
        <v>9.5</v>
      </c>
      <c r="CW75" s="1254"/>
      <c r="CX75" s="1254"/>
      <c r="CY75" s="1254"/>
      <c r="CZ75" s="1254"/>
      <c r="DA75" s="1254"/>
      <c r="DB75" s="1254"/>
      <c r="DC75" s="1254"/>
    </row>
    <row r="76" spans="2:107" ht="13.2" x14ac:dyDescent="0.2">
      <c r="B76" s="259"/>
      <c r="G76" s="1259"/>
      <c r="H76" s="1259"/>
      <c r="I76" s="1249"/>
      <c r="J76" s="1249"/>
      <c r="K76" s="1255"/>
      <c r="L76" s="1255"/>
      <c r="M76" s="1255"/>
      <c r="N76" s="1255"/>
      <c r="AM76" s="359"/>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2" x14ac:dyDescent="0.2">
      <c r="B77" s="259"/>
      <c r="G77" s="1249"/>
      <c r="H77" s="1249"/>
      <c r="I77" s="1249"/>
      <c r="J77" s="1249"/>
      <c r="K77" s="1260"/>
      <c r="L77" s="1260"/>
      <c r="M77" s="1260"/>
      <c r="N77" s="1260"/>
      <c r="AN77" s="1253" t="s">
        <v>619</v>
      </c>
      <c r="AO77" s="1253"/>
      <c r="AP77" s="1253"/>
      <c r="AQ77" s="1253"/>
      <c r="AR77" s="1253"/>
      <c r="AS77" s="1253"/>
      <c r="AT77" s="1253"/>
      <c r="AU77" s="1253"/>
      <c r="AV77" s="1253"/>
      <c r="AW77" s="1253"/>
      <c r="AX77" s="1253"/>
      <c r="AY77" s="1253"/>
      <c r="AZ77" s="1253"/>
      <c r="BA77" s="1253"/>
      <c r="BB77" s="1256" t="s">
        <v>617</v>
      </c>
      <c r="BC77" s="1256"/>
      <c r="BD77" s="1256"/>
      <c r="BE77" s="1256"/>
      <c r="BF77" s="1256"/>
      <c r="BG77" s="1256"/>
      <c r="BH77" s="1256"/>
      <c r="BI77" s="1256"/>
      <c r="BJ77" s="1256"/>
      <c r="BK77" s="1256"/>
      <c r="BL77" s="1256"/>
      <c r="BM77" s="1256"/>
      <c r="BN77" s="1256"/>
      <c r="BO77" s="1256"/>
      <c r="BP77" s="1254">
        <v>25.4</v>
      </c>
      <c r="BQ77" s="1254"/>
      <c r="BR77" s="1254"/>
      <c r="BS77" s="1254"/>
      <c r="BT77" s="1254"/>
      <c r="BU77" s="1254"/>
      <c r="BV77" s="1254"/>
      <c r="BW77" s="1254"/>
      <c r="BX77" s="1254">
        <v>23</v>
      </c>
      <c r="BY77" s="1254"/>
      <c r="BZ77" s="1254"/>
      <c r="CA77" s="1254"/>
      <c r="CB77" s="1254"/>
      <c r="CC77" s="1254"/>
      <c r="CD77" s="1254"/>
      <c r="CE77" s="1254"/>
      <c r="CF77" s="1254">
        <v>28</v>
      </c>
      <c r="CG77" s="1254"/>
      <c r="CH77" s="1254"/>
      <c r="CI77" s="1254"/>
      <c r="CJ77" s="1254"/>
      <c r="CK77" s="1254"/>
      <c r="CL77" s="1254"/>
      <c r="CM77" s="1254"/>
      <c r="CN77" s="1254">
        <v>19.2</v>
      </c>
      <c r="CO77" s="1254"/>
      <c r="CP77" s="1254"/>
      <c r="CQ77" s="1254"/>
      <c r="CR77" s="1254"/>
      <c r="CS77" s="1254"/>
      <c r="CT77" s="1254"/>
      <c r="CU77" s="1254"/>
      <c r="CV77" s="1254">
        <v>4</v>
      </c>
      <c r="CW77" s="1254"/>
      <c r="CX77" s="1254"/>
      <c r="CY77" s="1254"/>
      <c r="CZ77" s="1254"/>
      <c r="DA77" s="1254"/>
      <c r="DB77" s="1254"/>
      <c r="DC77" s="1254"/>
    </row>
    <row r="78" spans="2:107" ht="13.2" x14ac:dyDescent="0.2">
      <c r="B78" s="259"/>
      <c r="G78" s="1249"/>
      <c r="H78" s="1249"/>
      <c r="I78" s="1249"/>
      <c r="J78" s="1249"/>
      <c r="K78" s="1260"/>
      <c r="L78" s="1260"/>
      <c r="M78" s="1260"/>
      <c r="N78" s="1260"/>
      <c r="AN78" s="1253"/>
      <c r="AO78" s="1253"/>
      <c r="AP78" s="1253"/>
      <c r="AQ78" s="1253"/>
      <c r="AR78" s="1253"/>
      <c r="AS78" s="1253"/>
      <c r="AT78" s="1253"/>
      <c r="AU78" s="1253"/>
      <c r="AV78" s="1253"/>
      <c r="AW78" s="1253"/>
      <c r="AX78" s="1253"/>
      <c r="AY78" s="1253"/>
      <c r="AZ78" s="1253"/>
      <c r="BA78" s="1253"/>
      <c r="BB78" s="1256"/>
      <c r="BC78" s="1256"/>
      <c r="BD78" s="1256"/>
      <c r="BE78" s="1256"/>
      <c r="BF78" s="1256"/>
      <c r="BG78" s="1256"/>
      <c r="BH78" s="1256"/>
      <c r="BI78" s="1256"/>
      <c r="BJ78" s="1256"/>
      <c r="BK78" s="1256"/>
      <c r="BL78" s="1256"/>
      <c r="BM78" s="1256"/>
      <c r="BN78" s="1256"/>
      <c r="BO78" s="1256"/>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2" x14ac:dyDescent="0.2">
      <c r="B79" s="259"/>
      <c r="G79" s="1249"/>
      <c r="H79" s="1249"/>
      <c r="I79" s="1258"/>
      <c r="J79" s="1258"/>
      <c r="K79" s="1261"/>
      <c r="L79" s="1261"/>
      <c r="M79" s="1261"/>
      <c r="N79" s="1261"/>
      <c r="AN79" s="1253"/>
      <c r="AO79" s="1253"/>
      <c r="AP79" s="1253"/>
      <c r="AQ79" s="1253"/>
      <c r="AR79" s="1253"/>
      <c r="AS79" s="1253"/>
      <c r="AT79" s="1253"/>
      <c r="AU79" s="1253"/>
      <c r="AV79" s="1253"/>
      <c r="AW79" s="1253"/>
      <c r="AX79" s="1253"/>
      <c r="AY79" s="1253"/>
      <c r="AZ79" s="1253"/>
      <c r="BA79" s="1253"/>
      <c r="BB79" s="1256" t="s">
        <v>622</v>
      </c>
      <c r="BC79" s="1256"/>
      <c r="BD79" s="1256"/>
      <c r="BE79" s="1256"/>
      <c r="BF79" s="1256"/>
      <c r="BG79" s="1256"/>
      <c r="BH79" s="1256"/>
      <c r="BI79" s="1256"/>
      <c r="BJ79" s="1256"/>
      <c r="BK79" s="1256"/>
      <c r="BL79" s="1256"/>
      <c r="BM79" s="1256"/>
      <c r="BN79" s="1256"/>
      <c r="BO79" s="1256"/>
      <c r="BP79" s="1254">
        <v>7.8</v>
      </c>
      <c r="BQ79" s="1254"/>
      <c r="BR79" s="1254"/>
      <c r="BS79" s="1254"/>
      <c r="BT79" s="1254"/>
      <c r="BU79" s="1254"/>
      <c r="BV79" s="1254"/>
      <c r="BW79" s="1254"/>
      <c r="BX79" s="1254">
        <v>7.7</v>
      </c>
      <c r="BY79" s="1254"/>
      <c r="BZ79" s="1254"/>
      <c r="CA79" s="1254"/>
      <c r="CB79" s="1254"/>
      <c r="CC79" s="1254"/>
      <c r="CD79" s="1254"/>
      <c r="CE79" s="1254"/>
      <c r="CF79" s="1254">
        <v>7.5</v>
      </c>
      <c r="CG79" s="1254"/>
      <c r="CH79" s="1254"/>
      <c r="CI79" s="1254"/>
      <c r="CJ79" s="1254"/>
      <c r="CK79" s="1254"/>
      <c r="CL79" s="1254"/>
      <c r="CM79" s="1254"/>
      <c r="CN79" s="1254">
        <v>8</v>
      </c>
      <c r="CO79" s="1254"/>
      <c r="CP79" s="1254"/>
      <c r="CQ79" s="1254"/>
      <c r="CR79" s="1254"/>
      <c r="CS79" s="1254"/>
      <c r="CT79" s="1254"/>
      <c r="CU79" s="1254"/>
      <c r="CV79" s="1254">
        <v>8</v>
      </c>
      <c r="CW79" s="1254"/>
      <c r="CX79" s="1254"/>
      <c r="CY79" s="1254"/>
      <c r="CZ79" s="1254"/>
      <c r="DA79" s="1254"/>
      <c r="DB79" s="1254"/>
      <c r="DC79" s="1254"/>
    </row>
    <row r="80" spans="2:107" ht="13.2" x14ac:dyDescent="0.2">
      <c r="B80" s="259"/>
      <c r="G80" s="1249"/>
      <c r="H80" s="1249"/>
      <c r="I80" s="1258"/>
      <c r="J80" s="1258"/>
      <c r="K80" s="1261"/>
      <c r="L80" s="1261"/>
      <c r="M80" s="1261"/>
      <c r="N80" s="1261"/>
      <c r="AN80" s="1253"/>
      <c r="AO80" s="1253"/>
      <c r="AP80" s="1253"/>
      <c r="AQ80" s="1253"/>
      <c r="AR80" s="1253"/>
      <c r="AS80" s="1253"/>
      <c r="AT80" s="1253"/>
      <c r="AU80" s="1253"/>
      <c r="AV80" s="1253"/>
      <c r="AW80" s="1253"/>
      <c r="AX80" s="1253"/>
      <c r="AY80" s="1253"/>
      <c r="AZ80" s="1253"/>
      <c r="BA80" s="1253"/>
      <c r="BB80" s="1256"/>
      <c r="BC80" s="1256"/>
      <c r="BD80" s="1256"/>
      <c r="BE80" s="1256"/>
      <c r="BF80" s="1256"/>
      <c r="BG80" s="1256"/>
      <c r="BH80" s="1256"/>
      <c r="BI80" s="1256"/>
      <c r="BJ80" s="1256"/>
      <c r="BK80" s="1256"/>
      <c r="BL80" s="1256"/>
      <c r="BM80" s="1256"/>
      <c r="BN80" s="1256"/>
      <c r="BO80" s="1256"/>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bg3d0bGdA1a0zpr6n8tUYONr4jhkWqk2t9o6Y8qQJRA9KRHP501mSwF82wlEYtPMVX/YmNdYHW6QLX4+frWtAg==" saltValue="lRgF2Lv1bkOLQl+5aLRoK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306F-D66B-42D7-8F68-CB17DFB12992}">
  <sheetPr codeName="Sheet11">
    <pageSetUpPr fitToPage="1"/>
  </sheetPr>
  <dimension ref="A1:DR125"/>
  <sheetViews>
    <sheetView showGridLines="0" topLeftCell="A81" zoomScale="85" zoomScaleNormal="85" zoomScaleSheetLayoutView="70" workbookViewId="0">
      <selection activeCell="AR61" sqref="AR61"/>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515</v>
      </c>
    </row>
  </sheetData>
  <sheetProtection algorithmName="SHA-512" hashValue="vX/zqbAbmhxf0HvqHby2vZkmGUGy5dbpY7IuiC7y12ERpvRDNKBGIHM62cwHcT6vhBSq8p/StPszlhPN8MeiZw==" saltValue="8E9Baew1254P31+nQHhd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64F68-9E2E-488E-B497-069F029469F2}">
  <sheetPr codeName="Sheet12">
    <pageSetUpPr fitToPage="1"/>
  </sheetPr>
  <dimension ref="A1:DR125"/>
  <sheetViews>
    <sheetView showGridLines="0" topLeftCell="A89" zoomScale="90" zoomScaleNormal="90" zoomScaleSheetLayoutView="55" workbookViewId="0">
      <selection activeCell="AR61" sqref="AR61"/>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515</v>
      </c>
    </row>
  </sheetData>
  <sheetProtection algorithmName="SHA-512" hashValue="b4qMekAjEvGfxVUMEhGYm+StQC2Szyy9MZ28Pt7LqjWZmjBOTlK+vF+iwoCXqcmJk6xYLho8/kQepZVmS3eysw==" saltValue="hFAOyOkgPQO37Wv3EWj18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565</v>
      </c>
      <c r="G2" s="149"/>
      <c r="H2" s="150"/>
    </row>
    <row r="3" spans="1:8" x14ac:dyDescent="0.2">
      <c r="A3" s="146" t="s">
        <v>558</v>
      </c>
      <c r="B3" s="151"/>
      <c r="C3" s="152"/>
      <c r="D3" s="153">
        <v>86612</v>
      </c>
      <c r="E3" s="154"/>
      <c r="F3" s="155">
        <v>69185</v>
      </c>
      <c r="G3" s="156"/>
      <c r="H3" s="157"/>
    </row>
    <row r="4" spans="1:8" x14ac:dyDescent="0.2">
      <c r="A4" s="158"/>
      <c r="B4" s="159"/>
      <c r="C4" s="160"/>
      <c r="D4" s="161">
        <v>62272</v>
      </c>
      <c r="E4" s="162"/>
      <c r="F4" s="163">
        <v>38519</v>
      </c>
      <c r="G4" s="164"/>
      <c r="H4" s="165"/>
    </row>
    <row r="5" spans="1:8" x14ac:dyDescent="0.2">
      <c r="A5" s="146" t="s">
        <v>560</v>
      </c>
      <c r="B5" s="151"/>
      <c r="C5" s="152"/>
      <c r="D5" s="153">
        <v>67920</v>
      </c>
      <c r="E5" s="154"/>
      <c r="F5" s="155">
        <v>70166</v>
      </c>
      <c r="G5" s="156"/>
      <c r="H5" s="157"/>
    </row>
    <row r="6" spans="1:8" x14ac:dyDescent="0.2">
      <c r="A6" s="158"/>
      <c r="B6" s="159"/>
      <c r="C6" s="160"/>
      <c r="D6" s="161">
        <v>42804</v>
      </c>
      <c r="E6" s="162"/>
      <c r="F6" s="163">
        <v>36115</v>
      </c>
      <c r="G6" s="164"/>
      <c r="H6" s="165"/>
    </row>
    <row r="7" spans="1:8" x14ac:dyDescent="0.2">
      <c r="A7" s="146" t="s">
        <v>561</v>
      </c>
      <c r="B7" s="151"/>
      <c r="C7" s="152"/>
      <c r="D7" s="153">
        <v>108106</v>
      </c>
      <c r="E7" s="154"/>
      <c r="F7" s="155">
        <v>70329</v>
      </c>
      <c r="G7" s="156"/>
      <c r="H7" s="157"/>
    </row>
    <row r="8" spans="1:8" x14ac:dyDescent="0.2">
      <c r="A8" s="158"/>
      <c r="B8" s="159"/>
      <c r="C8" s="160"/>
      <c r="D8" s="161">
        <v>72739</v>
      </c>
      <c r="E8" s="162"/>
      <c r="F8" s="163">
        <v>39403</v>
      </c>
      <c r="G8" s="164"/>
      <c r="H8" s="165"/>
    </row>
    <row r="9" spans="1:8" x14ac:dyDescent="0.2">
      <c r="A9" s="146" t="s">
        <v>562</v>
      </c>
      <c r="B9" s="151"/>
      <c r="C9" s="152"/>
      <c r="D9" s="153">
        <v>57645</v>
      </c>
      <c r="E9" s="154"/>
      <c r="F9" s="155">
        <v>71871</v>
      </c>
      <c r="G9" s="156"/>
      <c r="H9" s="157"/>
    </row>
    <row r="10" spans="1:8" x14ac:dyDescent="0.2">
      <c r="A10" s="158"/>
      <c r="B10" s="159"/>
      <c r="C10" s="160"/>
      <c r="D10" s="161">
        <v>35042</v>
      </c>
      <c r="E10" s="162"/>
      <c r="F10" s="163">
        <v>38232</v>
      </c>
      <c r="G10" s="164"/>
      <c r="H10" s="165"/>
    </row>
    <row r="11" spans="1:8" x14ac:dyDescent="0.2">
      <c r="A11" s="146" t="s">
        <v>563</v>
      </c>
      <c r="B11" s="151"/>
      <c r="C11" s="152"/>
      <c r="D11" s="153">
        <v>45943</v>
      </c>
      <c r="E11" s="154"/>
      <c r="F11" s="155">
        <v>71807</v>
      </c>
      <c r="G11" s="156"/>
      <c r="H11" s="157"/>
    </row>
    <row r="12" spans="1:8" x14ac:dyDescent="0.2">
      <c r="A12" s="158"/>
      <c r="B12" s="159"/>
      <c r="C12" s="166"/>
      <c r="D12" s="161">
        <v>30555</v>
      </c>
      <c r="E12" s="162"/>
      <c r="F12" s="163">
        <v>37333</v>
      </c>
      <c r="G12" s="164"/>
      <c r="H12" s="165"/>
    </row>
    <row r="13" spans="1:8" x14ac:dyDescent="0.2">
      <c r="A13" s="146"/>
      <c r="B13" s="151"/>
      <c r="C13" s="152"/>
      <c r="D13" s="153">
        <v>73245</v>
      </c>
      <c r="E13" s="154"/>
      <c r="F13" s="155">
        <v>70672</v>
      </c>
      <c r="G13" s="167"/>
      <c r="H13" s="157"/>
    </row>
    <row r="14" spans="1:8" x14ac:dyDescent="0.2">
      <c r="A14" s="158"/>
      <c r="B14" s="159"/>
      <c r="C14" s="160"/>
      <c r="D14" s="161">
        <v>48682</v>
      </c>
      <c r="E14" s="162"/>
      <c r="F14" s="163">
        <v>37920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6</v>
      </c>
      <c r="C19" s="168">
        <f>ROUND(VALUE(SUBSTITUTE(実質収支比率等に係る経年分析!G$48,"▲","-")),2)</f>
        <v>10.38</v>
      </c>
      <c r="D19" s="168">
        <f>ROUND(VALUE(SUBSTITUTE(実質収支比率等に係る経年分析!H$48,"▲","-")),2)</f>
        <v>11.07</v>
      </c>
      <c r="E19" s="168">
        <f>ROUND(VALUE(SUBSTITUTE(実質収支比率等に係る経年分析!I$48,"▲","-")),2)</f>
        <v>8.82</v>
      </c>
      <c r="F19" s="168">
        <f>ROUND(VALUE(SUBSTITUTE(実質収支比率等に係る経年分析!J$48,"▲","-")),2)</f>
        <v>7.36</v>
      </c>
    </row>
    <row r="20" spans="1:11" x14ac:dyDescent="0.2">
      <c r="A20" s="168" t="s">
        <v>57</v>
      </c>
      <c r="B20" s="168">
        <f>ROUND(VALUE(SUBSTITUTE(実質収支比率等に係る経年分析!F$47,"▲","-")),2)</f>
        <v>53.34</v>
      </c>
      <c r="C20" s="168">
        <f>ROUND(VALUE(SUBSTITUTE(実質収支比率等に係る経年分析!G$47,"▲","-")),2)</f>
        <v>53.91</v>
      </c>
      <c r="D20" s="168">
        <f>ROUND(VALUE(SUBSTITUTE(実質収支比率等に係る経年分析!H$47,"▲","-")),2)</f>
        <v>53.3</v>
      </c>
      <c r="E20" s="168">
        <f>ROUND(VALUE(SUBSTITUTE(実質収支比率等に係る経年分析!I$47,"▲","-")),2)</f>
        <v>49.58</v>
      </c>
      <c r="F20" s="168">
        <f>ROUND(VALUE(SUBSTITUTE(実質収支比率等に係る経年分析!J$47,"▲","-")),2)</f>
        <v>47.48</v>
      </c>
    </row>
    <row r="21" spans="1:11" x14ac:dyDescent="0.2">
      <c r="A21" s="168" t="s">
        <v>58</v>
      </c>
      <c r="B21" s="168">
        <f>IF(ISNUMBER(VALUE(SUBSTITUTE(実質収支比率等に係る経年分析!F$49,"▲","-"))),ROUND(VALUE(SUBSTITUTE(実質収支比率等に係る経年分析!F$49,"▲","-")),2),NA())</f>
        <v>1.86</v>
      </c>
      <c r="C21" s="168">
        <f>IF(ISNUMBER(VALUE(SUBSTITUTE(実質収支比率等に係る経年分析!G$49,"▲","-"))),ROUND(VALUE(SUBSTITUTE(実質収支比率等に係る経年分析!G$49,"▲","-")),2),NA())</f>
        <v>4.71</v>
      </c>
      <c r="D21" s="168">
        <f>IF(ISNUMBER(VALUE(SUBSTITUTE(実質収支比率等に係る経年分析!H$49,"▲","-"))),ROUND(VALUE(SUBSTITUTE(実質収支比率等に係る経年分析!H$49,"▲","-")),2),NA())</f>
        <v>1.1000000000000001</v>
      </c>
      <c r="E21" s="168">
        <f>IF(ISNUMBER(VALUE(SUBSTITUTE(実質収支比率等に係る経年分析!I$49,"▲","-"))),ROUND(VALUE(SUBSTITUTE(実質収支比率等に係る経年分析!I$49,"▲","-")),2),NA())</f>
        <v>-4.2300000000000004</v>
      </c>
      <c r="F21" s="168">
        <f>IF(ISNUMBER(VALUE(SUBSTITUTE(実質収支比率等に係る経年分析!J$49,"▲","-"))),ROUND(VALUE(SUBSTITUTE(実質収支比率等に係る経年分析!J$49,"▲","-")),2),NA())</f>
        <v>-5.0599999999999996</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旭市国民健康保険事業特別会計（施設）</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0.04</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0.03</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0.06</v>
      </c>
    </row>
    <row r="30" spans="1:11" x14ac:dyDescent="0.2">
      <c r="A30" s="169" t="str">
        <f>IF(連結実質赤字比率に係る赤字・黒字の構成分析!C$40="",NA(),連結実質赤字比率に係る赤字・黒字の構成分析!C$40)</f>
        <v>旭市後期高齢者医療特別会計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0.06</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7.0000000000000007E-2</v>
      </c>
    </row>
    <row r="31" spans="1:11" x14ac:dyDescent="0.2">
      <c r="A31" s="169" t="str">
        <f>IF(連結実質赤字比率に係る赤字・黒字の構成分析!C$39="",NA(),連結実質赤字比率に係る赤字・黒字の構成分析!C$39)</f>
        <v>旭市農業集落排水事業会計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0.17</v>
      </c>
    </row>
    <row r="32" spans="1:11" x14ac:dyDescent="0.2">
      <c r="A32" s="169" t="str">
        <f>IF(連結実質赤字比率に係る赤字・黒字の構成分析!C$38="",NA(),連結実質赤字比率に係る赤字・黒字の構成分析!C$38)</f>
        <v>旭市公共下水道事業会計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0.92</v>
      </c>
    </row>
    <row r="33" spans="1:16" x14ac:dyDescent="0.2">
      <c r="A33" s="169" t="str">
        <f>IF(連結実質赤字比率に係る赤字・黒字の構成分析!C$37="",NA(),連結実質赤字比率に係る赤字・黒字の構成分析!C$37)</f>
        <v>旭市介護保険事業特別会計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0.87</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1.17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1.54</v>
      </c>
    </row>
    <row r="34" spans="1:16" x14ac:dyDescent="0.2">
      <c r="A34" s="169" t="str">
        <f>IF(連結実質赤字比率に係る赤字・黒字の構成分析!C$36="",NA(),連結実質赤字比率に係る赤字・黒字の構成分析!C$36)</f>
        <v>旭市国民健康保険事業特別会計（事業）</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2.2799999999999998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2.2599999999999998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2.3199999999999998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1.92</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5.99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10.38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11.07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8.81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7.36</v>
      </c>
    </row>
    <row r="36" spans="1:16" x14ac:dyDescent="0.2">
      <c r="A36" s="169" t="str">
        <f>IF(連結実質赤字比率に係る赤字・黒字の構成分析!C$34="",NA(),連結実質赤字比率に係る赤字・黒字の構成分析!C$34)</f>
        <v>旭市水道事業会計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15.86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17.63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19.23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20.99</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4200</v>
      </c>
      <c r="E42" s="170"/>
      <c r="F42" s="170"/>
      <c r="G42" s="170">
        <f>'実質公債費比率（分子）の構造'!L$52</f>
        <v>4208</v>
      </c>
      <c r="H42" s="170"/>
      <c r="I42" s="170"/>
      <c r="J42" s="170">
        <f>'実質公債費比率（分子）の構造'!M$52</f>
        <v>4235</v>
      </c>
      <c r="K42" s="170"/>
      <c r="L42" s="170"/>
      <c r="M42" s="170">
        <f>'実質公債費比率（分子）の構造'!N$52</f>
        <v>4132</v>
      </c>
      <c r="N42" s="170"/>
      <c r="O42" s="170"/>
      <c r="P42" s="170">
        <f>'実質公債費比率（分子）の構造'!O$52</f>
        <v>4131</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24</v>
      </c>
      <c r="C44" s="170"/>
      <c r="D44" s="170"/>
      <c r="E44" s="170">
        <f>'実質公債費比率（分子）の構造'!L$50</f>
        <v>22</v>
      </c>
      <c r="F44" s="170"/>
      <c r="G44" s="170"/>
      <c r="H44" s="170">
        <f>'実質公債費比率（分子）の構造'!M$50</f>
        <v>21</v>
      </c>
      <c r="I44" s="170"/>
      <c r="J44" s="170"/>
      <c r="K44" s="170">
        <f>'実質公債費比率（分子）の構造'!N$50</f>
        <v>19</v>
      </c>
      <c r="L44" s="170"/>
      <c r="M44" s="170"/>
      <c r="N44" s="170">
        <f>'実質公債費比率（分子）の構造'!O$50</f>
        <v>68</v>
      </c>
      <c r="O44" s="170"/>
      <c r="P44" s="170"/>
    </row>
    <row r="45" spans="1:16" x14ac:dyDescent="0.2">
      <c r="A45" s="170" t="s">
        <v>68</v>
      </c>
      <c r="B45" s="170">
        <f>'実質公債費比率（分子）の構造'!K$49</f>
        <v>48</v>
      </c>
      <c r="C45" s="170"/>
      <c r="D45" s="170"/>
      <c r="E45" s="170">
        <f>'実質公債費比率（分子）の構造'!L$49</f>
        <v>48</v>
      </c>
      <c r="F45" s="170"/>
      <c r="G45" s="170"/>
      <c r="H45" s="170">
        <f>'実質公債費比率（分子）の構造'!M$49</f>
        <v>45</v>
      </c>
      <c r="I45" s="170"/>
      <c r="J45" s="170"/>
      <c r="K45" s="170">
        <f>'実質公債費比率（分子）の構造'!N$49</f>
        <v>47</v>
      </c>
      <c r="L45" s="170"/>
      <c r="M45" s="170"/>
      <c r="N45" s="170">
        <f>'実質公債費比率（分子）の構造'!O$49</f>
        <v>40</v>
      </c>
      <c r="O45" s="170"/>
      <c r="P45" s="170"/>
    </row>
    <row r="46" spans="1:16" x14ac:dyDescent="0.2">
      <c r="A46" s="170" t="s">
        <v>69</v>
      </c>
      <c r="B46" s="170">
        <f>'実質公債費比率（分子）の構造'!K$48</f>
        <v>326</v>
      </c>
      <c r="C46" s="170"/>
      <c r="D46" s="170"/>
      <c r="E46" s="170">
        <f>'実質公債費比率（分子）の構造'!L$48</f>
        <v>330</v>
      </c>
      <c r="F46" s="170"/>
      <c r="G46" s="170"/>
      <c r="H46" s="170">
        <f>'実質公債費比率（分子）の構造'!M$48</f>
        <v>291</v>
      </c>
      <c r="I46" s="170"/>
      <c r="J46" s="170"/>
      <c r="K46" s="170">
        <f>'実質公債費比率（分子）の構造'!N$48</f>
        <v>282</v>
      </c>
      <c r="L46" s="170"/>
      <c r="M46" s="170"/>
      <c r="N46" s="170">
        <f>'実質公債費比率（分子）の構造'!O$48</f>
        <v>292</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4960</v>
      </c>
      <c r="C49" s="170"/>
      <c r="D49" s="170"/>
      <c r="E49" s="170">
        <f>'実質公債費比率（分子）の構造'!L$45</f>
        <v>4970</v>
      </c>
      <c r="F49" s="170"/>
      <c r="G49" s="170"/>
      <c r="H49" s="170">
        <f>'実質公債費比率（分子）の構造'!M$45</f>
        <v>5194</v>
      </c>
      <c r="I49" s="170"/>
      <c r="J49" s="170"/>
      <c r="K49" s="170">
        <f>'実質公債費比率（分子）の構造'!N$45</f>
        <v>5366</v>
      </c>
      <c r="L49" s="170"/>
      <c r="M49" s="170"/>
      <c r="N49" s="170">
        <f>'実質公債費比率（分子）の構造'!O$45</f>
        <v>5177</v>
      </c>
      <c r="O49" s="170"/>
      <c r="P49" s="170"/>
    </row>
    <row r="50" spans="1:16" x14ac:dyDescent="0.2">
      <c r="A50" s="170" t="s">
        <v>73</v>
      </c>
      <c r="B50" s="170" t="e">
        <f>NA()</f>
        <v>#N/A</v>
      </c>
      <c r="C50" s="170">
        <f>IF(ISNUMBER('実質公債費比率（分子）の構造'!K$53),'実質公債費比率（分子）の構造'!K$53,NA())</f>
        <v>1158</v>
      </c>
      <c r="D50" s="170" t="e">
        <f>NA()</f>
        <v>#N/A</v>
      </c>
      <c r="E50" s="170" t="e">
        <f>NA()</f>
        <v>#N/A</v>
      </c>
      <c r="F50" s="170">
        <f>IF(ISNUMBER('実質公債費比率（分子）の構造'!L$53),'実質公債費比率（分子）の構造'!L$53,NA())</f>
        <v>1162</v>
      </c>
      <c r="G50" s="170" t="e">
        <f>NA()</f>
        <v>#N/A</v>
      </c>
      <c r="H50" s="170" t="e">
        <f>NA()</f>
        <v>#N/A</v>
      </c>
      <c r="I50" s="170">
        <f>IF(ISNUMBER('実質公債費比率（分子）の構造'!M$53),'実質公債費比率（分子）の構造'!M$53,NA())</f>
        <v>1316</v>
      </c>
      <c r="J50" s="170" t="e">
        <f>NA()</f>
        <v>#N/A</v>
      </c>
      <c r="K50" s="170" t="e">
        <f>NA()</f>
        <v>#N/A</v>
      </c>
      <c r="L50" s="170">
        <f>IF(ISNUMBER('実質公債費比率（分子）の構造'!N$53),'実質公債費比率（分子）の構造'!N$53,NA())</f>
        <v>1582</v>
      </c>
      <c r="M50" s="170" t="e">
        <f>NA()</f>
        <v>#N/A</v>
      </c>
      <c r="N50" s="170" t="e">
        <f>NA()</f>
        <v>#N/A</v>
      </c>
      <c r="O50" s="170">
        <f>IF(ISNUMBER('実質公債費比率（分子）の構造'!O$53),'実質公債費比率（分子）の構造'!O$53,NA())</f>
        <v>1446</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32875</v>
      </c>
      <c r="E56" s="169"/>
      <c r="F56" s="169"/>
      <c r="G56" s="169">
        <f>'将来負担比率（分子）の構造'!J$52</f>
        <v>32275</v>
      </c>
      <c r="H56" s="169"/>
      <c r="I56" s="169"/>
      <c r="J56" s="169">
        <f>'将来負担比率（分子）の構造'!K$52</f>
        <v>33830</v>
      </c>
      <c r="K56" s="169"/>
      <c r="L56" s="169"/>
      <c r="M56" s="169">
        <f>'将来負担比率（分子）の構造'!L$52</f>
        <v>32866</v>
      </c>
      <c r="N56" s="169"/>
      <c r="O56" s="169"/>
      <c r="P56" s="169">
        <f>'将来負担比率（分子）の構造'!M$52</f>
        <v>31368</v>
      </c>
    </row>
    <row r="57" spans="1:16" x14ac:dyDescent="0.2">
      <c r="A57" s="169" t="s">
        <v>44</v>
      </c>
      <c r="B57" s="169"/>
      <c r="C57" s="169"/>
      <c r="D57" s="169">
        <f>'将来負担比率（分子）の構造'!I$51</f>
        <v>11775</v>
      </c>
      <c r="E57" s="169"/>
      <c r="F57" s="169"/>
      <c r="G57" s="169">
        <f>'将来負担比率（分子）の構造'!J$51</f>
        <v>11733</v>
      </c>
      <c r="H57" s="169"/>
      <c r="I57" s="169"/>
      <c r="J57" s="169">
        <f>'将来負担比率（分子）の構造'!K$51</f>
        <v>10949</v>
      </c>
      <c r="K57" s="169"/>
      <c r="L57" s="169"/>
      <c r="M57" s="169">
        <f>'将来負担比率（分子）の構造'!L$51</f>
        <v>10280</v>
      </c>
      <c r="N57" s="169"/>
      <c r="O57" s="169"/>
      <c r="P57" s="169">
        <f>'将来負担比率（分子）の構造'!M$51</f>
        <v>9689</v>
      </c>
    </row>
    <row r="58" spans="1:16" x14ac:dyDescent="0.2">
      <c r="A58" s="169" t="s">
        <v>43</v>
      </c>
      <c r="B58" s="169"/>
      <c r="C58" s="169"/>
      <c r="D58" s="169">
        <f>'将来負担比率（分子）の構造'!I$50</f>
        <v>14840</v>
      </c>
      <c r="E58" s="169"/>
      <c r="F58" s="169"/>
      <c r="G58" s="169">
        <f>'将来負担比率（分子）の構造'!J$50</f>
        <v>15222</v>
      </c>
      <c r="H58" s="169"/>
      <c r="I58" s="169"/>
      <c r="J58" s="169">
        <f>'将来負担比率（分子）の構造'!K$50</f>
        <v>15336</v>
      </c>
      <c r="K58" s="169"/>
      <c r="L58" s="169"/>
      <c r="M58" s="169">
        <f>'将来負担比率（分子）の構造'!L$50</f>
        <v>15903</v>
      </c>
      <c r="N58" s="169"/>
      <c r="O58" s="169"/>
      <c r="P58" s="169">
        <f>'将来負担比率（分子）の構造'!M$50</f>
        <v>16292</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13</v>
      </c>
      <c r="C61" s="169"/>
      <c r="D61" s="169"/>
      <c r="E61" s="169">
        <f>'将来負担比率（分子）の構造'!J$46</f>
        <v>14</v>
      </c>
      <c r="F61" s="169"/>
      <c r="G61" s="169"/>
      <c r="H61" s="169">
        <f>'将来負担比率（分子）の構造'!K$46</f>
        <v>7</v>
      </c>
      <c r="I61" s="169"/>
      <c r="J61" s="169"/>
      <c r="K61" s="169">
        <f>'将来負担比率（分子）の構造'!L$46</f>
        <v>7</v>
      </c>
      <c r="L61" s="169"/>
      <c r="M61" s="169"/>
      <c r="N61" s="169">
        <f>'将来負担比率（分子）の構造'!M$46</f>
        <v>9</v>
      </c>
      <c r="O61" s="169"/>
      <c r="P61" s="169"/>
    </row>
    <row r="62" spans="1:16" x14ac:dyDescent="0.2">
      <c r="A62" s="169" t="s">
        <v>37</v>
      </c>
      <c r="B62" s="169">
        <f>'将来負担比率（分子）の構造'!I$45</f>
        <v>1963</v>
      </c>
      <c r="C62" s="169"/>
      <c r="D62" s="169"/>
      <c r="E62" s="169">
        <f>'将来負担比率（分子）の構造'!J$45</f>
        <v>2074</v>
      </c>
      <c r="F62" s="169"/>
      <c r="G62" s="169"/>
      <c r="H62" s="169">
        <f>'将来負担比率（分子）の構造'!K$45</f>
        <v>2230</v>
      </c>
      <c r="I62" s="169"/>
      <c r="J62" s="169"/>
      <c r="K62" s="169">
        <f>'将来負担比率（分子）の構造'!L$45</f>
        <v>2300</v>
      </c>
      <c r="L62" s="169"/>
      <c r="M62" s="169"/>
      <c r="N62" s="169">
        <f>'将来負担比率（分子）の構造'!M$45</f>
        <v>2345</v>
      </c>
      <c r="O62" s="169"/>
      <c r="P62" s="169"/>
    </row>
    <row r="63" spans="1:16" x14ac:dyDescent="0.2">
      <c r="A63" s="169" t="s">
        <v>36</v>
      </c>
      <c r="B63" s="169">
        <f>'将来負担比率（分子）の構造'!I$44</f>
        <v>309</v>
      </c>
      <c r="C63" s="169"/>
      <c r="D63" s="169"/>
      <c r="E63" s="169">
        <f>'将来負担比率（分子）の構造'!J$44</f>
        <v>319</v>
      </c>
      <c r="F63" s="169"/>
      <c r="G63" s="169"/>
      <c r="H63" s="169">
        <f>'将来負担比率（分子）の構造'!K$44</f>
        <v>392</v>
      </c>
      <c r="I63" s="169"/>
      <c r="J63" s="169"/>
      <c r="K63" s="169">
        <f>'将来負担比率（分子）の構造'!L$44</f>
        <v>351</v>
      </c>
      <c r="L63" s="169"/>
      <c r="M63" s="169"/>
      <c r="N63" s="169">
        <f>'将来負担比率（分子）の構造'!M$44</f>
        <v>309</v>
      </c>
      <c r="O63" s="169"/>
      <c r="P63" s="169"/>
    </row>
    <row r="64" spans="1:16" x14ac:dyDescent="0.2">
      <c r="A64" s="169" t="s">
        <v>35</v>
      </c>
      <c r="B64" s="169">
        <f>'将来負担比率（分子）の構造'!I$43</f>
        <v>3452</v>
      </c>
      <c r="C64" s="169"/>
      <c r="D64" s="169"/>
      <c r="E64" s="169">
        <f>'将来負担比率（分子）の構造'!J$43</f>
        <v>3257</v>
      </c>
      <c r="F64" s="169"/>
      <c r="G64" s="169"/>
      <c r="H64" s="169">
        <f>'将来負担比率（分子）の構造'!K$43</f>
        <v>2916</v>
      </c>
      <c r="I64" s="169"/>
      <c r="J64" s="169"/>
      <c r="K64" s="169">
        <f>'将来負担比率（分子）の構造'!L$43</f>
        <v>2507</v>
      </c>
      <c r="L64" s="169"/>
      <c r="M64" s="169"/>
      <c r="N64" s="169">
        <f>'将来負担比率（分子）の構造'!M$43</f>
        <v>2223</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49725</v>
      </c>
      <c r="C66" s="169"/>
      <c r="D66" s="169"/>
      <c r="E66" s="169">
        <f>'将来負担比率（分子）の構造'!J$41</f>
        <v>50642</v>
      </c>
      <c r="F66" s="169"/>
      <c r="G66" s="169"/>
      <c r="H66" s="169">
        <f>'将来負担比率（分子）の構造'!K$41</f>
        <v>51643</v>
      </c>
      <c r="I66" s="169"/>
      <c r="J66" s="169"/>
      <c r="K66" s="169">
        <f>'将来負担比率（分子）の構造'!L$41</f>
        <v>49271</v>
      </c>
      <c r="L66" s="169"/>
      <c r="M66" s="169"/>
      <c r="N66" s="169">
        <f>'将来負担比率（分子）の構造'!M$41</f>
        <v>46726</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9624</v>
      </c>
      <c r="C72" s="173">
        <f>基金残高に係る経年分析!G55</f>
        <v>9202</v>
      </c>
      <c r="D72" s="173">
        <f>基金残高に係る経年分析!H55</f>
        <v>8591</v>
      </c>
    </row>
    <row r="73" spans="1:16" x14ac:dyDescent="0.2">
      <c r="A73" s="172" t="s">
        <v>80</v>
      </c>
      <c r="B73" s="173">
        <f>基金残高に係る経年分析!F56</f>
        <v>576</v>
      </c>
      <c r="C73" s="173">
        <f>基金残高に係る経年分析!G56</f>
        <v>1577</v>
      </c>
      <c r="D73" s="173">
        <f>基金残高に係る経年分析!H56</f>
        <v>2401</v>
      </c>
    </row>
    <row r="74" spans="1:16" x14ac:dyDescent="0.2">
      <c r="A74" s="172" t="s">
        <v>81</v>
      </c>
      <c r="B74" s="173">
        <f>基金残高に係る経年分析!F57</f>
        <v>5790</v>
      </c>
      <c r="C74" s="173">
        <f>基金残高に係る経年分析!G57</f>
        <v>5141</v>
      </c>
      <c r="D74" s="173">
        <f>基金残高に係る経年分析!H57</f>
        <v>5059</v>
      </c>
    </row>
  </sheetData>
  <sheetProtection algorithmName="SHA-512" hashValue="kKm970O4RFOj/2uhmk4G+1bFzjjU7tcJue8wnCGk6ixO7WGn/JPRRx/W5IMk3BioIN1jsMuf1GtExA0XKW/m+A==" saltValue="t1G84IijYlA1kODOx2ig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2024-03-25T08:12:10Z</cp:lastPrinted>
  <dcterms:created xsi:type="dcterms:W3CDTF">2024-03-14T01:48:56Z</dcterms:created>
  <dcterms:modified xsi:type="dcterms:W3CDTF">2024-11-14T01:02:16Z</dcterms:modified>
  <cp:category/>
</cp:coreProperties>
</file>