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97D9CB5F-7858-4C5A-AED4-565E6A9B96C1}" xr6:coauthVersionLast="47" xr6:coauthVersionMax="47" xr10:uidLastSave="{00000000-0000-0000-0000-000000000000}"/>
  <bookViews>
    <workbookView xWindow="31200" yWindow="2400" windowWidth="21600" windowHeight="1110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C35" i="10"/>
  <c r="BE34" i="10"/>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CO34" i="10"/>
  <c r="CO35" i="10" s="1"/>
  <c r="CO36" i="10" s="1"/>
</calcChain>
</file>

<file path=xl/sharedStrings.xml><?xml version="1.0" encoding="utf-8"?>
<sst xmlns="http://schemas.openxmlformats.org/spreadsheetml/2006/main" count="1068" uniqueCount="608">
  <si>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</si>
  <si>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</si>
  <si>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</si>
  <si>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</si>
  <si>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</si>
  <si>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</si>
  <si>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</si>
  <si>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</si>
  <si>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</si>
  <si>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</si>
  <si>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</si>
  <si>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</si>
  <si>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</si>
  <si>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</si>
  <si>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</si>
  <si>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</si>
  <si>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</si>
  <si>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</si>
  <si>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</si>
  <si>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</si>
  <si>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</si>
  <si>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</si>
  <si>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</si>
  <si>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</si>
  <si>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</si>
  <si>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</si>
  <si>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</si>
  <si>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</si>
  <si>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</si>
  <si>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</si>
  <si>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</si>
  <si>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</si>
  <si>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</si>
  <si>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</si>
  <si>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</si>
  <si>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</si>
  <si>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</si>
  <si>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</si>
  <si>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</si>
  <si>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</si>
  <si>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</si>
  <si>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</si>
  <si>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</si>
  <si>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</si>
  <si>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</si>
  <si>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</si>
  <si>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</si>
  <si>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</si>
  <si>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</si>
  <si>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</si>
  <si>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</si>
  <si>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</si>
  <si>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</si>
  <si>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</si>
  <si>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</si>
  <si>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</si>
  <si>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</si>
  <si>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</si>
  <si>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</si>
  <si>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</si>
  <si>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</si>
  <si>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</si>
  <si>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</si>
  <si>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</si>
  <si>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</si>
  <si>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</si>
  <si>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</si>
  <si>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</si>
  <si>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</si>
  <si>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</si>
  <si>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</si>
  <si>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</si>
  <si>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</si>
  <si>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</si>
  <si>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</si>
  <si>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</si>
  <si>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</si>
  <si>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</si>
  <si>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</si>
  <si>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</si>
  <si>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</si>
  <si>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</si>
  <si>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</si>
  <si>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</si>
  <si>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</si>
  <si>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</si>
  <si>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</si>
  <si>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</si>
  <si>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</si>
  <si>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</si>
  <si>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</si>
  <si>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</si>
  <si>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</si>
  <si>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</si>
  <si>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</si>
  <si>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</si>
  <si>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</si>
  <si>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</si>
  <si>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</si>
  <si>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</si>
  <si>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</si>
  <si>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</si>
  <si>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</si>
  <si>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</si>
  <si>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</si>
  <si>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</si>
  <si>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</si>
  <si>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</si>
  <si>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</si>
  <si>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</si>
  <si>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</si>
  <si>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</si>
  <si>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</si>
  <si>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</si>
  <si>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</si>
  <si>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</si>
  <si>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</si>
  <si>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</si>
  <si>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</si>
  <si>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</si>
  <si>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</si>
  <si>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</si>
  <si>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</si>
  <si>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</si>
  <si>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</si>
  <si>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</si>
  <si>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</si>
  <si>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</si>
  <si>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</si>
  <si>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</si>
  <si>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</si>
  <si>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</si>
  <si>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</si>
  <si>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</si>
  <si>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</si>
  <si>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</si>
  <si>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</si>
  <si>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</si>
  <si>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</si>
  <si>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</si>
  <si>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</si>
  <si>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</si>
  <si>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</si>
  <si>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</si>
  <si>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</si>
  <si>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</si>
  <si>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</si>
  <si>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</si>
  <si>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</si>
  <si>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</si>
  <si>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</si>
  <si>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</si>
  <si>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</si>
  <si>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</si>
  <si>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</si>
  <si>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</si>
  <si>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</si>
  <si>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</si>
  <si>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</si>
  <si>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</si>
  <si>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</si>
  <si>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</si>
  <si>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</si>
  <si>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</si>
  <si>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</si>
  <si>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</si>
  <si>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</si>
  <si>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</si>
  <si>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</si>
  <si>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</si>
  <si>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</si>
  <si>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</si>
  <si>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</si>
  <si>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</si>
  <si>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</si>
  <si>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</si>
  <si>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</si>
  <si>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</si>
  <si>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</si>
  <si>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</si>
  <si>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</si>
  <si>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</si>
  <si>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</si>
  <si>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</si>
  <si>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</si>
  <si>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</si>
  <si>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</si>
  <si>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</si>
  <si>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</si>
  <si>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</si>
  <si>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</si>
  <si>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</si>
  <si>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</si>
  <si>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</si>
  <si>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</si>
  <si>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</si>
  <si>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</si>
  <si>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</si>
  <si>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</si>
  <si>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</si>
  <si>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</si>
  <si>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</si>
  <si>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</si>
  <si>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</si>
  <si>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</si>
  <si>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</si>
  <si>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</si>
  <si>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</si>
  <si>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</si>
  <si>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</si>
  <si>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</si>
  <si>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</si>
  <si>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</si>
  <si>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</si>
  <si>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</si>
  <si>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</si>
  <si>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千葉県習志野市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</si>
  <si>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</si>
  <si>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</si>
  <si>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</si>
  <si>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</si>
  <si>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</si>
  <si>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</si>
  <si>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</si>
  <si>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</si>
  <si>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</si>
  <si>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</si>
  <si>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</si>
  <si>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</si>
  <si>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</si>
  <si>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</si>
  <si>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</si>
  <si>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</si>
  <si>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</si>
  <si>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</si>
  <si>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</si>
  <si>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</si>
  <si>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</si>
  <si>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</si>
  <si>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</si>
  <si>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</si>
  <si>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</si>
  <si>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</si>
  <si>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</si>
  <si>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</si>
  <si>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</si>
  <si>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</si>
  <si>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</si>
  <si>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</si>
  <si>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</si>
  <si>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</si>
  <si>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</si>
  <si>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</si>
  <si>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</si>
  <si>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</si>
  <si>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</si>
  <si>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</si>
  <si>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</si>
  <si>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</si>
  <si>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</si>
  <si>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</si>
  <si>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</si>
  <si>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</si>
  <si>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</si>
  <si>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</si>
  <si>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</si>
  <si>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</si>
  <si>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</si>
  <si>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</si>
  <si>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</si>
  <si>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</si>
  <si>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</si>
  <si>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</si>
  <si>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</si>
  <si>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</si>
  <si>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</si>
  <si>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</si>
  <si>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</si>
  <si>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</si>
  <si>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</si>
  <si>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</si>
  <si>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</si>
  <si>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</si>
  <si>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</si>
  <si>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</si>
  <si>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</si>
  <si>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</si>
  <si>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</si>
  <si>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</si>
  <si>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</si>
  <si>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</si>
  <si>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</si>
  <si>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</si>
  <si>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</si>
  <si>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</si>
  <si>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</si>
  <si>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</si>
  <si>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</si>
  <si>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</si>
  <si>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</si>
  <si>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</si>
  <si>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</si>
  <si>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</si>
  <si>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</si>
  <si>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</si>
  <si>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</si>
  <si>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</si>
  <si>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</si>
  <si>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</si>
  <si>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</si>
  <si>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</si>
  <si>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</si>
  <si>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</si>
  <si>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</si>
  <si>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</si>
  <si>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</si>
  <si>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</si>
  <si>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</si>
  <si>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</si>
  <si>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</si>
  <si>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</si>
  <si>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</si>
  <si>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</si>
  <si>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</si>
  <si>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</si>
  <si>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</si>
  <si>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</si>
  <si>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</si>
  <si>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</si>
  <si>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</si>
  <si>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</si>
  <si>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</si>
  <si>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</si>
  <si>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</si>
  <si>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</si>
  <si>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</si>
  <si>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</si>
  <si>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</si>
  <si>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</si>
  <si>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ガス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</si>
  <si>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</si>
  <si>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</si>
  <si>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</si>
  <si>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</si>
  <si>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</si>
  <si>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</si>
  <si>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</si>
  <si>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</si>
  <si>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</si>
  <si>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</si>
  <si>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</si>
  <si>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</si>
  <si>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</si>
  <si>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</si>
  <si>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</si>
  <si>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</si>
  <si>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</si>
  <si>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</si>
  <si>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</si>
  <si>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</si>
  <si>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</si>
  <si>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</si>
  <si>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</si>
  <si>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</si>
  <si>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</si>
  <si>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</si>
  <si>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</si>
  <si>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</si>
  <si>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</si>
  <si>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</si>
  <si>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千葉県習志野市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</si>
  <si>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</si>
  <si>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</si>
  <si>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</si>
  <si>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</si>
  <si>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</si>
  <si>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</si>
  <si>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</si>
  <si>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</si>
  <si>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</si>
  <si>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</si>
  <si>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</si>
  <si>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</si>
  <si>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</si>
  <si>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</si>
  <si>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</si>
  <si>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</si>
  <si>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</si>
  <si>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</si>
  <si>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</si>
  <si>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</si>
  <si>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</si>
  <si>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</si>
  <si>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</si>
  <si>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</si>
  <si>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</si>
  <si>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</si>
  <si>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</si>
  <si>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</si>
  <si>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</si>
  <si>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</si>
  <si>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</si>
  <si>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</si>
  <si>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</si>
  <si>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</si>
  <si>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</si>
  <si>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</si>
  <si>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</si>
  <si>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</si>
  <si>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</si>
  <si>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</si>
  <si>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</si>
  <si>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</si>
  <si>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</si>
  <si>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</si>
  <si>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</si>
  <si>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</si>
  <si>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</si>
  <si>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</si>
  <si>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</si>
  <si>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</si>
  <si>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</si>
  <si>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</si>
  <si>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</si>
  <si>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</si>
  <si>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</si>
  <si>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</si>
  <si>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</si>
  <si>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</si>
  <si>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</si>
  <si>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</si>
  <si>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</si>
  <si>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</si>
  <si>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</si>
  <si>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</si>
  <si>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</si>
  <si>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</si>
  <si>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</si>
  <si>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</si>
  <si>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</si>
  <si>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</si>
  <si>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</si>
  <si>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</si>
  <si>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</si>
  <si>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</si>
  <si>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</si>
  <si>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</si>
  <si>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</si>
  <si>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</si>
  <si>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</si>
  <si>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</si>
  <si>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</si>
  <si>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</si>
  <si>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</si>
  <si>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</si>
  <si>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</si>
  <si>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</si>
  <si>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</si>
  <si>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</si>
  <si>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</si>
  <si>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</si>
  <si>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</si>
  <si>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</si>
  <si>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</si>
  <si>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</si>
  <si>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</si>
  <si>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</si>
  <si>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</si>
  <si>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</si>
  <si>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</si>
  <si>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</si>
  <si>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</si>
  <si>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</si>
  <si>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</si>
  <si>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</si>
  <si>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</si>
  <si>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</si>
  <si>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</si>
  <si>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</si>
  <si>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</si>
  <si>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</si>
  <si>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</si>
  <si>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</si>
  <si>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</si>
  <si>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</si>
  <si>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</si>
  <si>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</si>
  <si>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</si>
  <si>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</si>
  <si>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</si>
  <si>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</si>
  <si>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</si>
  <si>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</si>
  <si>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</si>
  <si>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</si>
  <si>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</si>
  <si>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</si>
  <si>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</si>
  <si>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</si>
  <si>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</si>
  <si>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</si>
  <si>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</si>
  <si>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</si>
  <si>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</si>
  <si>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</si>
  <si>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</si>
  <si>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</si>
  <si>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</si>
  <si>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</si>
  <si>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</si>
  <si>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</si>
  <si>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</si>
  <si>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</si>
  <si>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</si>
  <si>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</si>
  <si>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</si>
  <si>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</si>
  <si>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</si>
  <si>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</si>
  <si>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</si>
  <si>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</si>
  <si>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</si>
  <si>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</si>
  <si>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</si>
  <si>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</si>
  <si>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</si>
  <si>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</si>
  <si>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</si>
  <si>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</si>
  <si>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</si>
  <si>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</si>
  <si>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</si>
  <si>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</si>
  <si>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</si>
  <si>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</si>
  <si>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</si>
  <si>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</si>
  <si>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</si>
  <si>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</si>
  <si>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</si>
  <si>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</si>
  <si>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</si>
  <si>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</si>
  <si>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</si>
  <si>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</si>
  <si>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</si>
  <si>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</si>
  <si>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</si>
  <si>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</si>
  <si>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</si>
  <si>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</si>
  <si>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</si>
  <si>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</si>
  <si>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</si>
  <si>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</si>
  <si>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</si>
  <si>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</si>
  <si>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</si>
  <si>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</si>
  <si>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5.68</t>
  </si>
  <si>
    <t>▲ 5.91</t>
  </si>
  <si>
    <t>▲ 4.07</t>
  </si>
  <si>
    <t>▲ 8.32</t>
  </si>
  <si>
    <t>ガス事業会計</t>
  </si>
  <si>
    <t>水道事業会計</t>
  </si>
  <si>
    <t>一般会計</t>
  </si>
  <si>
    <t>下水道事業会計</t>
  </si>
  <si>
    <t>▲ 1.77</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</si>
  <si>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</si>
  <si>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</si>
  <si>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</si>
  <si>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</si>
  <si>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</si>
  <si>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</si>
  <si>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</si>
  <si>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</si>
  <si>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</si>
  <si>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</si>
  <si>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</si>
  <si>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</si>
  <si>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</si>
  <si>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</si>
  <si>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</si>
  <si>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</si>
  <si>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</si>
  <si>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</si>
  <si>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四市複合事務組合（一般会計）</t>
    <rPh sb="0" eb="1">
      <t>ヨン</t>
    </rPh>
    <rPh sb="1" eb="2">
      <t>シ</t>
    </rPh>
    <rPh sb="2" eb="4">
      <t>フクゴウ</t>
    </rPh>
    <rPh sb="4" eb="6">
      <t>ジム</t>
    </rPh>
    <rPh sb="6" eb="8">
      <t>クミアイ</t>
    </rPh>
    <rPh sb="9" eb="11">
      <t>イッパン</t>
    </rPh>
    <rPh sb="11" eb="13">
      <t>カイケイ</t>
    </rPh>
    <phoneticPr fontId="2"/>
  </si>
  <si>
    <t>千葉県競馬組合（一般会計）</t>
    <rPh sb="0" eb="3">
      <t>チバケン</t>
    </rPh>
    <rPh sb="3" eb="5">
      <t>ケイバ</t>
    </rPh>
    <rPh sb="5" eb="7">
      <t>クミアイ</t>
    </rPh>
    <rPh sb="8" eb="10">
      <t>イッパン</t>
    </rPh>
    <rPh sb="10" eb="12">
      <t>カイケイ</t>
    </rPh>
    <phoneticPr fontId="2"/>
  </si>
  <si>
    <t>北千葉広域水道企業団（水道用水供給事業会計）</t>
    <rPh sb="0" eb="10">
      <t>キタチバコウイキスイドウキギョウダン</t>
    </rPh>
    <rPh sb="11" eb="13">
      <t>スイドウ</t>
    </rPh>
    <rPh sb="13" eb="15">
      <t>ヨウスイ</t>
    </rPh>
    <rPh sb="15" eb="17">
      <t>キョウキュウ</t>
    </rPh>
    <rPh sb="17" eb="19">
      <t>ジギョウ</t>
    </rPh>
    <rPh sb="19" eb="21">
      <t>カイケイ</t>
    </rPh>
    <phoneticPr fontId="2"/>
  </si>
  <si>
    <t>習志野市開発公社</t>
    <rPh sb="0" eb="4">
      <t>ナラシノシ</t>
    </rPh>
    <rPh sb="4" eb="6">
      <t>カイハツ</t>
    </rPh>
    <rPh sb="6" eb="8">
      <t>コウシャ</t>
    </rPh>
    <phoneticPr fontId="2"/>
  </si>
  <si>
    <t>習志野文化ホール</t>
    <rPh sb="0" eb="5">
      <t>ナラシノブンカ</t>
    </rPh>
    <phoneticPr fontId="2"/>
  </si>
  <si>
    <t>習志野市スポーツ振興協会</t>
    <rPh sb="0" eb="4">
      <t>ナラシノシ</t>
    </rPh>
    <rPh sb="8" eb="10">
      <t>シンコウ</t>
    </rPh>
    <rPh sb="10" eb="12">
      <t>キョウカイ</t>
    </rPh>
    <phoneticPr fontId="2"/>
  </si>
  <si>
    <t>公共施設等再生整備基金</t>
    <rPh sb="0" eb="2">
      <t>コウキョウ</t>
    </rPh>
    <rPh sb="2" eb="4">
      <t>シセツ</t>
    </rPh>
    <rPh sb="4" eb="5">
      <t>トウ</t>
    </rPh>
    <rPh sb="5" eb="7">
      <t>サイセイ</t>
    </rPh>
    <rPh sb="7" eb="9">
      <t>セイビ</t>
    </rPh>
    <rPh sb="9" eb="11">
      <t>キキン</t>
    </rPh>
    <phoneticPr fontId="5"/>
  </si>
  <si>
    <t>海浜霊園管理運営基金</t>
    <rPh sb="0" eb="2">
      <t>カイヒン</t>
    </rPh>
    <rPh sb="2" eb="4">
      <t>レイエン</t>
    </rPh>
    <rPh sb="4" eb="6">
      <t>カンリ</t>
    </rPh>
    <rPh sb="6" eb="8">
      <t>ウンエイ</t>
    </rPh>
    <rPh sb="8" eb="10">
      <t>キキン</t>
    </rPh>
    <phoneticPr fontId="2"/>
  </si>
  <si>
    <t>青少年音楽振興基金</t>
    <rPh sb="0" eb="3">
      <t>セイショウネン</t>
    </rPh>
    <rPh sb="3" eb="5">
      <t>オンガク</t>
    </rPh>
    <rPh sb="5" eb="7">
      <t>シンコウ</t>
    </rPh>
    <rPh sb="7" eb="9">
      <t>キキン</t>
    </rPh>
    <phoneticPr fontId="2"/>
  </si>
  <si>
    <t>すこやか子育て基金</t>
    <rPh sb="4" eb="6">
      <t>コソダ</t>
    </rPh>
    <rPh sb="7" eb="9">
      <t>キキン</t>
    </rPh>
    <phoneticPr fontId="2"/>
  </si>
  <si>
    <t>国際交流基金</t>
    <rPh sb="0" eb="2">
      <t>コクサイ</t>
    </rPh>
    <rPh sb="2" eb="4">
      <t>コウリュウ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</si>
  <si>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</si>
  <si>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</si>
  <si>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本市の将来負担比率は類似団体より高い水準となって</t>
    </r>
    <r>
      <rPr>
        <sz val="11"/>
        <rFont val="ＭＳ Ｐゴシック"/>
        <family val="3"/>
        <charset val="128"/>
      </rPr>
      <t>おり、有形固定資産減価償却率は類似団体よりも低い水準となっていますが年々増加しています。施設等の</t>
    </r>
    <r>
      <rPr>
        <sz val="11"/>
        <color indexed="8"/>
        <rFont val="ＭＳ Ｐゴシック"/>
        <family val="3"/>
        <charset val="128"/>
      </rPr>
      <t>更新及び維持補修等を行うことで有形固定資産減価償却率は低下しますが、施設整備のために借り入れた地方債の償還が将来負担比率を押し上げることとなるため、バランスを勘案しつつ、公共施設等総合管理計画および公共建築物再生計画に基づく施設の更新、統廃合、長寿命化等に取り組んでいきます。</t>
    </r>
    <rPh sb="28" eb="30">
      <t>ユウケイ</t>
    </rPh>
    <rPh sb="30" eb="32">
      <t>コテイ</t>
    </rPh>
    <rPh sb="32" eb="34">
      <t>シサン</t>
    </rPh>
    <rPh sb="34" eb="36">
      <t>ゲンカ</t>
    </rPh>
    <rPh sb="36" eb="38">
      <t>ショウキャク</t>
    </rPh>
    <rPh sb="38" eb="39">
      <t>リツ</t>
    </rPh>
    <rPh sb="40" eb="44">
      <t>ルイジダンタイ</t>
    </rPh>
    <rPh sb="47" eb="48">
      <t>ヒク</t>
    </rPh>
    <rPh sb="49" eb="51">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</si>
  <si>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</si>
  <si>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</si>
  <si>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</si>
  <si>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</si>
  <si>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</si>
  <si>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</si>
  <si>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普通交付税の増加等による標準財政規模の増加や、余剰金を財源とした財政調整基金への積立による充当可能基金の増加により、前年度に比べ減少しました。実質公債費比率についても、普通交付税額及び臨時財政対策債発行可能額が増加したことにより、前年度に比べ減少しました。将来負担比率及び実質公債費比率は、公共施設再生の取り組みの中で今後も増加していくことが見込まれます。そのため、これまで以上に渡って持続可能な行財政運営が可能となるよう財源の確保や公共施設の更新等による財政負担の軽減、平準化を図っていく必要があり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</si>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</sst>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77A6C04-D985-429D-9D4F-1A6699E70F3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E5AB-4665-8DF8-FE0AFD24C0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58155</c:v>
                </c:pt>
                <c:pt idx="1">
                  <c:v>49528</c:v>
                </c:pt>
                <c:pt idx="2">
                  <c:v>56337</c:v>
                </c:pt>
                <c:pt idx="3">
                  <c:v>31567</c:v>
                </c:pt>
                <c:pt idx="4">
                  <c:v>30011</c:v>
                </c:pt>
              </c:numCache>
            </c:numRef>
          </c:val>
          <c:smooth val="0"/>
          <c:extLst>
            <c:ext xmlns:c16="http://schemas.microsoft.com/office/drawing/2014/chart" uri="{C3380CC4-5D6E-409C-BE32-E72D297353CC}">
              <c16:uniqueId val="{00000001-E5AB-4665-8DF8-FE0AFD24C0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6.66</c:v>
                </c:pt>
                <c:pt idx="1">
                  <c:v>5.31</c:v>
                </c:pt>
                <c:pt idx="2">
                  <c:v>6.59</c:v>
                </c:pt>
                <c:pt idx="3">
                  <c:v>10.050000000000001</c:v>
                </c:pt>
                <c:pt idx="4">
                  <c:v>8.33</c:v>
                </c:pt>
              </c:numCache>
            </c:numRef>
          </c:val>
          <c:extLst>
            <c:ext xmlns:c16="http://schemas.microsoft.com/office/drawing/2014/chart" uri="{C3380CC4-5D6E-409C-BE32-E72D297353CC}">
              <c16:uniqueId val="{00000000-5437-4106-A10E-5E697589BB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14.8</c:v>
                </c:pt>
                <c:pt idx="1">
                  <c:v>13.53</c:v>
                </c:pt>
                <c:pt idx="2">
                  <c:v>10.35</c:v>
                </c:pt>
                <c:pt idx="3">
                  <c:v>13.11</c:v>
                </c:pt>
                <c:pt idx="4">
                  <c:v>12.39</c:v>
                </c:pt>
              </c:numCache>
            </c:numRef>
          </c:val>
          <c:extLst>
            <c:ext xmlns:c16="http://schemas.microsoft.com/office/drawing/2014/chart" uri="{C3380CC4-5D6E-409C-BE32-E72D297353CC}">
              <c16:uniqueId val="{00000001-5437-4106-A10E-5E697589BB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-5.68</c:v>
                </c:pt>
                <c:pt idx="1">
                  <c:v>-5.91</c:v>
                </c:pt>
                <c:pt idx="2">
                  <c:v>-4.07</c:v>
                </c:pt>
                <c:pt idx="3">
                  <c:v>3.85</c:v>
                </c:pt>
                <c:pt idx="4">
                  <c:v>-8.32</c:v>
                </c:pt>
              </c:numCache>
            </c:numRef>
          </c:val>
          <c:smooth val="0"/>
          <c:extLst>
            <c:ext xmlns:c16="http://schemas.microsoft.com/office/drawing/2014/chart" uri="{C3380CC4-5D6E-409C-BE32-E72D297353CC}">
              <c16:uniqueId val="{00000002-5437-4106-A10E-5E697589BB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316-48D3-BF60-D4A44663B0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16-48D3-BF60-D4A44663B0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16-48D3-BF60-D4A44663B01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1316-48D3-BF60-D4A44663B01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0.55000000000000004</c:v>
                </c:pt>
                <c:pt idx="2">
                  <c:v>#N/A</c:v>
                </c:pt>
                <c:pt idx="3">
                  <c:v>0.44</c:v>
                </c:pt>
                <c:pt idx="4">
                  <c:v>#N/A</c:v>
                </c:pt>
                <c:pt idx="5">
                  <c:v>0.76</c:v>
                </c:pt>
                <c:pt idx="6">
                  <c:v>#N/A</c:v>
                </c:pt>
                <c:pt idx="7">
                  <c:v>0.82</c:v>
                </c:pt>
                <c:pt idx="8">
                  <c:v>#N/A</c:v>
                </c:pt>
                <c:pt idx="9">
                  <c:v>0.87</c:v>
                </c:pt>
              </c:numCache>
            </c:numRef>
          </c:val>
          <c:extLst>
            <c:ext xmlns:c16="http://schemas.microsoft.com/office/drawing/2014/chart" uri="{C3380CC4-5D6E-409C-BE32-E72D297353CC}">
              <c16:uniqueId val="{00000004-1316-48D3-BF60-D4A44663B01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0.83</c:v>
                </c:pt>
                <c:pt idx="2">
                  <c:v>#N/A</c:v>
                </c:pt>
                <c:pt idx="3">
                  <c:v>0.78</c:v>
                </c:pt>
                <c:pt idx="4">
                  <c:v>#N/A</c:v>
                </c:pt>
                <c:pt idx="5">
                  <c:v>0.82</c:v>
                </c:pt>
                <c:pt idx="6">
                  <c:v>#N/A</c:v>
                </c:pt>
                <c:pt idx="7">
                  <c:v>0.18</c:v>
                </c:pt>
                <c:pt idx="8">
                  <c:v>#N/A</c:v>
                </c:pt>
                <c:pt idx="9">
                  <c:v>0.87</c:v>
                </c:pt>
              </c:numCache>
            </c:numRef>
          </c:val>
          <c:extLst>
            <c:ext xmlns:c16="http://schemas.microsoft.com/office/drawing/2014/chart" uri="{C3380CC4-5D6E-409C-BE32-E72D297353CC}">
              <c16:uniqueId val="{00000005-1316-48D3-BF60-D4A44663B01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1.77</c:v>
                </c:pt>
                <c:pt idx="1">
                  <c:v>#N/A</c:v>
                </c:pt>
                <c:pt idx="2">
                  <c:v>#N/A</c:v>
                </c:pt>
                <c:pt idx="3">
                  <c:v>0.14000000000000001</c:v>
                </c:pt>
                <c:pt idx="4">
                  <c:v>#N/A</c:v>
                </c:pt>
                <c:pt idx="5">
                  <c:v>2.17</c:v>
                </c:pt>
                <c:pt idx="6">
                  <c:v>#N/A</c:v>
                </c:pt>
                <c:pt idx="7">
                  <c:v>3.65</c:v>
                </c:pt>
                <c:pt idx="8">
                  <c:v>#N/A</c:v>
                </c:pt>
                <c:pt idx="9">
                  <c:v>5.54</c:v>
                </c:pt>
              </c:numCache>
            </c:numRef>
          </c:val>
          <c:extLst>
            <c:ext xmlns:c16="http://schemas.microsoft.com/office/drawing/2014/chart" uri="{C3380CC4-5D6E-409C-BE32-E72D297353CC}">
              <c16:uniqueId val="{00000006-1316-48D3-BF60-D4A44663B01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6.66</c:v>
                </c:pt>
                <c:pt idx="2">
                  <c:v>#N/A</c:v>
                </c:pt>
                <c:pt idx="3">
                  <c:v>5.31</c:v>
                </c:pt>
                <c:pt idx="4">
                  <c:v>#N/A</c:v>
                </c:pt>
                <c:pt idx="5">
                  <c:v>6.58</c:v>
                </c:pt>
                <c:pt idx="6">
                  <c:v>#N/A</c:v>
                </c:pt>
                <c:pt idx="7">
                  <c:v>10.039999999999999</c:v>
                </c:pt>
                <c:pt idx="8">
                  <c:v>#N/A</c:v>
                </c:pt>
                <c:pt idx="9">
                  <c:v>8.32</c:v>
                </c:pt>
              </c:numCache>
            </c:numRef>
          </c:val>
          <c:extLst>
            <c:ext xmlns:c16="http://schemas.microsoft.com/office/drawing/2014/chart" uri="{C3380CC4-5D6E-409C-BE32-E72D297353CC}">
              <c16:uniqueId val="{00000007-1316-48D3-BF60-D4A44663B01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14.89</c:v>
                </c:pt>
                <c:pt idx="2">
                  <c:v>#N/A</c:v>
                </c:pt>
                <c:pt idx="3">
                  <c:v>10.93</c:v>
                </c:pt>
                <c:pt idx="4">
                  <c:v>#N/A</c:v>
                </c:pt>
                <c:pt idx="5">
                  <c:v>9.99</c:v>
                </c:pt>
                <c:pt idx="6">
                  <c:v>#N/A</c:v>
                </c:pt>
                <c:pt idx="7">
                  <c:v>8.84</c:v>
                </c:pt>
                <c:pt idx="8">
                  <c:v>#N/A</c:v>
                </c:pt>
                <c:pt idx="9">
                  <c:v>9.07</c:v>
                </c:pt>
              </c:numCache>
            </c:numRef>
          </c:val>
          <c:extLst>
            <c:ext xmlns:c16="http://schemas.microsoft.com/office/drawing/2014/chart" uri="{C3380CC4-5D6E-409C-BE32-E72D297353CC}">
              <c16:uniqueId val="{00000008-1316-48D3-BF60-D4A44663B010}"/>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18.57</c:v>
                </c:pt>
                <c:pt idx="2">
                  <c:v>#N/A</c:v>
                </c:pt>
                <c:pt idx="3">
                  <c:v>19.36</c:v>
                </c:pt>
                <c:pt idx="4">
                  <c:v>#N/A</c:v>
                </c:pt>
                <c:pt idx="5">
                  <c:v>20.3</c:v>
                </c:pt>
                <c:pt idx="6">
                  <c:v>#N/A</c:v>
                </c:pt>
                <c:pt idx="7">
                  <c:v>19.760000000000002</c:v>
                </c:pt>
                <c:pt idx="8">
                  <c:v>#N/A</c:v>
                </c:pt>
                <c:pt idx="9">
                  <c:v>20.59</c:v>
                </c:pt>
              </c:numCache>
            </c:numRef>
          </c:val>
          <c:extLst>
            <c:ext xmlns:c16="http://schemas.microsoft.com/office/drawing/2014/chart" uri="{C3380CC4-5D6E-409C-BE32-E72D297353CC}">
              <c16:uniqueId val="{00000009-1316-48D3-BF60-D4A44663B0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4972</c:v>
                </c:pt>
                <c:pt idx="5">
                  <c:v>5123</c:v>
                </c:pt>
                <c:pt idx="8">
                  <c:v>4669</c:v>
                </c:pt>
                <c:pt idx="11">
                  <c:v>4628</c:v>
                </c:pt>
                <c:pt idx="14">
                  <c:v>4346</c:v>
                </c:pt>
              </c:numCache>
            </c:numRef>
          </c:val>
          <c:extLst>
            <c:ext xmlns:c16="http://schemas.microsoft.com/office/drawing/2014/chart" uri="{C3380CC4-5D6E-409C-BE32-E72D297353CC}">
              <c16:uniqueId val="{00000000-0BF8-422D-94C6-21176FFFE1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F8-422D-94C6-21176FFFE1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1691</c:v>
                </c:pt>
                <c:pt idx="3">
                  <c:v>2850</c:v>
                </c:pt>
                <c:pt idx="6">
                  <c:v>1034</c:v>
                </c:pt>
                <c:pt idx="9">
                  <c:v>855</c:v>
                </c:pt>
                <c:pt idx="12">
                  <c:v>932</c:v>
                </c:pt>
              </c:numCache>
            </c:numRef>
          </c:val>
          <c:extLst>
            <c:ext xmlns:c16="http://schemas.microsoft.com/office/drawing/2014/chart" uri="{C3380CC4-5D6E-409C-BE32-E72D297353CC}">
              <c16:uniqueId val="{00000002-0BF8-422D-94C6-21176FFFE1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19</c:v>
                </c:pt>
                <c:pt idx="6">
                  <c:v>45</c:v>
                </c:pt>
                <c:pt idx="9">
                  <c:v>75</c:v>
                </c:pt>
                <c:pt idx="12">
                  <c:v>105</c:v>
                </c:pt>
              </c:numCache>
            </c:numRef>
          </c:val>
          <c:extLst>
            <c:ext xmlns:c16="http://schemas.microsoft.com/office/drawing/2014/chart" uri="{C3380CC4-5D6E-409C-BE32-E72D297353CC}">
              <c16:uniqueId val="{00000003-0BF8-422D-94C6-21176FFFE1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1042</c:v>
                </c:pt>
                <c:pt idx="3">
                  <c:v>953</c:v>
                </c:pt>
                <c:pt idx="6">
                  <c:v>853</c:v>
                </c:pt>
                <c:pt idx="9">
                  <c:v>770</c:v>
                </c:pt>
                <c:pt idx="12">
                  <c:v>727</c:v>
                </c:pt>
              </c:numCache>
            </c:numRef>
          </c:val>
          <c:extLst>
            <c:ext xmlns:c16="http://schemas.microsoft.com/office/drawing/2014/chart" uri="{C3380CC4-5D6E-409C-BE32-E72D297353CC}">
              <c16:uniqueId val="{00000004-0BF8-422D-94C6-21176FFFE1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110</c:v>
                </c:pt>
                <c:pt idx="3">
                  <c:v>116</c:v>
                </c:pt>
                <c:pt idx="6">
                  <c:v>122</c:v>
                </c:pt>
                <c:pt idx="9">
                  <c:v>122</c:v>
                </c:pt>
                <c:pt idx="12">
                  <c:v>122</c:v>
                </c:pt>
              </c:numCache>
            </c:numRef>
          </c:val>
          <c:extLst>
            <c:ext xmlns:c16="http://schemas.microsoft.com/office/drawing/2014/chart" uri="{C3380CC4-5D6E-409C-BE32-E72D297353CC}">
              <c16:uniqueId val="{00000005-0BF8-422D-94C6-21176FFFE1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1</c:v>
                </c:pt>
                <c:pt idx="12">
                  <c:v>11</c:v>
                </c:pt>
              </c:numCache>
            </c:numRef>
          </c:val>
          <c:extLst>
            <c:ext xmlns:c16="http://schemas.microsoft.com/office/drawing/2014/chart" uri="{C3380CC4-5D6E-409C-BE32-E72D297353CC}">
              <c16:uniqueId val="{00000006-0BF8-422D-94C6-21176FFFE1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4037</c:v>
                </c:pt>
                <c:pt idx="3">
                  <c:v>4254</c:v>
                </c:pt>
                <c:pt idx="6">
                  <c:v>4679</c:v>
                </c:pt>
                <c:pt idx="9">
                  <c:v>4708</c:v>
                </c:pt>
                <c:pt idx="12">
                  <c:v>4989</c:v>
                </c:pt>
              </c:numCache>
            </c:numRef>
          </c:val>
          <c:extLst>
            <c:ext xmlns:c16="http://schemas.microsoft.com/office/drawing/2014/chart" uri="{C3380CC4-5D6E-409C-BE32-E72D297353CC}">
              <c16:uniqueId val="{00000007-0BF8-422D-94C6-21176FFFE1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1927</c:v>
                </c:pt>
                <c:pt idx="2">
                  <c:v>#N/A</c:v>
                </c:pt>
                <c:pt idx="3">
                  <c:v>#N/A</c:v>
                </c:pt>
                <c:pt idx="4">
                  <c:v>3069</c:v>
                </c:pt>
                <c:pt idx="5">
                  <c:v>#N/A</c:v>
                </c:pt>
                <c:pt idx="6">
                  <c:v>#N/A</c:v>
                </c:pt>
                <c:pt idx="7">
                  <c:v>2064</c:v>
                </c:pt>
                <c:pt idx="8">
                  <c:v>#N/A</c:v>
                </c:pt>
                <c:pt idx="9">
                  <c:v>#N/A</c:v>
                </c:pt>
                <c:pt idx="10">
                  <c:v>1903</c:v>
                </c:pt>
                <c:pt idx="11">
                  <c:v>#N/A</c:v>
                </c:pt>
                <c:pt idx="12">
                  <c:v>#N/A</c:v>
                </c:pt>
                <c:pt idx="13">
                  <c:v>2540</c:v>
                </c:pt>
                <c:pt idx="14">
                  <c:v>#N/A</c:v>
                </c:pt>
              </c:numCache>
            </c:numRef>
          </c:val>
          <c:smooth val="0"/>
          <c:extLst>
            <c:ext xmlns:c16="http://schemas.microsoft.com/office/drawing/2014/chart" uri="{C3380CC4-5D6E-409C-BE32-E72D297353CC}">
              <c16:uniqueId val="{00000008-0BF8-422D-94C6-21176FFFE1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41543</c:v>
                </c:pt>
                <c:pt idx="5">
                  <c:v>41577</c:v>
                </c:pt>
                <c:pt idx="8">
                  <c:v>41518</c:v>
                </c:pt>
                <c:pt idx="11">
                  <c:v>41831</c:v>
                </c:pt>
                <c:pt idx="14">
                  <c:v>40745</c:v>
                </c:pt>
              </c:numCache>
            </c:numRef>
          </c:val>
          <c:extLst>
            <c:ext xmlns:c16="http://schemas.microsoft.com/office/drawing/2014/chart" uri="{C3380CC4-5D6E-409C-BE32-E72D297353CC}">
              <c16:uniqueId val="{00000000-1CBA-4EA3-B28D-9230EE7F14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9443</c:v>
                </c:pt>
                <c:pt idx="5">
                  <c:v>9868</c:v>
                </c:pt>
                <c:pt idx="8">
                  <c:v>11016</c:v>
                </c:pt>
                <c:pt idx="11">
                  <c:v>10740</c:v>
                </c:pt>
                <c:pt idx="14">
                  <c:v>10340</c:v>
                </c:pt>
              </c:numCache>
            </c:numRef>
          </c:val>
          <c:extLst>
            <c:ext xmlns:c16="http://schemas.microsoft.com/office/drawing/2014/chart" uri="{C3380CC4-5D6E-409C-BE32-E72D297353CC}">
              <c16:uniqueId val="{00000001-1CBA-4EA3-B28D-9230EE7F14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14195</c:v>
                </c:pt>
                <c:pt idx="5">
                  <c:v>18619</c:v>
                </c:pt>
                <c:pt idx="8">
                  <c:v>16104</c:v>
                </c:pt>
                <c:pt idx="11">
                  <c:v>17614</c:v>
                </c:pt>
                <c:pt idx="14">
                  <c:v>16933</c:v>
                </c:pt>
              </c:numCache>
            </c:numRef>
          </c:val>
          <c:extLst>
            <c:ext xmlns:c16="http://schemas.microsoft.com/office/drawing/2014/chart" uri="{C3380CC4-5D6E-409C-BE32-E72D297353CC}">
              <c16:uniqueId val="{00000002-1CBA-4EA3-B28D-9230EE7F14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BA-4EA3-B28D-9230EE7F14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BA-4EA3-B28D-9230EE7F14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11</c:v>
                </c:pt>
                <c:pt idx="6">
                  <c:v>15</c:v>
                </c:pt>
                <c:pt idx="9">
                  <c:v>12</c:v>
                </c:pt>
                <c:pt idx="12">
                  <c:v>16</c:v>
                </c:pt>
              </c:numCache>
            </c:numRef>
          </c:val>
          <c:extLst>
            <c:ext xmlns:c16="http://schemas.microsoft.com/office/drawing/2014/chart" uri="{C3380CC4-5D6E-409C-BE32-E72D297353CC}">
              <c16:uniqueId val="{00000005-1CBA-4EA3-B28D-9230EE7F14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9363</c:v>
                </c:pt>
                <c:pt idx="3">
                  <c:v>9177</c:v>
                </c:pt>
                <c:pt idx="6">
                  <c:v>9710</c:v>
                </c:pt>
                <c:pt idx="9">
                  <c:v>9410</c:v>
                </c:pt>
                <c:pt idx="12">
                  <c:v>8998</c:v>
                </c:pt>
              </c:numCache>
            </c:numRef>
          </c:val>
          <c:extLst>
            <c:ext xmlns:c16="http://schemas.microsoft.com/office/drawing/2014/chart" uri="{C3380CC4-5D6E-409C-BE32-E72D297353CC}">
              <c16:uniqueId val="{00000006-1CBA-4EA3-B28D-9230EE7F14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1140</c:v>
                </c:pt>
                <c:pt idx="3">
                  <c:v>1608</c:v>
                </c:pt>
                <c:pt idx="6">
                  <c:v>1568</c:v>
                </c:pt>
                <c:pt idx="9">
                  <c:v>1584</c:v>
                </c:pt>
                <c:pt idx="12">
                  <c:v>1760</c:v>
                </c:pt>
              </c:numCache>
            </c:numRef>
          </c:val>
          <c:extLst>
            <c:ext xmlns:c16="http://schemas.microsoft.com/office/drawing/2014/chart" uri="{C3380CC4-5D6E-409C-BE32-E72D297353CC}">
              <c16:uniqueId val="{00000007-1CBA-4EA3-B28D-9230EE7F14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9477</c:v>
                </c:pt>
                <c:pt idx="3">
                  <c:v>9527</c:v>
                </c:pt>
                <c:pt idx="6">
                  <c:v>9410</c:v>
                </c:pt>
                <c:pt idx="9">
                  <c:v>8904</c:v>
                </c:pt>
                <c:pt idx="12">
                  <c:v>8678</c:v>
                </c:pt>
              </c:numCache>
            </c:numRef>
          </c:val>
          <c:extLst>
            <c:ext xmlns:c16="http://schemas.microsoft.com/office/drawing/2014/chart" uri="{C3380CC4-5D6E-409C-BE32-E72D297353CC}">
              <c16:uniqueId val="{00000008-1CBA-4EA3-B28D-9230EE7F14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6599</c:v>
                </c:pt>
                <c:pt idx="3">
                  <c:v>5771</c:v>
                </c:pt>
                <c:pt idx="6">
                  <c:v>6001</c:v>
                </c:pt>
                <c:pt idx="9">
                  <c:v>6149</c:v>
                </c:pt>
                <c:pt idx="12">
                  <c:v>6275</c:v>
                </c:pt>
              </c:numCache>
            </c:numRef>
          </c:val>
          <c:extLst>
            <c:ext xmlns:c16="http://schemas.microsoft.com/office/drawing/2014/chart" uri="{C3380CC4-5D6E-409C-BE32-E72D297353CC}">
              <c16:uniqueId val="{00000009-1CBA-4EA3-B28D-9230EE7F14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49171</c:v>
                </c:pt>
                <c:pt idx="3">
                  <c:v>51232</c:v>
                </c:pt>
                <c:pt idx="6">
                  <c:v>52595</c:v>
                </c:pt>
                <c:pt idx="9">
                  <c:v>52810</c:v>
                </c:pt>
                <c:pt idx="12">
                  <c:v>50060</c:v>
                </c:pt>
              </c:numCache>
            </c:numRef>
          </c:val>
          <c:extLst>
            <c:ext xmlns:c16="http://schemas.microsoft.com/office/drawing/2014/chart" uri="{C3380CC4-5D6E-409C-BE32-E72D297353CC}">
              <c16:uniqueId val="{0000000A-1CBA-4EA3-B28D-9230EE7F14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10574</c:v>
                </c:pt>
                <c:pt idx="2">
                  <c:v>#N/A</c:v>
                </c:pt>
                <c:pt idx="3">
                  <c:v>#N/A</c:v>
                </c:pt>
                <c:pt idx="4">
                  <c:v>7262</c:v>
                </c:pt>
                <c:pt idx="5">
                  <c:v>#N/A</c:v>
                </c:pt>
                <c:pt idx="6">
                  <c:v>#N/A</c:v>
                </c:pt>
                <c:pt idx="7">
                  <c:v>10660</c:v>
                </c:pt>
                <c:pt idx="8">
                  <c:v>#N/A</c:v>
                </c:pt>
                <c:pt idx="9">
                  <c:v>#N/A</c:v>
                </c:pt>
                <c:pt idx="10">
                  <c:v>8686</c:v>
                </c:pt>
                <c:pt idx="11">
                  <c:v>#N/A</c:v>
                </c:pt>
                <c:pt idx="12">
                  <c:v>#N/A</c:v>
                </c:pt>
                <c:pt idx="13">
                  <c:v>7769</c:v>
                </c:pt>
                <c:pt idx="14">
                  <c:v>#N/A</c:v>
                </c:pt>
              </c:numCache>
            </c:numRef>
          </c:val>
          <c:smooth val="0"/>
          <c:extLst>
            <c:ext xmlns:c16="http://schemas.microsoft.com/office/drawing/2014/chart" uri="{C3380CC4-5D6E-409C-BE32-E72D297353CC}">
              <c16:uniqueId val="{0000000B-1CBA-4EA3-B28D-9230EE7F14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3475</c:v>
                </c:pt>
                <c:pt idx="1">
                  <c:v>4677</c:v>
                </c:pt>
                <c:pt idx="2">
                  <c:v>4378</c:v>
                </c:pt>
              </c:numCache>
            </c:numRef>
          </c:val>
          <c:extLst>
            <c:ext xmlns:c16="http://schemas.microsoft.com/office/drawing/2014/chart" uri="{C3380CC4-5D6E-409C-BE32-E72D297353CC}">
              <c16:uniqueId val="{00000000-05EB-4B45-AB24-4B37388278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4534</c:v>
                </c:pt>
                <c:pt idx="1">
                  <c:v>4726</c:v>
                </c:pt>
                <c:pt idx="2">
                  <c:v>4673</c:v>
                </c:pt>
              </c:numCache>
            </c:numRef>
          </c:val>
          <c:extLst>
            <c:ext xmlns:c16="http://schemas.microsoft.com/office/drawing/2014/chart" uri="{C3380CC4-5D6E-409C-BE32-E72D297353CC}">
              <c16:uniqueId val="{00000001-05EB-4B45-AB24-4B37388278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6111</c:v>
                </c:pt>
                <c:pt idx="1">
                  <c:v>6181</c:v>
                </c:pt>
                <c:pt idx="2">
                  <c:v>6175</c:v>
                </c:pt>
              </c:numCache>
            </c:numRef>
          </c:val>
          <c:extLst>
            <c:ext xmlns:c16="http://schemas.microsoft.com/office/drawing/2014/chart" uri="{C3380CC4-5D6E-409C-BE32-E72D297353CC}">
              <c16:uniqueId val="{00000002-05EB-4B45-AB24-4B37388278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32844695455167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{F0BCCDCB-9E02-4E26-914B-9DBD948CBE36}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CB0-430C-A4C0-99C8AC8C37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{98E197F3-620F-4E88-9AAA-2A7BA7E42299}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B0-430C-A4C0-99C8AC8C37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{2BB6BC11-4D32-4203-9E0F-DCB0D441920B}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B0-430C-A4C0-99C8AC8C37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{CE411CC4-87A0-40BC-896A-F2C5FF446379}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B0-430C-A4C0-99C8AC8C37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{5529AE48-F2D8-4E5D-9966-F389A252AB75}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B0-430C-A4C0-99C8AC8C37F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{E3596D7E-7254-42F0-911A-46E045C4E1BB}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CB0-430C-A4C0-99C8AC8C37FE}"/>
                </c:ext>
              </c:extLst>
            </c:dLbl>
            <c:dLbl>
              <c:idx val="16"/>
              <c:layout>
                <c:manualLayout>
                  <c:x val="-1.8428106424351429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{E232A927-F5C8-4740-81BA-0351BFBC7C49}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CB0-430C-A4C0-99C8AC8C37F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{093880D3-3901-44F3-A9D5-BB8FADC881FF}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CB0-430C-A4C0-99C8AC8C37F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{7F073557-C9E3-4FA9-B653-530DF7456CE6}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CB0-430C-A4C0-99C8AC8C37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64.5</c:v>
                </c:pt>
                <c:pt idx="16">
                  <c:v>64.3</c:v>
                </c:pt>
                <c:pt idx="24">
                  <c:v>65.2</c:v>
                </c:pt>
                <c:pt idx="32">
                  <c:v>66.5</c:v>
                </c:pt>
              </c:numCache>
            </c:numRef>
          </c:xVal>
          <c:yVal>
            <c:numRef>
              <c:f>公会計指標分析・財政指標組合せ分析表!$BP$51:$DC$51</c:f>
              <c:numCache>
                <c:formatCode>#,##0.0;"▲ "#,##0.0</c:formatCode>
                <c:ptCount val="40"/>
                <c:pt idx="0">
                  <c:v>36.700000000000003</c:v>
                </c:pt>
                <c:pt idx="8">
                  <c:v>25.1</c:v>
                </c:pt>
                <c:pt idx="16">
                  <c:v>35.299999999999997</c:v>
                </c:pt>
                <c:pt idx="24">
                  <c:v>26.9</c:v>
                </c:pt>
                <c:pt idx="32">
                  <c:v>24.2</c:v>
                </c:pt>
              </c:numCache>
            </c:numRef>
          </c:yVal>
          <c:smooth val="0"/>
          <c:extLst>
            <c:ext xmlns:c16="http://schemas.microsoft.com/office/drawing/2014/chart" uri="{C3380CC4-5D6E-409C-BE32-E72D297353CC}">
              <c16:uniqueId val="{00000009-1CB0-430C-A4C0-99C8AC8C37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{823AD386-2B80-41BA-BEC4-CB039FBDC7C7}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CB0-430C-A4C0-99C8AC8C37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{CD84F0DE-BD95-41AA-8BB2-1C4EE515C277}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B0-430C-A4C0-99C8AC8C37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{5BAF22C7-3F93-483C-B3B4-BF0B913E6C2E}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B0-430C-A4C0-99C8AC8C37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{383413F9-087C-4CF7-B8F7-42B99D905EA0}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B0-430C-A4C0-99C8AC8C37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{070B6306-C646-4CA4-AC64-ED8D22F2DAC9}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B0-430C-A4C0-99C8AC8C37F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{540A3BDB-317D-42CC-9854-4F39146EB7E8}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CB0-430C-A4C0-99C8AC8C37F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{B450706D-5425-45E1-91B0-D7CD2F44EE1A}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CB0-430C-A4C0-99C8AC8C37F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{B120D70C-1D64-4B8B-BF64-009C54FD775E}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CB0-430C-A4C0-99C8AC8C37F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{0E136959-7845-4E03-B021-401FEDFB06C8}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CB0-430C-A4C0-99C8AC8C37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1CB0-430C-A4C0-99C8AC8C37FE}"/>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{3D54BC2C-E5C0-4971-9DF8-51F044FFB7A7}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EE8-49E4-B0D0-A4862E903E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{AF227464-DAFB-4238-9399-7C2719AD6F8B}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E8-49E4-B0D0-A4862E903E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{87CD90E9-D290-4EB3-AACC-77AD41F02F74}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E8-49E4-B0D0-A4862E903E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{F382B92A-6D29-4A0D-8F95-9096EBC47061}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E8-49E4-B0D0-A4862E903E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{AC3DF7E4-5C96-47C0-A8C4-74D34E5F5386}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E8-49E4-B0D0-A4862E903EC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{976E9021-6B70-4BEA-9C0A-14111E2418BB}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EE8-49E4-B0D0-A4862E903EC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{B408779D-EF0A-4521-A3B8-1EBD8C4F6CD2}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EE8-49E4-B0D0-A4862E903EC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{E3FD012C-533C-43CA-BFEB-C0583BADE129}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EE8-49E4-B0D0-A4862E903EC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{3387E1EF-B60A-4979-AF7E-022776407CB7}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EE8-49E4-B0D0-A4862E903E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8.1</c:v>
                </c:pt>
                <c:pt idx="16">
                  <c:v>8</c:v>
                </c:pt>
                <c:pt idx="24">
                  <c:v>7.7</c:v>
                </c:pt>
                <c:pt idx="32">
                  <c:v>6.8</c:v>
                </c:pt>
              </c:numCache>
            </c:numRef>
          </c:xVal>
          <c:yVal>
            <c:numRef>
              <c:f>公会計指標分析・財政指標組合せ分析表!$BP$73:$DC$73</c:f>
              <c:numCache>
                <c:formatCode>#,##0.0;"▲ "#,##0.0</c:formatCode>
                <c:ptCount val="40"/>
                <c:pt idx="0">
                  <c:v>36.700000000000003</c:v>
                </c:pt>
                <c:pt idx="8">
                  <c:v>25.1</c:v>
                </c:pt>
                <c:pt idx="16">
                  <c:v>35.299999999999997</c:v>
                </c:pt>
                <c:pt idx="24">
                  <c:v>26.9</c:v>
                </c:pt>
                <c:pt idx="32">
                  <c:v>24.2</c:v>
                </c:pt>
              </c:numCache>
            </c:numRef>
          </c:yVal>
          <c:smooth val="0"/>
          <c:extLst>
            <c:ext xmlns:c16="http://schemas.microsoft.com/office/drawing/2014/chart" uri="{C3380CC4-5D6E-409C-BE32-E72D297353CC}">
              <c16:uniqueId val="{00000009-8EE8-49E4-B0D0-A4862E903E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07720286292209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{D8F6F907-6828-4DC9-B40F-4335A435BF34}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EE8-49E4-B0D0-A4862E903E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{B428FB4F-94A3-4425-86AE-22BC20AB9F35}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E8-49E4-B0D0-A4862E903E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{2063050F-E6CB-46D4-BDD3-DAE52513A33A}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E8-49E4-B0D0-A4862E903E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{D6CE067B-6DE2-47F7-BFB3-E5AD2E80FAD2}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E8-49E4-B0D0-A4862E903E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{3A4869A3-6EBB-4216-B561-9F3AC46E518C}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E8-49E4-B0D0-A4862E903ECB}"/>
                </c:ext>
              </c:extLst>
            </c:dLbl>
            <c:dLbl>
              <c:idx val="8"/>
              <c:layout>
                <c:manualLayout>
                  <c:x val="0"/>
                  <c:y val="-1.159560163763860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{6480FB94-BED2-4D5F-87C9-4710A3535C30}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EE8-49E4-B0D0-A4862E903ECB}"/>
                </c:ext>
              </c:extLst>
            </c:dLbl>
            <c:dLbl>
              <c:idx val="16"/>
              <c:layout>
                <c:manualLayout>
                  <c:x val="0"/>
                  <c:y val="4.5448100461193764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{38593B88-FC46-4B2C-A86B-049054712060}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EE8-49E4-B0D0-A4862E903ECB}"/>
                </c:ext>
              </c:extLst>
            </c:dLbl>
            <c:dLbl>
              <c:idx val="24"/>
              <c:layout>
                <c:manualLayout>
                  <c:x val="0"/>
                  <c:y val="-6.0267537589723183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{75479C23-CD5F-4520-B0CC-A0F64CE2AE05}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EE8-49E4-B0D0-A4862E903EC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{0A444713-1F3F-4910-A118-594473016529}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EE8-49E4-B0D0-A4862E903E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8EE8-49E4-B0D0-A4862E903ECB}"/>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174,812
170,169
20.97
66,492,234
63,208,375
2,942,684
35,340,586
49,636,392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本市の財政力指数は、類似団体の平均と同じ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をピークに高齢者人口の増加等により低下し、普通交付税に依存した財政状況が続いています。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今後は交付税に依存しない自主・自立した財政構造に転換することが望まれます。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100189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本市の経常収支比率は、類似団体平均よりも高い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年度に当時過去最高の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％となって以降、人件費の削減等に取り組んできた結果、改善傾向にありましたが、物件費や扶助費、老朽化した公共施設の再生に伴う公債費の増加等により、増加傾向が続いております。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年度は地方消費税交付金や地方交付税等の増から一時的に改善したものの、令和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年度以前と同水準となっています。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今後も経営改革大綱に基づき、経常経費の削減に努めていきます。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66</xdr:row>
      <xdr:rowOff>90594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78913"/>
          <a:ext cx="8382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66</xdr:row>
      <xdr:rowOff>98637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78913"/>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98637</xdr:rowOff>
    </xdr:from>
    <xdr:to>
      <xdr:col>15</xdr:col>
      <xdr:colOff>82550</xdr:colOff>
      <xdr:row>66</xdr:row>
      <xdr:rowOff>114723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41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114723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017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39794</xdr:rowOff>
    </xdr:from>
    <xdr:to>
      <xdr:col>23</xdr:col>
      <xdr:colOff>184150</xdr:colOff>
      <xdr:row>66</xdr:row>
      <xdr:rowOff>141394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107121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5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47837</xdr:rowOff>
    </xdr:from>
    <xdr:to>
      <xdr:col>15</xdr:col>
      <xdr:colOff>133350</xdr:colOff>
      <xdr:row>66</xdr:row>
      <xdr:rowOff>149437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134214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63923</xdr:rowOff>
    </xdr:from>
    <xdr:to>
      <xdr:col>11</xdr:col>
      <xdr:colOff>82550</xdr:colOff>
      <xdr:row>66</xdr:row>
      <xdr:rowOff>165523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150300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人当たり人件費・物件費等決算額は、類似団体よりも高い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これは、マンパワーによる行政サービスの充実に努めてきたため、職員数が類似団体よりも多いことが主な要因です。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これまで職員数の削減に取り組んできましたが、今後も職員数の適正化に努めていきます。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47025</xdr:rowOff>
    </xdr:from>
    <xdr:to>
      <xdr:col>23</xdr:col>
      <xdr:colOff>133350</xdr:colOff>
      <xdr:row>84</xdr:row>
      <xdr:rowOff>122820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48825"/>
          <a:ext cx="838200" cy="7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15777</xdr:rowOff>
    </xdr:from>
    <xdr:to>
      <xdr:col>19</xdr:col>
      <xdr:colOff>133350</xdr:colOff>
      <xdr:row>84</xdr:row>
      <xdr:rowOff>47025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17577"/>
          <a:ext cx="889000" cy="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100386</xdr:rowOff>
    </xdr:from>
    <xdr:to>
      <xdr:col>15</xdr:col>
      <xdr:colOff>82550</xdr:colOff>
      <xdr:row>84</xdr:row>
      <xdr:rowOff>15777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30736"/>
          <a:ext cx="889000" cy="8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56135</xdr:rowOff>
    </xdr:from>
    <xdr:to>
      <xdr:col>11</xdr:col>
      <xdr:colOff>31750</xdr:colOff>
      <xdr:row>83</xdr:row>
      <xdr:rowOff>100386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86485"/>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72020</xdr:rowOff>
    </xdr:from>
    <xdr:to>
      <xdr:col>23</xdr:col>
      <xdr:colOff>184150</xdr:colOff>
      <xdr:row>85</xdr:row>
      <xdr:rowOff>2170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7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44097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167675</xdr:rowOff>
    </xdr:from>
    <xdr:to>
      <xdr:col>19</xdr:col>
      <xdr:colOff>184150</xdr:colOff>
      <xdr:row>84</xdr:row>
      <xdr:rowOff>97825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82602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8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136427</xdr:rowOff>
    </xdr:from>
    <xdr:to>
      <xdr:col>15</xdr:col>
      <xdr:colOff>133350</xdr:colOff>
      <xdr:row>84</xdr:row>
      <xdr:rowOff>66577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5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49586</xdr:rowOff>
    </xdr:from>
    <xdr:to>
      <xdr:col>11</xdr:col>
      <xdr:colOff>82550</xdr:colOff>
      <xdr:row>83</xdr:row>
      <xdr:rowOff>151186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135963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6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5335</xdr:rowOff>
    </xdr:from>
    <xdr:to>
      <xdr:col>7</xdr:col>
      <xdr:colOff>31750</xdr:colOff>
      <xdr:row>83</xdr:row>
      <xdr:rowOff>106935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91712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2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本市のラスパイレス指数は、類似団体平均より高い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国家公務員の時限的な給与改定特例法による給与減額支給措置が平成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年度になくなり、措置前の水準に近い数値となっています。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今後も適正な水準の確保に努めていきます。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30691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4630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91016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468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人当たり職員数は、類似団体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本市のまちづくりの基本理念である「文教住宅都市憲章」のもとに整備されてきた保育所、幼稚園、こども園、高等学校などの公共施設に職員を配置していることから、他市に比べて高い数値になっています。今後も習志野市定員管理計画に基づき、職員数の適正化に努め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84183</xdr:rowOff>
    </xdr:from>
    <xdr:to>
      <xdr:col>81</xdr:col>
      <xdr:colOff>44450</xdr:colOff>
      <xdr:row>64</xdr:row>
      <xdr:rowOff>104866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5698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84183</xdr:rowOff>
    </xdr:from>
    <xdr:to>
      <xdr:col>77</xdr:col>
      <xdr:colOff>44450</xdr:colOff>
      <xdr:row>64</xdr:row>
      <xdr:rowOff>87630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0569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87630</xdr:rowOff>
    </xdr:from>
    <xdr:to>
      <xdr:col>72</xdr:col>
      <xdr:colOff>203200</xdr:colOff>
      <xdr:row>64</xdr:row>
      <xdr:rowOff>97972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0604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97972</xdr:rowOff>
    </xdr:from>
    <xdr:to>
      <xdr:col>68</xdr:col>
      <xdr:colOff>152400</xdr:colOff>
      <xdr:row>64</xdr:row>
      <xdr:rowOff>108313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07077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54066</xdr:rowOff>
    </xdr:from>
    <xdr:to>
      <xdr:col>81</xdr:col>
      <xdr:colOff>95250</xdr:colOff>
      <xdr:row>64</xdr:row>
      <xdr:rowOff>155666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26143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33383</xdr:rowOff>
    </xdr:from>
    <xdr:to>
      <xdr:col>77</xdr:col>
      <xdr:colOff>95250</xdr:colOff>
      <xdr:row>64</xdr:row>
      <xdr:rowOff>134983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119760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9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36830</xdr:rowOff>
    </xdr:from>
    <xdr:to>
      <xdr:col>73</xdr:col>
      <xdr:colOff>44450</xdr:colOff>
      <xdr:row>64</xdr:row>
      <xdr:rowOff>138430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123207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47172</xdr:rowOff>
    </xdr:from>
    <xdr:to>
      <xdr:col>68</xdr:col>
      <xdr:colOff>203200</xdr:colOff>
      <xdr:row>64</xdr:row>
      <xdr:rowOff>148772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133549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57513</xdr:rowOff>
    </xdr:from>
    <xdr:to>
      <xdr:col>64</xdr:col>
      <xdr:colOff>152400</xdr:colOff>
      <xdr:row>64</xdr:row>
      <xdr:rowOff>159113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143890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本市の実質公債費率は、類似団体の平均よりも高い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これは、地方消費税交付金の増等により標準税収入額が増加したことや、令和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年度国勢調査人口の反映等により普通交付税が増加したことによるものです。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151795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49281"/>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151795</xdr:rowOff>
    </xdr:from>
    <xdr:to>
      <xdr:col>77</xdr:col>
      <xdr:colOff>44450</xdr:colOff>
      <xdr:row>43</xdr:row>
      <xdr:rowOff>14817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526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26307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43</xdr:row>
      <xdr:rowOff>26307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19472"/>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本市の将来負担比率は、類似団体平均よりも高い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これは、将来負担額となる地方債現在高や退職手当負担見込額が減少したことによるものです。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158569</xdr:rowOff>
    </xdr:from>
    <xdr:to>
      <xdr:col>81</xdr:col>
      <xdr:colOff>44450</xdr:colOff>
      <xdr:row>16</xdr:row>
      <xdr:rowOff>33655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30319"/>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33655</xdr:rowOff>
    </xdr:from>
    <xdr:to>
      <xdr:col>77</xdr:col>
      <xdr:colOff>44450</xdr:colOff>
      <xdr:row>17</xdr:row>
      <xdr:rowOff>6985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77685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2631</xdr:rowOff>
    </xdr:from>
    <xdr:to>
      <xdr:col>72</xdr:col>
      <xdr:colOff>203200</xdr:colOff>
      <xdr:row>17</xdr:row>
      <xdr:rowOff>6985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745831"/>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2631</xdr:rowOff>
    </xdr:from>
    <xdr:to>
      <xdr:col>68</xdr:col>
      <xdr:colOff>152400</xdr:colOff>
      <xdr:row>17</xdr:row>
      <xdr:rowOff>31115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745831"/>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107769</xdr:rowOff>
    </xdr:from>
    <xdr:to>
      <xdr:col>81</xdr:col>
      <xdr:colOff>95250</xdr:colOff>
      <xdr:row>16</xdr:row>
      <xdr:rowOff>37919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79846</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5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154305</xdr:rowOff>
    </xdr:from>
    <xdr:to>
      <xdr:col>77</xdr:col>
      <xdr:colOff>95250</xdr:colOff>
      <xdr:row>16</xdr:row>
      <xdr:rowOff>84455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69232</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1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127635</xdr:rowOff>
    </xdr:from>
    <xdr:to>
      <xdr:col>73</xdr:col>
      <xdr:colOff>44450</xdr:colOff>
      <xdr:row>17</xdr:row>
      <xdr:rowOff>57785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42562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123281</xdr:rowOff>
    </xdr:from>
    <xdr:to>
      <xdr:col>68</xdr:col>
      <xdr:colOff>203200</xdr:colOff>
      <xdr:row>16</xdr:row>
      <xdr:rowOff>53431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9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38208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8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151765</xdr:rowOff>
    </xdr:from>
    <xdr:to>
      <xdr:col>64</xdr:col>
      <xdr:colOff>152400</xdr:colOff>
      <xdr:row>17</xdr:row>
      <xdr:rowOff>81915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66692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9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174,812
170,169
20.97
66,492,234
63,208,375
2,942,684
35,340,586
49,636,392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本市の人件費にかかる経常収支比率は、類似団体平均よりも高い</a:t>
          </a:r>
          <a:r>
            <a:rPr kumimoji="1" lang="en-US" altLang="ja-JP" sz="1300">
              <a:latin typeface="ＭＳ Ｐゴシック" panose="020B0600070205080204" pitchFamily="50" charset="-128"/>
              <a:ea typeface="ＭＳ Ｐゴシック" panose="020B0600070205080204" pitchFamily="50" charset="-128"/>
            </a:rPr>
            <a:t>33.0</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これは、保育所、幼稚園、こども園、高等学校などを直営で運営しているために、職員数が類似団体平均と比較して多いことが主な要因です。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今後も引き続き民間活力の導入などにより、人件費の抑制に努めていきます。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249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41</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249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41</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716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7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129540</xdr:rowOff>
    </xdr:from>
    <xdr:to>
      <xdr:col>15</xdr:col>
      <xdr:colOff>149225</xdr:colOff>
      <xdr:row>41</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49530</xdr:rowOff>
    </xdr:from>
    <xdr:to>
      <xdr:col>6</xdr:col>
      <xdr:colOff>171450</xdr:colOff>
      <xdr:row>39</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本市の物件費にかかる経常収支比率は、類似団体平均より高い</a:t>
          </a:r>
          <a:r>
            <a:rPr kumimoji="1" lang="en-US" altLang="ja-JP" sz="1200">
              <a:latin typeface="ＭＳ Ｐゴシック" panose="020B0600070205080204" pitchFamily="50" charset="-128"/>
              <a:ea typeface="ＭＳ Ｐゴシック" panose="020B0600070205080204" pitchFamily="50" charset="-128"/>
            </a:rPr>
            <a:t>20.4</a:t>
          </a:r>
          <a:r>
            <a:rPr kumimoji="1" lang="ja-JP" altLang="en-US" sz="1200">
              <a:latin typeface="ＭＳ Ｐゴシック" panose="020B0600070205080204" pitchFamily="50" charset="-128"/>
              <a:ea typeface="ＭＳ Ｐゴシック" panose="020B0600070205080204" pitchFamily="50" charset="-128"/>
            </a:rPr>
            <a:t>％となっています。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類似団体と比較して多くの保育所、幼稚園、小学校、中学校、公民館、図書館などを所有しているため、その維持管理、運営経費が多くかかっていることが主な要因です。今後は施設のあり方を考え、物件費の抑制に努めていきますが、職員数の削減に伴い、委託化が進められていることから、物件費の増加が見込まれ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92710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930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93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18</xdr:row>
      <xdr:rowOff>121285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96164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115570</xdr:rowOff>
    </xdr:from>
    <xdr:to>
      <xdr:col>69</xdr:col>
      <xdr:colOff>92075</xdr:colOff>
      <xdr:row>18</xdr:row>
      <xdr:rowOff>121285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2016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70485</xdr:rowOff>
    </xdr:from>
    <xdr:to>
      <xdr:col>69</xdr:col>
      <xdr:colOff>142875</xdr:colOff>
      <xdr:row>19</xdr:row>
      <xdr:rowOff>635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156862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4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64770</xdr:rowOff>
    </xdr:from>
    <xdr:to>
      <xdr:col>65</xdr:col>
      <xdr:colOff>53975</xdr:colOff>
      <xdr:row>18</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1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23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本市の扶助費にかかる経常収支比率は、類似団体中</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人当たりの社会福祉費や児童福祉費、生活保護費が類似団体平均より低いことが主な要因です。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しかしながら、社会福祉費及び生活保護費は増加傾向にあるため、市単独での扶助を見直すなど財政を圧迫する上昇傾向に歯止めをかけるよう努めていきます。</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80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本市のその他にかかる経常収支比率は、類似団体平均より低い</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ポイントの増加となっていますが、主な要因は千葉県後期高齢者医療広域連合負担金で</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％増になったことによるものです。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76200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37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76200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56</xdr:row>
      <xdr:rowOff>76200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647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41927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本市の補助費等にかかる経常収支比率は、類似団体中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これは、一部事務組合等への負担金が類似団体よりも低いことが主な要因です。</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83457</xdr:rowOff>
    </xdr:from>
    <xdr:to>
      <xdr:col>82</xdr:col>
      <xdr:colOff>107950</xdr:colOff>
      <xdr:row>34</xdr:row>
      <xdr:rowOff>105228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912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83457</xdr:rowOff>
    </xdr:from>
    <xdr:to>
      <xdr:col>78</xdr:col>
      <xdr:colOff>69850</xdr:colOff>
      <xdr:row>34</xdr:row>
      <xdr:rowOff>148772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591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148772</xdr:rowOff>
    </xdr:from>
    <xdr:to>
      <xdr:col>73</xdr:col>
      <xdr:colOff>180975</xdr:colOff>
      <xdr:row>35</xdr:row>
      <xdr:rowOff>31750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97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4536</xdr:rowOff>
    </xdr:from>
    <xdr:to>
      <xdr:col>69</xdr:col>
      <xdr:colOff>92075</xdr:colOff>
      <xdr:row>35</xdr:row>
      <xdr:rowOff>31750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662386"/>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54428</xdr:rowOff>
    </xdr:from>
    <xdr:to>
      <xdr:col>82</xdr:col>
      <xdr:colOff>158750</xdr:colOff>
      <xdr:row>34</xdr:row>
      <xdr:rowOff>156028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70955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32657</xdr:rowOff>
    </xdr:from>
    <xdr:to>
      <xdr:col>78</xdr:col>
      <xdr:colOff>120650</xdr:colOff>
      <xdr:row>34</xdr:row>
      <xdr:rowOff>134257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144434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97972</xdr:rowOff>
    </xdr:from>
    <xdr:to>
      <xdr:col>74</xdr:col>
      <xdr:colOff>31750</xdr:colOff>
      <xdr:row>35</xdr:row>
      <xdr:rowOff>28122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38299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125186</xdr:rowOff>
    </xdr:from>
    <xdr:to>
      <xdr:col>65</xdr:col>
      <xdr:colOff>53975</xdr:colOff>
      <xdr:row>33</xdr:row>
      <xdr:rowOff>55336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65513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本市の公債費にかかる経常収支比率は、類似団体平均より高い</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教育・福祉施設等整備事業債、臨時財政対策債、一般単独事業債等の償還額が増加していることから、前年度比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ポイントの増加となっています。</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128632</xdr:rowOff>
    </xdr:from>
    <xdr:to>
      <xdr:col>24</xdr:col>
      <xdr:colOff>25400</xdr:colOff>
      <xdr:row>78</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30282"/>
          <a:ext cx="8382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128632</xdr:rowOff>
    </xdr:from>
    <xdr:to>
      <xdr:col>19</xdr:col>
      <xdr:colOff>187325</xdr:colOff>
      <xdr:row>78</xdr:row>
      <xdr:rowOff>68218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30282"/>
          <a:ext cx="8890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78</xdr:row>
      <xdr:rowOff>68218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498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102507</xdr:rowOff>
    </xdr:from>
    <xdr:to>
      <xdr:col>11</xdr:col>
      <xdr:colOff>9525</xdr:colOff>
      <xdr:row>77</xdr:row>
      <xdr:rowOff>148227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041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77832</xdr:rowOff>
    </xdr:from>
    <xdr:to>
      <xdr:col>20</xdr:col>
      <xdr:colOff>38100</xdr:colOff>
      <xdr:row>78</xdr:row>
      <xdr:rowOff>7982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17418</xdr:rowOff>
    </xdr:from>
    <xdr:to>
      <xdr:col>15</xdr:col>
      <xdr:colOff>149225</xdr:colOff>
      <xdr:row>78</xdr:row>
      <xdr:rowOff>119018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103795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12354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163484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本市の公債費以外にかかる経常収支比率は、類似団体平均より高い</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これは、類似団体平均に比べ扶助費や補助費等の経常収支比率が低くなっている一方、人件費や公債費、物件費の経常収支比率が高くなっているためです。</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75293</xdr:rowOff>
    </xdr:from>
    <xdr:to>
      <xdr:col>82</xdr:col>
      <xdr:colOff>107950</xdr:colOff>
      <xdr:row>79</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934043"/>
          <a:ext cx="838200" cy="7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75293</xdr:rowOff>
    </xdr:from>
    <xdr:to>
      <xdr:col>78</xdr:col>
      <xdr:colOff>69850</xdr:colOff>
      <xdr:row>79</xdr:row>
      <xdr:rowOff>64407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934043"/>
          <a:ext cx="889000" cy="6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64407</xdr:rowOff>
    </xdr:from>
    <xdr:to>
      <xdr:col>73</xdr:col>
      <xdr:colOff>180975</xdr:colOff>
      <xdr:row>80</xdr:row>
      <xdr:rowOff>67129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6089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140607</xdr:rowOff>
    </xdr:from>
    <xdr:to>
      <xdr:col>69</xdr:col>
      <xdr:colOff>92075</xdr:colOff>
      <xdr:row>80</xdr:row>
      <xdr:rowOff>67129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685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24493</xdr:rowOff>
    </xdr:from>
    <xdr:to>
      <xdr:col>78</xdr:col>
      <xdr:colOff>120650</xdr:colOff>
      <xdr:row>75</xdr:row>
      <xdr:rowOff>126093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136270</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65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13607</xdr:rowOff>
    </xdr:from>
    <xdr:to>
      <xdr:col>74</xdr:col>
      <xdr:colOff>31750</xdr:colOff>
      <xdr:row>79</xdr:row>
      <xdr:rowOff>115207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99984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16329</xdr:rowOff>
    </xdr:from>
    <xdr:to>
      <xdr:col>69</xdr:col>
      <xdr:colOff>142875</xdr:colOff>
      <xdr:row>80</xdr:row>
      <xdr:rowOff>117929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102706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89807</xdr:rowOff>
    </xdr:from>
    <xdr:to>
      <xdr:col>65</xdr:col>
      <xdr:colOff>53975</xdr:colOff>
      <xdr:row>80</xdr:row>
      <xdr:rowOff>19957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4734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89395</xdr:rowOff>
    </xdr:from>
    <xdr:to>
      <xdr:col>29</xdr:col>
      <xdr:colOff>127000</xdr:colOff>
      <xdr:row>14</xdr:row>
      <xdr:rowOff>118961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37320"/>
          <a:ext cx="647700" cy="29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111836</xdr:rowOff>
    </xdr:from>
    <xdr:to>
      <xdr:col>26</xdr:col>
      <xdr:colOff>50800</xdr:colOff>
      <xdr:row>14</xdr:row>
      <xdr:rowOff>118961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59761"/>
          <a:ext cx="698500" cy="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111836</xdr:rowOff>
    </xdr:from>
    <xdr:to>
      <xdr:col>22</xdr:col>
      <xdr:colOff>114300</xdr:colOff>
      <xdr:row>14</xdr:row>
      <xdr:rowOff>145593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59761"/>
          <a:ext cx="698500" cy="3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145593</xdr:rowOff>
    </xdr:from>
    <xdr:to>
      <xdr:col>18</xdr:col>
      <xdr:colOff>177800</xdr:colOff>
      <xdr:row>15</xdr:row>
      <xdr:rowOff>4585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93518"/>
          <a:ext cx="6985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38595</xdr:rowOff>
    </xdr:from>
    <xdr:to>
      <xdr:col>29</xdr:col>
      <xdr:colOff>177800</xdr:colOff>
      <xdr:row>14</xdr:row>
      <xdr:rowOff>140195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8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55122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68161</xdr:rowOff>
    </xdr:from>
    <xdr:to>
      <xdr:col>26</xdr:col>
      <xdr:colOff>101600</xdr:colOff>
      <xdr:row>14</xdr:row>
      <xdr:rowOff>169761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6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8488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61036</xdr:rowOff>
    </xdr:from>
    <xdr:to>
      <xdr:col>22</xdr:col>
      <xdr:colOff>165100</xdr:colOff>
      <xdr:row>14</xdr:row>
      <xdr:rowOff>162636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0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7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94793</xdr:rowOff>
    </xdr:from>
    <xdr:to>
      <xdr:col>19</xdr:col>
      <xdr:colOff>38100</xdr:colOff>
      <xdr:row>15</xdr:row>
      <xdr:rowOff>24943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4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35120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1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125235</xdr:rowOff>
    </xdr:from>
    <xdr:to>
      <xdr:col>15</xdr:col>
      <xdr:colOff>101600</xdr:colOff>
      <xdr:row>15</xdr:row>
      <xdr:rowOff>55385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73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65562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4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11367</xdr:rowOff>
    </xdr:from>
    <xdr:to>
      <xdr:col>29</xdr:col>
      <xdr:colOff>127000</xdr:colOff>
      <xdr:row>35</xdr:row>
      <xdr:rowOff>151536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21717"/>
          <a:ext cx="647700" cy="140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116370</xdr:rowOff>
    </xdr:from>
    <xdr:to>
      <xdr:col>26</xdr:col>
      <xdr:colOff>50800</xdr:colOff>
      <xdr:row>35</xdr:row>
      <xdr:rowOff>151536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26720"/>
          <a:ext cx="698500" cy="3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235623</xdr:rowOff>
    </xdr:from>
    <xdr:to>
      <xdr:col>22</xdr:col>
      <xdr:colOff>114300</xdr:colOff>
      <xdr:row>35</xdr:row>
      <xdr:rowOff>116370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03073"/>
          <a:ext cx="698500" cy="22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235623</xdr:rowOff>
    </xdr:from>
    <xdr:to>
      <xdr:col>18</xdr:col>
      <xdr:colOff>177800</xdr:colOff>
      <xdr:row>35</xdr:row>
      <xdr:rowOff>141363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503073"/>
          <a:ext cx="698500" cy="24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303467</xdr:rowOff>
    </xdr:from>
    <xdr:to>
      <xdr:col>29</xdr:col>
      <xdr:colOff>177800</xdr:colOff>
      <xdr:row>35</xdr:row>
      <xdr:rowOff>62167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7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148543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1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100736</xdr:rowOff>
    </xdr:from>
    <xdr:to>
      <xdr:col>26</xdr:col>
      <xdr:colOff>101600</xdr:colOff>
      <xdr:row>35</xdr:row>
      <xdr:rowOff>202336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1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212513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7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65570</xdr:rowOff>
    </xdr:from>
    <xdr:to>
      <xdr:col>22</xdr:col>
      <xdr:colOff>165100</xdr:colOff>
      <xdr:row>35</xdr:row>
      <xdr:rowOff>167170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7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177347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184823</xdr:rowOff>
    </xdr:from>
    <xdr:to>
      <xdr:col>19</xdr:col>
      <xdr:colOff>38100</xdr:colOff>
      <xdr:row>34</xdr:row>
      <xdr:rowOff>286423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5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296600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2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90563</xdr:rowOff>
    </xdr:from>
    <xdr:to>
      <xdr:col>15</xdr:col>
      <xdr:colOff>101600</xdr:colOff>
      <xdr:row>35</xdr:row>
      <xdr:rowOff>192163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0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202340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6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174,812
170,169
20.97
66,492,234
63,208,375
2,942,684
35,340,586
49,636,392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54204</xdr:rowOff>
    </xdr:from>
    <xdr:to>
      <xdr:col>24</xdr:col>
      <xdr:colOff>63500</xdr:colOff>
      <xdr:row>32</xdr:row>
      <xdr:rowOff>154265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40604"/>
          <a:ext cx="838200" cy="10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154265</xdr:rowOff>
    </xdr:from>
    <xdr:to>
      <xdr:col>19</xdr:col>
      <xdr:colOff>177800</xdr:colOff>
      <xdr:row>33</xdr:row>
      <xdr:rowOff>50840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40665"/>
          <a:ext cx="8890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50840</xdr:rowOff>
    </xdr:from>
    <xdr:to>
      <xdr:col>15</xdr:col>
      <xdr:colOff>50800</xdr:colOff>
      <xdr:row>34</xdr:row>
      <xdr:rowOff>159523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08690"/>
          <a:ext cx="889000" cy="28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119910</xdr:rowOff>
    </xdr:from>
    <xdr:to>
      <xdr:col>10</xdr:col>
      <xdr:colOff>114300</xdr:colOff>
      <xdr:row>34</xdr:row>
      <xdr:rowOff>159523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49210"/>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125947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3404</xdr:rowOff>
    </xdr:from>
    <xdr:to>
      <xdr:col>24</xdr:col>
      <xdr:colOff>114300</xdr:colOff>
      <xdr:row>32</xdr:row>
      <xdr:rowOff>105004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26281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4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103465</xdr:rowOff>
    </xdr:from>
    <xdr:to>
      <xdr:col>20</xdr:col>
      <xdr:colOff>38100</xdr:colOff>
      <xdr:row>33</xdr:row>
      <xdr:rowOff>33615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50142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3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xdr:rowOff>
    </xdr:from>
    <xdr:to>
      <xdr:col>15</xdr:col>
      <xdr:colOff>101600</xdr:colOff>
      <xdr:row>33</xdr:row>
      <xdr:rowOff>101640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118167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3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108723</xdr:rowOff>
    </xdr:from>
    <xdr:to>
      <xdr:col>10</xdr:col>
      <xdr:colOff>165100</xdr:colOff>
      <xdr:row>35</xdr:row>
      <xdr:rowOff>38873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55400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1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69110</xdr:rowOff>
    </xdr:from>
    <xdr:to>
      <xdr:col>6</xdr:col>
      <xdr:colOff>38100</xdr:colOff>
      <xdr:row>34</xdr:row>
      <xdr:rowOff>170710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15787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164446</xdr:rowOff>
    </xdr:from>
    <xdr:to>
      <xdr:col>24</xdr:col>
      <xdr:colOff>63500</xdr:colOff>
      <xdr:row>56</xdr:row>
      <xdr:rowOff>82683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94196"/>
          <a:ext cx="838200" cy="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82683</xdr:rowOff>
    </xdr:from>
    <xdr:to>
      <xdr:col>19</xdr:col>
      <xdr:colOff>177800</xdr:colOff>
      <xdr:row>56</xdr:row>
      <xdr:rowOff>129775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83883"/>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55080</xdr:rowOff>
    </xdr:from>
    <xdr:to>
      <xdr:col>15</xdr:col>
      <xdr:colOff>50800</xdr:colOff>
      <xdr:row>56</xdr:row>
      <xdr:rowOff>129775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56280"/>
          <a:ext cx="8890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55080</xdr:rowOff>
    </xdr:from>
    <xdr:to>
      <xdr:col>10</xdr:col>
      <xdr:colOff>114300</xdr:colOff>
      <xdr:row>56</xdr:row>
      <xdr:rowOff>110763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56280"/>
          <a:ext cx="889000" cy="5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113646</xdr:rowOff>
    </xdr:from>
    <xdr:to>
      <xdr:col>24</xdr:col>
      <xdr:colOff>114300</xdr:colOff>
      <xdr:row>56</xdr:row>
      <xdr:rowOff>43796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136523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9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31883</xdr:rowOff>
    </xdr:from>
    <xdr:to>
      <xdr:col>20</xdr:col>
      <xdr:colOff>38100</xdr:colOff>
      <xdr:row>56</xdr:row>
      <xdr:rowOff>133483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78975</xdr:rowOff>
    </xdr:from>
    <xdr:to>
      <xdr:col>15</xdr:col>
      <xdr:colOff>101600</xdr:colOff>
      <xdr:row>57</xdr:row>
      <xdr:rowOff>9125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25652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4280</xdr:rowOff>
    </xdr:from>
    <xdr:to>
      <xdr:col>10</xdr:col>
      <xdr:colOff>165100</xdr:colOff>
      <xdr:row>56</xdr:row>
      <xdr:rowOff>105880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122407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59963</xdr:rowOff>
    </xdr:from>
    <xdr:to>
      <xdr:col>6</xdr:col>
      <xdr:colOff>38100</xdr:colOff>
      <xdr:row>56</xdr:row>
      <xdr:rowOff>161563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99924</xdr:rowOff>
    </xdr:from>
    <xdr:to>
      <xdr:col>24</xdr:col>
      <xdr:colOff>63500</xdr:colOff>
      <xdr:row>78</xdr:row>
      <xdr:rowOff>106507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73024"/>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97089</xdr:rowOff>
    </xdr:from>
    <xdr:to>
      <xdr:col>19</xdr:col>
      <xdr:colOff>177800</xdr:colOff>
      <xdr:row>78</xdr:row>
      <xdr:rowOff>99924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70189"/>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94895</xdr:rowOff>
    </xdr:from>
    <xdr:to>
      <xdr:col>15</xdr:col>
      <xdr:colOff>50800</xdr:colOff>
      <xdr:row>78</xdr:row>
      <xdr:rowOff>97089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67995"/>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90870</xdr:rowOff>
    </xdr:from>
    <xdr:to>
      <xdr:col>10</xdr:col>
      <xdr:colOff>114300</xdr:colOff>
      <xdr:row>78</xdr:row>
      <xdr:rowOff>94895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63970"/>
          <a:ext cx="8890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55707</xdr:rowOff>
    </xdr:from>
    <xdr:to>
      <xdr:col>24</xdr:col>
      <xdr:colOff>114300</xdr:colOff>
      <xdr:row>78</xdr:row>
      <xdr:rowOff>157307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142084</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3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49124</xdr:rowOff>
    </xdr:from>
    <xdr:to>
      <xdr:col>20</xdr:col>
      <xdr:colOff>38100</xdr:colOff>
      <xdr:row>78</xdr:row>
      <xdr:rowOff>150724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141851</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14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46289</xdr:rowOff>
    </xdr:from>
    <xdr:to>
      <xdr:col>15</xdr:col>
      <xdr:colOff>101600</xdr:colOff>
      <xdr:row>78</xdr:row>
      <xdr:rowOff>147889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139016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12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44095</xdr:rowOff>
    </xdr:from>
    <xdr:to>
      <xdr:col>10</xdr:col>
      <xdr:colOff>165100</xdr:colOff>
      <xdr:row>78</xdr:row>
      <xdr:rowOff>145695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136822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0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40070</xdr:rowOff>
    </xdr:from>
    <xdr:to>
      <xdr:col>6</xdr:col>
      <xdr:colOff>38100</xdr:colOff>
      <xdr:row>78</xdr:row>
      <xdr:rowOff>141670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132797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98030</xdr:rowOff>
    </xdr:from>
    <xdr:to>
      <xdr:col>24</xdr:col>
      <xdr:colOff>63500</xdr:colOff>
      <xdr:row>97</xdr:row>
      <xdr:rowOff>37635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57230"/>
          <a:ext cx="838200" cy="1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98030</xdr:rowOff>
    </xdr:from>
    <xdr:to>
      <xdr:col>19</xdr:col>
      <xdr:colOff>177800</xdr:colOff>
      <xdr:row>97</xdr:row>
      <xdr:rowOff>166838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57230"/>
          <a:ext cx="8890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166838</xdr:rowOff>
    </xdr:from>
    <xdr:to>
      <xdr:col>15</xdr:col>
      <xdr:colOff>50800</xdr:colOff>
      <xdr:row>98</xdr:row>
      <xdr:rowOff>61595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7488"/>
          <a:ext cx="889000" cy="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47414</xdr:rowOff>
    </xdr:from>
    <xdr:to>
      <xdr:col>15</xdr:col>
      <xdr:colOff>101600</xdr:colOff>
      <xdr:row>96</xdr:row>
      <xdr:rowOff>149014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61595</xdr:rowOff>
    </xdr:from>
    <xdr:to>
      <xdr:col>10</xdr:col>
      <xdr:colOff>114300</xdr:colOff>
      <xdr:row>98</xdr:row>
      <xdr:rowOff>130218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63695"/>
          <a:ext cx="889000" cy="6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102659</xdr:rowOff>
    </xdr:from>
    <xdr:to>
      <xdr:col>10</xdr:col>
      <xdr:colOff>165100</xdr:colOff>
      <xdr:row>97</xdr:row>
      <xdr:rowOff>32809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49336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156882</xdr:rowOff>
    </xdr:from>
    <xdr:to>
      <xdr:col>6</xdr:col>
      <xdr:colOff>38100</xdr:colOff>
      <xdr:row>97</xdr:row>
      <xdr:rowOff>87032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158285</xdr:rowOff>
    </xdr:from>
    <xdr:to>
      <xdr:col>24</xdr:col>
      <xdr:colOff>114300</xdr:colOff>
      <xdr:row>97</xdr:row>
      <xdr:rowOff>88435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1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73212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3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47230</xdr:rowOff>
    </xdr:from>
    <xdr:to>
      <xdr:col>20</xdr:col>
      <xdr:colOff>38100</xdr:colOff>
      <xdr:row>96</xdr:row>
      <xdr:rowOff>148830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139957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9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116038</xdr:rowOff>
    </xdr:from>
    <xdr:to>
      <xdr:col>15</xdr:col>
      <xdr:colOff>101600</xdr:colOff>
      <xdr:row>98</xdr:row>
      <xdr:rowOff>46188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37315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10795</xdr:rowOff>
    </xdr:from>
    <xdr:to>
      <xdr:col>10</xdr:col>
      <xdr:colOff>165100</xdr:colOff>
      <xdr:row>98</xdr:row>
      <xdr:rowOff>112395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103522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0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79418</xdr:rowOff>
    </xdr:from>
    <xdr:to>
      <xdr:col>6</xdr:col>
      <xdr:colOff>38100</xdr:colOff>
      <xdr:row>99</xdr:row>
      <xdr:rowOff>9568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7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4587</xdr:rowOff>
    </xdr:from>
    <xdr:to>
      <xdr:col>55</xdr:col>
      <xdr:colOff>0</xdr:colOff>
      <xdr:row>38</xdr:row>
      <xdr:rowOff>23005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19687"/>
          <a:ext cx="8382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155484</xdr:rowOff>
    </xdr:from>
    <xdr:to>
      <xdr:col>50</xdr:col>
      <xdr:colOff>114300</xdr:colOff>
      <xdr:row>38</xdr:row>
      <xdr:rowOff>23005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470434"/>
          <a:ext cx="889000" cy="106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155484</xdr:rowOff>
    </xdr:from>
    <xdr:to>
      <xdr:col>45</xdr:col>
      <xdr:colOff>177800</xdr:colOff>
      <xdr:row>38</xdr:row>
      <xdr:rowOff>32835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470434"/>
          <a:ext cx="889000" cy="10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32835</xdr:rowOff>
    </xdr:from>
    <xdr:to>
      <xdr:col>41</xdr:col>
      <xdr:colOff>50800</xdr:colOff>
      <xdr:row>38</xdr:row>
      <xdr:rowOff>133844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47935"/>
          <a:ext cx="889000" cy="10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125237</xdr:rowOff>
    </xdr:from>
    <xdr:to>
      <xdr:col>55</xdr:col>
      <xdr:colOff>50800</xdr:colOff>
      <xdr:row>38</xdr:row>
      <xdr:rowOff>55387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6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40164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143655</xdr:rowOff>
    </xdr:from>
    <xdr:to>
      <xdr:col>50</xdr:col>
      <xdr:colOff>165100</xdr:colOff>
      <xdr:row>38</xdr:row>
      <xdr:rowOff>73805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64932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104684</xdr:rowOff>
    </xdr:from>
    <xdr:to>
      <xdr:col>46</xdr:col>
      <xdr:colOff>38100</xdr:colOff>
      <xdr:row>32</xdr:row>
      <xdr:rowOff>34834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4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25961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51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153485</xdr:rowOff>
    </xdr:from>
    <xdr:to>
      <xdr:col>41</xdr:col>
      <xdr:colOff>101600</xdr:colOff>
      <xdr:row>38</xdr:row>
      <xdr:rowOff>83635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74762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83044</xdr:rowOff>
    </xdr:from>
    <xdr:to>
      <xdr:col>36</xdr:col>
      <xdr:colOff>165100</xdr:colOff>
      <xdr:row>39</xdr:row>
      <xdr:rowOff>13194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4321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46728</xdr:rowOff>
    </xdr:from>
    <xdr:to>
      <xdr:col>55</xdr:col>
      <xdr:colOff>0</xdr:colOff>
      <xdr:row>57</xdr:row>
      <xdr:rowOff>82299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19378"/>
          <a:ext cx="8382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166286</xdr:rowOff>
    </xdr:from>
    <xdr:to>
      <xdr:col>50</xdr:col>
      <xdr:colOff>114300</xdr:colOff>
      <xdr:row>57</xdr:row>
      <xdr:rowOff>46728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253136"/>
          <a:ext cx="889000" cy="56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166286</xdr:rowOff>
    </xdr:from>
    <xdr:to>
      <xdr:col>45</xdr:col>
      <xdr:colOff>177800</xdr:colOff>
      <xdr:row>54</xdr:row>
      <xdr:rowOff>150490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253136"/>
          <a:ext cx="889000" cy="1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124726</xdr:rowOff>
    </xdr:from>
    <xdr:to>
      <xdr:col>41</xdr:col>
      <xdr:colOff>50800</xdr:colOff>
      <xdr:row>54</xdr:row>
      <xdr:rowOff>150490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211576"/>
          <a:ext cx="889000" cy="19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121185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31499</xdr:rowOff>
    </xdr:from>
    <xdr:to>
      <xdr:col>55</xdr:col>
      <xdr:colOff>50800</xdr:colOff>
      <xdr:row>57</xdr:row>
      <xdr:rowOff>133099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9926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8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167378</xdr:rowOff>
    </xdr:from>
    <xdr:to>
      <xdr:col>50</xdr:col>
      <xdr:colOff>165100</xdr:colOff>
      <xdr:row>57</xdr:row>
      <xdr:rowOff>97528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6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88655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6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115486</xdr:rowOff>
    </xdr:from>
    <xdr:to>
      <xdr:col>46</xdr:col>
      <xdr:colOff>38100</xdr:colOff>
      <xdr:row>54</xdr:row>
      <xdr:rowOff>45636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2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62163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9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99690</xdr:rowOff>
    </xdr:from>
    <xdr:to>
      <xdr:col>41</xdr:col>
      <xdr:colOff>101600</xdr:colOff>
      <xdr:row>55</xdr:row>
      <xdr:rowOff>29840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46367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13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73926</xdr:rowOff>
    </xdr:from>
    <xdr:to>
      <xdr:col>36</xdr:col>
      <xdr:colOff>165100</xdr:colOff>
      <xdr:row>54</xdr:row>
      <xdr:rowOff>4076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1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20603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9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92197</xdr:rowOff>
    </xdr:from>
    <xdr:to>
      <xdr:col>55</xdr:col>
      <xdr:colOff>0</xdr:colOff>
      <xdr:row>78</xdr:row>
      <xdr:rowOff>115012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65297"/>
          <a:ext cx="838200" cy="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120817</xdr:rowOff>
    </xdr:from>
    <xdr:to>
      <xdr:col>50</xdr:col>
      <xdr:colOff>114300</xdr:colOff>
      <xdr:row>78</xdr:row>
      <xdr:rowOff>115012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22467"/>
          <a:ext cx="889000" cy="1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120817</xdr:rowOff>
    </xdr:from>
    <xdr:to>
      <xdr:col>45</xdr:col>
      <xdr:colOff>177800</xdr:colOff>
      <xdr:row>78</xdr:row>
      <xdr:rowOff>83007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22467"/>
          <a:ext cx="889000" cy="1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65131</xdr:rowOff>
    </xdr:from>
    <xdr:to>
      <xdr:col>41</xdr:col>
      <xdr:colOff>50800</xdr:colOff>
      <xdr:row>78</xdr:row>
      <xdr:rowOff>83007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66781"/>
          <a:ext cx="889000" cy="18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41397</xdr:rowOff>
    </xdr:from>
    <xdr:to>
      <xdr:col>55</xdr:col>
      <xdr:colOff>50800</xdr:colOff>
      <xdr:row>78</xdr:row>
      <xdr:rowOff>142997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127774</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2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64212</xdr:rowOff>
    </xdr:from>
    <xdr:to>
      <xdr:col>50</xdr:col>
      <xdr:colOff>165100</xdr:colOff>
      <xdr:row>78</xdr:row>
      <xdr:rowOff>165812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156939</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530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70017</xdr:rowOff>
    </xdr:from>
    <xdr:to>
      <xdr:col>46</xdr:col>
      <xdr:colOff>38100</xdr:colOff>
      <xdr:row>78</xdr:row>
      <xdr:rowOff>167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162744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36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32207</xdr:rowOff>
    </xdr:from>
    <xdr:to>
      <xdr:col>41</xdr:col>
      <xdr:colOff>101600</xdr:colOff>
      <xdr:row>78</xdr:row>
      <xdr:rowOff>133807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124934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14331</xdr:rowOff>
    </xdr:from>
    <xdr:to>
      <xdr:col>36</xdr:col>
      <xdr:colOff>165100</xdr:colOff>
      <xdr:row>77</xdr:row>
      <xdr:rowOff>115931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107058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30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30429</xdr:rowOff>
    </xdr:from>
    <xdr:to>
      <xdr:col>55</xdr:col>
      <xdr:colOff>0</xdr:colOff>
      <xdr:row>96</xdr:row>
      <xdr:rowOff>103200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489629"/>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6235</xdr:rowOff>
    </xdr:from>
    <xdr:to>
      <xdr:col>50</xdr:col>
      <xdr:colOff>114300</xdr:colOff>
      <xdr:row>96</xdr:row>
      <xdr:rowOff>30429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122535"/>
          <a:ext cx="889000" cy="3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6235</xdr:rowOff>
    </xdr:from>
    <xdr:to>
      <xdr:col>45</xdr:col>
      <xdr:colOff>177800</xdr:colOff>
      <xdr:row>94</xdr:row>
      <xdr:rowOff>49194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122535"/>
          <a:ext cx="889000" cy="4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49194</xdr:rowOff>
    </xdr:from>
    <xdr:to>
      <xdr:col>41</xdr:col>
      <xdr:colOff>50800</xdr:colOff>
      <xdr:row>94</xdr:row>
      <xdr:rowOff>72206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165494"/>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52400</xdr:rowOff>
    </xdr:from>
    <xdr:to>
      <xdr:col>55</xdr:col>
      <xdr:colOff>50800</xdr:colOff>
      <xdr:row>96</xdr:row>
      <xdr:rowOff>154000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75277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151079</xdr:rowOff>
    </xdr:from>
    <xdr:to>
      <xdr:col>50</xdr:col>
      <xdr:colOff>165100</xdr:colOff>
      <xdr:row>96</xdr:row>
      <xdr:rowOff>81229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97756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2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126885</xdr:rowOff>
    </xdr:from>
    <xdr:to>
      <xdr:col>46</xdr:col>
      <xdr:colOff>38100</xdr:colOff>
      <xdr:row>94</xdr:row>
      <xdr:rowOff>57035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73562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8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169844</xdr:rowOff>
    </xdr:from>
    <xdr:to>
      <xdr:col>41</xdr:col>
      <xdr:colOff>101600</xdr:colOff>
      <xdr:row>94</xdr:row>
      <xdr:rowOff>99994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1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116521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8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21406</xdr:rowOff>
    </xdr:from>
    <xdr:to>
      <xdr:col>36</xdr:col>
      <xdr:colOff>165100</xdr:colOff>
      <xdr:row>94</xdr:row>
      <xdr:rowOff>123006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1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139533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5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74930</xdr:rowOff>
    </xdr:from>
    <xdr:to>
      <xdr:col>76</xdr:col>
      <xdr:colOff>114300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61480"/>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74930</xdr:rowOff>
    </xdr:from>
    <xdr:to>
      <xdr:col>71</xdr:col>
      <xdr:colOff>177800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61480"/>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24130</xdr:rowOff>
    </xdr:from>
    <xdr:to>
      <xdr:col>72</xdr:col>
      <xdr:colOff>38100</xdr:colOff>
      <xdr:row>39</xdr:row>
      <xdr:rowOff>125730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116857</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803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150521</xdr:rowOff>
    </xdr:from>
    <xdr:to>
      <xdr:col>85</xdr:col>
      <xdr:colOff>127000</xdr:colOff>
      <xdr:row>76</xdr:row>
      <xdr:rowOff>4865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09271"/>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597</xdr:rowOff>
    </xdr:from>
    <xdr:to>
      <xdr:col>81</xdr:col>
      <xdr:colOff>50800</xdr:colOff>
      <xdr:row>76</xdr:row>
      <xdr:rowOff>4865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30797"/>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597</xdr:rowOff>
    </xdr:from>
    <xdr:to>
      <xdr:col>76</xdr:col>
      <xdr:colOff>114300</xdr:colOff>
      <xdr:row>76</xdr:row>
      <xdr:rowOff>58565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30797"/>
          <a:ext cx="889000" cy="5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58565</xdr:rowOff>
    </xdr:from>
    <xdr:to>
      <xdr:col>71</xdr:col>
      <xdr:colOff>177800</xdr:colOff>
      <xdr:row>76</xdr:row>
      <xdr:rowOff>81883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8876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99720</xdr:rowOff>
    </xdr:from>
    <xdr:to>
      <xdr:col>85</xdr:col>
      <xdr:colOff>177800</xdr:colOff>
      <xdr:row>76</xdr:row>
      <xdr:rowOff>29871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58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122597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0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125514</xdr:rowOff>
    </xdr:from>
    <xdr:to>
      <xdr:col>81</xdr:col>
      <xdr:colOff>101600</xdr:colOff>
      <xdr:row>76</xdr:row>
      <xdr:rowOff>55665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84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72191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7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121247</xdr:rowOff>
    </xdr:from>
    <xdr:to>
      <xdr:col>76</xdr:col>
      <xdr:colOff>165100</xdr:colOff>
      <xdr:row>76</xdr:row>
      <xdr:rowOff>51397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67924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7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7765</xdr:rowOff>
    </xdr:from>
    <xdr:to>
      <xdr:col>72</xdr:col>
      <xdr:colOff>38100</xdr:colOff>
      <xdr:row>76</xdr:row>
      <xdr:rowOff>109365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100492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3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31083</xdr:rowOff>
    </xdr:from>
    <xdr:to>
      <xdr:col>67</xdr:col>
      <xdr:colOff>101600</xdr:colOff>
      <xdr:row>76</xdr:row>
      <xdr:rowOff>132683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123810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43765</xdr:rowOff>
    </xdr:from>
    <xdr:to>
      <xdr:col>85</xdr:col>
      <xdr:colOff>127000</xdr:colOff>
      <xdr:row>98</xdr:row>
      <xdr:rowOff>154406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674415"/>
          <a:ext cx="838200" cy="28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43765</xdr:rowOff>
    </xdr:from>
    <xdr:to>
      <xdr:col>81</xdr:col>
      <xdr:colOff>50800</xdr:colOff>
      <xdr:row>98</xdr:row>
      <xdr:rowOff>146786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74415"/>
          <a:ext cx="889000" cy="27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8522</xdr:rowOff>
    </xdr:from>
    <xdr:to>
      <xdr:col>76</xdr:col>
      <xdr:colOff>114300</xdr:colOff>
      <xdr:row>98</xdr:row>
      <xdr:rowOff>146786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5781922"/>
          <a:ext cx="889000" cy="116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8522</xdr:rowOff>
    </xdr:from>
    <xdr:to>
      <xdr:col>71</xdr:col>
      <xdr:colOff>177800</xdr:colOff>
      <xdr:row>97</xdr:row>
      <xdr:rowOff>161837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5781922"/>
          <a:ext cx="889000" cy="10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106227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7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103606</xdr:rowOff>
    </xdr:from>
    <xdr:to>
      <xdr:col>85</xdr:col>
      <xdr:colOff>177800</xdr:colOff>
      <xdr:row>99</xdr:row>
      <xdr:rowOff>33756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18533</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2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164415</xdr:rowOff>
    </xdr:from>
    <xdr:to>
      <xdr:col>81</xdr:col>
      <xdr:colOff>101600</xdr:colOff>
      <xdr:row>97</xdr:row>
      <xdr:rowOff>94565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85692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71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95986</xdr:rowOff>
    </xdr:from>
    <xdr:to>
      <xdr:col>76</xdr:col>
      <xdr:colOff>165100</xdr:colOff>
      <xdr:row>99</xdr:row>
      <xdr:rowOff>26136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17263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9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129172</xdr:rowOff>
    </xdr:from>
    <xdr:to>
      <xdr:col>72</xdr:col>
      <xdr:colOff>38100</xdr:colOff>
      <xdr:row>92</xdr:row>
      <xdr:rowOff>59322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57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75849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550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111037</xdr:rowOff>
    </xdr:from>
    <xdr:to>
      <xdr:col>67</xdr:col>
      <xdr:colOff>101600</xdr:colOff>
      <xdr:row>98</xdr:row>
      <xdr:rowOff>41187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32314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83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39878</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31496</xdr:rowOff>
    </xdr:from>
    <xdr:to>
      <xdr:col>102</xdr:col>
      <xdr:colOff>114300</xdr:colOff>
      <xdr:row>39</xdr:row>
      <xdr:rowOff>39878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1804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160528</xdr:rowOff>
    </xdr:from>
    <xdr:to>
      <xdr:col>102</xdr:col>
      <xdr:colOff>165100</xdr:colOff>
      <xdr:row>39</xdr:row>
      <xdr:rowOff>90678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81805</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152146</xdr:rowOff>
    </xdr:from>
    <xdr:to>
      <xdr:col>98</xdr:col>
      <xdr:colOff>38100</xdr:colOff>
      <xdr:row>39</xdr:row>
      <xdr:rowOff>82296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73423</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333" y="6759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113411</xdr:rowOff>
    </xdr:from>
    <xdr:to>
      <xdr:col>116</xdr:col>
      <xdr:colOff>63500</xdr:colOff>
      <xdr:row>56</xdr:row>
      <xdr:rowOff>116332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714611"/>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57421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3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2540</xdr:rowOff>
    </xdr:from>
    <xdr:to>
      <xdr:col>111</xdr:col>
      <xdr:colOff>177800</xdr:colOff>
      <xdr:row>56</xdr:row>
      <xdr:rowOff>113411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603740"/>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2540</xdr:rowOff>
    </xdr:from>
    <xdr:to>
      <xdr:col>107</xdr:col>
      <xdr:colOff>50800</xdr:colOff>
      <xdr:row>56</xdr:row>
      <xdr:rowOff>103759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603740"/>
          <a:ext cx="8890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119270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8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101981</xdr:rowOff>
    </xdr:from>
    <xdr:to>
      <xdr:col>102</xdr:col>
      <xdr:colOff>114300</xdr:colOff>
      <xdr:row>56</xdr:row>
      <xdr:rowOff>103759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703181"/>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108348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8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50182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65532</xdr:rowOff>
    </xdr:from>
    <xdr:to>
      <xdr:col>116</xdr:col>
      <xdr:colOff>114300</xdr:colOff>
      <xdr:row>56</xdr:row>
      <xdr:rowOff>167132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6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88409</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62611</xdr:rowOff>
    </xdr:from>
    <xdr:to>
      <xdr:col>112</xdr:col>
      <xdr:colOff>38100</xdr:colOff>
      <xdr:row>56</xdr:row>
      <xdr:rowOff>164211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66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9288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43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123190</xdr:rowOff>
    </xdr:from>
    <xdr:to>
      <xdr:col>107</xdr:col>
      <xdr:colOff>101600</xdr:colOff>
      <xdr:row>56</xdr:row>
      <xdr:rowOff>53340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69867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32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52959</xdr:rowOff>
    </xdr:from>
    <xdr:to>
      <xdr:col>102</xdr:col>
      <xdr:colOff>165100</xdr:colOff>
      <xdr:row>56</xdr:row>
      <xdr:rowOff>154559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6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171086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51181</xdr:rowOff>
    </xdr:from>
    <xdr:to>
      <xdr:col>98</xdr:col>
      <xdr:colOff>38100</xdr:colOff>
      <xdr:row>56</xdr:row>
      <xdr:rowOff>152781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6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169308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42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22245</xdr:rowOff>
    </xdr:from>
    <xdr:to>
      <xdr:col>116</xdr:col>
      <xdr:colOff>63500</xdr:colOff>
      <xdr:row>77</xdr:row>
      <xdr:rowOff>69062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223895"/>
          <a:ext cx="8382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69062</xdr:rowOff>
    </xdr:from>
    <xdr:to>
      <xdr:col>111</xdr:col>
      <xdr:colOff>177800</xdr:colOff>
      <xdr:row>77</xdr:row>
      <xdr:rowOff>100746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270712"/>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100746</xdr:rowOff>
    </xdr:from>
    <xdr:to>
      <xdr:col>107</xdr:col>
      <xdr:colOff>50800</xdr:colOff>
      <xdr:row>77</xdr:row>
      <xdr:rowOff>148020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302396"/>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120041</xdr:rowOff>
    </xdr:from>
    <xdr:to>
      <xdr:col>102</xdr:col>
      <xdr:colOff>114300</xdr:colOff>
      <xdr:row>77</xdr:row>
      <xdr:rowOff>148020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978791"/>
          <a:ext cx="889000" cy="3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142895</xdr:rowOff>
    </xdr:from>
    <xdr:to>
      <xdr:col>116</xdr:col>
      <xdr:colOff>114300</xdr:colOff>
      <xdr:row>77</xdr:row>
      <xdr:rowOff>73045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121322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15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18262</xdr:rowOff>
    </xdr:from>
    <xdr:to>
      <xdr:col>112</xdr:col>
      <xdr:colOff>38100</xdr:colOff>
      <xdr:row>77</xdr:row>
      <xdr:rowOff>119862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110989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3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49946</xdr:rowOff>
    </xdr:from>
    <xdr:to>
      <xdr:col>107</xdr:col>
      <xdr:colOff>101600</xdr:colOff>
      <xdr:row>77</xdr:row>
      <xdr:rowOff>151546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2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142673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3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97220</xdr:rowOff>
    </xdr:from>
    <xdr:to>
      <xdr:col>102</xdr:col>
      <xdr:colOff>165100</xdr:colOff>
      <xdr:row>78</xdr:row>
      <xdr:rowOff>27370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18497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69241</xdr:rowOff>
    </xdr:from>
    <xdr:to>
      <xdr:col>98</xdr:col>
      <xdr:colOff>38100</xdr:colOff>
      <xdr:row>75</xdr:row>
      <xdr:rowOff>170841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161968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性質別に比較すると類似団体平均よりも高いものは、主に人件費や公債費、普通建設事業費（更新設備）となっています。これは本市のまちづくりの基本理念である「文教住宅都市憲章」のもとに整備されてきた保育所、幼稚園、高等学校などの公共施設に職員を配置していること、また、老朽化した公共施設の改修等の対応のため、他市に比べて高い数値になっ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一方、類似団体平均よりも低いのは、扶助費、補助費等、維持補修費などとなっています。扶助費は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社会福祉費や児童福祉費、生活保護費が類似団体平均より低い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ため、補助費等は一部事務組合や国、県への負担金が類似団体よりも低いためです。維持補修費は、市域がコンパクトなことから土木費が類似団体と比較して低いためと考えられます。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補助費等が大幅に増加している理由は、特別定額給付金を支給したことによるもの、令和元年度の積立金が大幅に増加している理由は、市有地売却による不動産売払収入を基金に積み立てたことによるもので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174,812
170,169
20.97
66,492,234
63,208,375
2,942,684
35,340,586
49,636,392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72492</xdr:rowOff>
    </xdr:from>
    <xdr:to>
      <xdr:col>24</xdr:col>
      <xdr:colOff>63500</xdr:colOff>
      <xdr:row>33</xdr:row>
      <xdr:rowOff>104496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3034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48717</xdr:rowOff>
    </xdr:from>
    <xdr:to>
      <xdr:col>19</xdr:col>
      <xdr:colOff>177800</xdr:colOff>
      <xdr:row>33</xdr:row>
      <xdr:rowOff>72492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06567"/>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122326</xdr:rowOff>
    </xdr:from>
    <xdr:to>
      <xdr:col>15</xdr:col>
      <xdr:colOff>50800</xdr:colOff>
      <xdr:row>33</xdr:row>
      <xdr:rowOff>48717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08726"/>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99466</xdr:rowOff>
    </xdr:from>
    <xdr:to>
      <xdr:col>10</xdr:col>
      <xdr:colOff>114300</xdr:colOff>
      <xdr:row>32</xdr:row>
      <xdr:rowOff>122326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858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53696</xdr:rowOff>
    </xdr:from>
    <xdr:to>
      <xdr:col>24</xdr:col>
      <xdr:colOff>114300</xdr:colOff>
      <xdr:row>33</xdr:row>
      <xdr:rowOff>155296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76573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6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21692</xdr:rowOff>
    </xdr:from>
    <xdr:to>
      <xdr:col>20</xdr:col>
      <xdr:colOff>38100</xdr:colOff>
      <xdr:row>33</xdr:row>
      <xdr:rowOff>123292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139819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5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169367</xdr:rowOff>
    </xdr:from>
    <xdr:to>
      <xdr:col>15</xdr:col>
      <xdr:colOff>101600</xdr:colOff>
      <xdr:row>33</xdr:row>
      <xdr:rowOff>99517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116044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3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71526</xdr:rowOff>
    </xdr:from>
    <xdr:to>
      <xdr:col>10</xdr:col>
      <xdr:colOff>165100</xdr:colOff>
      <xdr:row>33</xdr:row>
      <xdr:rowOff>1676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18203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48666</xdr:rowOff>
    </xdr:from>
    <xdr:to>
      <xdr:col>6</xdr:col>
      <xdr:colOff>38100</xdr:colOff>
      <xdr:row>32</xdr:row>
      <xdr:rowOff>150266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166793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58089</xdr:rowOff>
    </xdr:from>
    <xdr:to>
      <xdr:col>24</xdr:col>
      <xdr:colOff>63500</xdr:colOff>
      <xdr:row>57</xdr:row>
      <xdr:rowOff>96778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30739"/>
          <a:ext cx="838200" cy="3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53877</xdr:rowOff>
    </xdr:from>
    <xdr:to>
      <xdr:col>19</xdr:col>
      <xdr:colOff>177800</xdr:colOff>
      <xdr:row>57</xdr:row>
      <xdr:rowOff>58089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97827"/>
          <a:ext cx="889000" cy="103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53877</xdr:rowOff>
    </xdr:from>
    <xdr:to>
      <xdr:col>15</xdr:col>
      <xdr:colOff>50800</xdr:colOff>
      <xdr:row>54</xdr:row>
      <xdr:rowOff>153851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97827"/>
          <a:ext cx="889000" cy="6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153851</xdr:rowOff>
    </xdr:from>
    <xdr:to>
      <xdr:col>10</xdr:col>
      <xdr:colOff>114300</xdr:colOff>
      <xdr:row>57</xdr:row>
      <xdr:rowOff>24791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12151"/>
          <a:ext cx="889000" cy="38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45978</xdr:rowOff>
    </xdr:from>
    <xdr:to>
      <xdr:col>24</xdr:col>
      <xdr:colOff>114300</xdr:colOff>
      <xdr:row>57</xdr:row>
      <xdr:rowOff>147578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132355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7289</xdr:rowOff>
    </xdr:from>
    <xdr:to>
      <xdr:col>20</xdr:col>
      <xdr:colOff>38100</xdr:colOff>
      <xdr:row>57</xdr:row>
      <xdr:rowOff>108889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100016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3077</xdr:rowOff>
    </xdr:from>
    <xdr:to>
      <xdr:col>15</xdr:col>
      <xdr:colOff>101600</xdr:colOff>
      <xdr:row>51</xdr:row>
      <xdr:rowOff>104677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95804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3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103051</xdr:rowOff>
    </xdr:from>
    <xdr:to>
      <xdr:col>10</xdr:col>
      <xdr:colOff>165100</xdr:colOff>
      <xdr:row>55</xdr:row>
      <xdr:rowOff>33201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49728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1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145441</xdr:rowOff>
    </xdr:from>
    <xdr:to>
      <xdr:col>6</xdr:col>
      <xdr:colOff>38100</xdr:colOff>
      <xdr:row>57</xdr:row>
      <xdr:rowOff>75591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92118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77270</xdr:rowOff>
    </xdr:from>
    <xdr:to>
      <xdr:col>24</xdr:col>
      <xdr:colOff>63500</xdr:colOff>
      <xdr:row>76</xdr:row>
      <xdr:rowOff>115729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07470"/>
          <a:ext cx="838200" cy="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77270</xdr:rowOff>
    </xdr:from>
    <xdr:to>
      <xdr:col>19</xdr:col>
      <xdr:colOff>177800</xdr:colOff>
      <xdr:row>78</xdr:row>
      <xdr:rowOff>7351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07470"/>
          <a:ext cx="889000" cy="27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7351</xdr:rowOff>
    </xdr:from>
    <xdr:to>
      <xdr:col>15</xdr:col>
      <xdr:colOff>50800</xdr:colOff>
      <xdr:row>78</xdr:row>
      <xdr:rowOff>91325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80451"/>
          <a:ext cx="889000" cy="8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91325</xdr:rowOff>
    </xdr:from>
    <xdr:to>
      <xdr:col>10</xdr:col>
      <xdr:colOff>114300</xdr:colOff>
      <xdr:row>78</xdr:row>
      <xdr:rowOff>102253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4425"/>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64929</xdr:rowOff>
    </xdr:from>
    <xdr:to>
      <xdr:col>24</xdr:col>
      <xdr:colOff>114300</xdr:colOff>
      <xdr:row>76</xdr:row>
      <xdr:rowOff>166529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43356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26470</xdr:rowOff>
    </xdr:from>
    <xdr:to>
      <xdr:col>20</xdr:col>
      <xdr:colOff>38100</xdr:colOff>
      <xdr:row>76</xdr:row>
      <xdr:rowOff>128070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119197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4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128001</xdr:rowOff>
    </xdr:from>
    <xdr:to>
      <xdr:col>15</xdr:col>
      <xdr:colOff>101600</xdr:colOff>
      <xdr:row>78</xdr:row>
      <xdr:rowOff>58151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49278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2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40525</xdr:rowOff>
    </xdr:from>
    <xdr:to>
      <xdr:col>10</xdr:col>
      <xdr:colOff>165100</xdr:colOff>
      <xdr:row>78</xdr:row>
      <xdr:rowOff>142125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133252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51453</xdr:rowOff>
    </xdr:from>
    <xdr:to>
      <xdr:col>6</xdr:col>
      <xdr:colOff>38100</xdr:colOff>
      <xdr:row>78</xdr:row>
      <xdr:rowOff>153053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144180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153912</xdr:rowOff>
    </xdr:from>
    <xdr:to>
      <xdr:col>24</xdr:col>
      <xdr:colOff>63500</xdr:colOff>
      <xdr:row>97</xdr:row>
      <xdr:rowOff>163474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84562"/>
          <a:ext cx="8382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153912</xdr:rowOff>
    </xdr:from>
    <xdr:to>
      <xdr:col>19</xdr:col>
      <xdr:colOff>177800</xdr:colOff>
      <xdr:row>98</xdr:row>
      <xdr:rowOff>90379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84562"/>
          <a:ext cx="889000" cy="10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57671</xdr:rowOff>
    </xdr:from>
    <xdr:to>
      <xdr:col>15</xdr:col>
      <xdr:colOff>50800</xdr:colOff>
      <xdr:row>98</xdr:row>
      <xdr:rowOff>90379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59771"/>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57671</xdr:rowOff>
    </xdr:from>
    <xdr:to>
      <xdr:col>10</xdr:col>
      <xdr:colOff>114300</xdr:colOff>
      <xdr:row>98</xdr:row>
      <xdr:rowOff>74016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5977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112674</xdr:rowOff>
    </xdr:from>
    <xdr:to>
      <xdr:col>24</xdr:col>
      <xdr:colOff>114300</xdr:colOff>
      <xdr:row>98</xdr:row>
      <xdr:rowOff>42824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27601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103112</xdr:rowOff>
    </xdr:from>
    <xdr:to>
      <xdr:col>20</xdr:col>
      <xdr:colOff>38100</xdr:colOff>
      <xdr:row>98</xdr:row>
      <xdr:rowOff>33262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24389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39579</xdr:rowOff>
    </xdr:from>
    <xdr:to>
      <xdr:col>15</xdr:col>
      <xdr:colOff>101600</xdr:colOff>
      <xdr:row>98</xdr:row>
      <xdr:rowOff>141179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132306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3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6871</xdr:rowOff>
    </xdr:from>
    <xdr:to>
      <xdr:col>10</xdr:col>
      <xdr:colOff>165100</xdr:colOff>
      <xdr:row>98</xdr:row>
      <xdr:rowOff>108471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99598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23216</xdr:rowOff>
    </xdr:from>
    <xdr:to>
      <xdr:col>6</xdr:col>
      <xdr:colOff>38100</xdr:colOff>
      <xdr:row>98</xdr:row>
      <xdr:rowOff>124816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115943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12446</xdr:rowOff>
    </xdr:from>
    <xdr:to>
      <xdr:col>55</xdr:col>
      <xdr:colOff>0</xdr:colOff>
      <xdr:row>39</xdr:row>
      <xdr:rowOff>12446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98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165227</xdr:rowOff>
    </xdr:from>
    <xdr:to>
      <xdr:col>50</xdr:col>
      <xdr:colOff>114300</xdr:colOff>
      <xdr:row>39</xdr:row>
      <xdr:rowOff>12446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80327"/>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165227</xdr:rowOff>
    </xdr:from>
    <xdr:to>
      <xdr:col>45</xdr:col>
      <xdr:colOff>177800</xdr:colOff>
      <xdr:row>39</xdr:row>
      <xdr:rowOff>2159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8032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125984</xdr:rowOff>
    </xdr:from>
    <xdr:to>
      <xdr:col>41</xdr:col>
      <xdr:colOff>50800</xdr:colOff>
      <xdr:row>39</xdr:row>
      <xdr:rowOff>2159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4108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133096</xdr:rowOff>
    </xdr:from>
    <xdr:to>
      <xdr:col>55</xdr:col>
      <xdr:colOff>50800</xdr:colOff>
      <xdr:row>39</xdr:row>
      <xdr:rowOff>63246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48023</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63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133096</xdr:rowOff>
    </xdr:from>
    <xdr:to>
      <xdr:col>50</xdr:col>
      <xdr:colOff>165100</xdr:colOff>
      <xdr:row>39</xdr:row>
      <xdr:rowOff>63246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54373</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40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114427</xdr:rowOff>
    </xdr:from>
    <xdr:to>
      <xdr:col>46</xdr:col>
      <xdr:colOff>38100</xdr:colOff>
      <xdr:row>39</xdr:row>
      <xdr:rowOff>44577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35704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122809</xdr:rowOff>
    </xdr:from>
    <xdr:to>
      <xdr:col>41</xdr:col>
      <xdr:colOff>101600</xdr:colOff>
      <xdr:row>39</xdr:row>
      <xdr:rowOff>52959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44086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75184</xdr:rowOff>
    </xdr:from>
    <xdr:to>
      <xdr:col>36</xdr:col>
      <xdr:colOff>165100</xdr:colOff>
      <xdr:row>39</xdr:row>
      <xdr:rowOff>5334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167911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167475</xdr:rowOff>
    </xdr:from>
    <xdr:to>
      <xdr:col>55</xdr:col>
      <xdr:colOff>0</xdr:colOff>
      <xdr:row>57</xdr:row>
      <xdr:rowOff>168161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4012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166960</xdr:rowOff>
    </xdr:from>
    <xdr:to>
      <xdr:col>50</xdr:col>
      <xdr:colOff>114300</xdr:colOff>
      <xdr:row>57</xdr:row>
      <xdr:rowOff>167475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39610"/>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166960</xdr:rowOff>
    </xdr:from>
    <xdr:to>
      <xdr:col>45</xdr:col>
      <xdr:colOff>177800</xdr:colOff>
      <xdr:row>58</xdr:row>
      <xdr:rowOff>939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39610"/>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169932</xdr:rowOff>
    </xdr:from>
    <xdr:to>
      <xdr:col>41</xdr:col>
      <xdr:colOff>50800</xdr:colOff>
      <xdr:row>58</xdr:row>
      <xdr:rowOff>939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42582"/>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117361</xdr:rowOff>
    </xdr:from>
    <xdr:to>
      <xdr:col>55</xdr:col>
      <xdr:colOff>50800</xdr:colOff>
      <xdr:row>58</xdr:row>
      <xdr:rowOff>47511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32288</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04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116675</xdr:rowOff>
    </xdr:from>
    <xdr:to>
      <xdr:col>50</xdr:col>
      <xdr:colOff>165100</xdr:colOff>
      <xdr:row>58</xdr:row>
      <xdr:rowOff>46825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37952</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8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116160</xdr:rowOff>
    </xdr:from>
    <xdr:to>
      <xdr:col>46</xdr:col>
      <xdr:colOff>38100</xdr:colOff>
      <xdr:row>58</xdr:row>
      <xdr:rowOff>46310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37437</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81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121589</xdr:rowOff>
    </xdr:from>
    <xdr:to>
      <xdr:col>41</xdr:col>
      <xdr:colOff>101600</xdr:colOff>
      <xdr:row>58</xdr:row>
      <xdr:rowOff>51739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42866</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986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119132</xdr:rowOff>
    </xdr:from>
    <xdr:to>
      <xdr:col>36</xdr:col>
      <xdr:colOff>165100</xdr:colOff>
      <xdr:row>58</xdr:row>
      <xdr:rowOff>49282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40409</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984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24211</xdr:rowOff>
    </xdr:from>
    <xdr:to>
      <xdr:col>55</xdr:col>
      <xdr:colOff>0</xdr:colOff>
      <xdr:row>77</xdr:row>
      <xdr:rowOff>50592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25861"/>
          <a:ext cx="8382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24166</xdr:rowOff>
    </xdr:from>
    <xdr:to>
      <xdr:col>50</xdr:col>
      <xdr:colOff>114300</xdr:colOff>
      <xdr:row>77</xdr:row>
      <xdr:rowOff>24211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2581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24166</xdr:rowOff>
    </xdr:from>
    <xdr:to>
      <xdr:col>45</xdr:col>
      <xdr:colOff>177800</xdr:colOff>
      <xdr:row>77</xdr:row>
      <xdr:rowOff>61565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25816"/>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61565</xdr:rowOff>
    </xdr:from>
    <xdr:to>
      <xdr:col>41</xdr:col>
      <xdr:colOff>50800</xdr:colOff>
      <xdr:row>77</xdr:row>
      <xdr:rowOff>89088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63215"/>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135769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171242</xdr:rowOff>
    </xdr:from>
    <xdr:to>
      <xdr:col>55</xdr:col>
      <xdr:colOff>50800</xdr:colOff>
      <xdr:row>77</xdr:row>
      <xdr:rowOff>101392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149669</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7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144861</xdr:rowOff>
    </xdr:from>
    <xdr:to>
      <xdr:col>50</xdr:col>
      <xdr:colOff>165100</xdr:colOff>
      <xdr:row>77</xdr:row>
      <xdr:rowOff>75011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66138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6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144816</xdr:rowOff>
    </xdr:from>
    <xdr:to>
      <xdr:col>46</xdr:col>
      <xdr:colOff>38100</xdr:colOff>
      <xdr:row>77</xdr:row>
      <xdr:rowOff>74966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66093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26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10765</xdr:rowOff>
    </xdr:from>
    <xdr:to>
      <xdr:col>41</xdr:col>
      <xdr:colOff>101600</xdr:colOff>
      <xdr:row>77</xdr:row>
      <xdr:rowOff>112365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103492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0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38288</xdr:rowOff>
    </xdr:from>
    <xdr:to>
      <xdr:col>36</xdr:col>
      <xdr:colOff>165100</xdr:colOff>
      <xdr:row>77</xdr:row>
      <xdr:rowOff>139888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156415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01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99009</xdr:rowOff>
    </xdr:from>
    <xdr:to>
      <xdr:col>55</xdr:col>
      <xdr:colOff>0</xdr:colOff>
      <xdr:row>97</xdr:row>
      <xdr:rowOff>105677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29659"/>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115202</xdr:rowOff>
    </xdr:from>
    <xdr:to>
      <xdr:col>50</xdr:col>
      <xdr:colOff>114300</xdr:colOff>
      <xdr:row>97</xdr:row>
      <xdr:rowOff>99009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74402"/>
          <a:ext cx="889000" cy="1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115202</xdr:rowOff>
    </xdr:from>
    <xdr:to>
      <xdr:col>45</xdr:col>
      <xdr:colOff>177800</xdr:colOff>
      <xdr:row>97</xdr:row>
      <xdr:rowOff>169951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74402"/>
          <a:ext cx="889000" cy="2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41859</xdr:rowOff>
    </xdr:from>
    <xdr:to>
      <xdr:col>41</xdr:col>
      <xdr:colOff>50800</xdr:colOff>
      <xdr:row>97</xdr:row>
      <xdr:rowOff>169951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72509"/>
          <a:ext cx="889000" cy="1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54877</xdr:rowOff>
    </xdr:from>
    <xdr:to>
      <xdr:col>55</xdr:col>
      <xdr:colOff>50800</xdr:colOff>
      <xdr:row>97</xdr:row>
      <xdr:rowOff>156477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33304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48209</xdr:rowOff>
    </xdr:from>
    <xdr:to>
      <xdr:col>50</xdr:col>
      <xdr:colOff>165100</xdr:colOff>
      <xdr:row>97</xdr:row>
      <xdr:rowOff>149809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140936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64402</xdr:rowOff>
    </xdr:from>
    <xdr:to>
      <xdr:col>46</xdr:col>
      <xdr:colOff>38100</xdr:colOff>
      <xdr:row>96</xdr:row>
      <xdr:rowOff>166002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157129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119151</xdr:rowOff>
    </xdr:from>
    <xdr:to>
      <xdr:col>41</xdr:col>
      <xdr:colOff>101600</xdr:colOff>
      <xdr:row>98</xdr:row>
      <xdr:rowOff>49301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40428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162509</xdr:rowOff>
    </xdr:from>
    <xdr:to>
      <xdr:col>36</xdr:col>
      <xdr:colOff>165100</xdr:colOff>
      <xdr:row>97</xdr:row>
      <xdr:rowOff>92659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83786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1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20175</xdr:rowOff>
    </xdr:from>
    <xdr:to>
      <xdr:col>85</xdr:col>
      <xdr:colOff>127000</xdr:colOff>
      <xdr:row>37</xdr:row>
      <xdr:rowOff>62520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020925"/>
          <a:ext cx="838200" cy="38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85163</xdr:rowOff>
    </xdr:from>
    <xdr:to>
      <xdr:col>81</xdr:col>
      <xdr:colOff>50800</xdr:colOff>
      <xdr:row>35</xdr:row>
      <xdr:rowOff>20175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400113"/>
          <a:ext cx="889000" cy="6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85163</xdr:rowOff>
    </xdr:from>
    <xdr:to>
      <xdr:col>76</xdr:col>
      <xdr:colOff>114300</xdr:colOff>
      <xdr:row>36</xdr:row>
      <xdr:rowOff>76781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400113"/>
          <a:ext cx="889000" cy="84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147538</xdr:rowOff>
    </xdr:from>
    <xdr:to>
      <xdr:col>71</xdr:col>
      <xdr:colOff>177800</xdr:colOff>
      <xdr:row>36</xdr:row>
      <xdr:rowOff>76781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148288"/>
          <a:ext cx="8890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11720</xdr:rowOff>
    </xdr:from>
    <xdr:to>
      <xdr:col>85</xdr:col>
      <xdr:colOff>177800</xdr:colOff>
      <xdr:row>37</xdr:row>
      <xdr:rowOff>113320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161597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3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140825</xdr:rowOff>
    </xdr:from>
    <xdr:to>
      <xdr:col>81</xdr:col>
      <xdr:colOff>101600</xdr:colOff>
      <xdr:row>35</xdr:row>
      <xdr:rowOff>70975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9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87502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74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34363</xdr:rowOff>
    </xdr:from>
    <xdr:to>
      <xdr:col>76</xdr:col>
      <xdr:colOff>165100</xdr:colOff>
      <xdr:row>31</xdr:row>
      <xdr:rowOff>135963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3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152490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12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25981</xdr:rowOff>
    </xdr:from>
    <xdr:to>
      <xdr:col>72</xdr:col>
      <xdr:colOff>38100</xdr:colOff>
      <xdr:row>36</xdr:row>
      <xdr:rowOff>127581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144108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96738</xdr:rowOff>
    </xdr:from>
    <xdr:to>
      <xdr:col>67</xdr:col>
      <xdr:colOff>101600</xdr:colOff>
      <xdr:row>36</xdr:row>
      <xdr:rowOff>26888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43415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8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95332</xdr:rowOff>
    </xdr:from>
    <xdr:to>
      <xdr:col>85</xdr:col>
      <xdr:colOff>127000</xdr:colOff>
      <xdr:row>55</xdr:row>
      <xdr:rowOff>155321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25082"/>
          <a:ext cx="838200" cy="5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36716</xdr:rowOff>
    </xdr:from>
    <xdr:to>
      <xdr:col>81</xdr:col>
      <xdr:colOff>50800</xdr:colOff>
      <xdr:row>55</xdr:row>
      <xdr:rowOff>155321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295016"/>
          <a:ext cx="889000" cy="29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36716</xdr:rowOff>
    </xdr:from>
    <xdr:to>
      <xdr:col>76</xdr:col>
      <xdr:colOff>114300</xdr:colOff>
      <xdr:row>55</xdr:row>
      <xdr:rowOff>69520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295016"/>
          <a:ext cx="889000" cy="2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118993</xdr:rowOff>
    </xdr:from>
    <xdr:to>
      <xdr:col>71</xdr:col>
      <xdr:colOff>177800</xdr:colOff>
      <xdr:row>55</xdr:row>
      <xdr:rowOff>69520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377293"/>
          <a:ext cx="889000" cy="1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44532</xdr:rowOff>
    </xdr:from>
    <xdr:to>
      <xdr:col>85</xdr:col>
      <xdr:colOff>177800</xdr:colOff>
      <xdr:row>55</xdr:row>
      <xdr:rowOff>146132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67409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104521</xdr:rowOff>
    </xdr:from>
    <xdr:to>
      <xdr:col>81</xdr:col>
      <xdr:colOff>101600</xdr:colOff>
      <xdr:row>56</xdr:row>
      <xdr:rowOff>34671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51198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30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157366</xdr:rowOff>
    </xdr:from>
    <xdr:to>
      <xdr:col>76</xdr:col>
      <xdr:colOff>165100</xdr:colOff>
      <xdr:row>54</xdr:row>
      <xdr:rowOff>87516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4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104043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01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18720</xdr:rowOff>
    </xdr:from>
    <xdr:to>
      <xdr:col>72</xdr:col>
      <xdr:colOff>38100</xdr:colOff>
      <xdr:row>55</xdr:row>
      <xdr:rowOff>120320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4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136847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68193</xdr:rowOff>
    </xdr:from>
    <xdr:to>
      <xdr:col>67</xdr:col>
      <xdr:colOff>101600</xdr:colOff>
      <xdr:row>54</xdr:row>
      <xdr:rowOff>169793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2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14870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10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74930</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19480"/>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74930</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19480"/>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24130</xdr:rowOff>
    </xdr:from>
    <xdr:to>
      <xdr:col>72</xdr:col>
      <xdr:colOff>38100</xdr:colOff>
      <xdr:row>79</xdr:row>
      <xdr:rowOff>125730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116857</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661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150521</xdr:rowOff>
    </xdr:from>
    <xdr:to>
      <xdr:col>85</xdr:col>
      <xdr:colOff>127000</xdr:colOff>
      <xdr:row>96</xdr:row>
      <xdr:rowOff>4865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38271"/>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597</xdr:rowOff>
    </xdr:from>
    <xdr:to>
      <xdr:col>81</xdr:col>
      <xdr:colOff>50800</xdr:colOff>
      <xdr:row>96</xdr:row>
      <xdr:rowOff>4865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459797"/>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597</xdr:rowOff>
    </xdr:from>
    <xdr:to>
      <xdr:col>76</xdr:col>
      <xdr:colOff>114300</xdr:colOff>
      <xdr:row>96</xdr:row>
      <xdr:rowOff>58204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5979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58204</xdr:rowOff>
    </xdr:from>
    <xdr:to>
      <xdr:col>71</xdr:col>
      <xdr:colOff>177800</xdr:colOff>
      <xdr:row>96</xdr:row>
      <xdr:rowOff>81521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1740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99721</xdr:rowOff>
    </xdr:from>
    <xdr:to>
      <xdr:col>85</xdr:col>
      <xdr:colOff>177800</xdr:colOff>
      <xdr:row>96</xdr:row>
      <xdr:rowOff>29871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122598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3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125515</xdr:rowOff>
    </xdr:from>
    <xdr:to>
      <xdr:col>81</xdr:col>
      <xdr:colOff>101600</xdr:colOff>
      <xdr:row>96</xdr:row>
      <xdr:rowOff>55665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72192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1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121247</xdr:rowOff>
    </xdr:from>
    <xdr:to>
      <xdr:col>76</xdr:col>
      <xdr:colOff>165100</xdr:colOff>
      <xdr:row>96</xdr:row>
      <xdr:rowOff>51397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67924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7404</xdr:rowOff>
    </xdr:from>
    <xdr:to>
      <xdr:col>72</xdr:col>
      <xdr:colOff>38100</xdr:colOff>
      <xdr:row>96</xdr:row>
      <xdr:rowOff>109004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100131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30721</xdr:rowOff>
    </xdr:from>
    <xdr:to>
      <xdr:col>67</xdr:col>
      <xdr:colOff>101600</xdr:colOff>
      <xdr:row>96</xdr:row>
      <xdr:rowOff>132321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123448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109525</xdr:rowOff>
    </xdr:from>
    <xdr:to>
      <xdr:col>116</xdr:col>
      <xdr:colOff>63500</xdr:colOff>
      <xdr:row>38</xdr:row>
      <xdr:rowOff>115925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1323300" y="6624625"/>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115925</xdr:rowOff>
    </xdr:from>
    <xdr:to>
      <xdr:col>111</xdr:col>
      <xdr:colOff>177800</xdr:colOff>
      <xdr:row>38</xdr:row>
      <xdr:rowOff>118669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663102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117754</xdr:rowOff>
    </xdr:from>
    <xdr:to>
      <xdr:col>107</xdr:col>
      <xdr:colOff>50800</xdr:colOff>
      <xdr:row>38</xdr:row>
      <xdr:rowOff>118669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328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117754</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63285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58725</xdr:rowOff>
    </xdr:from>
    <xdr:to>
      <xdr:col>116</xdr:col>
      <xdr:colOff>114300</xdr:colOff>
      <xdr:row>38</xdr:row>
      <xdr:rowOff>160325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5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145102</xdr:rowOff>
    </xdr:from>
    <xdr:ext cx="313932"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48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65125</xdr:rowOff>
    </xdr:from>
    <xdr:to>
      <xdr:col>112</xdr:col>
      <xdr:colOff>38100</xdr:colOff>
      <xdr:row>38</xdr:row>
      <xdr:rowOff>166725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157852</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672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67869</xdr:rowOff>
    </xdr:from>
    <xdr:to>
      <xdr:col>107</xdr:col>
      <xdr:colOff>101600</xdr:colOff>
      <xdr:row>38</xdr:row>
      <xdr:rowOff>169469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160596</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77333" y="6675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66954</xdr:rowOff>
    </xdr:from>
    <xdr:to>
      <xdr:col>102</xdr:col>
      <xdr:colOff>165100</xdr:colOff>
      <xdr:row>38</xdr:row>
      <xdr:rowOff>168554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159681</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333" y="6674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住民一人当たりのコストを目的別に分析すると、教育費が類似団体平均より特に高くなっています。これは、小学校の大規模改造や長寿命化改修工事、旧給食センター解体工事を行ったことによるものです。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年度に大幅に増加している総務費及び消防費について、総務費においては特別定額給付金を支給したため、消防費においては消防庁舎の建替工事が本格化したことによるものです。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一方、主に民生費や農林水産業費は類似団体平均より低くなっています。民生費は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社会福祉費や児童福祉費、生活保護費が類似団体平均より低いため、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農林水産業費は第１次産業への従事者が減少していることから、従前から低い水準となっています。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年度決算における一般会計の実質収支額は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百万円で、実質収支額の標準財政規模比は</a:t>
          </a:r>
          <a:r>
            <a:rPr kumimoji="1" lang="en-US" altLang="ja-JP" sz="1400">
              <a:latin typeface="ＭＳ ゴシック" pitchFamily="49" charset="-128"/>
              <a:ea typeface="ＭＳ ゴシック" pitchFamily="49" charset="-128"/>
            </a:rPr>
            <a:t>8.33</a:t>
          </a:r>
          <a:r>
            <a:rPr kumimoji="1" lang="ja-JP" altLang="en-US" sz="1400">
              <a:latin typeface="ＭＳ ゴシック" pitchFamily="49" charset="-128"/>
              <a:ea typeface="ＭＳ ゴシック" pitchFamily="49" charset="-128"/>
            </a:rPr>
            <a:t>％となっています。前年度に比べて黒字額が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百万円減少したことにより、</a:t>
          </a:r>
          <a:r>
            <a:rPr kumimoji="1" lang="en-US" altLang="ja-JP" sz="1400">
              <a:latin typeface="ＭＳ ゴシック" pitchFamily="49" charset="-128"/>
              <a:ea typeface="ＭＳ ゴシック" pitchFamily="49" charset="-128"/>
            </a:rPr>
            <a:t>1.72</a:t>
          </a:r>
          <a:r>
            <a:rPr kumimoji="1" lang="ja-JP" altLang="en-US" sz="1400">
              <a:latin typeface="ＭＳ ゴシック" pitchFamily="49" charset="-128"/>
              <a:ea typeface="ＭＳ ゴシック" pitchFamily="49" charset="-128"/>
            </a:rPr>
            <a:t>ポイントの減となっています。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財政調整基金については、剰余金処分として</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億円を積み立てたことにより、令和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年度末時点の基金残高は</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年度における各会計の実質収支はいずれも黒字で、前年度に比べ連結黒字額は</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千万円増加しました。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この増加の主な理由は、一般会計で</a:t>
          </a:r>
          <a:r>
            <a:rPr kumimoji="1" lang="en-US" altLang="ja-JP" sz="1400" baseline="0">
              <a:latin typeface="ＭＳ ゴシック" pitchFamily="49" charset="-128"/>
              <a:ea typeface="ＭＳ ゴシック" pitchFamily="49" charset="-128"/>
            </a:rPr>
            <a:t>6</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百万円減少した一方、下水道事業会計で</a:t>
          </a:r>
          <a:r>
            <a:rPr kumimoji="1" lang="en-US" altLang="ja-JP" sz="1400" baseline="0">
              <a:latin typeface="ＭＳ ゴシック" pitchFamily="49" charset="-128"/>
              <a:ea typeface="ＭＳ ゴシック" pitchFamily="49" charset="-128"/>
            </a:rPr>
            <a:t>6</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百万円、介護保険特別会計で</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百万円、ガス事業会計で</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6</a:t>
          </a:r>
          <a:r>
            <a:rPr kumimoji="1" lang="ja-JP" altLang="en-US" sz="1400" baseline="0">
              <a:latin typeface="ＭＳ ゴシック" pitchFamily="49" charset="-128"/>
              <a:ea typeface="ＭＳ ゴシック" pitchFamily="49" charset="-128"/>
            </a:rPr>
            <a:t>百万円増加したことによるものです。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年度決算における実質公債費比率は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％で、前年度に比べ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ポイントの減少となっています。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年度単年度実質公債費比率が、令和元年度に比べ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ポイント減少したことにより、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か年の平均で算出する実質公債費比率の値に影響したものであり、元利償還金等から基準財政需要額に算入される公債費等を差し引いた実質公債費比率の分子が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百万円減少したこと、普通交付税額等で構成される標準財政規模の増加により実質公債費比率の分母が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百万円増加したことによるものです。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本市では令和元年度まで、市場公募地方債</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年満期一括償還という条件で発行しています。減債基金には、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億円の発行に対し、毎年</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千万円を積み立てています。</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年後の一括償還時には、それまでに積み立てた</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千万円を取崩し、残額の</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千万円を借り換えています。なお、令和</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年度より借換債の発行を取りやめています。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年度決算における将来負担比率は、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％で前年度に比べ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主な要因は将来負担額が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内訳としては、組合等負担見込額で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百万円、債務負担行為支出予定額で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百万円、設立法人の負債額等負担見込額で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百万円増加する一方、地方債現在高で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千万円、退職手当負担見込額で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百万円、公営企業債等繰入見込額で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千葉県習志野市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基金全体としては、積立額に対し、一般財源として財政調整基金の繰入額が増加したため、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やふるさと納税等の寄附金による積み立てを行う一方、老朽化した公共施設再生にかかる公共施設等再生整備基金及び公債費の償還に充てる減債基金の適正な繰り入れを行うことにより、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・公共施設等再生整備基金：公共施設等の改築、改修その他整備に要する経費の財源に充てるため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・海浜霊園管理運営基金　：海浜霊園事業の円滑な管理運営に資するため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・青少年音楽振興基金　　：青少年の音楽活動を奨励し振興を図るため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・すこやか子育て基金　　：子どもたちが健やかに生まれ育つ環境づくりの推進を図るため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：国際交流事業の円滑な執行を図るため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・公共施設等再生整備基金：主なものは規定分や寄附金等により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百万円を積み立てた一方、四市複合事務組合運営費（葬祭）に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百万円、第二中学校校舎改築事業に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千万円を充当するなど、公共施設の改築、改修等に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百万円繰り入れたことにより、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・海浜霊園管理運益金　　：海浜霊園運営費に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百万円繰り入れる一方、海浜霊園の使用料等を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・青少年音楽振興基金　　：寄附金等を積み立てた一方、青少年音楽振興基金事業等に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・すこやか子育て基金　　：寄附金等により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百万円積み立てた一方、（仮称）藤崎こども園整備事業に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やふるさと納税等の寄附金による積み立てを行う一方、老朽化した公共施設再生にかかる公共施設等再生整備基金の適正な繰り入れを行うことにより、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百万円を積み立てた一方、一般財源として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標準財政規模に見合う範囲の残高確保に努めるとともに、歳出事業費の縮減を図りつつ、より効果的な財政運営に努めていきます。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百万円を積み立てた一方、市債償還元金として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今後、公債費が増加することが予想されるため、減債基金の繰り入れにより一般財源負担の軽減を図りつつ、より効果的な財政運営に努めていきます。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DC4B15E-4700-4D38-8443-CB6F34969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F98C572-1431-42D7-9E8B-EA7BA8A6E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7792FEF-50F2-48D6-9402-39CCF5B00221}"/>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4460DA4-7359-4EAD-BDE1-C9B2796C507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DA0157E-0D69-428E-AC8C-5978E15E4D51}"/>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F10EF69-AEB2-4A62-AA7D-68BE5D4991F2}"/>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46D5065-8347-4C8F-BD2A-FBD1962087A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36CEFDD-1287-469B-B812-04B7F1CA515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E210DED-5602-422C-859E-905D480C3F3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0E053DC-C45D-4417-A32A-C33B86AF9A6D}"/>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F26A73B-DF25-4A86-B6F8-A113C56610F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CBD9360-2D61-4583-94F2-C4121C532E9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174,812
170,169
20.97
66,492,234
63,208,375
2,942,684
35,340,586
49,636,392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5FE3427-5FD5-48B6-8202-F44B8FC80676}"/>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F005D38-A504-4458-9789-C0586C748A5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726825C-63D2-4B7E-B7D5-CBE16663CA09}"/>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65DC2EE-31CF-43D5-867E-C74C4A3BFE0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DAAB5BA-380F-4816-B5D4-2014E0BDD6C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B9E8375-13C7-4A8C-94EB-D4A382F0EA05}"/>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9D5B510-17DA-4634-B2D9-7923488A3741}"/>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1A3EE97-B698-422F-98F0-4CB74B93C1D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1D75AAE-612F-47BD-A875-54A4FB6F1F7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6273E5E-746F-449F-9D32-CA00FEE60A7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751021F-144F-442A-81CB-AEB1202FA4F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FF2476B-3457-4870-AD9D-25F69CA9DB3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90BD834-284B-41A0-BB9D-55DC02B4744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E5F973C-D77B-415B-8C29-4DC8DE407F9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D8CD5D7-ED8D-4438-9EB4-732E849A9AE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6137334-BCA1-4577-8E6E-6E882314FD6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6E9E5B0-FD3F-4C8A-B1AA-FAB805A8702D}"/>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5932F4E-E1B4-4589-80AA-66BC92CB08E6}"/>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A7BE891-CC24-4B81-8FFE-E5E277BB07F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8EFCF32-E428-4B72-B5CF-BBFECA401A4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BA42BF0-0CBA-4EF5-BF15-ED4DD72AF032}"/>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9862C57-AF62-4942-BA0B-A1252ACA53FF}"/>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BD1C1FF-9B69-4484-B5BB-C4EA3FD897B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99FADF1-B2C0-44C3-9FC7-0AD1F51DC075}"/>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6936B60-F640-4DC9-8359-214ED7E8A408}"/>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0118F8D-378C-4380-9C0D-B0CC6866D2CD}"/>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0E949F9-7746-41DB-B076-C4BEFF1F2EFB}"/>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8B20E61-9013-404E-B76B-E0AE3D25519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37A30D2-4F4D-4C51-A767-E7A03D43601F}"/>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83B061F-DD3A-404B-A81B-BA45F318C315}"/>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CEB40C9-37CD-41E6-BCE3-95637D583FE9}"/>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90C4D0A-B8AC-4A25-8CC0-C7234B6A3CDB}"/>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90521E8-4C9F-4F4B-966D-446F06A4760C}"/>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7CB1209-2EBE-4CE2-9D67-54FC0AF41425}"/>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23C33BD-2973-4B2F-9DA5-7BEB308941CB}"/>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本市は昭和</a:t>
          </a:r>
          <a:r>
            <a:rPr kumimoji="1" lang="en-US" altLang="ja-JP" sz="1000" baseline="0">
              <a:solidFill>
                <a:schemeClr val="dk1"/>
              </a:solidFill>
              <a:effectLst/>
              <a:latin typeface="+mn-lt"/>
              <a:ea typeface="+mn-ea"/>
              <a:cs typeface="+mn-cs"/>
            </a:rPr>
            <a:t>30</a:t>
          </a:r>
          <a:r>
            <a:rPr kumimoji="1" lang="ja-JP" altLang="ja-JP" sz="1000" baseline="0">
              <a:solidFill>
                <a:schemeClr val="dk1"/>
              </a:solidFill>
              <a:effectLst/>
              <a:latin typeface="+mn-lt"/>
              <a:ea typeface="+mn-ea"/>
              <a:cs typeface="+mn-cs"/>
            </a:rPr>
            <a:t>年～</a:t>
          </a:r>
          <a:r>
            <a:rPr kumimoji="1" lang="en-US" altLang="ja-JP" sz="1000" baseline="0">
              <a:solidFill>
                <a:schemeClr val="dk1"/>
              </a:solidFill>
              <a:effectLst/>
              <a:latin typeface="+mn-lt"/>
              <a:ea typeface="+mn-ea"/>
              <a:cs typeface="+mn-cs"/>
            </a:rPr>
            <a:t>50</a:t>
          </a:r>
          <a:r>
            <a:rPr kumimoji="1" lang="ja-JP" altLang="ja-JP" sz="1000" baseline="0">
              <a:solidFill>
                <a:schemeClr val="dk1"/>
              </a:solidFill>
              <a:effectLst/>
              <a:latin typeface="+mn-lt"/>
              <a:ea typeface="+mn-ea"/>
              <a:cs typeface="+mn-cs"/>
            </a:rPr>
            <a:t>年代の高度経済成長期に</a:t>
          </a:r>
          <a:r>
            <a:rPr kumimoji="1" lang="en-US" altLang="ja-JP" sz="1000" baseline="0">
              <a:solidFill>
                <a:schemeClr val="dk1"/>
              </a:solidFill>
              <a:effectLst/>
              <a:latin typeface="+mn-lt"/>
              <a:ea typeface="+mn-ea"/>
              <a:cs typeface="+mn-cs"/>
            </a:rPr>
            <a:t>2</a:t>
          </a:r>
          <a:r>
            <a:rPr kumimoji="1" lang="ja-JP" altLang="ja-JP" sz="1000" baseline="0">
              <a:solidFill>
                <a:schemeClr val="dk1"/>
              </a:solidFill>
              <a:effectLst/>
              <a:latin typeface="+mn-lt"/>
              <a:ea typeface="+mn-ea"/>
              <a:cs typeface="+mn-cs"/>
            </a:rPr>
            <a:t>度の埋め立てを実施し、鉄道、道路などの都市基盤の整備や市民サービスに欠かすことのできない多くの公共施設を整備してきましたが、これらの公共施設が耐用年数を経過し、次々と更新時期を迎えているため、有形固定資産減価償却率は</a:t>
          </a:r>
          <a:r>
            <a:rPr kumimoji="1" lang="ja-JP" altLang="en-US" sz="1000" baseline="0">
              <a:solidFill>
                <a:schemeClr val="dk1"/>
              </a:solidFill>
              <a:effectLst/>
              <a:latin typeface="+mn-lt"/>
              <a:ea typeface="+mn-ea"/>
              <a:cs typeface="+mn-cs"/>
            </a:rPr>
            <a:t>年々増加し</a:t>
          </a:r>
          <a:r>
            <a:rPr kumimoji="1" lang="ja-JP" altLang="en-US" sz="1000" baseline="0">
              <a:solidFill>
                <a:sysClr val="windowText" lastClr="000000"/>
              </a:solidFill>
              <a:effectLst/>
              <a:latin typeface="+mn-lt"/>
              <a:ea typeface="+mn-ea"/>
              <a:cs typeface="+mn-cs"/>
            </a:rPr>
            <a:t>ています。</a:t>
          </a:r>
          <a:r>
            <a:rPr kumimoji="1" lang="ja-JP" altLang="ja-JP" sz="1000" baseline="0">
              <a:solidFill>
                <a:schemeClr val="dk1"/>
              </a:solidFill>
              <a:effectLst/>
              <a:latin typeface="+mn-lt"/>
              <a:ea typeface="+mn-ea"/>
              <a:cs typeface="+mn-cs"/>
            </a:rPr>
            <a:t>本市は公共施設等総合管理計画および公共建築物再生計画に基づき、長期的な視点から所有する公共建築物を適正に維持管理し、必要に応じて更新、統廃合、長寿命化等を行っています。</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210154E-F3B1-4E2C-AF0E-C0DD7526D802}"/>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4BC0DEE-3ED9-4B88-99FA-B59BFBBBD63D}"/>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D03B91F-36CE-49A7-AFFF-3BEEEACE7FC2}"/>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302814A-24B9-43D1-9E25-81DF137870BE}"/>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10348F3A-5E61-4946-BF9A-46E4D37FFDF9}"/>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C67B7A5-E737-45F1-A560-03BD057126D1}"/>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CCF2DCA-162E-4937-A426-9FC5B13EBF9E}"/>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EE73190-2F02-43EB-B5C2-778EAC67DD2F}"/>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AB4A31E-8AD6-4E3B-AE4C-40763AD9FF8E}"/>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D7A473C-26A2-42AC-AC4C-1D780713DDA0}"/>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A29E82B-8032-4EB5-AC19-B091DCFEE28F}"/>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50CC0C0-B0A7-4E52-942D-4CC180D4B22F}"/>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268BE5C-6CE3-49B2-85DB-E17CCD6B6F0D}"/>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94B20CA-2725-42AF-826E-BB899975E27B}"/>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128A969-D065-41BE-A503-B195E6A6CFB2}"/>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74C0B8F-8B2F-4BE9-9879-93CB7B41B745}"/>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03E24E03-671C-4407-8350-78437A48CDBE}"/>
            </a:ext>
          </a:extLst>
        </xdr:cNvPr>
        <xdr:cNvCxnSpPr/>
      </xdr:nvCxnSpPr>
      <xdr:spPr>
        <a:xfrm flipV="1">
          <a:off x="4206240" y="5449147"/>
          <a:ext cx="1270" cy="10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D4CF3F68-0113-4ED5-95D5-D34A2B22A951}"/>
            </a:ext>
          </a:extLst>
        </xdr:cNvPr>
        <xdr:cNvSpPr txBox="1"/>
      </xdr:nvSpPr>
      <xdr:spPr>
        <a:xfrm>
          <a:off x="4258945" y="654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D4D47E20-58AB-4BEC-8EA8-874F6738CF32}"/>
            </a:ext>
          </a:extLst>
        </xdr:cNvPr>
        <xdr:cNvCxnSpPr/>
      </xdr:nvCxnSpPr>
      <xdr:spPr>
        <a:xfrm>
          <a:off x="4119245" y="65451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a:extLst>
            <a:ext uri="{FF2B5EF4-FFF2-40B4-BE49-F238E27FC236}">
              <a16:creationId xmlns:a16="http://schemas.microsoft.com/office/drawing/2014/main" id="{92858799-19A5-40CA-B8DD-F0F45F8E3EC6}"/>
            </a:ext>
          </a:extLst>
        </xdr:cNvPr>
        <xdr:cNvSpPr txBox="1"/>
      </xdr:nvSpPr>
      <xdr:spPr>
        <a:xfrm>
          <a:off x="4258945" y="522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a:extLst>
            <a:ext uri="{FF2B5EF4-FFF2-40B4-BE49-F238E27FC236}">
              <a16:creationId xmlns:a16="http://schemas.microsoft.com/office/drawing/2014/main" id="{98C611EE-5CC0-4CAA-ABAD-465A6F299A92}"/>
            </a:ext>
          </a:extLst>
        </xdr:cNvPr>
        <xdr:cNvCxnSpPr/>
      </xdr:nvCxnSpPr>
      <xdr:spPr>
        <a:xfrm>
          <a:off x="4119245" y="54491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0" name="有形固定資産減価償却率平均値テキスト">
          <a:extLst>
            <a:ext uri="{FF2B5EF4-FFF2-40B4-BE49-F238E27FC236}">
              <a16:creationId xmlns:a16="http://schemas.microsoft.com/office/drawing/2014/main" id="{438C6A63-778B-4232-8AD4-14977C0D8B5A}"/>
            </a:ext>
          </a:extLst>
        </xdr:cNvPr>
        <xdr:cNvSpPr txBox="1"/>
      </xdr:nvSpPr>
      <xdr:spPr>
        <a:xfrm>
          <a:off x="4258945" y="6135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a:extLst>
            <a:ext uri="{FF2B5EF4-FFF2-40B4-BE49-F238E27FC236}">
              <a16:creationId xmlns:a16="http://schemas.microsoft.com/office/drawing/2014/main" id="{7CB4D586-48D8-4D34-8B6E-9C6F71A0FFFD}"/>
            </a:ext>
          </a:extLst>
        </xdr:cNvPr>
        <xdr:cNvSpPr/>
      </xdr:nvSpPr>
      <xdr:spPr>
        <a:xfrm>
          <a:off x="4157345" y="61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5CD4AC8C-944C-4DEF-8598-11B8D59C322F}"/>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5251C8F4-9F22-43CC-8897-30BAA60831DE}"/>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E13BFB36-9490-4A9E-AB04-8C9868CEC0EF}"/>
            </a:ext>
          </a:extLst>
        </xdr:cNvPr>
        <xdr:cNvSpPr/>
      </xdr:nvSpPr>
      <xdr:spPr>
        <a:xfrm>
          <a:off x="219646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A6D91BE3-1196-435A-A171-D1D997877BF4}"/>
            </a:ext>
          </a:extLst>
        </xdr:cNvPr>
        <xdr:cNvSpPr/>
      </xdr:nvSpPr>
      <xdr:spPr>
        <a:xfrm>
          <a:off x="1525905" y="5843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B386CCA-E2C2-4206-841F-8535B0A8601C}"/>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77B8CB6-2D17-4E17-AD4E-D38C82BB53F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6A20E3F-1C47-46FD-B5EB-2BF98A243C7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71612F8-C00D-496C-B422-1D90840DFBAD}"/>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DA3E1AD-BB26-44B7-9E1F-BBF055D11CA5}"/>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129117</xdr:rowOff>
    </xdr:from>
    <xdr:to>
      <xdr:col>23</xdr:col>
      <xdr:colOff>136525</xdr:colOff>
      <xdr:row>32</xdr:row>
      <xdr:rowOff>59267</xdr:rowOff>
    </xdr:to>
    <xdr:sp macro="" textlink="">
      <xdr:nvSpPr>
        <xdr:cNvPr id="81" name="楕円 80">
          <a:extLst>
            <a:ext uri="{FF2B5EF4-FFF2-40B4-BE49-F238E27FC236}">
              <a16:creationId xmlns:a16="http://schemas.microsoft.com/office/drawing/2014/main" id="{B6296837-12AA-4707-9ECE-7DE9A7A1FE57}"/>
            </a:ext>
          </a:extLst>
        </xdr:cNvPr>
        <xdr:cNvSpPr/>
      </xdr:nvSpPr>
      <xdr:spPr>
        <a:xfrm>
          <a:off x="4157345" y="60955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151994</xdr:rowOff>
    </xdr:from>
    <xdr:ext cx="405111" cy="259045"/>
    <xdr:sp macro="" textlink="">
      <xdr:nvSpPr>
        <xdr:cNvPr id="82" name="有形固定資産減価償却率該当値テキスト">
          <a:extLst>
            <a:ext uri="{FF2B5EF4-FFF2-40B4-BE49-F238E27FC236}">
              <a16:creationId xmlns:a16="http://schemas.microsoft.com/office/drawing/2014/main" id="{4552B774-0FB7-473B-B3AF-D43C248D979A}"/>
            </a:ext>
          </a:extLst>
        </xdr:cNvPr>
        <xdr:cNvSpPr txBox="1"/>
      </xdr:nvSpPr>
      <xdr:spPr>
        <a:xfrm>
          <a:off x="4258945" y="595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82338</xdr:rowOff>
    </xdr:from>
    <xdr:to>
      <xdr:col>19</xdr:col>
      <xdr:colOff>187325</xdr:colOff>
      <xdr:row>32</xdr:row>
      <xdr:rowOff>12488</xdr:rowOff>
    </xdr:to>
    <xdr:sp macro="" textlink="">
      <xdr:nvSpPr>
        <xdr:cNvPr id="83" name="楕円 82">
          <a:extLst>
            <a:ext uri="{FF2B5EF4-FFF2-40B4-BE49-F238E27FC236}">
              <a16:creationId xmlns:a16="http://schemas.microsoft.com/office/drawing/2014/main" id="{419A792B-88F0-4FC6-A866-050F70249CBA}"/>
            </a:ext>
          </a:extLst>
        </xdr:cNvPr>
        <xdr:cNvSpPr/>
      </xdr:nvSpPr>
      <xdr:spPr>
        <a:xfrm>
          <a:off x="3537585" y="60487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32</xdr:row>
      <xdr:rowOff>8467</xdr:rowOff>
    </xdr:to>
    <xdr:cxnSp macro="">
      <xdr:nvCxnSpPr>
        <xdr:cNvPr id="84" name="直線コネクタ 83">
          <a:extLst>
            <a:ext uri="{FF2B5EF4-FFF2-40B4-BE49-F238E27FC236}">
              <a16:creationId xmlns:a16="http://schemas.microsoft.com/office/drawing/2014/main" id="{A2DE4716-06A0-41A8-BDEF-55ADE4944F22}"/>
            </a:ext>
          </a:extLst>
        </xdr:cNvPr>
        <xdr:cNvCxnSpPr/>
      </xdr:nvCxnSpPr>
      <xdr:spPr>
        <a:xfrm>
          <a:off x="3588385" y="6099598"/>
          <a:ext cx="619760" cy="4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49953</xdr:rowOff>
    </xdr:from>
    <xdr:to>
      <xdr:col>15</xdr:col>
      <xdr:colOff>187325</xdr:colOff>
      <xdr:row>31</xdr:row>
      <xdr:rowOff>151553</xdr:rowOff>
    </xdr:to>
    <xdr:sp macro="" textlink="">
      <xdr:nvSpPr>
        <xdr:cNvPr id="85" name="楕円 84">
          <a:extLst>
            <a:ext uri="{FF2B5EF4-FFF2-40B4-BE49-F238E27FC236}">
              <a16:creationId xmlns:a16="http://schemas.microsoft.com/office/drawing/2014/main" id="{AA3A89CC-DA2B-4885-BD6D-41F43C7DDBFB}"/>
            </a:ext>
          </a:extLst>
        </xdr:cNvPr>
        <xdr:cNvSpPr/>
      </xdr:nvSpPr>
      <xdr:spPr>
        <a:xfrm>
          <a:off x="2867025" y="60164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100753</xdr:rowOff>
    </xdr:from>
    <xdr:to>
      <xdr:col>19</xdr:col>
      <xdr:colOff>136525</xdr:colOff>
      <xdr:row>31</xdr:row>
      <xdr:rowOff>133138</xdr:rowOff>
    </xdr:to>
    <xdr:cxnSp macro="">
      <xdr:nvCxnSpPr>
        <xdr:cNvPr id="86" name="直線コネクタ 85">
          <a:extLst>
            <a:ext uri="{FF2B5EF4-FFF2-40B4-BE49-F238E27FC236}">
              <a16:creationId xmlns:a16="http://schemas.microsoft.com/office/drawing/2014/main" id="{E878AE96-4B3A-4791-AA1C-435200EE2997}"/>
            </a:ext>
          </a:extLst>
        </xdr:cNvPr>
        <xdr:cNvCxnSpPr/>
      </xdr:nvCxnSpPr>
      <xdr:spPr>
        <a:xfrm>
          <a:off x="2917825" y="6067213"/>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57150</xdr:rowOff>
    </xdr:from>
    <xdr:to>
      <xdr:col>11</xdr:col>
      <xdr:colOff>187325</xdr:colOff>
      <xdr:row>31</xdr:row>
      <xdr:rowOff>158750</xdr:rowOff>
    </xdr:to>
    <xdr:sp macro="" textlink="">
      <xdr:nvSpPr>
        <xdr:cNvPr id="87" name="楕円 86">
          <a:extLst>
            <a:ext uri="{FF2B5EF4-FFF2-40B4-BE49-F238E27FC236}">
              <a16:creationId xmlns:a16="http://schemas.microsoft.com/office/drawing/2014/main" id="{EEEABA37-A298-4341-B6D2-69F9BDF4D35B}"/>
            </a:ext>
          </a:extLst>
        </xdr:cNvPr>
        <xdr:cNvSpPr/>
      </xdr:nvSpPr>
      <xdr:spPr>
        <a:xfrm>
          <a:off x="2196465" y="6023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100753</xdr:rowOff>
    </xdr:from>
    <xdr:to>
      <xdr:col>15</xdr:col>
      <xdr:colOff>136525</xdr:colOff>
      <xdr:row>31</xdr:row>
      <xdr:rowOff>107950</xdr:rowOff>
    </xdr:to>
    <xdr:cxnSp macro="">
      <xdr:nvCxnSpPr>
        <xdr:cNvPr id="88" name="直線コネクタ 87">
          <a:extLst>
            <a:ext uri="{FF2B5EF4-FFF2-40B4-BE49-F238E27FC236}">
              <a16:creationId xmlns:a16="http://schemas.microsoft.com/office/drawing/2014/main" id="{8A827F17-7574-422C-B154-8F9CB20F7431}"/>
            </a:ext>
          </a:extLst>
        </xdr:cNvPr>
        <xdr:cNvCxnSpPr/>
      </xdr:nvCxnSpPr>
      <xdr:spPr>
        <a:xfrm flipV="1">
          <a:off x="2247265" y="6067213"/>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49953</xdr:rowOff>
    </xdr:from>
    <xdr:to>
      <xdr:col>7</xdr:col>
      <xdr:colOff>187325</xdr:colOff>
      <xdr:row>31</xdr:row>
      <xdr:rowOff>151553</xdr:rowOff>
    </xdr:to>
    <xdr:sp macro="" textlink="">
      <xdr:nvSpPr>
        <xdr:cNvPr id="89" name="楕円 88">
          <a:extLst>
            <a:ext uri="{FF2B5EF4-FFF2-40B4-BE49-F238E27FC236}">
              <a16:creationId xmlns:a16="http://schemas.microsoft.com/office/drawing/2014/main" id="{B2F4B3DD-CE05-42A2-971B-654D648DC00E}"/>
            </a:ext>
          </a:extLst>
        </xdr:cNvPr>
        <xdr:cNvSpPr/>
      </xdr:nvSpPr>
      <xdr:spPr>
        <a:xfrm>
          <a:off x="1525905" y="60164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100753</xdr:rowOff>
    </xdr:from>
    <xdr:to>
      <xdr:col>11</xdr:col>
      <xdr:colOff>136525</xdr:colOff>
      <xdr:row>31</xdr:row>
      <xdr:rowOff>107950</xdr:rowOff>
    </xdr:to>
    <xdr:cxnSp macro="">
      <xdr:nvCxnSpPr>
        <xdr:cNvPr id="90" name="直線コネクタ 89">
          <a:extLst>
            <a:ext uri="{FF2B5EF4-FFF2-40B4-BE49-F238E27FC236}">
              <a16:creationId xmlns:a16="http://schemas.microsoft.com/office/drawing/2014/main" id="{B2AF6FE9-0C54-4CD5-9DF7-8593E04DF73B}"/>
            </a:ext>
          </a:extLst>
        </xdr:cNvPr>
        <xdr:cNvCxnSpPr/>
      </xdr:nvCxnSpPr>
      <xdr:spPr>
        <a:xfrm>
          <a:off x="1576705" y="6067213"/>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31EC14D0-3702-4264-8C6D-5A346C580031}"/>
            </a:ext>
          </a:extLst>
        </xdr:cNvPr>
        <xdr:cNvSpPr txBox="1"/>
      </xdr:nvSpPr>
      <xdr:spPr>
        <a:xfrm>
          <a:off x="3395989"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961BD51C-D7AB-487F-B1F7-7FDBFBF74FB8}"/>
            </a:ext>
          </a:extLst>
        </xdr:cNvPr>
        <xdr:cNvSpPr txBox="1"/>
      </xdr:nvSpPr>
      <xdr:spPr>
        <a:xfrm>
          <a:off x="273812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3" name="n_3aveValue有形固定資産減価償却率">
          <a:extLst>
            <a:ext uri="{FF2B5EF4-FFF2-40B4-BE49-F238E27FC236}">
              <a16:creationId xmlns:a16="http://schemas.microsoft.com/office/drawing/2014/main" id="{EB1FE947-20D4-4F7E-B148-3D64B9001688}"/>
            </a:ext>
          </a:extLst>
        </xdr:cNvPr>
        <xdr:cNvSpPr txBox="1"/>
      </xdr:nvSpPr>
      <xdr:spPr>
        <a:xfrm>
          <a:off x="2067569" y="56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4" name="n_4aveValue有形固定資産減価償却率">
          <a:extLst>
            <a:ext uri="{FF2B5EF4-FFF2-40B4-BE49-F238E27FC236}">
              <a16:creationId xmlns:a16="http://schemas.microsoft.com/office/drawing/2014/main" id="{50E411DE-9482-405E-8BF9-15167DFBDE3E}"/>
            </a:ext>
          </a:extLst>
        </xdr:cNvPr>
        <xdr:cNvSpPr txBox="1"/>
      </xdr:nvSpPr>
      <xdr:spPr>
        <a:xfrm>
          <a:off x="1397009"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3615</xdr:rowOff>
    </xdr:from>
    <xdr:ext cx="405111" cy="259045"/>
    <xdr:sp macro="" textlink="">
      <xdr:nvSpPr>
        <xdr:cNvPr id="95" name="n_1mainValue有形固定資産減価償却率">
          <a:extLst>
            <a:ext uri="{FF2B5EF4-FFF2-40B4-BE49-F238E27FC236}">
              <a16:creationId xmlns:a16="http://schemas.microsoft.com/office/drawing/2014/main" id="{92602784-7139-4866-917E-2241EC8A7DC3}"/>
            </a:ext>
          </a:extLst>
        </xdr:cNvPr>
        <xdr:cNvSpPr txBox="1"/>
      </xdr:nvSpPr>
      <xdr:spPr>
        <a:xfrm>
          <a:off x="3395989" y="613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142680</xdr:rowOff>
    </xdr:from>
    <xdr:ext cx="405111" cy="259045"/>
    <xdr:sp macro="" textlink="">
      <xdr:nvSpPr>
        <xdr:cNvPr id="96" name="n_2mainValue有形固定資産減価償却率">
          <a:extLst>
            <a:ext uri="{FF2B5EF4-FFF2-40B4-BE49-F238E27FC236}">
              <a16:creationId xmlns:a16="http://schemas.microsoft.com/office/drawing/2014/main" id="{29462BF0-E2CA-40FB-A537-DFE7BC9BCA3D}"/>
            </a:ext>
          </a:extLst>
        </xdr:cNvPr>
        <xdr:cNvSpPr txBox="1"/>
      </xdr:nvSpPr>
      <xdr:spPr>
        <a:xfrm>
          <a:off x="2738129" y="61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149877</xdr:rowOff>
    </xdr:from>
    <xdr:ext cx="405111" cy="259045"/>
    <xdr:sp macro="" textlink="">
      <xdr:nvSpPr>
        <xdr:cNvPr id="97" name="n_3mainValue有形固定資産減価償却率">
          <a:extLst>
            <a:ext uri="{FF2B5EF4-FFF2-40B4-BE49-F238E27FC236}">
              <a16:creationId xmlns:a16="http://schemas.microsoft.com/office/drawing/2014/main" id="{71239453-72BD-4032-9C58-A5A69B12F2E6}"/>
            </a:ext>
          </a:extLst>
        </xdr:cNvPr>
        <xdr:cNvSpPr txBox="1"/>
      </xdr:nvSpPr>
      <xdr:spPr>
        <a:xfrm>
          <a:off x="2067569"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142680</xdr:rowOff>
    </xdr:from>
    <xdr:ext cx="405111" cy="259045"/>
    <xdr:sp macro="" textlink="">
      <xdr:nvSpPr>
        <xdr:cNvPr id="98" name="n_4mainValue有形固定資産減価償却率">
          <a:extLst>
            <a:ext uri="{FF2B5EF4-FFF2-40B4-BE49-F238E27FC236}">
              <a16:creationId xmlns:a16="http://schemas.microsoft.com/office/drawing/2014/main" id="{4EBDB269-DCE5-405E-B436-BCDD0081AFAF}"/>
            </a:ext>
          </a:extLst>
        </xdr:cNvPr>
        <xdr:cNvSpPr txBox="1"/>
      </xdr:nvSpPr>
      <xdr:spPr>
        <a:xfrm>
          <a:off x="1397009" y="61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2508A31-EA3E-4F7E-9192-29EBE8CA7303}"/>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9133E81-912B-4A69-B821-33917708BE0A}"/>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E69AB99-45C8-4D21-A85E-39EED081C9A9}"/>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0768AA3-B4DE-4DA0-9ED3-F8FE00E9CBD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9FEFA21-85B3-4344-90E3-8DA0C8C96C91}"/>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FEBFA74-9EDF-4DA9-893C-7F12150E8D86}"/>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1CE8964-2F8E-4E7D-825F-220052C4419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10CDFF2-E9FD-4F25-ABEA-61F3BF79B05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68302CC-ECAD-47CB-8A36-FFBA35607BFB}"/>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451BD2C-FF75-4CA9-BD55-1ED75603F137}"/>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AFCA9A0-361A-462D-9BD0-CEE3EAF66641}"/>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8FD3010-335B-4751-8A92-A58BFC8D18CF}"/>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CAC45B1-B6AA-4815-8574-EB2960AE4793}"/>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債務償還比率は、類似団体内平均値より高い水準となっていることから、積極的に債務の償還を進めるとともに、経常一般財源における歳入の確保を図り、債務償還比率の短縮に努めていきます。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CA228D9-764C-4F4C-B555-18898CD6D04A}"/>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D13A854-05B7-417C-BD87-C4DB54913853}"/>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CB8F4E7-4ACD-4F32-841D-C11F808247D7}"/>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034291E-D651-495B-B8DE-B426C6FE979C}"/>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F8588B57-75AB-43A0-91CC-410A7C9713CD}"/>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BA5BCA72-9663-4BA6-8E57-2C153C407541}"/>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82B02694-BC64-4EE0-9002-5129977DEA59}"/>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33226DAA-8DED-4A5C-8A74-B6CA8B13C197}"/>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347F4258-C359-4093-8027-D9145306292C}"/>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E886D920-D1E6-4C0D-A873-CFAE40406BFD}"/>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96D672D-EA10-4A63-AF18-88D0501CEF5A}"/>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D35F828A-5691-4121-B7B7-83F412F699D8}"/>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924C65B-F6A3-4C15-9800-6CB299D01565}"/>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D8E12A1E-A06C-48EE-B93E-1F5340EDFD32}"/>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A538AFE0-4458-45A8-AC35-FE7D7CE07100}"/>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2B849E0-7469-4841-B863-AFF7D9F77F72}"/>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4C591134-9A56-408A-8966-729BBF267377}"/>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a:extLst>
            <a:ext uri="{FF2B5EF4-FFF2-40B4-BE49-F238E27FC236}">
              <a16:creationId xmlns:a16="http://schemas.microsoft.com/office/drawing/2014/main" id="{DF5B5216-0F04-4BE8-87A9-CDE253C66B2D}"/>
            </a:ext>
          </a:extLst>
        </xdr:cNvPr>
        <xdr:cNvCxnSpPr/>
      </xdr:nvCxnSpPr>
      <xdr:spPr>
        <a:xfrm flipV="1">
          <a:off x="13027660" y="5160463"/>
          <a:ext cx="1269" cy="144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a:extLst>
            <a:ext uri="{FF2B5EF4-FFF2-40B4-BE49-F238E27FC236}">
              <a16:creationId xmlns:a16="http://schemas.microsoft.com/office/drawing/2014/main" id="{098C12C3-E63B-4EC0-9816-77C9761D67B4}"/>
            </a:ext>
          </a:extLst>
        </xdr:cNvPr>
        <xdr:cNvSpPr txBox="1"/>
      </xdr:nvSpPr>
      <xdr:spPr>
        <a:xfrm>
          <a:off x="13080365" y="66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a:extLst>
            <a:ext uri="{FF2B5EF4-FFF2-40B4-BE49-F238E27FC236}">
              <a16:creationId xmlns:a16="http://schemas.microsoft.com/office/drawing/2014/main" id="{1D20E479-3054-4774-9302-5CE0BD5111CC}"/>
            </a:ext>
          </a:extLst>
        </xdr:cNvPr>
        <xdr:cNvCxnSpPr/>
      </xdr:nvCxnSpPr>
      <xdr:spPr>
        <a:xfrm>
          <a:off x="12963525" y="6609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34F92108-D135-4A8D-ABBB-D752D01BD8EE}"/>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6CB60FFF-4D59-4A8E-8141-05164CC2D069}"/>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4" name="債務償還比率平均値テキスト">
          <a:extLst>
            <a:ext uri="{FF2B5EF4-FFF2-40B4-BE49-F238E27FC236}">
              <a16:creationId xmlns:a16="http://schemas.microsoft.com/office/drawing/2014/main" id="{2C607079-6B0F-4DC6-A62B-EF9F171BCFDE}"/>
            </a:ext>
          </a:extLst>
        </xdr:cNvPr>
        <xdr:cNvSpPr txBox="1"/>
      </xdr:nvSpPr>
      <xdr:spPr>
        <a:xfrm>
          <a:off x="13080365" y="5578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a:extLst>
            <a:ext uri="{FF2B5EF4-FFF2-40B4-BE49-F238E27FC236}">
              <a16:creationId xmlns:a16="http://schemas.microsoft.com/office/drawing/2014/main" id="{819A282D-2112-478C-834D-6CA019A44D84}"/>
            </a:ext>
          </a:extLst>
        </xdr:cNvPr>
        <xdr:cNvSpPr/>
      </xdr:nvSpPr>
      <xdr:spPr>
        <a:xfrm>
          <a:off x="13001625" y="5723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a:extLst>
            <a:ext uri="{FF2B5EF4-FFF2-40B4-BE49-F238E27FC236}">
              <a16:creationId xmlns:a16="http://schemas.microsoft.com/office/drawing/2014/main" id="{8FF1BC27-248E-4033-A063-C1B83883B5CE}"/>
            </a:ext>
          </a:extLst>
        </xdr:cNvPr>
        <xdr:cNvSpPr/>
      </xdr:nvSpPr>
      <xdr:spPr>
        <a:xfrm>
          <a:off x="12359005" y="568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7" name="フローチャート: 判断 136">
          <a:extLst>
            <a:ext uri="{FF2B5EF4-FFF2-40B4-BE49-F238E27FC236}">
              <a16:creationId xmlns:a16="http://schemas.microsoft.com/office/drawing/2014/main" id="{5B638828-8193-4AF4-AF74-D2B08A2DB91D}"/>
            </a:ext>
          </a:extLst>
        </xdr:cNvPr>
        <xdr:cNvSpPr/>
      </xdr:nvSpPr>
      <xdr:spPr>
        <a:xfrm>
          <a:off x="11688445" y="589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8" name="フローチャート: 判断 137">
          <a:extLst>
            <a:ext uri="{FF2B5EF4-FFF2-40B4-BE49-F238E27FC236}">
              <a16:creationId xmlns:a16="http://schemas.microsoft.com/office/drawing/2014/main" id="{05CCB512-5E09-45BF-A342-8190873CD41A}"/>
            </a:ext>
          </a:extLst>
        </xdr:cNvPr>
        <xdr:cNvSpPr/>
      </xdr:nvSpPr>
      <xdr:spPr>
        <a:xfrm>
          <a:off x="11017885" y="5966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9" name="フローチャート: 判断 138">
          <a:extLst>
            <a:ext uri="{FF2B5EF4-FFF2-40B4-BE49-F238E27FC236}">
              <a16:creationId xmlns:a16="http://schemas.microsoft.com/office/drawing/2014/main" id="{91283DCE-55B6-49AE-9EFB-2B7E7D401ABA}"/>
            </a:ext>
          </a:extLst>
        </xdr:cNvPr>
        <xdr:cNvSpPr/>
      </xdr:nvSpPr>
      <xdr:spPr>
        <a:xfrm>
          <a:off x="10347325" y="5954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860CAC1-7DC7-44DE-8CFA-D3AC077BA50F}"/>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321776D-F771-4779-A913-D7A6447F71C3}"/>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56CC5D3-6DC7-4AE6-9D01-DA26D4F58FA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B84CDB1-6839-4DC8-9D42-12CF1A208892}"/>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C35A65B-4880-4FE7-91DC-5DC552B3AC8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82287</xdr:rowOff>
    </xdr:from>
    <xdr:to>
      <xdr:col>76</xdr:col>
      <xdr:colOff>73025</xdr:colOff>
      <xdr:row>32</xdr:row>
      <xdr:rowOff>12437</xdr:rowOff>
    </xdr:to>
    <xdr:sp macro="" textlink="">
      <xdr:nvSpPr>
        <xdr:cNvPr id="145" name="楕円 144">
          <a:extLst>
            <a:ext uri="{FF2B5EF4-FFF2-40B4-BE49-F238E27FC236}">
              <a16:creationId xmlns:a16="http://schemas.microsoft.com/office/drawing/2014/main" id="{B5D678CE-08E1-42A9-A424-65A84ABA62C1}"/>
            </a:ext>
          </a:extLst>
        </xdr:cNvPr>
        <xdr:cNvSpPr/>
      </xdr:nvSpPr>
      <xdr:spPr>
        <a:xfrm>
          <a:off x="13001625" y="60487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60714</xdr:rowOff>
    </xdr:from>
    <xdr:ext cx="469744" cy="259045"/>
    <xdr:sp macro="" textlink="">
      <xdr:nvSpPr>
        <xdr:cNvPr id="146" name="債務償還比率該当値テキスト">
          <a:extLst>
            <a:ext uri="{FF2B5EF4-FFF2-40B4-BE49-F238E27FC236}">
              <a16:creationId xmlns:a16="http://schemas.microsoft.com/office/drawing/2014/main" id="{2799CFD3-D64C-4E07-B311-E47C3E70C880}"/>
            </a:ext>
          </a:extLst>
        </xdr:cNvPr>
        <xdr:cNvSpPr txBox="1"/>
      </xdr:nvSpPr>
      <xdr:spPr>
        <a:xfrm>
          <a:off x="13080365" y="602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38454</xdr:rowOff>
    </xdr:from>
    <xdr:to>
      <xdr:col>72</xdr:col>
      <xdr:colOff>123825</xdr:colOff>
      <xdr:row>30</xdr:row>
      <xdr:rowOff>140054</xdr:rowOff>
    </xdr:to>
    <xdr:sp macro="" textlink="">
      <xdr:nvSpPr>
        <xdr:cNvPr id="147" name="楕円 146">
          <a:extLst>
            <a:ext uri="{FF2B5EF4-FFF2-40B4-BE49-F238E27FC236}">
              <a16:creationId xmlns:a16="http://schemas.microsoft.com/office/drawing/2014/main" id="{90FA6FB1-3039-414D-BAAA-134030C06BAF}"/>
            </a:ext>
          </a:extLst>
        </xdr:cNvPr>
        <xdr:cNvSpPr/>
      </xdr:nvSpPr>
      <xdr:spPr>
        <a:xfrm>
          <a:off x="12359005" y="58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89254</xdr:rowOff>
    </xdr:from>
    <xdr:to>
      <xdr:col>76</xdr:col>
      <xdr:colOff>22225</xdr:colOff>
      <xdr:row>31</xdr:row>
      <xdr:rowOff>133087</xdr:rowOff>
    </xdr:to>
    <xdr:cxnSp macro="">
      <xdr:nvCxnSpPr>
        <xdr:cNvPr id="148" name="直線コネクタ 147">
          <a:extLst>
            <a:ext uri="{FF2B5EF4-FFF2-40B4-BE49-F238E27FC236}">
              <a16:creationId xmlns:a16="http://schemas.microsoft.com/office/drawing/2014/main" id="{E1E6A53D-BC38-45B0-AD5E-DDA1D3A116C0}"/>
            </a:ext>
          </a:extLst>
        </xdr:cNvPr>
        <xdr:cNvCxnSpPr/>
      </xdr:nvCxnSpPr>
      <xdr:spPr>
        <a:xfrm>
          <a:off x="12409805" y="5888074"/>
          <a:ext cx="619760" cy="2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11539</xdr:rowOff>
    </xdr:from>
    <xdr:to>
      <xdr:col>68</xdr:col>
      <xdr:colOff>123825</xdr:colOff>
      <xdr:row>32</xdr:row>
      <xdr:rowOff>113139</xdr:rowOff>
    </xdr:to>
    <xdr:sp macro="" textlink="">
      <xdr:nvSpPr>
        <xdr:cNvPr id="149" name="楕円 148">
          <a:extLst>
            <a:ext uri="{FF2B5EF4-FFF2-40B4-BE49-F238E27FC236}">
              <a16:creationId xmlns:a16="http://schemas.microsoft.com/office/drawing/2014/main" id="{1A9983EC-28A4-46E4-AE2D-08B78784081C}"/>
            </a:ext>
          </a:extLst>
        </xdr:cNvPr>
        <xdr:cNvSpPr/>
      </xdr:nvSpPr>
      <xdr:spPr>
        <a:xfrm>
          <a:off x="11688445" y="61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89254</xdr:rowOff>
    </xdr:from>
    <xdr:to>
      <xdr:col>72</xdr:col>
      <xdr:colOff>73025</xdr:colOff>
      <xdr:row>32</xdr:row>
      <xdr:rowOff>62339</xdr:rowOff>
    </xdr:to>
    <xdr:cxnSp macro="">
      <xdr:nvCxnSpPr>
        <xdr:cNvPr id="150" name="直線コネクタ 149">
          <a:extLst>
            <a:ext uri="{FF2B5EF4-FFF2-40B4-BE49-F238E27FC236}">
              <a16:creationId xmlns:a16="http://schemas.microsoft.com/office/drawing/2014/main" id="{B9B94AD7-4992-4A6E-B29B-5CA8BC8DEBAB}"/>
            </a:ext>
          </a:extLst>
        </xdr:cNvPr>
        <xdr:cNvCxnSpPr/>
      </xdr:nvCxnSpPr>
      <xdr:spPr>
        <a:xfrm flipV="1">
          <a:off x="11739245" y="5888074"/>
          <a:ext cx="670560" cy="30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146712</xdr:rowOff>
    </xdr:from>
    <xdr:to>
      <xdr:col>64</xdr:col>
      <xdr:colOff>123825</xdr:colOff>
      <xdr:row>31</xdr:row>
      <xdr:rowOff>76862</xdr:rowOff>
    </xdr:to>
    <xdr:sp macro="" textlink="">
      <xdr:nvSpPr>
        <xdr:cNvPr id="151" name="楕円 150">
          <a:extLst>
            <a:ext uri="{FF2B5EF4-FFF2-40B4-BE49-F238E27FC236}">
              <a16:creationId xmlns:a16="http://schemas.microsoft.com/office/drawing/2014/main" id="{6706E9C5-8013-4AC6-A6A4-BCA3AA5A48BA}"/>
            </a:ext>
          </a:extLst>
        </xdr:cNvPr>
        <xdr:cNvSpPr/>
      </xdr:nvSpPr>
      <xdr:spPr>
        <a:xfrm>
          <a:off x="11017885" y="5945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26062</xdr:rowOff>
    </xdr:from>
    <xdr:to>
      <xdr:col>68</xdr:col>
      <xdr:colOff>73025</xdr:colOff>
      <xdr:row>32</xdr:row>
      <xdr:rowOff>62339</xdr:rowOff>
    </xdr:to>
    <xdr:cxnSp macro="">
      <xdr:nvCxnSpPr>
        <xdr:cNvPr id="152" name="直線コネクタ 151">
          <a:extLst>
            <a:ext uri="{FF2B5EF4-FFF2-40B4-BE49-F238E27FC236}">
              <a16:creationId xmlns:a16="http://schemas.microsoft.com/office/drawing/2014/main" id="{AF4CFBAE-626C-4BCC-9580-DC09C8D0D2DE}"/>
            </a:ext>
          </a:extLst>
        </xdr:cNvPr>
        <xdr:cNvCxnSpPr/>
      </xdr:nvCxnSpPr>
      <xdr:spPr>
        <a:xfrm>
          <a:off x="11068685" y="5992522"/>
          <a:ext cx="670560" cy="20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120686</xdr:rowOff>
    </xdr:from>
    <xdr:to>
      <xdr:col>60</xdr:col>
      <xdr:colOff>123825</xdr:colOff>
      <xdr:row>32</xdr:row>
      <xdr:rowOff>50836</xdr:rowOff>
    </xdr:to>
    <xdr:sp macro="" textlink="">
      <xdr:nvSpPr>
        <xdr:cNvPr id="153" name="楕円 152">
          <a:extLst>
            <a:ext uri="{FF2B5EF4-FFF2-40B4-BE49-F238E27FC236}">
              <a16:creationId xmlns:a16="http://schemas.microsoft.com/office/drawing/2014/main" id="{A54BA7D2-3922-4C20-B1E4-467FB58153FA}"/>
            </a:ext>
          </a:extLst>
        </xdr:cNvPr>
        <xdr:cNvSpPr/>
      </xdr:nvSpPr>
      <xdr:spPr>
        <a:xfrm>
          <a:off x="10347325" y="6087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26062</xdr:rowOff>
    </xdr:from>
    <xdr:to>
      <xdr:col>64</xdr:col>
      <xdr:colOff>73025</xdr:colOff>
      <xdr:row>32</xdr:row>
      <xdr:rowOff>36</xdr:rowOff>
    </xdr:to>
    <xdr:cxnSp macro="">
      <xdr:nvCxnSpPr>
        <xdr:cNvPr id="154" name="直線コネクタ 153">
          <a:extLst>
            <a:ext uri="{FF2B5EF4-FFF2-40B4-BE49-F238E27FC236}">
              <a16:creationId xmlns:a16="http://schemas.microsoft.com/office/drawing/2014/main" id="{A965ECFE-B8B2-4739-AF79-7C9CE0FED66F}"/>
            </a:ext>
          </a:extLst>
        </xdr:cNvPr>
        <xdr:cNvCxnSpPr/>
      </xdr:nvCxnSpPr>
      <xdr:spPr>
        <a:xfrm flipV="1">
          <a:off x="10398125" y="5992522"/>
          <a:ext cx="670560" cy="14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5" name="n_1aveValue債務償還比率">
          <a:extLst>
            <a:ext uri="{FF2B5EF4-FFF2-40B4-BE49-F238E27FC236}">
              <a16:creationId xmlns:a16="http://schemas.microsoft.com/office/drawing/2014/main" id="{DC0D464D-3300-446B-B72E-A637E7FD75E5}"/>
            </a:ext>
          </a:extLst>
        </xdr:cNvPr>
        <xdr:cNvSpPr txBox="1"/>
      </xdr:nvSpPr>
      <xdr:spPr>
        <a:xfrm>
          <a:off x="12185092" y="546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6" name="n_2aveValue債務償還比率">
          <a:extLst>
            <a:ext uri="{FF2B5EF4-FFF2-40B4-BE49-F238E27FC236}">
              <a16:creationId xmlns:a16="http://schemas.microsoft.com/office/drawing/2014/main" id="{6640F70C-8AD8-4E49-9CAD-076CA682EDB2}"/>
            </a:ext>
          </a:extLst>
        </xdr:cNvPr>
        <xdr:cNvSpPr txBox="1"/>
      </xdr:nvSpPr>
      <xdr:spPr>
        <a:xfrm>
          <a:off x="11527232" y="567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88808</xdr:rowOff>
    </xdr:from>
    <xdr:ext cx="469744" cy="259045"/>
    <xdr:sp macro="" textlink="">
      <xdr:nvSpPr>
        <xdr:cNvPr id="157" name="n_3aveValue債務償還比率">
          <a:extLst>
            <a:ext uri="{FF2B5EF4-FFF2-40B4-BE49-F238E27FC236}">
              <a16:creationId xmlns:a16="http://schemas.microsoft.com/office/drawing/2014/main" id="{640009B6-3E50-4DC5-9DFC-FC971C150A70}"/>
            </a:ext>
          </a:extLst>
        </xdr:cNvPr>
        <xdr:cNvSpPr txBox="1"/>
      </xdr:nvSpPr>
      <xdr:spPr>
        <a:xfrm>
          <a:off x="10856672" y="60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58" name="n_4aveValue債務償還比率">
          <a:extLst>
            <a:ext uri="{FF2B5EF4-FFF2-40B4-BE49-F238E27FC236}">
              <a16:creationId xmlns:a16="http://schemas.microsoft.com/office/drawing/2014/main" id="{D911D6AB-632B-4A51-887D-AE98789B6C71}"/>
            </a:ext>
          </a:extLst>
        </xdr:cNvPr>
        <xdr:cNvSpPr txBox="1"/>
      </xdr:nvSpPr>
      <xdr:spPr>
        <a:xfrm>
          <a:off x="10186112" y="573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131181</xdr:rowOff>
    </xdr:from>
    <xdr:ext cx="469744" cy="259045"/>
    <xdr:sp macro="" textlink="">
      <xdr:nvSpPr>
        <xdr:cNvPr id="159" name="n_1mainValue債務償還比率">
          <a:extLst>
            <a:ext uri="{FF2B5EF4-FFF2-40B4-BE49-F238E27FC236}">
              <a16:creationId xmlns:a16="http://schemas.microsoft.com/office/drawing/2014/main" id="{91D4CA2D-84C9-408F-B91D-4694458B6B2F}"/>
            </a:ext>
          </a:extLst>
        </xdr:cNvPr>
        <xdr:cNvSpPr txBox="1"/>
      </xdr:nvSpPr>
      <xdr:spPr>
        <a:xfrm>
          <a:off x="12185092" y="593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104266</xdr:rowOff>
    </xdr:from>
    <xdr:ext cx="469744" cy="259045"/>
    <xdr:sp macro="" textlink="">
      <xdr:nvSpPr>
        <xdr:cNvPr id="160" name="n_2mainValue債務償還比率">
          <a:extLst>
            <a:ext uri="{FF2B5EF4-FFF2-40B4-BE49-F238E27FC236}">
              <a16:creationId xmlns:a16="http://schemas.microsoft.com/office/drawing/2014/main" id="{51F4887F-D052-43BC-A973-2BD2D922BB48}"/>
            </a:ext>
          </a:extLst>
        </xdr:cNvPr>
        <xdr:cNvSpPr txBox="1"/>
      </xdr:nvSpPr>
      <xdr:spPr>
        <a:xfrm>
          <a:off x="11527232" y="62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93389</xdr:rowOff>
    </xdr:from>
    <xdr:ext cx="469744" cy="259045"/>
    <xdr:sp macro="" textlink="">
      <xdr:nvSpPr>
        <xdr:cNvPr id="161" name="n_3mainValue債務償還比率">
          <a:extLst>
            <a:ext uri="{FF2B5EF4-FFF2-40B4-BE49-F238E27FC236}">
              <a16:creationId xmlns:a16="http://schemas.microsoft.com/office/drawing/2014/main" id="{F59B50A8-CA90-4528-98E9-CD432DA4B76F}"/>
            </a:ext>
          </a:extLst>
        </xdr:cNvPr>
        <xdr:cNvSpPr txBox="1"/>
      </xdr:nvSpPr>
      <xdr:spPr>
        <a:xfrm>
          <a:off x="10856672" y="57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41963</xdr:rowOff>
    </xdr:from>
    <xdr:ext cx="469744" cy="259045"/>
    <xdr:sp macro="" textlink="">
      <xdr:nvSpPr>
        <xdr:cNvPr id="162" name="n_4mainValue債務償還比率">
          <a:extLst>
            <a:ext uri="{FF2B5EF4-FFF2-40B4-BE49-F238E27FC236}">
              <a16:creationId xmlns:a16="http://schemas.microsoft.com/office/drawing/2014/main" id="{07047F6F-3ED2-42CD-97C9-09B793F1ED73}"/>
            </a:ext>
          </a:extLst>
        </xdr:cNvPr>
        <xdr:cNvSpPr txBox="1"/>
      </xdr:nvSpPr>
      <xdr:spPr>
        <a:xfrm>
          <a:off x="10186112" y="617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FD58DAC-826A-4D0D-AC5F-66C1FE8A6D1F}"/>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3A0A7D0-2B87-4925-B6E0-4B558F5E008D}"/>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8B2CD41-C948-4DBB-9DE4-7D1183DF3524}"/>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37C2B4C-FDE0-4874-8555-EEEBCBA8411E}"/>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EF367D25-C9AB-43FB-A18B-C2D91B16CB8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13C649B-159E-4F62-B034-CB902B76960C}"/>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8737E0-5F0B-477B-8670-B0363149010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5A0F60-4D2D-427D-B043-BFA09676AC9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E21628-977B-4C1A-A437-24221F65E44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6C0C94-7E9C-43B0-9B4F-7302241AC5E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B6BF19-980A-41A3-9B47-321DAAC58D6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5759AB-BA21-4B39-BDF5-C888D06337C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CB1A57-9DF1-435C-AB25-326FAADFC06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3840CE-D6C6-4B65-A127-B222A1B8A23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46D8A4-EFFF-4D5E-9F67-19FE6C56349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B05BA5-B525-4D7C-AAE1-8E1834976CD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174,812
170,169
20.97
66,492,234
63,208,375
2,942,684
35,340,586
49,636,392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497EA7-21DD-46C6-B9F7-1C225FE3F17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46CBB2-DD86-4782-B4C3-15E42B7CE7E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94CB1E-5351-4F55-8E6B-D2D6C302152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8F4985-7626-4056-BA7E-3DBCAC25E10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F0EA0D-FCDC-4044-8012-42748E755E1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B1E17D-883F-4595-A74F-1115CA662A7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034FEC-22BD-4C04-8C95-5C4CBA3A7A8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B3FA11-BDD8-4A31-A1C5-89CF7C2AF7F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7D4CA9-1F85-48FE-9FEA-79EC9501126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5FB9AC-A258-49AC-ADFB-59DF029320D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FF4DF8-BD56-4C99-B87A-7B81E64241C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89001D-4C76-465D-9FDF-CD0929FBA31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E4BD04-C070-4AEC-9F74-017F5FF14B5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5705C3-CEC9-46C6-AB3B-EF320ABF131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9D2815-C693-491F-829C-907454031D3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39C3F36-7289-4148-BA81-62ED9DA2B69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5EEEF8-EE8F-42A7-B34D-399440EEE79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AAF76F8-A851-4744-B688-EB9D8BBFFFA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07382B-28A5-4E5C-B7F3-1D9F1FF7215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E1BF91-76F4-44C1-8CB1-9BCA3CE1A65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3531FD-8D7A-445A-927F-71C43B18F7E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756FCA7-BF88-4ADE-ADA4-0D46C3EF035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48528D2-10FC-43F5-999D-CADA5852B68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4E139D-E4EA-4016-A2B6-A42297E8E67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BBDD283-E3FC-455B-9B91-612BAA7060C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127F9C-0A01-48A3-BC7A-267144140B0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CFB7AC-0267-4D52-BFCC-70C9BBDEF76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DC15D0-F38C-4A25-A466-1B2DD52081D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0AC61B-C728-4224-913D-590354F623A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A4DCA0-AE1D-4150-8A18-B6F5AB5E35F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25552C-3CB6-4547-91C6-7FAB624644B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296FE2-5211-4C37-8F9A-DD939A4061B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62DE3C1-6BBD-4A87-8319-27584F511D1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B0BC291-9800-4BE9-86C1-647D1840A3CA}"/>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9E4F781-9BFB-40C7-94B0-A3B9F23ED86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3E12C9C-3A5E-48AE-8469-73595932B0D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E6C233F-5B06-407F-AE7E-7BFBDF3FE3B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C63498B-1A06-4F6E-A097-1BB0CA8E5BA2}"/>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1C7C753-550A-4702-8B74-197B81D618CF}"/>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6DB1FDF-614E-49B7-8FB6-764A3ECC5BD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748379F-E1A1-40C4-BEFF-BC9AECF735C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6C17928-7AFA-4556-B425-F8E13535059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602C8C4-2128-4A73-816B-0DBF91F357BF}"/>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E8ADE78-6F33-4AAE-A1CD-F2F516DB315B}"/>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A97C411-81C3-4602-8B6E-DC327584B4F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9399C7F-3A36-4A0E-84C7-DF1F2B75B87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47E1A6F7-580A-4D0E-BD91-B7570293863A}"/>
            </a:ext>
          </a:extLst>
        </xdr:cNvPr>
        <xdr:cNvCxnSpPr/>
      </xdr:nvCxnSpPr>
      <xdr:spPr>
        <a:xfrm flipV="1">
          <a:off x="4086225" y="5733506"/>
          <a:ext cx="0" cy="1202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0C12D9E0-A0A0-4118-B649-F729686636F5}"/>
            </a:ext>
          </a:extLst>
        </xdr:cNvPr>
        <xdr:cNvSpPr txBox="1"/>
      </xdr:nvSpPr>
      <xdr:spPr>
        <a:xfrm>
          <a:off x="412496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CF3AD76A-7ADC-4233-8898-0EA4C8533FBD}"/>
            </a:ext>
          </a:extLst>
        </xdr:cNvPr>
        <xdr:cNvCxnSpPr/>
      </xdr:nvCxnSpPr>
      <xdr:spPr>
        <a:xfrm>
          <a:off x="4020820" y="693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87CED1EB-B592-4E6B-A374-88075250F27D}"/>
            </a:ext>
          </a:extLst>
        </xdr:cNvPr>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AA0BF86E-B467-4BDD-AC4A-4EFD0346D901}"/>
            </a:ext>
          </a:extLst>
        </xdr:cNvPr>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18886</xdr:rowOff>
    </xdr:from>
    <xdr:ext cx="405111" cy="259045"/>
    <xdr:sp macro="" textlink="">
      <xdr:nvSpPr>
        <xdr:cNvPr id="63" name="【道路】&#10;有形固定資産減価償却率平均値テキスト">
          <a:extLst>
            <a:ext uri="{FF2B5EF4-FFF2-40B4-BE49-F238E27FC236}">
              <a16:creationId xmlns:a16="http://schemas.microsoft.com/office/drawing/2014/main" id="{34741CB3-6D8D-4A1E-B666-1CBC537533EE}"/>
            </a:ext>
          </a:extLst>
        </xdr:cNvPr>
        <xdr:cNvSpPr txBox="1"/>
      </xdr:nvSpPr>
      <xdr:spPr>
        <a:xfrm>
          <a:off x="4124960" y="6389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9D3BB191-BEC4-4C74-8504-8DAC30597361}"/>
            </a:ext>
          </a:extLst>
        </xdr:cNvPr>
        <xdr:cNvSpPr/>
      </xdr:nvSpPr>
      <xdr:spPr>
        <a:xfrm>
          <a:off x="4036060" y="6537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FE87302F-79A1-4E05-A054-AF8EFCEABD8D}"/>
            </a:ext>
          </a:extLst>
        </xdr:cNvPr>
        <xdr:cNvSpPr/>
      </xdr:nvSpPr>
      <xdr:spPr>
        <a:xfrm>
          <a:off x="3312160" y="6508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C1C6AFD0-CEA1-47E6-8CC9-DACDA26DA4EA}"/>
            </a:ext>
          </a:extLst>
        </xdr:cNvPr>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33D2A159-3A61-493E-B8C6-1673B1C6E444}"/>
            </a:ext>
          </a:extLst>
        </xdr:cNvPr>
        <xdr:cNvSpPr/>
      </xdr:nvSpPr>
      <xdr:spPr>
        <a:xfrm>
          <a:off x="1739900" y="64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DC3C6689-2CFF-468A-91FE-F3600FC818B3}"/>
            </a:ext>
          </a:extLst>
        </xdr:cNvPr>
        <xdr:cNvSpPr/>
      </xdr:nvSpPr>
      <xdr:spPr>
        <a:xfrm>
          <a:off x="96520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9AE0160-B342-4004-8A15-0C8712A0F77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8B5040-5711-43D7-8DC2-5F4915D08E3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6482A99-7BC2-4116-BDFF-1817A8208FA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254417E-9DE7-443A-AD3E-FB4A960FEB2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AC2E9FB-23E0-4D1A-BF4B-7F627AA3D7F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136434</xdr:rowOff>
    </xdr:from>
    <xdr:to>
      <xdr:col>24</xdr:col>
      <xdr:colOff>114300</xdr:colOff>
      <xdr:row>41</xdr:row>
      <xdr:rowOff>66584</xdr:rowOff>
    </xdr:to>
    <xdr:sp macro="" textlink="">
      <xdr:nvSpPr>
        <xdr:cNvPr id="74" name="楕円 73">
          <a:extLst>
            <a:ext uri="{FF2B5EF4-FFF2-40B4-BE49-F238E27FC236}">
              <a16:creationId xmlns:a16="http://schemas.microsoft.com/office/drawing/2014/main" id="{9C2A847D-E7D7-425C-9E49-EA9E35B1BDC3}"/>
            </a:ext>
          </a:extLst>
        </xdr:cNvPr>
        <xdr:cNvSpPr/>
      </xdr:nvSpPr>
      <xdr:spPr>
        <a:xfrm>
          <a:off x="4036060" y="6842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51361</xdr:rowOff>
    </xdr:from>
    <xdr:ext cx="405111" cy="259045"/>
    <xdr:sp macro="" textlink="">
      <xdr:nvSpPr>
        <xdr:cNvPr id="75" name="【道路】&#10;有形固定資産減価償却率該当値テキスト">
          <a:extLst>
            <a:ext uri="{FF2B5EF4-FFF2-40B4-BE49-F238E27FC236}">
              <a16:creationId xmlns:a16="http://schemas.microsoft.com/office/drawing/2014/main" id="{197F599D-5C38-4C8B-B772-8A5122D73F91}"/>
            </a:ext>
          </a:extLst>
        </xdr:cNvPr>
        <xdr:cNvSpPr txBox="1"/>
      </xdr:nvSpPr>
      <xdr:spPr>
        <a:xfrm>
          <a:off x="4124960" y="675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126637</xdr:rowOff>
    </xdr:from>
    <xdr:to>
      <xdr:col>20</xdr:col>
      <xdr:colOff>38100</xdr:colOff>
      <xdr:row>41</xdr:row>
      <xdr:rowOff>56787</xdr:rowOff>
    </xdr:to>
    <xdr:sp macro="" textlink="">
      <xdr:nvSpPr>
        <xdr:cNvPr id="76" name="楕円 75">
          <a:extLst>
            <a:ext uri="{FF2B5EF4-FFF2-40B4-BE49-F238E27FC236}">
              <a16:creationId xmlns:a16="http://schemas.microsoft.com/office/drawing/2014/main" id="{2062CAED-D706-4CE0-BC3C-6306D56E9FC5}"/>
            </a:ext>
          </a:extLst>
        </xdr:cNvPr>
        <xdr:cNvSpPr/>
      </xdr:nvSpPr>
      <xdr:spPr>
        <a:xfrm>
          <a:off x="3312160" y="6832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5987</xdr:rowOff>
    </xdr:from>
    <xdr:to>
      <xdr:col>24</xdr:col>
      <xdr:colOff>63500</xdr:colOff>
      <xdr:row>41</xdr:row>
      <xdr:rowOff>15784</xdr:rowOff>
    </xdr:to>
    <xdr:cxnSp macro="">
      <xdr:nvCxnSpPr>
        <xdr:cNvPr id="77" name="直線コネクタ 76">
          <a:extLst>
            <a:ext uri="{FF2B5EF4-FFF2-40B4-BE49-F238E27FC236}">
              <a16:creationId xmlns:a16="http://schemas.microsoft.com/office/drawing/2014/main" id="{E6165891-C527-413E-8C19-43A756A3FA92}"/>
            </a:ext>
          </a:extLst>
        </xdr:cNvPr>
        <xdr:cNvCxnSpPr/>
      </xdr:nvCxnSpPr>
      <xdr:spPr>
        <a:xfrm>
          <a:off x="3355340" y="6879227"/>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118473</xdr:rowOff>
    </xdr:from>
    <xdr:to>
      <xdr:col>15</xdr:col>
      <xdr:colOff>101600</xdr:colOff>
      <xdr:row>41</xdr:row>
      <xdr:rowOff>48623</xdr:rowOff>
    </xdr:to>
    <xdr:sp macro="" textlink="">
      <xdr:nvSpPr>
        <xdr:cNvPr id="78" name="楕円 77">
          <a:extLst>
            <a:ext uri="{FF2B5EF4-FFF2-40B4-BE49-F238E27FC236}">
              <a16:creationId xmlns:a16="http://schemas.microsoft.com/office/drawing/2014/main" id="{6B24EB13-ED25-4F32-8514-C11D28D8BEF3}"/>
            </a:ext>
          </a:extLst>
        </xdr:cNvPr>
        <xdr:cNvSpPr/>
      </xdr:nvSpPr>
      <xdr:spPr>
        <a:xfrm>
          <a:off x="2514600" y="6824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169273</xdr:rowOff>
    </xdr:from>
    <xdr:to>
      <xdr:col>19</xdr:col>
      <xdr:colOff>177800</xdr:colOff>
      <xdr:row>41</xdr:row>
      <xdr:rowOff>5987</xdr:rowOff>
    </xdr:to>
    <xdr:cxnSp macro="">
      <xdr:nvCxnSpPr>
        <xdr:cNvPr id="79" name="直線コネクタ 78">
          <a:extLst>
            <a:ext uri="{FF2B5EF4-FFF2-40B4-BE49-F238E27FC236}">
              <a16:creationId xmlns:a16="http://schemas.microsoft.com/office/drawing/2014/main" id="{B81CDEF2-681F-4E6E-B5CA-C773F701AE16}"/>
            </a:ext>
          </a:extLst>
        </xdr:cNvPr>
        <xdr:cNvCxnSpPr/>
      </xdr:nvCxnSpPr>
      <xdr:spPr>
        <a:xfrm>
          <a:off x="2565400" y="6874873"/>
          <a:ext cx="78994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92347</xdr:rowOff>
    </xdr:from>
    <xdr:to>
      <xdr:col>10</xdr:col>
      <xdr:colOff>165100</xdr:colOff>
      <xdr:row>41</xdr:row>
      <xdr:rowOff>22497</xdr:rowOff>
    </xdr:to>
    <xdr:sp macro="" textlink="">
      <xdr:nvSpPr>
        <xdr:cNvPr id="80" name="楕円 79">
          <a:extLst>
            <a:ext uri="{FF2B5EF4-FFF2-40B4-BE49-F238E27FC236}">
              <a16:creationId xmlns:a16="http://schemas.microsoft.com/office/drawing/2014/main" id="{B506550F-090A-471B-8979-6C294B066BAC}"/>
            </a:ext>
          </a:extLst>
        </xdr:cNvPr>
        <xdr:cNvSpPr/>
      </xdr:nvSpPr>
      <xdr:spPr>
        <a:xfrm>
          <a:off x="1739900" y="6797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143147</xdr:rowOff>
    </xdr:from>
    <xdr:to>
      <xdr:col>15</xdr:col>
      <xdr:colOff>50800</xdr:colOff>
      <xdr:row>40</xdr:row>
      <xdr:rowOff>169273</xdr:rowOff>
    </xdr:to>
    <xdr:cxnSp macro="">
      <xdr:nvCxnSpPr>
        <xdr:cNvPr id="81" name="直線コネクタ 80">
          <a:extLst>
            <a:ext uri="{FF2B5EF4-FFF2-40B4-BE49-F238E27FC236}">
              <a16:creationId xmlns:a16="http://schemas.microsoft.com/office/drawing/2014/main" id="{60C0051B-F660-4164-BFF9-F16825B3538F}"/>
            </a:ext>
          </a:extLst>
        </xdr:cNvPr>
        <xdr:cNvCxnSpPr/>
      </xdr:nvCxnSpPr>
      <xdr:spPr>
        <a:xfrm>
          <a:off x="1790700" y="6848747"/>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66222</xdr:rowOff>
    </xdr:from>
    <xdr:to>
      <xdr:col>6</xdr:col>
      <xdr:colOff>38100</xdr:colOff>
      <xdr:row>40</xdr:row>
      <xdr:rowOff>167822</xdr:rowOff>
    </xdr:to>
    <xdr:sp macro="" textlink="">
      <xdr:nvSpPr>
        <xdr:cNvPr id="82" name="楕円 81">
          <a:extLst>
            <a:ext uri="{FF2B5EF4-FFF2-40B4-BE49-F238E27FC236}">
              <a16:creationId xmlns:a16="http://schemas.microsoft.com/office/drawing/2014/main" id="{B5CC8027-78DD-4ADD-8732-58799C87961E}"/>
            </a:ext>
          </a:extLst>
        </xdr:cNvPr>
        <xdr:cNvSpPr/>
      </xdr:nvSpPr>
      <xdr:spPr>
        <a:xfrm>
          <a:off x="965200" y="6771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117022</xdr:rowOff>
    </xdr:from>
    <xdr:to>
      <xdr:col>10</xdr:col>
      <xdr:colOff>114300</xdr:colOff>
      <xdr:row>40</xdr:row>
      <xdr:rowOff>143147</xdr:rowOff>
    </xdr:to>
    <xdr:cxnSp macro="">
      <xdr:nvCxnSpPr>
        <xdr:cNvPr id="83" name="直線コネクタ 82">
          <a:extLst>
            <a:ext uri="{FF2B5EF4-FFF2-40B4-BE49-F238E27FC236}">
              <a16:creationId xmlns:a16="http://schemas.microsoft.com/office/drawing/2014/main" id="{4D7558DA-460B-4F75-871F-5CCD6235146E}"/>
            </a:ext>
          </a:extLst>
        </xdr:cNvPr>
        <xdr:cNvCxnSpPr/>
      </xdr:nvCxnSpPr>
      <xdr:spPr>
        <a:xfrm>
          <a:off x="1008380" y="6822622"/>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84744</xdr:rowOff>
    </xdr:from>
    <xdr:ext cx="405111" cy="259045"/>
    <xdr:sp macro="" textlink="">
      <xdr:nvSpPr>
        <xdr:cNvPr id="84" name="n_1aveValue【道路】&#10;有形固定資産減価償却率">
          <a:extLst>
            <a:ext uri="{FF2B5EF4-FFF2-40B4-BE49-F238E27FC236}">
              <a16:creationId xmlns:a16="http://schemas.microsoft.com/office/drawing/2014/main" id="{1DB70BEC-9C70-4F40-9173-A71FB470A133}"/>
            </a:ext>
          </a:extLst>
        </xdr:cNvPr>
        <xdr:cNvSpPr txBox="1"/>
      </xdr:nvSpPr>
      <xdr:spPr>
        <a:xfrm>
          <a:off x="3170564"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85" name="n_2aveValue【道路】&#10;有形固定資産減価償却率">
          <a:extLst>
            <a:ext uri="{FF2B5EF4-FFF2-40B4-BE49-F238E27FC236}">
              <a16:creationId xmlns:a16="http://schemas.microsoft.com/office/drawing/2014/main" id="{78C04E9E-879A-4F26-B92D-6818A803A77D}"/>
            </a:ext>
          </a:extLst>
        </xdr:cNvPr>
        <xdr:cNvSpPr txBox="1"/>
      </xdr:nvSpPr>
      <xdr:spPr>
        <a:xfrm>
          <a:off x="238570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86" name="n_3aveValue【道路】&#10;有形固定資産減価償却率">
          <a:extLst>
            <a:ext uri="{FF2B5EF4-FFF2-40B4-BE49-F238E27FC236}">
              <a16:creationId xmlns:a16="http://schemas.microsoft.com/office/drawing/2014/main" id="{FE698EF1-1DFA-4094-8A48-CF9C6A7483B3}"/>
            </a:ext>
          </a:extLst>
        </xdr:cNvPr>
        <xdr:cNvSpPr txBox="1"/>
      </xdr:nvSpPr>
      <xdr:spPr>
        <a:xfrm>
          <a:off x="1611004" y="621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7" name="n_4aveValue【道路】&#10;有形固定資産減価償却率">
          <a:extLst>
            <a:ext uri="{FF2B5EF4-FFF2-40B4-BE49-F238E27FC236}">
              <a16:creationId xmlns:a16="http://schemas.microsoft.com/office/drawing/2014/main" id="{F7C5580F-22D3-4073-8AE3-7A7D4452C107}"/>
            </a:ext>
          </a:extLst>
        </xdr:cNvPr>
        <xdr:cNvSpPr txBox="1"/>
      </xdr:nvSpPr>
      <xdr:spPr>
        <a:xfrm>
          <a:off x="83630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47914</xdr:rowOff>
    </xdr:from>
    <xdr:ext cx="405111" cy="259045"/>
    <xdr:sp macro="" textlink="">
      <xdr:nvSpPr>
        <xdr:cNvPr id="88" name="n_1mainValue【道路】&#10;有形固定資産減価償却率">
          <a:extLst>
            <a:ext uri="{FF2B5EF4-FFF2-40B4-BE49-F238E27FC236}">
              <a16:creationId xmlns:a16="http://schemas.microsoft.com/office/drawing/2014/main" id="{C8747865-E021-4277-AD6F-90D1ECB32473}"/>
            </a:ext>
          </a:extLst>
        </xdr:cNvPr>
        <xdr:cNvSpPr txBox="1"/>
      </xdr:nvSpPr>
      <xdr:spPr>
        <a:xfrm>
          <a:off x="3170564" y="692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39750</xdr:rowOff>
    </xdr:from>
    <xdr:ext cx="405111" cy="259045"/>
    <xdr:sp macro="" textlink="">
      <xdr:nvSpPr>
        <xdr:cNvPr id="89" name="n_2mainValue【道路】&#10;有形固定資産減価償却率">
          <a:extLst>
            <a:ext uri="{FF2B5EF4-FFF2-40B4-BE49-F238E27FC236}">
              <a16:creationId xmlns:a16="http://schemas.microsoft.com/office/drawing/2014/main" id="{23B36649-9790-4DE8-BD49-F00A7B8BBDA6}"/>
            </a:ext>
          </a:extLst>
        </xdr:cNvPr>
        <xdr:cNvSpPr txBox="1"/>
      </xdr:nvSpPr>
      <xdr:spPr>
        <a:xfrm>
          <a:off x="2385704" y="691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13624</xdr:rowOff>
    </xdr:from>
    <xdr:ext cx="405111" cy="259045"/>
    <xdr:sp macro="" textlink="">
      <xdr:nvSpPr>
        <xdr:cNvPr id="90" name="n_3mainValue【道路】&#10;有形固定資産減価償却率">
          <a:extLst>
            <a:ext uri="{FF2B5EF4-FFF2-40B4-BE49-F238E27FC236}">
              <a16:creationId xmlns:a16="http://schemas.microsoft.com/office/drawing/2014/main" id="{8F658C32-82AB-4C98-BEA9-E1FB31B2C5B4}"/>
            </a:ext>
          </a:extLst>
        </xdr:cNvPr>
        <xdr:cNvSpPr txBox="1"/>
      </xdr:nvSpPr>
      <xdr:spPr>
        <a:xfrm>
          <a:off x="1611004" y="688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158949</xdr:rowOff>
    </xdr:from>
    <xdr:ext cx="405111" cy="259045"/>
    <xdr:sp macro="" textlink="">
      <xdr:nvSpPr>
        <xdr:cNvPr id="91" name="n_4mainValue【道路】&#10;有形固定資産減価償却率">
          <a:extLst>
            <a:ext uri="{FF2B5EF4-FFF2-40B4-BE49-F238E27FC236}">
              <a16:creationId xmlns:a16="http://schemas.microsoft.com/office/drawing/2014/main" id="{F5BD5960-A873-4731-A60B-8B92ACD7E708}"/>
            </a:ext>
          </a:extLst>
        </xdr:cNvPr>
        <xdr:cNvSpPr txBox="1"/>
      </xdr:nvSpPr>
      <xdr:spPr>
        <a:xfrm>
          <a:off x="836304" y="68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8D7C769-B954-4336-8C1D-11AFDE53B5E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F2D0F0E-37B1-4180-8382-6F43C64F579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03545CB-0C44-4ED8-9A95-10ED02B274A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83A7876-663E-4A49-9596-1101DA1F780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827A9D3-FEF6-4350-9621-2ED09DB8F65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CCC912D-6BA0-46C9-96DE-2668CB8A900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FE8C3B1-876C-416D-935A-A0D66106E04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7A3C953-AA34-44B7-9161-F5B472B163D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FCA9861-630D-4328-8C04-75EB35EBCE8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D8EB2A6-CA56-4914-B02B-F8027C30BA7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6C4762D-2AC1-436B-A321-07A9560F6439}"/>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AD6917D-B24A-416A-AEBB-CB3A71AE0533}"/>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84AD100-B25D-4DE0-994F-595516F5A69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9ACBC624-2CDC-430C-8CB6-DA35B405D016}"/>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852E679-651B-4845-A2F8-CAD0FFFD1C28}"/>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909E60BF-5348-41E1-9DC4-AF43BD79A966}"/>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E8FF7A7-8DD3-4291-9B4D-5070E5651723}"/>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6CF4820D-A33F-4F38-9996-9A446013C454}"/>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45626A7-DA8A-4A92-B69A-F9A1736691F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EC35CE6E-1CEF-44DD-9F89-04A340051FFC}"/>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FBF7B571-7768-47AA-8D3C-CB6EE6A9700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06CA8F5E-EF61-40FD-BA95-671297622C6F}"/>
            </a:ext>
          </a:extLst>
        </xdr:cNvPr>
        <xdr:cNvCxnSpPr/>
      </xdr:nvCxnSpPr>
      <xdr:spPr>
        <a:xfrm flipV="1">
          <a:off x="9219565" y="5812262"/>
          <a:ext cx="0" cy="115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BB70781B-0198-427D-B72B-FA8EFA121A1E}"/>
            </a:ext>
          </a:extLst>
        </xdr:cNvPr>
        <xdr:cNvSpPr txBox="1"/>
      </xdr:nvSpPr>
      <xdr:spPr>
        <a:xfrm>
          <a:off x="9258300" y="69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734B8555-9905-4496-B4F4-40E34CB757CF}"/>
            </a:ext>
          </a:extLst>
        </xdr:cNvPr>
        <xdr:cNvCxnSpPr/>
      </xdr:nvCxnSpPr>
      <xdr:spPr>
        <a:xfrm>
          <a:off x="9154160" y="6967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049F79AB-8EB9-42CF-8A7C-C50A7B0CAF15}"/>
            </a:ext>
          </a:extLst>
        </xdr:cNvPr>
        <xdr:cNvSpPr txBox="1"/>
      </xdr:nvSpPr>
      <xdr:spPr>
        <a:xfrm>
          <a:off x="9258300" y="5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1B249F28-9BD2-4C9E-A81B-DAE5907A6543}"/>
            </a:ext>
          </a:extLst>
        </xdr:cNvPr>
        <xdr:cNvCxnSpPr/>
      </xdr:nvCxnSpPr>
      <xdr:spPr>
        <a:xfrm>
          <a:off x="9154160" y="5812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87596</xdr:rowOff>
    </xdr:from>
    <xdr:ext cx="469744" cy="259045"/>
    <xdr:sp macro="" textlink="">
      <xdr:nvSpPr>
        <xdr:cNvPr id="118" name="【道路】&#10;一人当たり延長平均値テキスト">
          <a:extLst>
            <a:ext uri="{FF2B5EF4-FFF2-40B4-BE49-F238E27FC236}">
              <a16:creationId xmlns:a16="http://schemas.microsoft.com/office/drawing/2014/main" id="{251DACC3-041B-4281-924A-DCE25B400092}"/>
            </a:ext>
          </a:extLst>
        </xdr:cNvPr>
        <xdr:cNvSpPr txBox="1"/>
      </xdr:nvSpPr>
      <xdr:spPr>
        <a:xfrm>
          <a:off x="9258300" y="6625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E2390480-C3D3-4328-99D0-2C032779B228}"/>
            </a:ext>
          </a:extLst>
        </xdr:cNvPr>
        <xdr:cNvSpPr/>
      </xdr:nvSpPr>
      <xdr:spPr>
        <a:xfrm>
          <a:off x="9192260" y="6770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9469D759-F14E-4951-9E9C-35CC33627609}"/>
            </a:ext>
          </a:extLst>
        </xdr:cNvPr>
        <xdr:cNvSpPr/>
      </xdr:nvSpPr>
      <xdr:spPr>
        <a:xfrm>
          <a:off x="8445500" y="67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987FD841-E526-469C-B727-CEDB536847EC}"/>
            </a:ext>
          </a:extLst>
        </xdr:cNvPr>
        <xdr:cNvSpPr/>
      </xdr:nvSpPr>
      <xdr:spPr>
        <a:xfrm>
          <a:off x="7670800" y="6771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BF121F44-A05F-4304-B553-DA91DBE31198}"/>
            </a:ext>
          </a:extLst>
        </xdr:cNvPr>
        <xdr:cNvSpPr/>
      </xdr:nvSpPr>
      <xdr:spPr>
        <a:xfrm>
          <a:off x="6873240" y="67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74BB1CF9-8ACD-49F2-9EAD-EAE3B35AA658}"/>
            </a:ext>
          </a:extLst>
        </xdr:cNvPr>
        <xdr:cNvSpPr/>
      </xdr:nvSpPr>
      <xdr:spPr>
        <a:xfrm>
          <a:off x="6098540" y="67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AC2B802-CBAC-439F-A96B-2E981D763A7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EAE5DD5-97C4-4FC7-AEC1-9EB1D8769C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7BED389-50E3-419A-ABE5-4DF0C6A894B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285CDC4-4F8E-447F-A94E-715221F0DCB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04FC04C-40DC-4063-8AB7-4594B7DD571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5695</xdr:rowOff>
    </xdr:from>
    <xdr:to>
      <xdr:col>55</xdr:col>
      <xdr:colOff>50800</xdr:colOff>
      <xdr:row>41</xdr:row>
      <xdr:rowOff>107295</xdr:rowOff>
    </xdr:to>
    <xdr:sp macro="" textlink="">
      <xdr:nvSpPr>
        <xdr:cNvPr id="129" name="楕円 128">
          <a:extLst>
            <a:ext uri="{FF2B5EF4-FFF2-40B4-BE49-F238E27FC236}">
              <a16:creationId xmlns:a16="http://schemas.microsoft.com/office/drawing/2014/main" id="{506666C2-C155-491D-9206-49717F84BECF}"/>
            </a:ext>
          </a:extLst>
        </xdr:cNvPr>
        <xdr:cNvSpPr/>
      </xdr:nvSpPr>
      <xdr:spPr>
        <a:xfrm>
          <a:off x="9192260" y="6878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92072</xdr:rowOff>
    </xdr:from>
    <xdr:ext cx="469744" cy="259045"/>
    <xdr:sp macro="" textlink="">
      <xdr:nvSpPr>
        <xdr:cNvPr id="130" name="【道路】&#10;一人当たり延長該当値テキスト">
          <a:extLst>
            <a:ext uri="{FF2B5EF4-FFF2-40B4-BE49-F238E27FC236}">
              <a16:creationId xmlns:a16="http://schemas.microsoft.com/office/drawing/2014/main" id="{04F6C2C9-343B-4250-A859-13658930391A}"/>
            </a:ext>
          </a:extLst>
        </xdr:cNvPr>
        <xdr:cNvSpPr txBox="1"/>
      </xdr:nvSpPr>
      <xdr:spPr>
        <a:xfrm>
          <a:off x="9258300" y="679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5923</xdr:rowOff>
    </xdr:from>
    <xdr:to>
      <xdr:col>50</xdr:col>
      <xdr:colOff>165100</xdr:colOff>
      <xdr:row>41</xdr:row>
      <xdr:rowOff>107523</xdr:rowOff>
    </xdr:to>
    <xdr:sp macro="" textlink="">
      <xdr:nvSpPr>
        <xdr:cNvPr id="131" name="楕円 130">
          <a:extLst>
            <a:ext uri="{FF2B5EF4-FFF2-40B4-BE49-F238E27FC236}">
              <a16:creationId xmlns:a16="http://schemas.microsoft.com/office/drawing/2014/main" id="{4189DFC1-9994-437F-9432-1AD6822C97C2}"/>
            </a:ext>
          </a:extLst>
        </xdr:cNvPr>
        <xdr:cNvSpPr/>
      </xdr:nvSpPr>
      <xdr:spPr>
        <a:xfrm>
          <a:off x="8445500" y="68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56495</xdr:rowOff>
    </xdr:from>
    <xdr:to>
      <xdr:col>55</xdr:col>
      <xdr:colOff>0</xdr:colOff>
      <xdr:row>41</xdr:row>
      <xdr:rowOff>56723</xdr:rowOff>
    </xdr:to>
    <xdr:cxnSp macro="">
      <xdr:nvCxnSpPr>
        <xdr:cNvPr id="132" name="直線コネクタ 131">
          <a:extLst>
            <a:ext uri="{FF2B5EF4-FFF2-40B4-BE49-F238E27FC236}">
              <a16:creationId xmlns:a16="http://schemas.microsoft.com/office/drawing/2014/main" id="{FD837A9A-A7F1-4DA6-B514-A7EDA031E771}"/>
            </a:ext>
          </a:extLst>
        </xdr:cNvPr>
        <xdr:cNvCxnSpPr/>
      </xdr:nvCxnSpPr>
      <xdr:spPr>
        <a:xfrm flipV="1">
          <a:off x="8496300" y="6929735"/>
          <a:ext cx="7239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5878</xdr:rowOff>
    </xdr:from>
    <xdr:to>
      <xdr:col>46</xdr:col>
      <xdr:colOff>38100</xdr:colOff>
      <xdr:row>41</xdr:row>
      <xdr:rowOff>107478</xdr:rowOff>
    </xdr:to>
    <xdr:sp macro="" textlink="">
      <xdr:nvSpPr>
        <xdr:cNvPr id="133" name="楕円 132">
          <a:extLst>
            <a:ext uri="{FF2B5EF4-FFF2-40B4-BE49-F238E27FC236}">
              <a16:creationId xmlns:a16="http://schemas.microsoft.com/office/drawing/2014/main" id="{EF8AB061-874E-44CA-B806-6EF824EC2D8D}"/>
            </a:ext>
          </a:extLst>
        </xdr:cNvPr>
        <xdr:cNvSpPr/>
      </xdr:nvSpPr>
      <xdr:spPr>
        <a:xfrm>
          <a:off x="7670800" y="68791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56678</xdr:rowOff>
    </xdr:from>
    <xdr:to>
      <xdr:col>50</xdr:col>
      <xdr:colOff>114300</xdr:colOff>
      <xdr:row>41</xdr:row>
      <xdr:rowOff>56723</xdr:rowOff>
    </xdr:to>
    <xdr:cxnSp macro="">
      <xdr:nvCxnSpPr>
        <xdr:cNvPr id="134" name="直線コネクタ 133">
          <a:extLst>
            <a:ext uri="{FF2B5EF4-FFF2-40B4-BE49-F238E27FC236}">
              <a16:creationId xmlns:a16="http://schemas.microsoft.com/office/drawing/2014/main" id="{C6EA0A22-5C33-4C77-99F7-EA43CBC82AEF}"/>
            </a:ext>
          </a:extLst>
        </xdr:cNvPr>
        <xdr:cNvCxnSpPr/>
      </xdr:nvCxnSpPr>
      <xdr:spPr>
        <a:xfrm>
          <a:off x="7713980" y="6929918"/>
          <a:ext cx="78232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5466</xdr:rowOff>
    </xdr:from>
    <xdr:to>
      <xdr:col>41</xdr:col>
      <xdr:colOff>101600</xdr:colOff>
      <xdr:row>41</xdr:row>
      <xdr:rowOff>107066</xdr:rowOff>
    </xdr:to>
    <xdr:sp macro="" textlink="">
      <xdr:nvSpPr>
        <xdr:cNvPr id="135" name="楕円 134">
          <a:extLst>
            <a:ext uri="{FF2B5EF4-FFF2-40B4-BE49-F238E27FC236}">
              <a16:creationId xmlns:a16="http://schemas.microsoft.com/office/drawing/2014/main" id="{C6EC2941-DA92-497C-AF98-D3BD9E166600}"/>
            </a:ext>
          </a:extLst>
        </xdr:cNvPr>
        <xdr:cNvSpPr/>
      </xdr:nvSpPr>
      <xdr:spPr>
        <a:xfrm>
          <a:off x="6873240" y="68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56266</xdr:rowOff>
    </xdr:from>
    <xdr:to>
      <xdr:col>45</xdr:col>
      <xdr:colOff>177800</xdr:colOff>
      <xdr:row>41</xdr:row>
      <xdr:rowOff>56678</xdr:rowOff>
    </xdr:to>
    <xdr:cxnSp macro="">
      <xdr:nvCxnSpPr>
        <xdr:cNvPr id="136" name="直線コネクタ 135">
          <a:extLst>
            <a:ext uri="{FF2B5EF4-FFF2-40B4-BE49-F238E27FC236}">
              <a16:creationId xmlns:a16="http://schemas.microsoft.com/office/drawing/2014/main" id="{FFB6B614-A3FE-42DD-B85D-61A14D61CB3C}"/>
            </a:ext>
          </a:extLst>
        </xdr:cNvPr>
        <xdr:cNvCxnSpPr/>
      </xdr:nvCxnSpPr>
      <xdr:spPr>
        <a:xfrm>
          <a:off x="6924040" y="6929506"/>
          <a:ext cx="78994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5283</xdr:rowOff>
    </xdr:from>
    <xdr:to>
      <xdr:col>36</xdr:col>
      <xdr:colOff>165100</xdr:colOff>
      <xdr:row>41</xdr:row>
      <xdr:rowOff>106883</xdr:rowOff>
    </xdr:to>
    <xdr:sp macro="" textlink="">
      <xdr:nvSpPr>
        <xdr:cNvPr id="137" name="楕円 136">
          <a:extLst>
            <a:ext uri="{FF2B5EF4-FFF2-40B4-BE49-F238E27FC236}">
              <a16:creationId xmlns:a16="http://schemas.microsoft.com/office/drawing/2014/main" id="{97D73836-F476-4694-B551-C9EAEF7BC11E}"/>
            </a:ext>
          </a:extLst>
        </xdr:cNvPr>
        <xdr:cNvSpPr/>
      </xdr:nvSpPr>
      <xdr:spPr>
        <a:xfrm>
          <a:off x="6098540" y="68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56083</xdr:rowOff>
    </xdr:from>
    <xdr:to>
      <xdr:col>41</xdr:col>
      <xdr:colOff>50800</xdr:colOff>
      <xdr:row>41</xdr:row>
      <xdr:rowOff>56266</xdr:rowOff>
    </xdr:to>
    <xdr:cxnSp macro="">
      <xdr:nvCxnSpPr>
        <xdr:cNvPr id="138" name="直線コネクタ 137">
          <a:extLst>
            <a:ext uri="{FF2B5EF4-FFF2-40B4-BE49-F238E27FC236}">
              <a16:creationId xmlns:a16="http://schemas.microsoft.com/office/drawing/2014/main" id="{A5B0FCBB-761B-4C22-9DA2-D49534E117AE}"/>
            </a:ext>
          </a:extLst>
        </xdr:cNvPr>
        <xdr:cNvCxnSpPr/>
      </xdr:nvCxnSpPr>
      <xdr:spPr>
        <a:xfrm>
          <a:off x="6149340" y="6929323"/>
          <a:ext cx="7747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39" name="n_1aveValue【道路】&#10;一人当たり延長">
          <a:extLst>
            <a:ext uri="{FF2B5EF4-FFF2-40B4-BE49-F238E27FC236}">
              <a16:creationId xmlns:a16="http://schemas.microsoft.com/office/drawing/2014/main" id="{21E848E6-01CD-4961-A663-9236E44F68C9}"/>
            </a:ext>
          </a:extLst>
        </xdr:cNvPr>
        <xdr:cNvSpPr txBox="1"/>
      </xdr:nvSpPr>
      <xdr:spPr>
        <a:xfrm>
          <a:off x="8271587" y="654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40" name="n_2aveValue【道路】&#10;一人当たり延長">
          <a:extLst>
            <a:ext uri="{FF2B5EF4-FFF2-40B4-BE49-F238E27FC236}">
              <a16:creationId xmlns:a16="http://schemas.microsoft.com/office/drawing/2014/main" id="{7B56B633-21FC-4F9E-9315-9FA7F941230E}"/>
            </a:ext>
          </a:extLst>
        </xdr:cNvPr>
        <xdr:cNvSpPr txBox="1"/>
      </xdr:nvSpPr>
      <xdr:spPr>
        <a:xfrm>
          <a:off x="7509587" y="65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41" name="n_3aveValue【道路】&#10;一人当たり延長">
          <a:extLst>
            <a:ext uri="{FF2B5EF4-FFF2-40B4-BE49-F238E27FC236}">
              <a16:creationId xmlns:a16="http://schemas.microsoft.com/office/drawing/2014/main" id="{97917BA4-9ED9-4CE2-A414-BC964585FFD7}"/>
            </a:ext>
          </a:extLst>
        </xdr:cNvPr>
        <xdr:cNvSpPr txBox="1"/>
      </xdr:nvSpPr>
      <xdr:spPr>
        <a:xfrm>
          <a:off x="6712027" y="654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42" name="n_4aveValue【道路】&#10;一人当たり延長">
          <a:extLst>
            <a:ext uri="{FF2B5EF4-FFF2-40B4-BE49-F238E27FC236}">
              <a16:creationId xmlns:a16="http://schemas.microsoft.com/office/drawing/2014/main" id="{0BF1BF2E-D3FE-4198-AB3A-BA8F7945709E}"/>
            </a:ext>
          </a:extLst>
        </xdr:cNvPr>
        <xdr:cNvSpPr txBox="1"/>
      </xdr:nvSpPr>
      <xdr:spPr>
        <a:xfrm>
          <a:off x="5937327" y="65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98650</xdr:rowOff>
    </xdr:from>
    <xdr:ext cx="469744" cy="259045"/>
    <xdr:sp macro="" textlink="">
      <xdr:nvSpPr>
        <xdr:cNvPr id="143" name="n_1mainValue【道路】&#10;一人当たり延長">
          <a:extLst>
            <a:ext uri="{FF2B5EF4-FFF2-40B4-BE49-F238E27FC236}">
              <a16:creationId xmlns:a16="http://schemas.microsoft.com/office/drawing/2014/main" id="{4A2871FE-50FA-408D-B3FB-FA0FB7F1C325}"/>
            </a:ext>
          </a:extLst>
        </xdr:cNvPr>
        <xdr:cNvSpPr txBox="1"/>
      </xdr:nvSpPr>
      <xdr:spPr>
        <a:xfrm>
          <a:off x="8271587" y="697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98605</xdr:rowOff>
    </xdr:from>
    <xdr:ext cx="469744" cy="259045"/>
    <xdr:sp macro="" textlink="">
      <xdr:nvSpPr>
        <xdr:cNvPr id="144" name="n_2mainValue【道路】&#10;一人当たり延長">
          <a:extLst>
            <a:ext uri="{FF2B5EF4-FFF2-40B4-BE49-F238E27FC236}">
              <a16:creationId xmlns:a16="http://schemas.microsoft.com/office/drawing/2014/main" id="{95D2AEDF-4EF2-4002-9006-9759BEA836EE}"/>
            </a:ext>
          </a:extLst>
        </xdr:cNvPr>
        <xdr:cNvSpPr txBox="1"/>
      </xdr:nvSpPr>
      <xdr:spPr>
        <a:xfrm>
          <a:off x="7509587" y="697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98193</xdr:rowOff>
    </xdr:from>
    <xdr:ext cx="469744" cy="259045"/>
    <xdr:sp macro="" textlink="">
      <xdr:nvSpPr>
        <xdr:cNvPr id="145" name="n_3mainValue【道路】&#10;一人当たり延長">
          <a:extLst>
            <a:ext uri="{FF2B5EF4-FFF2-40B4-BE49-F238E27FC236}">
              <a16:creationId xmlns:a16="http://schemas.microsoft.com/office/drawing/2014/main" id="{DAF1542D-687B-4558-A174-B292D5BAB2F2}"/>
            </a:ext>
          </a:extLst>
        </xdr:cNvPr>
        <xdr:cNvSpPr txBox="1"/>
      </xdr:nvSpPr>
      <xdr:spPr>
        <a:xfrm>
          <a:off x="6712027" y="697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98010</xdr:rowOff>
    </xdr:from>
    <xdr:ext cx="469744" cy="259045"/>
    <xdr:sp macro="" textlink="">
      <xdr:nvSpPr>
        <xdr:cNvPr id="146" name="n_4mainValue【道路】&#10;一人当たり延長">
          <a:extLst>
            <a:ext uri="{FF2B5EF4-FFF2-40B4-BE49-F238E27FC236}">
              <a16:creationId xmlns:a16="http://schemas.microsoft.com/office/drawing/2014/main" id="{C838D083-4A58-4DDA-B5D8-B99608235134}"/>
            </a:ext>
          </a:extLst>
        </xdr:cNvPr>
        <xdr:cNvSpPr txBox="1"/>
      </xdr:nvSpPr>
      <xdr:spPr>
        <a:xfrm>
          <a:off x="5937327" y="69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E80EE5E-5745-48DC-9C26-8F4E80A4076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9303C6A-FEC5-474A-816C-F8D997E44A4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FCCFB5F-857D-4662-8A98-05104FCD160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54A3FF2-8523-42EF-A5B6-CC920F7D993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78D3ADD-E0A0-4782-85CE-C0F2DB14DBC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76F0DC1-C058-47C6-944F-8800CD322FF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D34C14A-199A-4004-9BF2-62F3C73D8C8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7B3448F-4D9F-4B3D-94F1-E196AE4E5D8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AF952A-38C7-4BE6-9D3A-9B64016FD2E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124D5B4-A62B-4F56-B37B-E2B1DAEFACE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D1A7B06-DF26-46DA-AEC2-45948B58B07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7004694D-3A84-4BF5-BC50-6BA6B5F909C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6499C59D-FD75-4EC3-893A-1279C6CC90C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A7CF5E18-0A6E-44E4-B586-93DD9303F14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D898BCA8-AEB0-4C2C-9850-AC82036AA95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4BEAF3B5-DAA3-41CA-98E6-3EFA442C95C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D2770EB3-7F9D-4790-B31E-602DC0607FA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14E38029-B141-41BF-B58E-B3304E171A2B}"/>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D57277A5-B23D-4E92-B53B-8E89F4A0AF6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2BCBCCB0-7707-4177-936A-EB0F219503B5}"/>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673A0E8-AE0F-4B1E-A850-E9D101B5FF3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CC972545-B7E6-454C-9A9E-1BAB1931D46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6DE8719D-8F92-46DE-A246-E2F4035E33B9}"/>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B1FA04E-B85E-4887-8486-924A9B066E0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D22F1A1-0AE5-45FC-AF52-54638DB23B1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AEF9C32D-45C6-4242-A63F-3FD96CF39026}"/>
            </a:ext>
          </a:extLst>
        </xdr:cNvPr>
        <xdr:cNvCxnSpPr/>
      </xdr:nvCxnSpPr>
      <xdr:spPr>
        <a:xfrm flipV="1">
          <a:off x="4086225" y="9373688"/>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E748094-A45D-4E96-8AC9-6FA650BB3107}"/>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3B62FDD1-8108-4138-8C10-A4F870BB4C22}"/>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21C3DBE0-7A68-488B-BBD8-D6928F136177}"/>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D302E89C-D476-454B-B022-A722A65909DD}"/>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880066B-D010-48CD-A561-3B27159A5862}"/>
            </a:ext>
          </a:extLst>
        </xdr:cNvPr>
        <xdr:cNvSpPr txBox="1"/>
      </xdr:nvSpPr>
      <xdr:spPr>
        <a:xfrm>
          <a:off x="4124960" y="1020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A18CC5DF-4845-43F8-A024-74DFB23CA8B8}"/>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FE384F41-516E-4E6C-9562-7EA374096F4E}"/>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7286B81F-99A9-47A0-AD3E-AB3A0A160B0F}"/>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E4D2A2A5-44FE-4EC0-88B0-0AE0611348EB}"/>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94BC2750-4A19-4201-98F6-D7DBE90B6365}"/>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C2F0199-4396-465A-8724-9B5AB09DB88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9A330FF-A156-4C91-B320-720DA6B13DB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075CE33-4A05-4E1B-ACE1-AA34054EBF0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4E8106B-28A9-4503-90BA-D81D5BD7A89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65FBE3F-FF23-437E-A197-035F9CDEC45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96157</xdr:rowOff>
    </xdr:from>
    <xdr:to>
      <xdr:col>24</xdr:col>
      <xdr:colOff>114300</xdr:colOff>
      <xdr:row>60</xdr:row>
      <xdr:rowOff>26307</xdr:rowOff>
    </xdr:to>
    <xdr:sp macro="" textlink="">
      <xdr:nvSpPr>
        <xdr:cNvPr id="188" name="楕円 187">
          <a:extLst>
            <a:ext uri="{FF2B5EF4-FFF2-40B4-BE49-F238E27FC236}">
              <a16:creationId xmlns:a16="http://schemas.microsoft.com/office/drawing/2014/main" id="{E157E138-AD4D-4EC0-928C-8CD554BABE10}"/>
            </a:ext>
          </a:extLst>
        </xdr:cNvPr>
        <xdr:cNvSpPr/>
      </xdr:nvSpPr>
      <xdr:spPr>
        <a:xfrm>
          <a:off x="4036060" y="9986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119034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A6B32CD-ABC4-4673-9404-4056887ABB94}"/>
            </a:ext>
          </a:extLst>
        </xdr:cNvPr>
        <xdr:cNvSpPr txBox="1"/>
      </xdr:nvSpPr>
      <xdr:spPr>
        <a:xfrm>
          <a:off x="4124960" y="984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190" name="楕円 189">
          <a:extLst>
            <a:ext uri="{FF2B5EF4-FFF2-40B4-BE49-F238E27FC236}">
              <a16:creationId xmlns:a16="http://schemas.microsoft.com/office/drawing/2014/main" id="{13D85A60-872C-4F03-AA48-46F75F97EF26}"/>
            </a:ext>
          </a:extLst>
        </xdr:cNvPr>
        <xdr:cNvSpPr/>
      </xdr:nvSpPr>
      <xdr:spPr>
        <a:xfrm>
          <a:off x="3312160" y="10052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146957</xdr:rowOff>
    </xdr:from>
    <xdr:to>
      <xdr:col>24</xdr:col>
      <xdr:colOff>63500</xdr:colOff>
      <xdr:row>60</xdr:row>
      <xdr:rowOff>40822</xdr:rowOff>
    </xdr:to>
    <xdr:cxnSp macro="">
      <xdr:nvCxnSpPr>
        <xdr:cNvPr id="191" name="直線コネクタ 190">
          <a:extLst>
            <a:ext uri="{FF2B5EF4-FFF2-40B4-BE49-F238E27FC236}">
              <a16:creationId xmlns:a16="http://schemas.microsoft.com/office/drawing/2014/main" id="{71AE547B-E4CB-4D33-9F0D-F9988681E7A7}"/>
            </a:ext>
          </a:extLst>
        </xdr:cNvPr>
        <xdr:cNvCxnSpPr/>
      </xdr:nvCxnSpPr>
      <xdr:spPr>
        <a:xfrm flipV="1">
          <a:off x="3355340" y="10037717"/>
          <a:ext cx="73152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192" name="楕円 191">
          <a:extLst>
            <a:ext uri="{FF2B5EF4-FFF2-40B4-BE49-F238E27FC236}">
              <a16:creationId xmlns:a16="http://schemas.microsoft.com/office/drawing/2014/main" id="{AA4EDD35-14C1-438B-BB7A-4082AFC41E29}"/>
            </a:ext>
          </a:extLst>
        </xdr:cNvPr>
        <xdr:cNvSpPr/>
      </xdr:nvSpPr>
      <xdr:spPr>
        <a:xfrm>
          <a:off x="2514600" y="10021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xdr:rowOff>
    </xdr:from>
    <xdr:to>
      <xdr:col>19</xdr:col>
      <xdr:colOff>177800</xdr:colOff>
      <xdr:row>60</xdr:row>
      <xdr:rowOff>40822</xdr:rowOff>
    </xdr:to>
    <xdr:cxnSp macro="">
      <xdr:nvCxnSpPr>
        <xdr:cNvPr id="193" name="直線コネクタ 192">
          <a:extLst>
            <a:ext uri="{FF2B5EF4-FFF2-40B4-BE49-F238E27FC236}">
              <a16:creationId xmlns:a16="http://schemas.microsoft.com/office/drawing/2014/main" id="{E936926D-59BA-4C65-8798-CCE23F1774DA}"/>
            </a:ext>
          </a:extLst>
        </xdr:cNvPr>
        <xdr:cNvCxnSpPr/>
      </xdr:nvCxnSpPr>
      <xdr:spPr>
        <a:xfrm>
          <a:off x="2565400" y="10068197"/>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117384</xdr:rowOff>
    </xdr:from>
    <xdr:to>
      <xdr:col>10</xdr:col>
      <xdr:colOff>165100</xdr:colOff>
      <xdr:row>60</xdr:row>
      <xdr:rowOff>47534</xdr:rowOff>
    </xdr:to>
    <xdr:sp macro="" textlink="">
      <xdr:nvSpPr>
        <xdr:cNvPr id="194" name="楕円 193">
          <a:extLst>
            <a:ext uri="{FF2B5EF4-FFF2-40B4-BE49-F238E27FC236}">
              <a16:creationId xmlns:a16="http://schemas.microsoft.com/office/drawing/2014/main" id="{AC4D7B3D-75F3-4F26-98EA-3118D877EB22}"/>
            </a:ext>
          </a:extLst>
        </xdr:cNvPr>
        <xdr:cNvSpPr/>
      </xdr:nvSpPr>
      <xdr:spPr>
        <a:xfrm>
          <a:off x="1739900" y="10008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168184</xdr:rowOff>
    </xdr:from>
    <xdr:to>
      <xdr:col>15</xdr:col>
      <xdr:colOff>50800</xdr:colOff>
      <xdr:row>60</xdr:row>
      <xdr:rowOff>9797</xdr:rowOff>
    </xdr:to>
    <xdr:cxnSp macro="">
      <xdr:nvCxnSpPr>
        <xdr:cNvPr id="195" name="直線コネクタ 194">
          <a:extLst>
            <a:ext uri="{FF2B5EF4-FFF2-40B4-BE49-F238E27FC236}">
              <a16:creationId xmlns:a16="http://schemas.microsoft.com/office/drawing/2014/main" id="{A41ADA3A-D541-4976-96FF-C72EF2805E73}"/>
            </a:ext>
          </a:extLst>
        </xdr:cNvPr>
        <xdr:cNvCxnSpPr/>
      </xdr:nvCxnSpPr>
      <xdr:spPr>
        <a:xfrm>
          <a:off x="1790700" y="10058944"/>
          <a:ext cx="7747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6" name="楕円 195">
          <a:extLst>
            <a:ext uri="{FF2B5EF4-FFF2-40B4-BE49-F238E27FC236}">
              <a16:creationId xmlns:a16="http://schemas.microsoft.com/office/drawing/2014/main" id="{64552C37-D918-4555-9D1E-07EECFFC015A}"/>
            </a:ext>
          </a:extLst>
        </xdr:cNvPr>
        <xdr:cNvSpPr/>
      </xdr:nvSpPr>
      <xdr:spPr>
        <a:xfrm>
          <a:off x="965200" y="9977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137160</xdr:rowOff>
    </xdr:from>
    <xdr:to>
      <xdr:col>10</xdr:col>
      <xdr:colOff>114300</xdr:colOff>
      <xdr:row>59</xdr:row>
      <xdr:rowOff>168184</xdr:rowOff>
    </xdr:to>
    <xdr:cxnSp macro="">
      <xdr:nvCxnSpPr>
        <xdr:cNvPr id="197" name="直線コネクタ 196">
          <a:extLst>
            <a:ext uri="{FF2B5EF4-FFF2-40B4-BE49-F238E27FC236}">
              <a16:creationId xmlns:a16="http://schemas.microsoft.com/office/drawing/2014/main" id="{DDF4C5AB-6658-4478-A24D-EB78E0D90A2A}"/>
            </a:ext>
          </a:extLst>
        </xdr:cNvPr>
        <xdr:cNvCxnSpPr/>
      </xdr:nvCxnSpPr>
      <xdr:spPr>
        <a:xfrm>
          <a:off x="1008380" y="10027920"/>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CDAF00D-DFD1-4BC0-8508-DB0BCC384483}"/>
            </a:ext>
          </a:extLst>
        </xdr:cNvPr>
        <xdr:cNvSpPr txBox="1"/>
      </xdr:nvSpPr>
      <xdr:spPr>
        <a:xfrm>
          <a:off x="3170564"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254947FE-49BC-485D-84DD-EF24A4312074}"/>
            </a:ext>
          </a:extLst>
        </xdr:cNvPr>
        <xdr:cNvSpPr txBox="1"/>
      </xdr:nvSpPr>
      <xdr:spPr>
        <a:xfrm>
          <a:off x="23857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95768193-3E80-46BA-BB86-37CD8B39A5CB}"/>
            </a:ext>
          </a:extLst>
        </xdr:cNvPr>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7AA98ED4-DAFB-4D12-84FF-92143EB5D406}"/>
            </a:ext>
          </a:extLst>
        </xdr:cNvPr>
        <xdr:cNvSpPr txBox="1"/>
      </xdr:nvSpPr>
      <xdr:spPr>
        <a:xfrm>
          <a:off x="83630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108149</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73155AE-FCC6-4742-BAD6-19DC8FB5DFE0}"/>
            </a:ext>
          </a:extLst>
        </xdr:cNvPr>
        <xdr:cNvSpPr txBox="1"/>
      </xdr:nvSpPr>
      <xdr:spPr>
        <a:xfrm>
          <a:off x="3170564" y="983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77124</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4018C852-8944-4609-94E2-802673835F8E}"/>
            </a:ext>
          </a:extLst>
        </xdr:cNvPr>
        <xdr:cNvSpPr txBox="1"/>
      </xdr:nvSpPr>
      <xdr:spPr>
        <a:xfrm>
          <a:off x="238570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64061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666B7DDE-F0D3-4821-8A96-7A166DE3E694}"/>
            </a:ext>
          </a:extLst>
        </xdr:cNvPr>
        <xdr:cNvSpPr txBox="1"/>
      </xdr:nvSpPr>
      <xdr:spPr>
        <a:xfrm>
          <a:off x="1611004"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7B1FE00-D373-4B6E-98A8-2796093FA4AB}"/>
            </a:ext>
          </a:extLst>
        </xdr:cNvPr>
        <xdr:cNvSpPr txBox="1"/>
      </xdr:nvSpPr>
      <xdr:spPr>
        <a:xfrm>
          <a:off x="83630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05D01BB-B688-4A1E-8CFA-85FFEE612D9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4C36081-9E67-4B03-84F0-B5E1B3A2137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8D41751-764A-4D35-8D27-BC7D386E04A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F27AEC2-0F01-4615-8A77-8901AB94D39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20EF4C5-FD1A-448C-ABFF-3989CE2F773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DB531FC-B19F-488B-B18D-267486BFA16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37DD84F-567C-4CBC-B426-E91E67FDEC6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48520AA-86FD-4A82-AA86-41A7E930033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445ED86-89CB-4154-A2E8-107E8D16C25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D1A6BAA-6623-4DF0-99BE-9370A3CFCD1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2BA70C01-7220-4637-AB03-64D8D516075B}"/>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45D4CC7B-9A04-4E41-9C6F-E0DFAE644BF0}"/>
            </a:ext>
          </a:extLst>
        </xdr:cNvPr>
        <xdr:cNvSpPr txBox="1"/>
      </xdr:nvSpPr>
      <xdr:spPr>
        <a:xfrm>
          <a:off x="5600834" y="10480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C096DEDA-7849-42E7-8F68-B9D13A0054C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8D561BEA-5B6F-4588-91A4-302A692ABF11}"/>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66E58CF3-8C74-4B71-AA39-2D4B5FED7692}"/>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FB662104-7D17-416C-A535-1A3FDEB55A90}"/>
            </a:ext>
          </a:extLst>
        </xdr:cNvPr>
        <xdr:cNvSpPr txBox="1"/>
      </xdr:nvSpPr>
      <xdr:spPr>
        <a:xfrm>
          <a:off x="5299921"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103943A-8ED3-467C-AA8F-2C74E56CA31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7157AA6F-8560-4135-BB73-B8CA220E70F8}"/>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4BF65C09-66D1-4889-A552-2662C6FDD2A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DCF02BAE-F21C-4E9E-9A27-8C5C51DAAAAA}"/>
            </a:ext>
          </a:extLst>
        </xdr:cNvPr>
        <xdr:cNvCxnSpPr/>
      </xdr:nvCxnSpPr>
      <xdr:spPr>
        <a:xfrm flipV="1">
          <a:off x="9219565" y="9371053"/>
          <a:ext cx="0" cy="124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F533A203-AAFE-449A-8D0E-5D37FA20CD40}"/>
            </a:ext>
          </a:extLst>
        </xdr:cNvPr>
        <xdr:cNvSpPr txBox="1"/>
      </xdr:nvSpPr>
      <xdr:spPr>
        <a:xfrm>
          <a:off x="9258300" y="10618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B2DE4563-1CC1-430F-8052-B484A7671701}"/>
            </a:ext>
          </a:extLst>
        </xdr:cNvPr>
        <xdr:cNvCxnSpPr/>
      </xdr:nvCxnSpPr>
      <xdr:spPr>
        <a:xfrm>
          <a:off x="9154160" y="106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F154B999-2FDA-43AD-A44E-069D464D44D7}"/>
            </a:ext>
          </a:extLst>
        </xdr:cNvPr>
        <xdr:cNvSpPr txBox="1"/>
      </xdr:nvSpPr>
      <xdr:spPr>
        <a:xfrm>
          <a:off x="9258300" y="915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C749979A-8857-4F92-B278-504DE27F2842}"/>
            </a:ext>
          </a:extLst>
        </xdr:cNvPr>
        <xdr:cNvCxnSpPr/>
      </xdr:nvCxnSpPr>
      <xdr:spPr>
        <a:xfrm>
          <a:off x="9154160" y="9371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93961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4D66E63D-8578-48AE-B09E-DC1E8226ACFB}"/>
            </a:ext>
          </a:extLst>
        </xdr:cNvPr>
        <xdr:cNvSpPr txBox="1"/>
      </xdr:nvSpPr>
      <xdr:spPr>
        <a:xfrm>
          <a:off x="9258300" y="998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975397EB-E20B-4D58-AA9D-8FF5F6F75BB0}"/>
            </a:ext>
          </a:extLst>
        </xdr:cNvPr>
        <xdr:cNvSpPr/>
      </xdr:nvSpPr>
      <xdr:spPr>
        <a:xfrm>
          <a:off x="9192260" y="10129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7A997DFE-3631-40CB-9999-9A38CAB6F8E7}"/>
            </a:ext>
          </a:extLst>
        </xdr:cNvPr>
        <xdr:cNvSpPr/>
      </xdr:nvSpPr>
      <xdr:spPr>
        <a:xfrm>
          <a:off x="8445500" y="10134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D1879361-F875-4868-901B-EEB8FE9E1595}"/>
            </a:ext>
          </a:extLst>
        </xdr:cNvPr>
        <xdr:cNvSpPr/>
      </xdr:nvSpPr>
      <xdr:spPr>
        <a:xfrm>
          <a:off x="7670800" y="10136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B19C4922-4894-4FAE-8FF8-9101A8E6C1A8}"/>
            </a:ext>
          </a:extLst>
        </xdr:cNvPr>
        <xdr:cNvSpPr/>
      </xdr:nvSpPr>
      <xdr:spPr>
        <a:xfrm>
          <a:off x="6873240" y="101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DE1855ED-F1BC-4996-8A67-A3C39CA05D95}"/>
            </a:ext>
          </a:extLst>
        </xdr:cNvPr>
        <xdr:cNvSpPr/>
      </xdr:nvSpPr>
      <xdr:spPr>
        <a:xfrm>
          <a:off x="6098540" y="1010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F9FFCAE-66A4-41AD-B1C3-37A60643CEB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D7B9DC7-2232-4997-8554-35721FE9A16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DC06551-4468-4633-BA10-916D19339AD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3CFB14D-AB85-43DF-9F06-FAF1CFA52F6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D71E428-C3FA-47D4-A268-15B6BF1A968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164684</xdr:rowOff>
    </xdr:from>
    <xdr:to>
      <xdr:col>55</xdr:col>
      <xdr:colOff>50800</xdr:colOff>
      <xdr:row>61</xdr:row>
      <xdr:rowOff>94834</xdr:rowOff>
    </xdr:to>
    <xdr:sp macro="" textlink="">
      <xdr:nvSpPr>
        <xdr:cNvPr id="241" name="楕円 240">
          <a:extLst>
            <a:ext uri="{FF2B5EF4-FFF2-40B4-BE49-F238E27FC236}">
              <a16:creationId xmlns:a16="http://schemas.microsoft.com/office/drawing/2014/main" id="{E2DFADA9-E75D-43E2-A845-E85677EE082C}"/>
            </a:ext>
          </a:extLst>
        </xdr:cNvPr>
        <xdr:cNvSpPr/>
      </xdr:nvSpPr>
      <xdr:spPr>
        <a:xfrm>
          <a:off x="9192260" y="102230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143111</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7BFEC5DA-F15A-4D6A-AD73-31042B8015BC}"/>
            </a:ext>
          </a:extLst>
        </xdr:cNvPr>
        <xdr:cNvSpPr txBox="1"/>
      </xdr:nvSpPr>
      <xdr:spPr>
        <a:xfrm>
          <a:off x="9258300" y="1020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33227</xdr:rowOff>
    </xdr:from>
    <xdr:to>
      <xdr:col>50</xdr:col>
      <xdr:colOff>165100</xdr:colOff>
      <xdr:row>61</xdr:row>
      <xdr:rowOff>134827</xdr:rowOff>
    </xdr:to>
    <xdr:sp macro="" textlink="">
      <xdr:nvSpPr>
        <xdr:cNvPr id="243" name="楕円 242">
          <a:extLst>
            <a:ext uri="{FF2B5EF4-FFF2-40B4-BE49-F238E27FC236}">
              <a16:creationId xmlns:a16="http://schemas.microsoft.com/office/drawing/2014/main" id="{2B2908EF-DC20-4FE0-8111-0F266FD1E882}"/>
            </a:ext>
          </a:extLst>
        </xdr:cNvPr>
        <xdr:cNvSpPr/>
      </xdr:nvSpPr>
      <xdr:spPr>
        <a:xfrm>
          <a:off x="8445500" y="102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44034</xdr:rowOff>
    </xdr:from>
    <xdr:to>
      <xdr:col>55</xdr:col>
      <xdr:colOff>0</xdr:colOff>
      <xdr:row>61</xdr:row>
      <xdr:rowOff>84027</xdr:rowOff>
    </xdr:to>
    <xdr:cxnSp macro="">
      <xdr:nvCxnSpPr>
        <xdr:cNvPr id="244" name="直線コネクタ 243">
          <a:extLst>
            <a:ext uri="{FF2B5EF4-FFF2-40B4-BE49-F238E27FC236}">
              <a16:creationId xmlns:a16="http://schemas.microsoft.com/office/drawing/2014/main" id="{2EDBDCEA-4D56-4359-A90E-9B42DCFDA994}"/>
            </a:ext>
          </a:extLst>
        </xdr:cNvPr>
        <xdr:cNvCxnSpPr/>
      </xdr:nvCxnSpPr>
      <xdr:spPr>
        <a:xfrm flipV="1">
          <a:off x="8496300" y="10270074"/>
          <a:ext cx="723900" cy="3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32913</xdr:rowOff>
    </xdr:from>
    <xdr:to>
      <xdr:col>46</xdr:col>
      <xdr:colOff>38100</xdr:colOff>
      <xdr:row>61</xdr:row>
      <xdr:rowOff>134513</xdr:rowOff>
    </xdr:to>
    <xdr:sp macro="" textlink="">
      <xdr:nvSpPr>
        <xdr:cNvPr id="245" name="楕円 244">
          <a:extLst>
            <a:ext uri="{FF2B5EF4-FFF2-40B4-BE49-F238E27FC236}">
              <a16:creationId xmlns:a16="http://schemas.microsoft.com/office/drawing/2014/main" id="{A9922F5E-2B56-4DAA-BE7F-6BEC5842D008}"/>
            </a:ext>
          </a:extLst>
        </xdr:cNvPr>
        <xdr:cNvSpPr/>
      </xdr:nvSpPr>
      <xdr:spPr>
        <a:xfrm>
          <a:off x="7670800" y="102589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83713</xdr:rowOff>
    </xdr:from>
    <xdr:to>
      <xdr:col>50</xdr:col>
      <xdr:colOff>114300</xdr:colOff>
      <xdr:row>61</xdr:row>
      <xdr:rowOff>84027</xdr:rowOff>
    </xdr:to>
    <xdr:cxnSp macro="">
      <xdr:nvCxnSpPr>
        <xdr:cNvPr id="246" name="直線コネクタ 245">
          <a:extLst>
            <a:ext uri="{FF2B5EF4-FFF2-40B4-BE49-F238E27FC236}">
              <a16:creationId xmlns:a16="http://schemas.microsoft.com/office/drawing/2014/main" id="{ADB150C1-6AC0-48E6-89C5-9388D9CA5DC9}"/>
            </a:ext>
          </a:extLst>
        </xdr:cNvPr>
        <xdr:cNvCxnSpPr/>
      </xdr:nvCxnSpPr>
      <xdr:spPr>
        <a:xfrm>
          <a:off x="7713980" y="10309753"/>
          <a:ext cx="78232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38051</xdr:rowOff>
    </xdr:from>
    <xdr:to>
      <xdr:col>41</xdr:col>
      <xdr:colOff>101600</xdr:colOff>
      <xdr:row>61</xdr:row>
      <xdr:rowOff>139651</xdr:rowOff>
    </xdr:to>
    <xdr:sp macro="" textlink="">
      <xdr:nvSpPr>
        <xdr:cNvPr id="247" name="楕円 246">
          <a:extLst>
            <a:ext uri="{FF2B5EF4-FFF2-40B4-BE49-F238E27FC236}">
              <a16:creationId xmlns:a16="http://schemas.microsoft.com/office/drawing/2014/main" id="{25A0308D-CB54-4E74-8AE4-36B45A24C306}"/>
            </a:ext>
          </a:extLst>
        </xdr:cNvPr>
        <xdr:cNvSpPr/>
      </xdr:nvSpPr>
      <xdr:spPr>
        <a:xfrm>
          <a:off x="6873240" y="1026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83713</xdr:rowOff>
    </xdr:from>
    <xdr:to>
      <xdr:col>45</xdr:col>
      <xdr:colOff>177800</xdr:colOff>
      <xdr:row>61</xdr:row>
      <xdr:rowOff>88851</xdr:rowOff>
    </xdr:to>
    <xdr:cxnSp macro="">
      <xdr:nvCxnSpPr>
        <xdr:cNvPr id="248" name="直線コネクタ 247">
          <a:extLst>
            <a:ext uri="{FF2B5EF4-FFF2-40B4-BE49-F238E27FC236}">
              <a16:creationId xmlns:a16="http://schemas.microsoft.com/office/drawing/2014/main" id="{C4825E53-5377-4BAD-AF51-261500DE4A4B}"/>
            </a:ext>
          </a:extLst>
        </xdr:cNvPr>
        <xdr:cNvCxnSpPr/>
      </xdr:nvCxnSpPr>
      <xdr:spPr>
        <a:xfrm flipV="1">
          <a:off x="6924040" y="10309753"/>
          <a:ext cx="78994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36834</xdr:rowOff>
    </xdr:from>
    <xdr:to>
      <xdr:col>36</xdr:col>
      <xdr:colOff>165100</xdr:colOff>
      <xdr:row>61</xdr:row>
      <xdr:rowOff>138434</xdr:rowOff>
    </xdr:to>
    <xdr:sp macro="" textlink="">
      <xdr:nvSpPr>
        <xdr:cNvPr id="249" name="楕円 248">
          <a:extLst>
            <a:ext uri="{FF2B5EF4-FFF2-40B4-BE49-F238E27FC236}">
              <a16:creationId xmlns:a16="http://schemas.microsoft.com/office/drawing/2014/main" id="{9B2C331D-C4D6-47E3-BBE7-F0303F49201C}"/>
            </a:ext>
          </a:extLst>
        </xdr:cNvPr>
        <xdr:cNvSpPr/>
      </xdr:nvSpPr>
      <xdr:spPr>
        <a:xfrm>
          <a:off x="6098540" y="102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87634</xdr:rowOff>
    </xdr:from>
    <xdr:to>
      <xdr:col>41</xdr:col>
      <xdr:colOff>50800</xdr:colOff>
      <xdr:row>61</xdr:row>
      <xdr:rowOff>88851</xdr:rowOff>
    </xdr:to>
    <xdr:cxnSp macro="">
      <xdr:nvCxnSpPr>
        <xdr:cNvPr id="250" name="直線コネクタ 249">
          <a:extLst>
            <a:ext uri="{FF2B5EF4-FFF2-40B4-BE49-F238E27FC236}">
              <a16:creationId xmlns:a16="http://schemas.microsoft.com/office/drawing/2014/main" id="{99B1BC19-5D04-407A-838D-D08711778D27}"/>
            </a:ext>
          </a:extLst>
        </xdr:cNvPr>
        <xdr:cNvCxnSpPr/>
      </xdr:nvCxnSpPr>
      <xdr:spPr>
        <a:xfrm>
          <a:off x="6149340" y="10313674"/>
          <a:ext cx="7747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22675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C29B96B-A134-4E79-AAE8-0C921E3FC8A5}"/>
            </a:ext>
          </a:extLst>
        </xdr:cNvPr>
        <xdr:cNvSpPr txBox="1"/>
      </xdr:nvSpPr>
      <xdr:spPr>
        <a:xfrm>
          <a:off x="8239271" y="991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24344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168E6347-448E-44B8-AB85-0383DB351C28}"/>
            </a:ext>
          </a:extLst>
        </xdr:cNvPr>
        <xdr:cNvSpPr txBox="1"/>
      </xdr:nvSpPr>
      <xdr:spPr>
        <a:xfrm>
          <a:off x="7477271" y="99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164819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2429BC0B-C8E4-4B18-98F4-AE6BA30A73AD}"/>
            </a:ext>
          </a:extLst>
        </xdr:cNvPr>
        <xdr:cNvSpPr txBox="1"/>
      </xdr:nvSpPr>
      <xdr:spPr>
        <a:xfrm>
          <a:off x="6702571" y="98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168094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D3061887-56B2-4DF4-885F-48F32F95346A}"/>
            </a:ext>
          </a:extLst>
        </xdr:cNvPr>
        <xdr:cNvSpPr txBox="1"/>
      </xdr:nvSpPr>
      <xdr:spPr>
        <a:xfrm>
          <a:off x="5905011" y="989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125954</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B798260A-A195-4E66-9B84-35A75CD381E6}"/>
            </a:ext>
          </a:extLst>
        </xdr:cNvPr>
        <xdr:cNvSpPr txBox="1"/>
      </xdr:nvSpPr>
      <xdr:spPr>
        <a:xfrm>
          <a:off x="8239271" y="103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125640</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B0097095-880B-461E-B6F2-D378DFF34F6D}"/>
            </a:ext>
          </a:extLst>
        </xdr:cNvPr>
        <xdr:cNvSpPr txBox="1"/>
      </xdr:nvSpPr>
      <xdr:spPr>
        <a:xfrm>
          <a:off x="7477271" y="103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130778</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B903F74-507F-4CA1-A1D9-26033EA50F2F}"/>
            </a:ext>
          </a:extLst>
        </xdr:cNvPr>
        <xdr:cNvSpPr txBox="1"/>
      </xdr:nvSpPr>
      <xdr:spPr>
        <a:xfrm>
          <a:off x="6702571" y="1035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129561</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8286BA5C-098D-4897-BC35-3A72DFA7453D}"/>
            </a:ext>
          </a:extLst>
        </xdr:cNvPr>
        <xdr:cNvSpPr txBox="1"/>
      </xdr:nvSpPr>
      <xdr:spPr>
        <a:xfrm>
          <a:off x="5905011" y="1035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539245DF-F55F-46F7-8215-F4D25D28D50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8E5EF6D-31E1-4CA4-A6BE-368B8EBDF4D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54E14359-851B-4C8B-9F54-376D29AD33A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1012AF89-D60D-4A6A-8932-CC47CE10ACA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9AC1E129-0056-4179-9F1C-EC50B9AFFC3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61DEC37C-2A35-472E-A3F6-0425ABF6A19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CC069DCA-4ECD-4783-B789-74255CCA38D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52DB3FDC-7964-4AA2-9ABF-1916451D905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859C5AE-9A9C-4148-8611-3265A1EFA98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D1FB7E89-1B52-4A4C-A28E-C6D4F906361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E3F6BA9E-EB0F-4535-9C33-211567A1FFA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AE055B83-F8EC-4F21-A3F6-3ACF6759B6AF}"/>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CF0C8045-30C5-41A9-8537-822007C6F459}"/>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319B4CD5-5BA5-426C-AA15-5E1B201814D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9B3AF2BD-6F8A-4F0E-A9FA-539A80CEB9B3}"/>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F665BA10-EF2D-48B8-BBE8-88CF816602A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82005AE6-8044-4473-B745-14FD248FC0D7}"/>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45A08D83-8F3B-4B8E-8B8D-702F5441917A}"/>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D96C0E7E-5466-4473-A934-62A5F9A10556}"/>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31E2042E-5F84-4F63-B591-DE9BAB3BFA0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E5439FF-2C97-4324-803D-9EB320B18AAF}"/>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E98A4D09-784B-4580-954B-5FA5E203492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AB85DA60-B869-418C-AA5C-434300E63BD3}"/>
            </a:ext>
          </a:extLst>
        </xdr:cNvPr>
        <xdr:cNvCxnSpPr/>
      </xdr:nvCxnSpPr>
      <xdr:spPr>
        <a:xfrm flipV="1">
          <a:off x="4086225" y="13074395"/>
          <a:ext cx="0"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14C8999E-3DCF-4D79-B723-8F5088F2AC95}"/>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F3F410B9-B4DA-405F-955E-6C83178077D3}"/>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AB091780-EB68-46CA-A8AD-E3FD1E1B5FCC}"/>
            </a:ext>
          </a:extLst>
        </xdr:cNvPr>
        <xdr:cNvSpPr txBox="1"/>
      </xdr:nvSpPr>
      <xdr:spPr>
        <a:xfrm>
          <a:off x="4124960" y="128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4220DFEB-0B78-430E-9054-59C0FED216ED}"/>
            </a:ext>
          </a:extLst>
        </xdr:cNvPr>
        <xdr:cNvCxnSpPr/>
      </xdr:nvCxnSpPr>
      <xdr:spPr>
        <a:xfrm>
          <a:off x="4020820" y="13074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30EBA7A9-8814-4A9D-A7CD-3E01CB39250F}"/>
            </a:ext>
          </a:extLst>
        </xdr:cNvPr>
        <xdr:cNvSpPr txBox="1"/>
      </xdr:nvSpPr>
      <xdr:spPr>
        <a:xfrm>
          <a:off x="4124960" y="1353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FAAFE6A4-64A6-4094-AC59-DEB97D8F1BE0}"/>
            </a:ext>
          </a:extLst>
        </xdr:cNvPr>
        <xdr:cNvSpPr/>
      </xdr:nvSpPr>
      <xdr:spPr>
        <a:xfrm>
          <a:off x="4036060" y="1367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F24A9B7B-2262-4658-9D40-613C40F39247}"/>
            </a:ext>
          </a:extLst>
        </xdr:cNvPr>
        <xdr:cNvSpPr/>
      </xdr:nvSpPr>
      <xdr:spPr>
        <a:xfrm>
          <a:off x="3312160" y="13664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575884CA-BA5B-4F4C-9842-3829C940012A}"/>
            </a:ext>
          </a:extLst>
        </xdr:cNvPr>
        <xdr:cNvSpPr/>
      </xdr:nvSpPr>
      <xdr:spPr>
        <a:xfrm>
          <a:off x="2514600" y="1362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6B7C42F3-8F79-4B7D-BB48-BF90C981A4D6}"/>
            </a:ext>
          </a:extLst>
        </xdr:cNvPr>
        <xdr:cNvSpPr/>
      </xdr:nvSpPr>
      <xdr:spPr>
        <a:xfrm>
          <a:off x="173990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14A4517B-DB43-4857-8A3C-EAAFF218419A}"/>
            </a:ext>
          </a:extLst>
        </xdr:cNvPr>
        <xdr:cNvSpPr/>
      </xdr:nvSpPr>
      <xdr:spPr>
        <a:xfrm>
          <a:off x="96520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8ACA211-B354-4625-BADE-5EE0201E5B9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2350623-08B5-42C3-B65D-D3E87E16A39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4AA9E9C-87F9-4B0D-A0C4-3C7B0314387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D26AF2E-B960-46FC-BC71-6CE31F3D9AE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42C7558-4750-4400-B528-7F9C1A4F8C7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xdr:rowOff>
    </xdr:from>
    <xdr:to>
      <xdr:col>24</xdr:col>
      <xdr:colOff>114300</xdr:colOff>
      <xdr:row>82</xdr:row>
      <xdr:rowOff>104902</xdr:rowOff>
    </xdr:to>
    <xdr:sp macro="" textlink="">
      <xdr:nvSpPr>
        <xdr:cNvPr id="297" name="楕円 296">
          <a:extLst>
            <a:ext uri="{FF2B5EF4-FFF2-40B4-BE49-F238E27FC236}">
              <a16:creationId xmlns:a16="http://schemas.microsoft.com/office/drawing/2014/main" id="{DFDA14BC-B852-4AE5-B04C-3CE7F3CD8B0D}"/>
            </a:ext>
          </a:extLst>
        </xdr:cNvPr>
        <xdr:cNvSpPr/>
      </xdr:nvSpPr>
      <xdr:spPr>
        <a:xfrm>
          <a:off x="4036060" y="137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153179</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E2EB0091-1C52-4D91-8183-16A77B98BF83}"/>
            </a:ext>
          </a:extLst>
        </xdr:cNvPr>
        <xdr:cNvSpPr txBox="1"/>
      </xdr:nvSpPr>
      <xdr:spPr>
        <a:xfrm>
          <a:off x="4124960" y="1373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133604</xdr:rowOff>
    </xdr:from>
    <xdr:to>
      <xdr:col>20</xdr:col>
      <xdr:colOff>38100</xdr:colOff>
      <xdr:row>82</xdr:row>
      <xdr:rowOff>63754</xdr:rowOff>
    </xdr:to>
    <xdr:sp macro="" textlink="">
      <xdr:nvSpPr>
        <xdr:cNvPr id="299" name="楕円 298">
          <a:extLst>
            <a:ext uri="{FF2B5EF4-FFF2-40B4-BE49-F238E27FC236}">
              <a16:creationId xmlns:a16="http://schemas.microsoft.com/office/drawing/2014/main" id="{A26C3E43-5CCB-481B-9848-85838958D61D}"/>
            </a:ext>
          </a:extLst>
        </xdr:cNvPr>
        <xdr:cNvSpPr/>
      </xdr:nvSpPr>
      <xdr:spPr>
        <a:xfrm>
          <a:off x="3312160" y="137124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12954</xdr:rowOff>
    </xdr:from>
    <xdr:to>
      <xdr:col>24</xdr:col>
      <xdr:colOff>63500</xdr:colOff>
      <xdr:row>82</xdr:row>
      <xdr:rowOff>54102</xdr:rowOff>
    </xdr:to>
    <xdr:cxnSp macro="">
      <xdr:nvCxnSpPr>
        <xdr:cNvPr id="300" name="直線コネクタ 299">
          <a:extLst>
            <a:ext uri="{FF2B5EF4-FFF2-40B4-BE49-F238E27FC236}">
              <a16:creationId xmlns:a16="http://schemas.microsoft.com/office/drawing/2014/main" id="{CEAAC1CF-3FD2-4E0E-976E-F752B9497E97}"/>
            </a:ext>
          </a:extLst>
        </xdr:cNvPr>
        <xdr:cNvCxnSpPr/>
      </xdr:nvCxnSpPr>
      <xdr:spPr>
        <a:xfrm>
          <a:off x="3355340" y="13759434"/>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71882</xdr:rowOff>
    </xdr:from>
    <xdr:to>
      <xdr:col>15</xdr:col>
      <xdr:colOff>101600</xdr:colOff>
      <xdr:row>82</xdr:row>
      <xdr:rowOff>2032</xdr:rowOff>
    </xdr:to>
    <xdr:sp macro="" textlink="">
      <xdr:nvSpPr>
        <xdr:cNvPr id="301" name="楕円 300">
          <a:extLst>
            <a:ext uri="{FF2B5EF4-FFF2-40B4-BE49-F238E27FC236}">
              <a16:creationId xmlns:a16="http://schemas.microsoft.com/office/drawing/2014/main" id="{79A8A6F7-1CDF-426B-820E-859BEFACAD43}"/>
            </a:ext>
          </a:extLst>
        </xdr:cNvPr>
        <xdr:cNvSpPr/>
      </xdr:nvSpPr>
      <xdr:spPr>
        <a:xfrm>
          <a:off x="2514600" y="13650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122682</xdr:rowOff>
    </xdr:from>
    <xdr:to>
      <xdr:col>19</xdr:col>
      <xdr:colOff>177800</xdr:colOff>
      <xdr:row>82</xdr:row>
      <xdr:rowOff>12954</xdr:rowOff>
    </xdr:to>
    <xdr:cxnSp macro="">
      <xdr:nvCxnSpPr>
        <xdr:cNvPr id="302" name="直線コネクタ 301">
          <a:extLst>
            <a:ext uri="{FF2B5EF4-FFF2-40B4-BE49-F238E27FC236}">
              <a16:creationId xmlns:a16="http://schemas.microsoft.com/office/drawing/2014/main" id="{41E4EA91-B08D-421F-AEC7-D57AB5EAF516}"/>
            </a:ext>
          </a:extLst>
        </xdr:cNvPr>
        <xdr:cNvCxnSpPr/>
      </xdr:nvCxnSpPr>
      <xdr:spPr>
        <a:xfrm>
          <a:off x="2565400" y="13701522"/>
          <a:ext cx="78994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26163</xdr:rowOff>
    </xdr:from>
    <xdr:to>
      <xdr:col>10</xdr:col>
      <xdr:colOff>165100</xdr:colOff>
      <xdr:row>81</xdr:row>
      <xdr:rowOff>127763</xdr:rowOff>
    </xdr:to>
    <xdr:sp macro="" textlink="">
      <xdr:nvSpPr>
        <xdr:cNvPr id="303" name="楕円 302">
          <a:extLst>
            <a:ext uri="{FF2B5EF4-FFF2-40B4-BE49-F238E27FC236}">
              <a16:creationId xmlns:a16="http://schemas.microsoft.com/office/drawing/2014/main" id="{0083C7E6-7301-48F2-A276-6937DD7F8E00}"/>
            </a:ext>
          </a:extLst>
        </xdr:cNvPr>
        <xdr:cNvSpPr/>
      </xdr:nvSpPr>
      <xdr:spPr>
        <a:xfrm>
          <a:off x="1739900" y="136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76963</xdr:rowOff>
    </xdr:from>
    <xdr:to>
      <xdr:col>15</xdr:col>
      <xdr:colOff>50800</xdr:colOff>
      <xdr:row>81</xdr:row>
      <xdr:rowOff>122682</xdr:rowOff>
    </xdr:to>
    <xdr:cxnSp macro="">
      <xdr:nvCxnSpPr>
        <xdr:cNvPr id="304" name="直線コネクタ 303">
          <a:extLst>
            <a:ext uri="{FF2B5EF4-FFF2-40B4-BE49-F238E27FC236}">
              <a16:creationId xmlns:a16="http://schemas.microsoft.com/office/drawing/2014/main" id="{2E1CC78F-A3EE-4BCC-B3C5-EFACEF1A3940}"/>
            </a:ext>
          </a:extLst>
        </xdr:cNvPr>
        <xdr:cNvCxnSpPr/>
      </xdr:nvCxnSpPr>
      <xdr:spPr>
        <a:xfrm>
          <a:off x="1790700" y="13655803"/>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161037</xdr:rowOff>
    </xdr:from>
    <xdr:to>
      <xdr:col>6</xdr:col>
      <xdr:colOff>38100</xdr:colOff>
      <xdr:row>81</xdr:row>
      <xdr:rowOff>91187</xdr:rowOff>
    </xdr:to>
    <xdr:sp macro="" textlink="">
      <xdr:nvSpPr>
        <xdr:cNvPr id="305" name="楕円 304">
          <a:extLst>
            <a:ext uri="{FF2B5EF4-FFF2-40B4-BE49-F238E27FC236}">
              <a16:creationId xmlns:a16="http://schemas.microsoft.com/office/drawing/2014/main" id="{262E68E2-A526-46BF-8614-F372B82E02B3}"/>
            </a:ext>
          </a:extLst>
        </xdr:cNvPr>
        <xdr:cNvSpPr/>
      </xdr:nvSpPr>
      <xdr:spPr>
        <a:xfrm>
          <a:off x="965200" y="13572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40387</xdr:rowOff>
    </xdr:from>
    <xdr:to>
      <xdr:col>10</xdr:col>
      <xdr:colOff>114300</xdr:colOff>
      <xdr:row>81</xdr:row>
      <xdr:rowOff>76963</xdr:rowOff>
    </xdr:to>
    <xdr:cxnSp macro="">
      <xdr:nvCxnSpPr>
        <xdr:cNvPr id="306" name="直線コネクタ 305">
          <a:extLst>
            <a:ext uri="{FF2B5EF4-FFF2-40B4-BE49-F238E27FC236}">
              <a16:creationId xmlns:a16="http://schemas.microsoft.com/office/drawing/2014/main" id="{C669B8A9-D9F3-46DE-B2EE-31A6FD631604}"/>
            </a:ext>
          </a:extLst>
        </xdr:cNvPr>
        <xdr:cNvCxnSpPr/>
      </xdr:nvCxnSpPr>
      <xdr:spPr>
        <a:xfrm>
          <a:off x="1008380" y="13619227"/>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7" name="n_1aveValue【公営住宅】&#10;有形固定資産減価償却率">
          <a:extLst>
            <a:ext uri="{FF2B5EF4-FFF2-40B4-BE49-F238E27FC236}">
              <a16:creationId xmlns:a16="http://schemas.microsoft.com/office/drawing/2014/main" id="{FA663031-DB01-4FA6-B406-C7925E6FA420}"/>
            </a:ext>
          </a:extLst>
        </xdr:cNvPr>
        <xdr:cNvSpPr txBox="1"/>
      </xdr:nvSpPr>
      <xdr:spPr>
        <a:xfrm>
          <a:off x="317056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08" name="n_2aveValue【公営住宅】&#10;有形固定資産減価償却率">
          <a:extLst>
            <a:ext uri="{FF2B5EF4-FFF2-40B4-BE49-F238E27FC236}">
              <a16:creationId xmlns:a16="http://schemas.microsoft.com/office/drawing/2014/main" id="{D38063E8-908C-4FA9-872F-76BC6C0D577D}"/>
            </a:ext>
          </a:extLst>
        </xdr:cNvPr>
        <xdr:cNvSpPr txBox="1"/>
      </xdr:nvSpPr>
      <xdr:spPr>
        <a:xfrm>
          <a:off x="2385704" y="13408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9" name="n_3aveValue【公営住宅】&#10;有形固定資産減価償却率">
          <a:extLst>
            <a:ext uri="{FF2B5EF4-FFF2-40B4-BE49-F238E27FC236}">
              <a16:creationId xmlns:a16="http://schemas.microsoft.com/office/drawing/2014/main" id="{A264F4CB-C01C-46D2-B945-E531351A492F}"/>
            </a:ext>
          </a:extLst>
        </xdr:cNvPr>
        <xdr:cNvSpPr txBox="1"/>
      </xdr:nvSpPr>
      <xdr:spPr>
        <a:xfrm>
          <a:off x="16110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0" name="n_4aveValue【公営住宅】&#10;有形固定資産減価償却率">
          <a:extLst>
            <a:ext uri="{FF2B5EF4-FFF2-40B4-BE49-F238E27FC236}">
              <a16:creationId xmlns:a16="http://schemas.microsoft.com/office/drawing/2014/main" id="{1426A04E-AC5F-4D27-B80E-642D75185A39}"/>
            </a:ext>
          </a:extLst>
        </xdr:cNvPr>
        <xdr:cNvSpPr txBox="1"/>
      </xdr:nvSpPr>
      <xdr:spPr>
        <a:xfrm>
          <a:off x="8363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54881</xdr:rowOff>
    </xdr:from>
    <xdr:ext cx="405111" cy="259045"/>
    <xdr:sp macro="" textlink="">
      <xdr:nvSpPr>
        <xdr:cNvPr id="311" name="n_1mainValue【公営住宅】&#10;有形固定資産減価償却率">
          <a:extLst>
            <a:ext uri="{FF2B5EF4-FFF2-40B4-BE49-F238E27FC236}">
              <a16:creationId xmlns:a16="http://schemas.microsoft.com/office/drawing/2014/main" id="{A826B7C2-F5C0-4E58-A2D8-E9B978D038EB}"/>
            </a:ext>
          </a:extLst>
        </xdr:cNvPr>
        <xdr:cNvSpPr txBox="1"/>
      </xdr:nvSpPr>
      <xdr:spPr>
        <a:xfrm>
          <a:off x="3170564" y="138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164609</xdr:rowOff>
    </xdr:from>
    <xdr:ext cx="405111" cy="259045"/>
    <xdr:sp macro="" textlink="">
      <xdr:nvSpPr>
        <xdr:cNvPr id="312" name="n_2mainValue【公営住宅】&#10;有形固定資産減価償却率">
          <a:extLst>
            <a:ext uri="{FF2B5EF4-FFF2-40B4-BE49-F238E27FC236}">
              <a16:creationId xmlns:a16="http://schemas.microsoft.com/office/drawing/2014/main" id="{0ACD7A14-2990-4BAD-B8BE-401FC127BBA3}"/>
            </a:ext>
          </a:extLst>
        </xdr:cNvPr>
        <xdr:cNvSpPr txBox="1"/>
      </xdr:nvSpPr>
      <xdr:spPr>
        <a:xfrm>
          <a:off x="2385704" y="1374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118890</xdr:rowOff>
    </xdr:from>
    <xdr:ext cx="405111" cy="259045"/>
    <xdr:sp macro="" textlink="">
      <xdr:nvSpPr>
        <xdr:cNvPr id="313" name="n_3mainValue【公営住宅】&#10;有形固定資産減価償却率">
          <a:extLst>
            <a:ext uri="{FF2B5EF4-FFF2-40B4-BE49-F238E27FC236}">
              <a16:creationId xmlns:a16="http://schemas.microsoft.com/office/drawing/2014/main" id="{8F0DD1AE-0D0D-4F27-B217-FC5956913C18}"/>
            </a:ext>
          </a:extLst>
        </xdr:cNvPr>
        <xdr:cNvSpPr txBox="1"/>
      </xdr:nvSpPr>
      <xdr:spPr>
        <a:xfrm>
          <a:off x="1611004" y="1369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82314</xdr:rowOff>
    </xdr:from>
    <xdr:ext cx="405111" cy="259045"/>
    <xdr:sp macro="" textlink="">
      <xdr:nvSpPr>
        <xdr:cNvPr id="314" name="n_4mainValue【公営住宅】&#10;有形固定資産減価償却率">
          <a:extLst>
            <a:ext uri="{FF2B5EF4-FFF2-40B4-BE49-F238E27FC236}">
              <a16:creationId xmlns:a16="http://schemas.microsoft.com/office/drawing/2014/main" id="{882BD3B4-33EC-4F5C-B593-FDAB4FBCBCAE}"/>
            </a:ext>
          </a:extLst>
        </xdr:cNvPr>
        <xdr:cNvSpPr txBox="1"/>
      </xdr:nvSpPr>
      <xdr:spPr>
        <a:xfrm>
          <a:off x="836304" y="1366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EFC40EAA-86BC-4F09-B597-844F8AFC3C7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EE996CCF-DA1A-4A4B-A982-31B83879D52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4D506A39-7C15-49C3-8F11-8DF790D19AD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B87EDEE1-DABA-4C6E-A913-C293A88DCB3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23B8791B-E35D-41AE-9A33-181EAAF4A5C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FDB7A3B4-7C71-4890-BFEF-9BB51954354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FC41BDA2-D350-4A10-A9CF-41A6FE20444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940E29FD-BF55-4162-B682-9E6BB87DCCC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7E6D0AB-24AC-473C-B9DC-08816A47B41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F67529E4-22D2-46F4-A5F1-E18A502C988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4A40BD40-7712-4AD2-AF4E-D7376C229BD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144E5358-AC86-47F5-BF2B-63A8F440EEFD}"/>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AC73F359-45CC-4FB7-B1A6-2824FC470C08}"/>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6AE9B765-727E-4B41-964B-5D9F69EA0238}"/>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26313B11-A30E-47AE-94CD-085699251D78}"/>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7A439118-75F9-4D4C-97EF-BA88485427B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668600FC-EDD8-4B2D-AE84-AADD45257E63}"/>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74B37442-C5B5-4CAF-B617-ECA1C5363D42}"/>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6FD3134C-98D0-4155-B4AD-F742208C5B4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F171D4A8-2C13-4896-A3C5-7FBA4F0451D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C4C8FDB-B022-4982-B042-679C2C576E5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6FA838EC-D6C0-41FC-817F-83117B96FF80}"/>
            </a:ext>
          </a:extLst>
        </xdr:cNvPr>
        <xdr:cNvCxnSpPr/>
      </xdr:nvCxnSpPr>
      <xdr:spPr>
        <a:xfrm flipV="1">
          <a:off x="9219565" y="13171170"/>
          <a:ext cx="0" cy="12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679E2F9D-E36F-47EF-9EBD-A4D2530CBE0E}"/>
            </a:ext>
          </a:extLst>
        </xdr:cNvPr>
        <xdr:cNvSpPr txBox="1"/>
      </xdr:nvSpPr>
      <xdr:spPr>
        <a:xfrm>
          <a:off x="9258300" y="144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F29B3433-FC0B-4C25-95B2-F27F032FAED1}"/>
            </a:ext>
          </a:extLst>
        </xdr:cNvPr>
        <xdr:cNvCxnSpPr/>
      </xdr:nvCxnSpPr>
      <xdr:spPr>
        <a:xfrm>
          <a:off x="9154160" y="14454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7A8E6AC9-9B31-432F-993C-547CF0AAEA5D}"/>
            </a:ext>
          </a:extLst>
        </xdr:cNvPr>
        <xdr:cNvSpPr txBox="1"/>
      </xdr:nvSpPr>
      <xdr:spPr>
        <a:xfrm>
          <a:off x="925830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40B53F40-6F90-4941-92FB-89CFACB8EBCA}"/>
            </a:ext>
          </a:extLst>
        </xdr:cNvPr>
        <xdr:cNvCxnSpPr/>
      </xdr:nvCxnSpPr>
      <xdr:spPr>
        <a:xfrm>
          <a:off x="915416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4233</xdr:rowOff>
    </xdr:from>
    <xdr:ext cx="469744" cy="259045"/>
    <xdr:sp macro="" textlink="">
      <xdr:nvSpPr>
        <xdr:cNvPr id="341" name="【公営住宅】&#10;一人当たり面積平均値テキスト">
          <a:extLst>
            <a:ext uri="{FF2B5EF4-FFF2-40B4-BE49-F238E27FC236}">
              <a16:creationId xmlns:a16="http://schemas.microsoft.com/office/drawing/2014/main" id="{80046DB9-9728-4593-B0CD-8A9163C834B0}"/>
            </a:ext>
          </a:extLst>
        </xdr:cNvPr>
        <xdr:cNvSpPr txBox="1"/>
      </xdr:nvSpPr>
      <xdr:spPr>
        <a:xfrm>
          <a:off x="9258300" y="1408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9527172E-9412-4F89-959F-90147FA1B902}"/>
            </a:ext>
          </a:extLst>
        </xdr:cNvPr>
        <xdr:cNvSpPr/>
      </xdr:nvSpPr>
      <xdr:spPr>
        <a:xfrm>
          <a:off x="9192260" y="14234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E1AEA002-3937-4D8D-8E09-B79F6944B126}"/>
            </a:ext>
          </a:extLst>
        </xdr:cNvPr>
        <xdr:cNvSpPr/>
      </xdr:nvSpPr>
      <xdr:spPr>
        <a:xfrm>
          <a:off x="8445500" y="1423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9B25EEDC-7B6B-48C3-B23E-024346256899}"/>
            </a:ext>
          </a:extLst>
        </xdr:cNvPr>
        <xdr:cNvSpPr/>
      </xdr:nvSpPr>
      <xdr:spPr>
        <a:xfrm>
          <a:off x="7670800" y="14219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296D4D3F-AA9C-4374-8B48-9A7AEC4360EE}"/>
            </a:ext>
          </a:extLst>
        </xdr:cNvPr>
        <xdr:cNvSpPr/>
      </xdr:nvSpPr>
      <xdr:spPr>
        <a:xfrm>
          <a:off x="6873240" y="14204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A5C11112-01B3-4393-AE99-6F11BE53A1A1}"/>
            </a:ext>
          </a:extLst>
        </xdr:cNvPr>
        <xdr:cNvSpPr/>
      </xdr:nvSpPr>
      <xdr:spPr>
        <a:xfrm>
          <a:off x="6098540" y="1419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A369A55-CED7-44F1-A918-3146FF771A1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4E2DE20-4715-4682-BD2F-E76632D0E78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83AFC35-3880-4160-A853-CB5675A157C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ACAA564-49DC-4BD8-95B6-8F7F428F031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639E413-EF63-4207-8005-295E989C802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49936</xdr:rowOff>
    </xdr:from>
    <xdr:to>
      <xdr:col>55</xdr:col>
      <xdr:colOff>50800</xdr:colOff>
      <xdr:row>85</xdr:row>
      <xdr:rowOff>151536</xdr:rowOff>
    </xdr:to>
    <xdr:sp macro="" textlink="">
      <xdr:nvSpPr>
        <xdr:cNvPr id="352" name="楕円 351">
          <a:extLst>
            <a:ext uri="{FF2B5EF4-FFF2-40B4-BE49-F238E27FC236}">
              <a16:creationId xmlns:a16="http://schemas.microsoft.com/office/drawing/2014/main" id="{CFA89FF3-FBC1-47A2-914A-5F030A71EB8D}"/>
            </a:ext>
          </a:extLst>
        </xdr:cNvPr>
        <xdr:cNvSpPr/>
      </xdr:nvSpPr>
      <xdr:spPr>
        <a:xfrm>
          <a:off x="9192260" y="142993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136313</xdr:rowOff>
    </xdr:from>
    <xdr:ext cx="469744" cy="259045"/>
    <xdr:sp macro="" textlink="">
      <xdr:nvSpPr>
        <xdr:cNvPr id="353" name="【公営住宅】&#10;一人当たり面積該当値テキスト">
          <a:extLst>
            <a:ext uri="{FF2B5EF4-FFF2-40B4-BE49-F238E27FC236}">
              <a16:creationId xmlns:a16="http://schemas.microsoft.com/office/drawing/2014/main" id="{D42B0021-3956-47E5-8E43-F2BB995665E2}"/>
            </a:ext>
          </a:extLst>
        </xdr:cNvPr>
        <xdr:cNvSpPr txBox="1"/>
      </xdr:nvSpPr>
      <xdr:spPr>
        <a:xfrm>
          <a:off x="9258300" y="1421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50394</xdr:rowOff>
    </xdr:from>
    <xdr:to>
      <xdr:col>50</xdr:col>
      <xdr:colOff>165100</xdr:colOff>
      <xdr:row>85</xdr:row>
      <xdr:rowOff>151994</xdr:rowOff>
    </xdr:to>
    <xdr:sp macro="" textlink="">
      <xdr:nvSpPr>
        <xdr:cNvPr id="354" name="楕円 353">
          <a:extLst>
            <a:ext uri="{FF2B5EF4-FFF2-40B4-BE49-F238E27FC236}">
              <a16:creationId xmlns:a16="http://schemas.microsoft.com/office/drawing/2014/main" id="{6EA58EA3-F7FE-4661-BF9B-917B647F7E39}"/>
            </a:ext>
          </a:extLst>
        </xdr:cNvPr>
        <xdr:cNvSpPr/>
      </xdr:nvSpPr>
      <xdr:spPr>
        <a:xfrm>
          <a:off x="8445500" y="142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100736</xdr:rowOff>
    </xdr:from>
    <xdr:to>
      <xdr:col>55</xdr:col>
      <xdr:colOff>0</xdr:colOff>
      <xdr:row>85</xdr:row>
      <xdr:rowOff>101194</xdr:rowOff>
    </xdr:to>
    <xdr:cxnSp macro="">
      <xdr:nvCxnSpPr>
        <xdr:cNvPr id="355" name="直線コネクタ 354">
          <a:extLst>
            <a:ext uri="{FF2B5EF4-FFF2-40B4-BE49-F238E27FC236}">
              <a16:creationId xmlns:a16="http://schemas.microsoft.com/office/drawing/2014/main" id="{62E83B92-6F08-4919-AE95-1422EE4532D7}"/>
            </a:ext>
          </a:extLst>
        </xdr:cNvPr>
        <xdr:cNvCxnSpPr/>
      </xdr:nvCxnSpPr>
      <xdr:spPr>
        <a:xfrm flipV="1">
          <a:off x="8496300" y="14350136"/>
          <a:ext cx="7239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49936</xdr:rowOff>
    </xdr:from>
    <xdr:to>
      <xdr:col>46</xdr:col>
      <xdr:colOff>38100</xdr:colOff>
      <xdr:row>85</xdr:row>
      <xdr:rowOff>151536</xdr:rowOff>
    </xdr:to>
    <xdr:sp macro="" textlink="">
      <xdr:nvSpPr>
        <xdr:cNvPr id="356" name="楕円 355">
          <a:extLst>
            <a:ext uri="{FF2B5EF4-FFF2-40B4-BE49-F238E27FC236}">
              <a16:creationId xmlns:a16="http://schemas.microsoft.com/office/drawing/2014/main" id="{C0D49BA9-AB01-49E9-8BB9-4467DBCE3248}"/>
            </a:ext>
          </a:extLst>
        </xdr:cNvPr>
        <xdr:cNvSpPr/>
      </xdr:nvSpPr>
      <xdr:spPr>
        <a:xfrm>
          <a:off x="7670800" y="142993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100736</xdr:rowOff>
    </xdr:from>
    <xdr:to>
      <xdr:col>50</xdr:col>
      <xdr:colOff>114300</xdr:colOff>
      <xdr:row>85</xdr:row>
      <xdr:rowOff>101194</xdr:rowOff>
    </xdr:to>
    <xdr:cxnSp macro="">
      <xdr:nvCxnSpPr>
        <xdr:cNvPr id="357" name="直線コネクタ 356">
          <a:extLst>
            <a:ext uri="{FF2B5EF4-FFF2-40B4-BE49-F238E27FC236}">
              <a16:creationId xmlns:a16="http://schemas.microsoft.com/office/drawing/2014/main" id="{7433963D-47B1-4B0D-AEA0-6F6B94DC5CE4}"/>
            </a:ext>
          </a:extLst>
        </xdr:cNvPr>
        <xdr:cNvCxnSpPr/>
      </xdr:nvCxnSpPr>
      <xdr:spPr>
        <a:xfrm>
          <a:off x="7713980" y="14350136"/>
          <a:ext cx="7823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49479</xdr:rowOff>
    </xdr:from>
    <xdr:to>
      <xdr:col>41</xdr:col>
      <xdr:colOff>101600</xdr:colOff>
      <xdr:row>85</xdr:row>
      <xdr:rowOff>151079</xdr:rowOff>
    </xdr:to>
    <xdr:sp macro="" textlink="">
      <xdr:nvSpPr>
        <xdr:cNvPr id="358" name="楕円 357">
          <a:extLst>
            <a:ext uri="{FF2B5EF4-FFF2-40B4-BE49-F238E27FC236}">
              <a16:creationId xmlns:a16="http://schemas.microsoft.com/office/drawing/2014/main" id="{0DB08187-49CC-44C8-ACB0-998F0848054F}"/>
            </a:ext>
          </a:extLst>
        </xdr:cNvPr>
        <xdr:cNvSpPr/>
      </xdr:nvSpPr>
      <xdr:spPr>
        <a:xfrm>
          <a:off x="6873240" y="142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100279</xdr:rowOff>
    </xdr:from>
    <xdr:to>
      <xdr:col>45</xdr:col>
      <xdr:colOff>177800</xdr:colOff>
      <xdr:row>85</xdr:row>
      <xdr:rowOff>100736</xdr:rowOff>
    </xdr:to>
    <xdr:cxnSp macro="">
      <xdr:nvCxnSpPr>
        <xdr:cNvPr id="359" name="直線コネクタ 358">
          <a:extLst>
            <a:ext uri="{FF2B5EF4-FFF2-40B4-BE49-F238E27FC236}">
              <a16:creationId xmlns:a16="http://schemas.microsoft.com/office/drawing/2014/main" id="{F31FC2C9-5302-4143-A978-A234FFDEDA6C}"/>
            </a:ext>
          </a:extLst>
        </xdr:cNvPr>
        <xdr:cNvCxnSpPr/>
      </xdr:nvCxnSpPr>
      <xdr:spPr>
        <a:xfrm>
          <a:off x="6924040" y="14349679"/>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60" name="楕円 359">
          <a:extLst>
            <a:ext uri="{FF2B5EF4-FFF2-40B4-BE49-F238E27FC236}">
              <a16:creationId xmlns:a16="http://schemas.microsoft.com/office/drawing/2014/main" id="{7E7FA994-4CB9-4F30-A4CA-E8B749600918}"/>
            </a:ext>
          </a:extLst>
        </xdr:cNvPr>
        <xdr:cNvSpPr/>
      </xdr:nvSpPr>
      <xdr:spPr>
        <a:xfrm>
          <a:off x="6098540" y="142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99822</xdr:rowOff>
    </xdr:from>
    <xdr:to>
      <xdr:col>41</xdr:col>
      <xdr:colOff>50800</xdr:colOff>
      <xdr:row>85</xdr:row>
      <xdr:rowOff>100279</xdr:rowOff>
    </xdr:to>
    <xdr:cxnSp macro="">
      <xdr:nvCxnSpPr>
        <xdr:cNvPr id="361" name="直線コネクタ 360">
          <a:extLst>
            <a:ext uri="{FF2B5EF4-FFF2-40B4-BE49-F238E27FC236}">
              <a16:creationId xmlns:a16="http://schemas.microsoft.com/office/drawing/2014/main" id="{04A91E16-58C6-4B82-9964-FCED4ED7B767}"/>
            </a:ext>
          </a:extLst>
        </xdr:cNvPr>
        <xdr:cNvCxnSpPr/>
      </xdr:nvCxnSpPr>
      <xdr:spPr>
        <a:xfrm>
          <a:off x="6149340" y="14349222"/>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99941</xdr:rowOff>
    </xdr:from>
    <xdr:ext cx="469744" cy="259045"/>
    <xdr:sp macro="" textlink="">
      <xdr:nvSpPr>
        <xdr:cNvPr id="362" name="n_1aveValue【公営住宅】&#10;一人当たり面積">
          <a:extLst>
            <a:ext uri="{FF2B5EF4-FFF2-40B4-BE49-F238E27FC236}">
              <a16:creationId xmlns:a16="http://schemas.microsoft.com/office/drawing/2014/main" id="{9910672F-966F-4B3B-9AE6-81BEBFD8B195}"/>
            </a:ext>
          </a:extLst>
        </xdr:cNvPr>
        <xdr:cNvSpPr txBox="1"/>
      </xdr:nvSpPr>
      <xdr:spPr>
        <a:xfrm>
          <a:off x="8271587" y="140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84853</xdr:rowOff>
    </xdr:from>
    <xdr:ext cx="469744" cy="259045"/>
    <xdr:sp macro="" textlink="">
      <xdr:nvSpPr>
        <xdr:cNvPr id="363" name="n_2aveValue【公営住宅】&#10;一人当たり面積">
          <a:extLst>
            <a:ext uri="{FF2B5EF4-FFF2-40B4-BE49-F238E27FC236}">
              <a16:creationId xmlns:a16="http://schemas.microsoft.com/office/drawing/2014/main" id="{0ECAA6FF-9AE9-4B22-A50C-AF8088DBE5EC}"/>
            </a:ext>
          </a:extLst>
        </xdr:cNvPr>
        <xdr:cNvSpPr txBox="1"/>
      </xdr:nvSpPr>
      <xdr:spPr>
        <a:xfrm>
          <a:off x="7509587"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69766</xdr:rowOff>
    </xdr:from>
    <xdr:ext cx="469744" cy="259045"/>
    <xdr:sp macro="" textlink="">
      <xdr:nvSpPr>
        <xdr:cNvPr id="364" name="n_3aveValue【公営住宅】&#10;一人当たり面積">
          <a:extLst>
            <a:ext uri="{FF2B5EF4-FFF2-40B4-BE49-F238E27FC236}">
              <a16:creationId xmlns:a16="http://schemas.microsoft.com/office/drawing/2014/main" id="{337FE551-51DC-453F-814F-419899F2A137}"/>
            </a:ext>
          </a:extLst>
        </xdr:cNvPr>
        <xdr:cNvSpPr txBox="1"/>
      </xdr:nvSpPr>
      <xdr:spPr>
        <a:xfrm>
          <a:off x="6712027" y="1398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63364</xdr:rowOff>
    </xdr:from>
    <xdr:ext cx="469744" cy="259045"/>
    <xdr:sp macro="" textlink="">
      <xdr:nvSpPr>
        <xdr:cNvPr id="365" name="n_4aveValue【公営住宅】&#10;一人当たり面積">
          <a:extLst>
            <a:ext uri="{FF2B5EF4-FFF2-40B4-BE49-F238E27FC236}">
              <a16:creationId xmlns:a16="http://schemas.microsoft.com/office/drawing/2014/main" id="{5C25B0B7-DE43-40DE-8C89-E89B5D885E8D}"/>
            </a:ext>
          </a:extLst>
        </xdr:cNvPr>
        <xdr:cNvSpPr txBox="1"/>
      </xdr:nvSpPr>
      <xdr:spPr>
        <a:xfrm>
          <a:off x="5937327" y="139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143121</xdr:rowOff>
    </xdr:from>
    <xdr:ext cx="469744" cy="259045"/>
    <xdr:sp macro="" textlink="">
      <xdr:nvSpPr>
        <xdr:cNvPr id="366" name="n_1mainValue【公営住宅】&#10;一人当たり面積">
          <a:extLst>
            <a:ext uri="{FF2B5EF4-FFF2-40B4-BE49-F238E27FC236}">
              <a16:creationId xmlns:a16="http://schemas.microsoft.com/office/drawing/2014/main" id="{78D1ED2E-8615-4694-998F-E6262252D48E}"/>
            </a:ext>
          </a:extLst>
        </xdr:cNvPr>
        <xdr:cNvSpPr txBox="1"/>
      </xdr:nvSpPr>
      <xdr:spPr>
        <a:xfrm>
          <a:off x="8271587" y="143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142663</xdr:rowOff>
    </xdr:from>
    <xdr:ext cx="469744" cy="259045"/>
    <xdr:sp macro="" textlink="">
      <xdr:nvSpPr>
        <xdr:cNvPr id="367" name="n_2mainValue【公営住宅】&#10;一人当たり面積">
          <a:extLst>
            <a:ext uri="{FF2B5EF4-FFF2-40B4-BE49-F238E27FC236}">
              <a16:creationId xmlns:a16="http://schemas.microsoft.com/office/drawing/2014/main" id="{E0FECD1C-4D7E-4E40-9C6B-392A95CA8B2B}"/>
            </a:ext>
          </a:extLst>
        </xdr:cNvPr>
        <xdr:cNvSpPr txBox="1"/>
      </xdr:nvSpPr>
      <xdr:spPr>
        <a:xfrm>
          <a:off x="7509587" y="1439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142206</xdr:rowOff>
    </xdr:from>
    <xdr:ext cx="469744" cy="259045"/>
    <xdr:sp macro="" textlink="">
      <xdr:nvSpPr>
        <xdr:cNvPr id="368" name="n_3mainValue【公営住宅】&#10;一人当たり面積">
          <a:extLst>
            <a:ext uri="{FF2B5EF4-FFF2-40B4-BE49-F238E27FC236}">
              <a16:creationId xmlns:a16="http://schemas.microsoft.com/office/drawing/2014/main" id="{E9A74DE6-F1E3-41C3-8312-BC722B10BB28}"/>
            </a:ext>
          </a:extLst>
        </xdr:cNvPr>
        <xdr:cNvSpPr txBox="1"/>
      </xdr:nvSpPr>
      <xdr:spPr>
        <a:xfrm>
          <a:off x="6712027" y="1439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69" name="n_4mainValue【公営住宅】&#10;一人当たり面積">
          <a:extLst>
            <a:ext uri="{FF2B5EF4-FFF2-40B4-BE49-F238E27FC236}">
              <a16:creationId xmlns:a16="http://schemas.microsoft.com/office/drawing/2014/main" id="{6F9446E6-18AD-4ECD-A627-F91DA295CF95}"/>
            </a:ext>
          </a:extLst>
        </xdr:cNvPr>
        <xdr:cNvSpPr txBox="1"/>
      </xdr:nvSpPr>
      <xdr:spPr>
        <a:xfrm>
          <a:off x="59373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D9320833-422A-43B9-AC08-5BD2776A4BB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A6C9A90-31DF-4F88-8E70-39008FE6329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2A8AFA11-D380-4F68-AAC9-9CC05B769B7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5919329A-BD3B-479B-96AF-60A34CFABCA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A7ED48E6-E1B2-47C7-B56C-7410CF86C3A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D0098311-8773-4C14-A08A-D24926BF844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855A3BB0-E246-4880-8603-BC04F6F9575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7AD3AB2-50C5-44BE-A2BE-C40F68FDDE9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ABC310F4-6C95-4C54-9992-C8A3088B954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D4812E22-A581-484B-BFD1-558416B7B44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CBE1A77F-5F48-4517-974F-73098FDC5E6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0A9E19AE-4D60-4F3C-A8D8-5D421B63776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5A7C45AA-64D6-4B07-92D5-19C3420D0C7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C1F7D37F-A92B-46F3-ACC8-556D03AC973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6824B007-8554-42B9-944E-87192094AD1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D8E1F938-CC9A-48BF-A33D-1E37316D6AE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11783545-B23D-4CA8-95FF-1706D75D95A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FA5FDA27-2496-4040-9691-F0C81F98169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558C2E49-923B-4215-92B5-2EC1AF8D80F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9CF5B41F-8633-4875-893C-41BB115EA41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346461C4-5C58-4CD2-AAD4-615524BFAC1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40F6BBB2-9013-4DA5-988A-ECBB0A6F3C8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803B4DF1-BC91-4C87-BF57-01F236F3647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AAD8C3DC-359B-4136-ACC3-38C34BE26FE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9A6DD45B-BEA2-497E-8821-6713E170465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2E257ED0-B72A-48D2-8F1D-0A8FA7675CF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1BFAA90C-B7AF-473C-8F56-AC233CE6358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8D76469E-3BE2-49B0-8569-40D42CE90D97}"/>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9E6DF927-AC11-4411-8EBF-3FB74554F864}"/>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F5DED42C-EEA8-45A2-AC76-27DE3D19267E}"/>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59937B4D-C06E-4C03-9EA5-C563D827ED0F}"/>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227A4A51-668E-4F48-987D-B92E6CA0A850}"/>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B1CE16DB-DF32-4DB5-83C4-0EF04D0E17D0}"/>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80D4CA23-0504-4106-B526-4B4D21936609}"/>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1FFA9488-6912-4A16-93CF-7152E14E50F5}"/>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8FC41486-F189-497E-AC51-9B298495BEB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5BF6A1BD-7792-4568-918B-C2EAA91881D5}"/>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93073C20-9DD5-4822-B055-450A7445903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408" name="直線コネクタ 407">
          <a:extLst>
            <a:ext uri="{FF2B5EF4-FFF2-40B4-BE49-F238E27FC236}">
              <a16:creationId xmlns:a16="http://schemas.microsoft.com/office/drawing/2014/main" id="{C3C9E07A-D83D-4DD2-BB4E-F5D30576B996}"/>
            </a:ext>
          </a:extLst>
        </xdr:cNvPr>
        <xdr:cNvCxnSpPr/>
      </xdr:nvCxnSpPr>
      <xdr:spPr>
        <a:xfrm flipV="1">
          <a:off x="14375764" y="581253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53197982-A4E9-4657-984C-908092CAB915}"/>
            </a:ext>
          </a:extLst>
        </xdr:cNvPr>
        <xdr:cNvSpPr txBox="1"/>
      </xdr:nvSpPr>
      <xdr:spPr>
        <a:xfrm>
          <a:off x="144145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0" name="直線コネクタ 409">
          <a:extLst>
            <a:ext uri="{FF2B5EF4-FFF2-40B4-BE49-F238E27FC236}">
              <a16:creationId xmlns:a16="http://schemas.microsoft.com/office/drawing/2014/main" id="{20CD9A82-5B1C-4AE8-8A98-401A5A1FF38C}"/>
            </a:ext>
          </a:extLst>
        </xdr:cNvPr>
        <xdr:cNvCxnSpPr/>
      </xdr:nvCxnSpPr>
      <xdr:spPr>
        <a:xfrm>
          <a:off x="14287500" y="708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3C42BE0D-9948-4243-8468-0ABD86DAD07B}"/>
            </a:ext>
          </a:extLst>
        </xdr:cNvPr>
        <xdr:cNvSpPr txBox="1"/>
      </xdr:nvSpPr>
      <xdr:spPr>
        <a:xfrm>
          <a:off x="144145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412" name="直線コネクタ 411">
          <a:extLst>
            <a:ext uri="{FF2B5EF4-FFF2-40B4-BE49-F238E27FC236}">
              <a16:creationId xmlns:a16="http://schemas.microsoft.com/office/drawing/2014/main" id="{C26B5C4D-CE39-4178-88EB-D7A10DE7846A}"/>
            </a:ext>
          </a:extLst>
        </xdr:cNvPr>
        <xdr:cNvCxnSpPr/>
      </xdr:nvCxnSpPr>
      <xdr:spPr>
        <a:xfrm>
          <a:off x="14287500" y="5812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70121</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16321EC2-4C2C-4404-A66A-4E20340BD7A9}"/>
            </a:ext>
          </a:extLst>
        </xdr:cNvPr>
        <xdr:cNvSpPr txBox="1"/>
      </xdr:nvSpPr>
      <xdr:spPr>
        <a:xfrm>
          <a:off x="14414500" y="6440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414" name="フローチャート: 判断 413">
          <a:extLst>
            <a:ext uri="{FF2B5EF4-FFF2-40B4-BE49-F238E27FC236}">
              <a16:creationId xmlns:a16="http://schemas.microsoft.com/office/drawing/2014/main" id="{F76B85DF-6FD8-4CA8-AABD-2B25B6E5D998}"/>
            </a:ext>
          </a:extLst>
        </xdr:cNvPr>
        <xdr:cNvSpPr/>
      </xdr:nvSpPr>
      <xdr:spPr>
        <a:xfrm>
          <a:off x="14325600" y="64620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415" name="フローチャート: 判断 414">
          <a:extLst>
            <a:ext uri="{FF2B5EF4-FFF2-40B4-BE49-F238E27FC236}">
              <a16:creationId xmlns:a16="http://schemas.microsoft.com/office/drawing/2014/main" id="{3A3DE1EB-9892-44CE-9502-23D01CB5733C}"/>
            </a:ext>
          </a:extLst>
        </xdr:cNvPr>
        <xdr:cNvSpPr/>
      </xdr:nvSpPr>
      <xdr:spPr>
        <a:xfrm>
          <a:off x="13578840" y="64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416" name="フローチャート: 判断 415">
          <a:extLst>
            <a:ext uri="{FF2B5EF4-FFF2-40B4-BE49-F238E27FC236}">
              <a16:creationId xmlns:a16="http://schemas.microsoft.com/office/drawing/2014/main" id="{2D6267A4-8243-4E7D-8144-6FCD37D642CD}"/>
            </a:ext>
          </a:extLst>
        </xdr:cNvPr>
        <xdr:cNvSpPr/>
      </xdr:nvSpPr>
      <xdr:spPr>
        <a:xfrm>
          <a:off x="128041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17" name="フローチャート: 判断 416">
          <a:extLst>
            <a:ext uri="{FF2B5EF4-FFF2-40B4-BE49-F238E27FC236}">
              <a16:creationId xmlns:a16="http://schemas.microsoft.com/office/drawing/2014/main" id="{CCF73951-5048-4CDF-B7F0-243ED736C656}"/>
            </a:ext>
          </a:extLst>
        </xdr:cNvPr>
        <xdr:cNvSpPr/>
      </xdr:nvSpPr>
      <xdr:spPr>
        <a:xfrm>
          <a:off x="120294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418" name="フローチャート: 判断 417">
          <a:extLst>
            <a:ext uri="{FF2B5EF4-FFF2-40B4-BE49-F238E27FC236}">
              <a16:creationId xmlns:a16="http://schemas.microsoft.com/office/drawing/2014/main" id="{1831FD5C-B583-46D3-A22D-1CC2CE94788A}"/>
            </a:ext>
          </a:extLst>
        </xdr:cNvPr>
        <xdr:cNvSpPr/>
      </xdr:nvSpPr>
      <xdr:spPr>
        <a:xfrm>
          <a:off x="11231880" y="6512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EDE7C85E-5628-462D-86A0-B895CD6F72E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3A6AAA0A-A14A-41C5-9190-B4CDE0969E6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2643DC29-1B72-4097-9E1E-CE9A3F2FD53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D9658BA7-575E-43A7-B33D-792BC829CA9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B14BE807-061F-4B6A-84A8-8193AA05F1E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24" name="楕円 423">
          <a:extLst>
            <a:ext uri="{FF2B5EF4-FFF2-40B4-BE49-F238E27FC236}">
              <a16:creationId xmlns:a16="http://schemas.microsoft.com/office/drawing/2014/main" id="{14070101-FEB3-42D1-8C29-2555E24F1B20}"/>
            </a:ext>
          </a:extLst>
        </xdr:cNvPr>
        <xdr:cNvSpPr/>
      </xdr:nvSpPr>
      <xdr:spPr>
        <a:xfrm>
          <a:off x="14325600" y="64300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82567</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25809D09-1291-4A26-891E-F57FA3E0262E}"/>
            </a:ext>
          </a:extLst>
        </xdr:cNvPr>
        <xdr:cNvSpPr txBox="1"/>
      </xdr:nvSpPr>
      <xdr:spPr>
        <a:xfrm>
          <a:off x="144145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20828</xdr:rowOff>
    </xdr:from>
    <xdr:to>
      <xdr:col>81</xdr:col>
      <xdr:colOff>101600</xdr:colOff>
      <xdr:row>38</xdr:row>
      <xdr:rowOff>122428</xdr:rowOff>
    </xdr:to>
    <xdr:sp macro="" textlink="">
      <xdr:nvSpPr>
        <xdr:cNvPr id="426" name="楕円 425">
          <a:extLst>
            <a:ext uri="{FF2B5EF4-FFF2-40B4-BE49-F238E27FC236}">
              <a16:creationId xmlns:a16="http://schemas.microsoft.com/office/drawing/2014/main" id="{97A39D82-C0B0-41F0-9C7A-4206151D2D78}"/>
            </a:ext>
          </a:extLst>
        </xdr:cNvPr>
        <xdr:cNvSpPr/>
      </xdr:nvSpPr>
      <xdr:spPr>
        <a:xfrm>
          <a:off x="13578840" y="63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71628</xdr:rowOff>
    </xdr:from>
    <xdr:to>
      <xdr:col>85</xdr:col>
      <xdr:colOff>127000</xdr:colOff>
      <xdr:row>38</xdr:row>
      <xdr:rowOff>110490</xdr:rowOff>
    </xdr:to>
    <xdr:cxnSp macro="">
      <xdr:nvCxnSpPr>
        <xdr:cNvPr id="427" name="直線コネクタ 426">
          <a:extLst>
            <a:ext uri="{FF2B5EF4-FFF2-40B4-BE49-F238E27FC236}">
              <a16:creationId xmlns:a16="http://schemas.microsoft.com/office/drawing/2014/main" id="{588E7B32-FEA9-4826-9D28-84191C76DA7F}"/>
            </a:ext>
          </a:extLst>
        </xdr:cNvPr>
        <xdr:cNvCxnSpPr/>
      </xdr:nvCxnSpPr>
      <xdr:spPr>
        <a:xfrm>
          <a:off x="13629640" y="6441948"/>
          <a:ext cx="7467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135128</xdr:rowOff>
    </xdr:from>
    <xdr:to>
      <xdr:col>76</xdr:col>
      <xdr:colOff>165100</xdr:colOff>
      <xdr:row>38</xdr:row>
      <xdr:rowOff>65278</xdr:rowOff>
    </xdr:to>
    <xdr:sp macro="" textlink="">
      <xdr:nvSpPr>
        <xdr:cNvPr id="428" name="楕円 427">
          <a:extLst>
            <a:ext uri="{FF2B5EF4-FFF2-40B4-BE49-F238E27FC236}">
              <a16:creationId xmlns:a16="http://schemas.microsoft.com/office/drawing/2014/main" id="{B8BE32C6-6C51-4869-963A-8DEA7055A541}"/>
            </a:ext>
          </a:extLst>
        </xdr:cNvPr>
        <xdr:cNvSpPr/>
      </xdr:nvSpPr>
      <xdr:spPr>
        <a:xfrm>
          <a:off x="12804140" y="6337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xdr:rowOff>
    </xdr:from>
    <xdr:to>
      <xdr:col>81</xdr:col>
      <xdr:colOff>50800</xdr:colOff>
      <xdr:row>38</xdr:row>
      <xdr:rowOff>71628</xdr:rowOff>
    </xdr:to>
    <xdr:cxnSp macro="">
      <xdr:nvCxnSpPr>
        <xdr:cNvPr id="429" name="直線コネクタ 428">
          <a:extLst>
            <a:ext uri="{FF2B5EF4-FFF2-40B4-BE49-F238E27FC236}">
              <a16:creationId xmlns:a16="http://schemas.microsoft.com/office/drawing/2014/main" id="{9C297F8A-4948-4F52-9AD5-7F6E8FF1A682}"/>
            </a:ext>
          </a:extLst>
        </xdr:cNvPr>
        <xdr:cNvCxnSpPr/>
      </xdr:nvCxnSpPr>
      <xdr:spPr>
        <a:xfrm>
          <a:off x="12854940" y="6384798"/>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96266</xdr:rowOff>
    </xdr:from>
    <xdr:to>
      <xdr:col>72</xdr:col>
      <xdr:colOff>38100</xdr:colOff>
      <xdr:row>38</xdr:row>
      <xdr:rowOff>26415</xdr:rowOff>
    </xdr:to>
    <xdr:sp macro="" textlink="">
      <xdr:nvSpPr>
        <xdr:cNvPr id="430" name="楕円 429">
          <a:extLst>
            <a:ext uri="{FF2B5EF4-FFF2-40B4-BE49-F238E27FC236}">
              <a16:creationId xmlns:a16="http://schemas.microsoft.com/office/drawing/2014/main" id="{EE6B6D75-1E48-46AE-B43F-7509516BBA8F}"/>
            </a:ext>
          </a:extLst>
        </xdr:cNvPr>
        <xdr:cNvSpPr/>
      </xdr:nvSpPr>
      <xdr:spPr>
        <a:xfrm>
          <a:off x="12029440" y="6298946"/>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147066</xdr:rowOff>
    </xdr:from>
    <xdr:to>
      <xdr:col>76</xdr:col>
      <xdr:colOff>114300</xdr:colOff>
      <xdr:row>38</xdr:row>
      <xdr:rowOff>14478</xdr:rowOff>
    </xdr:to>
    <xdr:cxnSp macro="">
      <xdr:nvCxnSpPr>
        <xdr:cNvPr id="431" name="直線コネクタ 430">
          <a:extLst>
            <a:ext uri="{FF2B5EF4-FFF2-40B4-BE49-F238E27FC236}">
              <a16:creationId xmlns:a16="http://schemas.microsoft.com/office/drawing/2014/main" id="{7E3B5358-E435-4787-987A-A69C77563F3B}"/>
            </a:ext>
          </a:extLst>
        </xdr:cNvPr>
        <xdr:cNvCxnSpPr/>
      </xdr:nvCxnSpPr>
      <xdr:spPr>
        <a:xfrm>
          <a:off x="12072620" y="6349746"/>
          <a:ext cx="78232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77978</xdr:rowOff>
    </xdr:from>
    <xdr:to>
      <xdr:col>67</xdr:col>
      <xdr:colOff>101600</xdr:colOff>
      <xdr:row>38</xdr:row>
      <xdr:rowOff>8128</xdr:rowOff>
    </xdr:to>
    <xdr:sp macro="" textlink="">
      <xdr:nvSpPr>
        <xdr:cNvPr id="432" name="楕円 431">
          <a:extLst>
            <a:ext uri="{FF2B5EF4-FFF2-40B4-BE49-F238E27FC236}">
              <a16:creationId xmlns:a16="http://schemas.microsoft.com/office/drawing/2014/main" id="{DBD47B63-5447-4844-AA69-3F2B3327B585}"/>
            </a:ext>
          </a:extLst>
        </xdr:cNvPr>
        <xdr:cNvSpPr/>
      </xdr:nvSpPr>
      <xdr:spPr>
        <a:xfrm>
          <a:off x="11231880" y="6280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128778</xdr:rowOff>
    </xdr:from>
    <xdr:to>
      <xdr:col>71</xdr:col>
      <xdr:colOff>177800</xdr:colOff>
      <xdr:row>37</xdr:row>
      <xdr:rowOff>147066</xdr:rowOff>
    </xdr:to>
    <xdr:cxnSp macro="">
      <xdr:nvCxnSpPr>
        <xdr:cNvPr id="433" name="直線コネクタ 432">
          <a:extLst>
            <a:ext uri="{FF2B5EF4-FFF2-40B4-BE49-F238E27FC236}">
              <a16:creationId xmlns:a16="http://schemas.microsoft.com/office/drawing/2014/main" id="{0D2524B1-6831-4C65-B1C1-C6044553B967}"/>
            </a:ext>
          </a:extLst>
        </xdr:cNvPr>
        <xdr:cNvCxnSpPr/>
      </xdr:nvCxnSpPr>
      <xdr:spPr>
        <a:xfrm>
          <a:off x="11282680" y="6331458"/>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145559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572D980A-F27E-4B1C-87E7-961ED79C999B}"/>
            </a:ext>
          </a:extLst>
        </xdr:cNvPr>
        <xdr:cNvSpPr txBox="1"/>
      </xdr:nvSpPr>
      <xdr:spPr>
        <a:xfrm>
          <a:off x="13437244" y="651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8399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0DF4954C-25DE-4CA4-A1AD-91B8DD0E69C2}"/>
            </a:ext>
          </a:extLst>
        </xdr:cNvPr>
        <xdr:cNvSpPr txBox="1"/>
      </xdr:nvSpPr>
      <xdr:spPr>
        <a:xfrm>
          <a:off x="126752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31259</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927B1110-D07D-479F-8B4C-6FFAC561B760}"/>
            </a:ext>
          </a:extLst>
        </xdr:cNvPr>
        <xdr:cNvSpPr txBox="1"/>
      </xdr:nvSpPr>
      <xdr:spPr>
        <a:xfrm>
          <a:off x="11900544" y="656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63263</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6E91975A-768B-4825-9D21-F23CE9C0CD27}"/>
            </a:ext>
          </a:extLst>
        </xdr:cNvPr>
        <xdr:cNvSpPr txBox="1"/>
      </xdr:nvSpPr>
      <xdr:spPr>
        <a:xfrm>
          <a:off x="11102984"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138955</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687D5622-CCD6-414D-A1B5-06D53D2751D9}"/>
            </a:ext>
          </a:extLst>
        </xdr:cNvPr>
        <xdr:cNvSpPr txBox="1"/>
      </xdr:nvSpPr>
      <xdr:spPr>
        <a:xfrm>
          <a:off x="134372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81805</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1B8E4998-0201-4697-A505-BA97D0FB7106}"/>
            </a:ext>
          </a:extLst>
        </xdr:cNvPr>
        <xdr:cNvSpPr txBox="1"/>
      </xdr:nvSpPr>
      <xdr:spPr>
        <a:xfrm>
          <a:off x="126752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42943</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6934DA98-4D6A-4239-9D07-D913422F7A5A}"/>
            </a:ext>
          </a:extLst>
        </xdr:cNvPr>
        <xdr:cNvSpPr txBox="1"/>
      </xdr:nvSpPr>
      <xdr:spPr>
        <a:xfrm>
          <a:off x="119005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FE9D2DAF-2CB5-47DC-AF94-A2F1F344FC23}"/>
            </a:ext>
          </a:extLst>
        </xdr:cNvPr>
        <xdr:cNvSpPr txBox="1"/>
      </xdr:nvSpPr>
      <xdr:spPr>
        <a:xfrm>
          <a:off x="1110298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258C9D01-64CC-4754-BEFB-7BEF51984F7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12E04AE8-FB93-4C59-A55F-C3D1A1A9515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BC1544D0-D0C2-453D-8C6F-41274A89E97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B80B6CFE-1D10-48CF-8DDF-58FD155AEEC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52F7F93F-FCE3-4C87-A199-F46B6FAA482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76F34823-A602-4DAF-970C-F48C81311D6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7C42086E-2BA9-420B-AD7A-9CA68283365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E5B8CD5F-C63A-4838-A630-204FBE16F80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3077CB21-C9AB-4A0C-9E6C-EA14A234893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0D90D4CD-6D82-4685-9339-A022D540B21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9AC6C4A7-B0A6-460F-844B-941C010E3D14}"/>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428AD066-2BD8-4F48-8D30-B3BFC8857B4C}"/>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D7A805EC-E9F4-462C-B5E6-218E07CB700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a:extLst>
            <a:ext uri="{FF2B5EF4-FFF2-40B4-BE49-F238E27FC236}">
              <a16:creationId xmlns:a16="http://schemas.microsoft.com/office/drawing/2014/main" id="{6E9A5D09-F305-48F9-819F-3ABF8D041C3B}"/>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449B1E46-E72D-4C49-A1BE-36E4FD0915E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a:extLst>
            <a:ext uri="{FF2B5EF4-FFF2-40B4-BE49-F238E27FC236}">
              <a16:creationId xmlns:a16="http://schemas.microsoft.com/office/drawing/2014/main" id="{FA44C0F0-EC88-463E-9B1D-946176778BB6}"/>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9C0B058F-7AE4-4E3F-AE83-0C02B680673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a:extLst>
            <a:ext uri="{FF2B5EF4-FFF2-40B4-BE49-F238E27FC236}">
              <a16:creationId xmlns:a16="http://schemas.microsoft.com/office/drawing/2014/main" id="{24FA62E1-AF05-4B0D-BA17-1A4CF76C3A3E}"/>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AFB21FD4-43C1-49D7-A780-2A6104DF8091}"/>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1D749085-0CA4-457C-AE6A-8CAF1941000D}"/>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2B4FD269-40F4-451C-94EB-098DC8C1B2E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02B4E7A5-42AC-4A9B-824F-AD9BC1B03F9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EAF7C68E-305C-4E98-9C83-D5E595DCEAD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5" name="直線コネクタ 464">
          <a:extLst>
            <a:ext uri="{FF2B5EF4-FFF2-40B4-BE49-F238E27FC236}">
              <a16:creationId xmlns:a16="http://schemas.microsoft.com/office/drawing/2014/main" id="{E153F4D6-35D9-41C1-B16A-BDD1C23B9945}"/>
            </a:ext>
          </a:extLst>
        </xdr:cNvPr>
        <xdr:cNvCxnSpPr/>
      </xdr:nvCxnSpPr>
      <xdr:spPr>
        <a:xfrm flipV="1">
          <a:off x="19509104" y="57454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D7D652DB-5FB6-4ACF-A00F-66A16850DFC8}"/>
            </a:ext>
          </a:extLst>
        </xdr:cNvPr>
        <xdr:cNvSpPr txBox="1"/>
      </xdr:nvSpPr>
      <xdr:spPr>
        <a:xfrm>
          <a:off x="1954784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a:extLst>
            <a:ext uri="{FF2B5EF4-FFF2-40B4-BE49-F238E27FC236}">
              <a16:creationId xmlns:a16="http://schemas.microsoft.com/office/drawing/2014/main" id="{E947CE53-A572-47ED-9E8E-8B76BD5144B9}"/>
            </a:ext>
          </a:extLst>
        </xdr:cNvPr>
        <xdr:cNvCxnSpPr/>
      </xdr:nvCxnSpPr>
      <xdr:spPr>
        <a:xfrm>
          <a:off x="19443700" y="699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59F75541-0910-4BD9-81E1-F739B305DCBE}"/>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69" name="直線コネクタ 468">
          <a:extLst>
            <a:ext uri="{FF2B5EF4-FFF2-40B4-BE49-F238E27FC236}">
              <a16:creationId xmlns:a16="http://schemas.microsoft.com/office/drawing/2014/main" id="{05B5DEAA-61B7-4BB7-892F-306034354FD3}"/>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D7E708E2-9244-4AF0-8ECF-ACC430B0F082}"/>
            </a:ext>
          </a:extLst>
        </xdr:cNvPr>
        <xdr:cNvSpPr txBox="1"/>
      </xdr:nvSpPr>
      <xdr:spPr>
        <a:xfrm>
          <a:off x="1954784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1" name="フローチャート: 判断 470">
          <a:extLst>
            <a:ext uri="{FF2B5EF4-FFF2-40B4-BE49-F238E27FC236}">
              <a16:creationId xmlns:a16="http://schemas.microsoft.com/office/drawing/2014/main" id="{512D0521-76B5-4D44-A062-3B855FE83F54}"/>
            </a:ext>
          </a:extLst>
        </xdr:cNvPr>
        <xdr:cNvSpPr/>
      </xdr:nvSpPr>
      <xdr:spPr>
        <a:xfrm>
          <a:off x="19458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2" name="フローチャート: 判断 471">
          <a:extLst>
            <a:ext uri="{FF2B5EF4-FFF2-40B4-BE49-F238E27FC236}">
              <a16:creationId xmlns:a16="http://schemas.microsoft.com/office/drawing/2014/main" id="{A20BFE49-1AB0-4353-A3AE-F7886798FFBC}"/>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a:extLst>
            <a:ext uri="{FF2B5EF4-FFF2-40B4-BE49-F238E27FC236}">
              <a16:creationId xmlns:a16="http://schemas.microsoft.com/office/drawing/2014/main" id="{BE27854E-C296-4C89-A835-4342A11912EA}"/>
            </a:ext>
          </a:extLst>
        </xdr:cNvPr>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74" name="フローチャート: 判断 473">
          <a:extLst>
            <a:ext uri="{FF2B5EF4-FFF2-40B4-BE49-F238E27FC236}">
              <a16:creationId xmlns:a16="http://schemas.microsoft.com/office/drawing/2014/main" id="{890885CB-382A-4E5D-BFAF-571B4B89517A}"/>
            </a:ext>
          </a:extLst>
        </xdr:cNvPr>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75" name="フローチャート: 判断 474">
          <a:extLst>
            <a:ext uri="{FF2B5EF4-FFF2-40B4-BE49-F238E27FC236}">
              <a16:creationId xmlns:a16="http://schemas.microsoft.com/office/drawing/2014/main" id="{5811B37B-027D-43E3-965C-B1C268628C20}"/>
            </a:ext>
          </a:extLst>
        </xdr:cNvPr>
        <xdr:cNvSpPr/>
      </xdr:nvSpPr>
      <xdr:spPr>
        <a:xfrm>
          <a:off x="1638808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32D688D7-2D19-4017-803D-4899568E0A1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988E5197-2E15-4E68-800F-3401AAE1FC3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E70437D-76EB-40C2-9C84-69C39BE37FC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25909DA1-809E-47FE-9441-63369050D66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A8A2AD71-8F0B-4405-9B78-5F28FC85898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128270</xdr:rowOff>
    </xdr:from>
    <xdr:to>
      <xdr:col>116</xdr:col>
      <xdr:colOff>114300</xdr:colOff>
      <xdr:row>36</xdr:row>
      <xdr:rowOff>58420</xdr:rowOff>
    </xdr:to>
    <xdr:sp macro="" textlink="">
      <xdr:nvSpPr>
        <xdr:cNvPr id="481" name="楕円 480">
          <a:extLst>
            <a:ext uri="{FF2B5EF4-FFF2-40B4-BE49-F238E27FC236}">
              <a16:creationId xmlns:a16="http://schemas.microsoft.com/office/drawing/2014/main" id="{477B3C63-7D37-4E0D-A50D-9EC3D4CECD84}"/>
            </a:ext>
          </a:extLst>
        </xdr:cNvPr>
        <xdr:cNvSpPr/>
      </xdr:nvSpPr>
      <xdr:spPr>
        <a:xfrm>
          <a:off x="19458940" y="599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151147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7F56ED34-0C38-4BEF-A348-B873D2F646B1}"/>
            </a:ext>
          </a:extLst>
        </xdr:cNvPr>
        <xdr:cNvSpPr txBox="1"/>
      </xdr:nvSpPr>
      <xdr:spPr>
        <a:xfrm>
          <a:off x="19547840"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82550</xdr:rowOff>
    </xdr:from>
    <xdr:to>
      <xdr:col>112</xdr:col>
      <xdr:colOff>38100</xdr:colOff>
      <xdr:row>36</xdr:row>
      <xdr:rowOff>12700</xdr:rowOff>
    </xdr:to>
    <xdr:sp macro="" textlink="">
      <xdr:nvSpPr>
        <xdr:cNvPr id="483" name="楕円 482">
          <a:extLst>
            <a:ext uri="{FF2B5EF4-FFF2-40B4-BE49-F238E27FC236}">
              <a16:creationId xmlns:a16="http://schemas.microsoft.com/office/drawing/2014/main" id="{8EC19AE5-5DDB-4B67-ADF5-A7AF6073165B}"/>
            </a:ext>
          </a:extLst>
        </xdr:cNvPr>
        <xdr:cNvSpPr/>
      </xdr:nvSpPr>
      <xdr:spPr>
        <a:xfrm>
          <a:off x="18735040" y="594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133350</xdr:rowOff>
    </xdr:from>
    <xdr:to>
      <xdr:col>116</xdr:col>
      <xdr:colOff>63500</xdr:colOff>
      <xdr:row>36</xdr:row>
      <xdr:rowOff>7620</xdr:rowOff>
    </xdr:to>
    <xdr:cxnSp macro="">
      <xdr:nvCxnSpPr>
        <xdr:cNvPr id="484" name="直線コネクタ 483">
          <a:extLst>
            <a:ext uri="{FF2B5EF4-FFF2-40B4-BE49-F238E27FC236}">
              <a16:creationId xmlns:a16="http://schemas.microsoft.com/office/drawing/2014/main" id="{989D5F34-DF02-49A2-9538-4F4511EF05B0}"/>
            </a:ext>
          </a:extLst>
        </xdr:cNvPr>
        <xdr:cNvCxnSpPr/>
      </xdr:nvCxnSpPr>
      <xdr:spPr>
        <a:xfrm>
          <a:off x="18778220" y="600075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82550</xdr:rowOff>
    </xdr:from>
    <xdr:to>
      <xdr:col>107</xdr:col>
      <xdr:colOff>101600</xdr:colOff>
      <xdr:row>36</xdr:row>
      <xdr:rowOff>12700</xdr:rowOff>
    </xdr:to>
    <xdr:sp macro="" textlink="">
      <xdr:nvSpPr>
        <xdr:cNvPr id="485" name="楕円 484">
          <a:extLst>
            <a:ext uri="{FF2B5EF4-FFF2-40B4-BE49-F238E27FC236}">
              <a16:creationId xmlns:a16="http://schemas.microsoft.com/office/drawing/2014/main" id="{9639C01E-9301-4FBE-9A87-185524807AF4}"/>
            </a:ext>
          </a:extLst>
        </xdr:cNvPr>
        <xdr:cNvSpPr/>
      </xdr:nvSpPr>
      <xdr:spPr>
        <a:xfrm>
          <a:off x="17937480"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133350</xdr:rowOff>
    </xdr:from>
    <xdr:to>
      <xdr:col>111</xdr:col>
      <xdr:colOff>177800</xdr:colOff>
      <xdr:row>35</xdr:row>
      <xdr:rowOff>133350</xdr:rowOff>
    </xdr:to>
    <xdr:cxnSp macro="">
      <xdr:nvCxnSpPr>
        <xdr:cNvPr id="486" name="直線コネクタ 485">
          <a:extLst>
            <a:ext uri="{FF2B5EF4-FFF2-40B4-BE49-F238E27FC236}">
              <a16:creationId xmlns:a16="http://schemas.microsoft.com/office/drawing/2014/main" id="{2599B546-9509-4B07-975E-EBC4B3DA46BD}"/>
            </a:ext>
          </a:extLst>
        </xdr:cNvPr>
        <xdr:cNvCxnSpPr/>
      </xdr:nvCxnSpPr>
      <xdr:spPr>
        <a:xfrm>
          <a:off x="17988280" y="6000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13970</xdr:rowOff>
    </xdr:from>
    <xdr:to>
      <xdr:col>102</xdr:col>
      <xdr:colOff>165100</xdr:colOff>
      <xdr:row>35</xdr:row>
      <xdr:rowOff>115570</xdr:rowOff>
    </xdr:to>
    <xdr:sp macro="" textlink="">
      <xdr:nvSpPr>
        <xdr:cNvPr id="487" name="楕円 486">
          <a:extLst>
            <a:ext uri="{FF2B5EF4-FFF2-40B4-BE49-F238E27FC236}">
              <a16:creationId xmlns:a16="http://schemas.microsoft.com/office/drawing/2014/main" id="{3B549121-7BD7-4252-A484-667D742DC6C7}"/>
            </a:ext>
          </a:extLst>
        </xdr:cNvPr>
        <xdr:cNvSpPr/>
      </xdr:nvSpPr>
      <xdr:spPr>
        <a:xfrm>
          <a:off x="1716278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64770</xdr:rowOff>
    </xdr:from>
    <xdr:to>
      <xdr:col>107</xdr:col>
      <xdr:colOff>50800</xdr:colOff>
      <xdr:row>35</xdr:row>
      <xdr:rowOff>133350</xdr:rowOff>
    </xdr:to>
    <xdr:cxnSp macro="">
      <xdr:nvCxnSpPr>
        <xdr:cNvPr id="488" name="直線コネクタ 487">
          <a:extLst>
            <a:ext uri="{FF2B5EF4-FFF2-40B4-BE49-F238E27FC236}">
              <a16:creationId xmlns:a16="http://schemas.microsoft.com/office/drawing/2014/main" id="{E3D2239C-8215-4F79-AC98-4008C397A7DE}"/>
            </a:ext>
          </a:extLst>
        </xdr:cNvPr>
        <xdr:cNvCxnSpPr/>
      </xdr:nvCxnSpPr>
      <xdr:spPr>
        <a:xfrm>
          <a:off x="17213580" y="593217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82550</xdr:rowOff>
    </xdr:from>
    <xdr:to>
      <xdr:col>98</xdr:col>
      <xdr:colOff>38100</xdr:colOff>
      <xdr:row>36</xdr:row>
      <xdr:rowOff>12700</xdr:rowOff>
    </xdr:to>
    <xdr:sp macro="" textlink="">
      <xdr:nvSpPr>
        <xdr:cNvPr id="489" name="楕円 488">
          <a:extLst>
            <a:ext uri="{FF2B5EF4-FFF2-40B4-BE49-F238E27FC236}">
              <a16:creationId xmlns:a16="http://schemas.microsoft.com/office/drawing/2014/main" id="{0EDFB145-4029-4D30-8B44-A40B5BC6D938}"/>
            </a:ext>
          </a:extLst>
        </xdr:cNvPr>
        <xdr:cNvSpPr/>
      </xdr:nvSpPr>
      <xdr:spPr>
        <a:xfrm>
          <a:off x="16388080" y="594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64770</xdr:rowOff>
    </xdr:from>
    <xdr:to>
      <xdr:col>102</xdr:col>
      <xdr:colOff>114300</xdr:colOff>
      <xdr:row>35</xdr:row>
      <xdr:rowOff>133350</xdr:rowOff>
    </xdr:to>
    <xdr:cxnSp macro="">
      <xdr:nvCxnSpPr>
        <xdr:cNvPr id="490" name="直線コネクタ 489">
          <a:extLst>
            <a:ext uri="{FF2B5EF4-FFF2-40B4-BE49-F238E27FC236}">
              <a16:creationId xmlns:a16="http://schemas.microsoft.com/office/drawing/2014/main" id="{D1A6ED5A-4702-427C-BD74-7F9BD3220DEA}"/>
            </a:ext>
          </a:extLst>
        </xdr:cNvPr>
        <xdr:cNvCxnSpPr/>
      </xdr:nvCxnSpPr>
      <xdr:spPr>
        <a:xfrm flipV="1">
          <a:off x="16431260" y="5932170"/>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2BE1B0D7-7F2B-493F-A4D9-2ED76D36DD82}"/>
            </a:ext>
          </a:extLst>
        </xdr:cNvPr>
        <xdr:cNvSpPr txBox="1"/>
      </xdr:nvSpPr>
      <xdr:spPr>
        <a:xfrm>
          <a:off x="18561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4BECEFEB-775C-479B-ACF0-44C61F602792}"/>
            </a:ext>
          </a:extLst>
        </xdr:cNvPr>
        <xdr:cNvSpPr txBox="1"/>
      </xdr:nvSpPr>
      <xdr:spPr>
        <a:xfrm>
          <a:off x="1777626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AB4C511D-AA59-49BA-B030-CE0FCF7D8876}"/>
            </a:ext>
          </a:extLst>
        </xdr:cNvPr>
        <xdr:cNvSpPr txBox="1"/>
      </xdr:nvSpPr>
      <xdr:spPr>
        <a:xfrm>
          <a:off x="170015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143CB4F5-F3B3-4E95-91E2-B3F2F56A31F9}"/>
            </a:ext>
          </a:extLst>
        </xdr:cNvPr>
        <xdr:cNvSpPr txBox="1"/>
      </xdr:nvSpPr>
      <xdr:spPr>
        <a:xfrm>
          <a:off x="1622686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29227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10537B7B-B5D4-4DB9-B751-2889A516A2D4}"/>
            </a:ext>
          </a:extLst>
        </xdr:cNvPr>
        <xdr:cNvSpPr txBox="1"/>
      </xdr:nvSpPr>
      <xdr:spPr>
        <a:xfrm>
          <a:off x="185611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29227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29B398A2-DF67-467B-828E-A51F659C3587}"/>
            </a:ext>
          </a:extLst>
        </xdr:cNvPr>
        <xdr:cNvSpPr txBox="1"/>
      </xdr:nvSpPr>
      <xdr:spPr>
        <a:xfrm>
          <a:off x="1777626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132097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BDD5F354-C785-47C4-A5B0-99832599AFFD}"/>
            </a:ext>
          </a:extLst>
        </xdr:cNvPr>
        <xdr:cNvSpPr txBox="1"/>
      </xdr:nvSpPr>
      <xdr:spPr>
        <a:xfrm>
          <a:off x="17001567" y="56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29227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F872B439-DCF9-49EF-AACE-BF11C315440F}"/>
            </a:ext>
          </a:extLst>
        </xdr:cNvPr>
        <xdr:cNvSpPr txBox="1"/>
      </xdr:nvSpPr>
      <xdr:spPr>
        <a:xfrm>
          <a:off x="1622686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AE941E0D-3131-4CA6-8D4D-4615F63BB93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712AD5E2-2D23-4F80-839D-C8D178FBD52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572C654D-404A-41FD-812A-4FAC9630213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DB02A9B3-75A3-49D9-9D39-9C148D1D0BD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82FB8921-EC50-41F7-B969-3FD9A172B0E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C3E203FD-F5B8-4CFC-B653-6223737F180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57D5F6A4-EC43-4BC5-A3F9-1A2C3E3C4F7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3EE31048-E7C1-4BC3-828E-4EF6F37E811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F1405102-AAFF-4687-8ACD-BBD78E0B398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7A47BA7F-AF7E-407A-9686-8757EDD8854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A603AF27-7B1A-493F-9D63-283A36454D2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a:extLst>
            <a:ext uri="{FF2B5EF4-FFF2-40B4-BE49-F238E27FC236}">
              <a16:creationId xmlns:a16="http://schemas.microsoft.com/office/drawing/2014/main" id="{F0005F4F-DE28-4D24-9CD2-C060A3D71ED4}"/>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B5AD91B4-32A2-4DD4-8B3B-86D32C158936}"/>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a:extLst>
            <a:ext uri="{FF2B5EF4-FFF2-40B4-BE49-F238E27FC236}">
              <a16:creationId xmlns:a16="http://schemas.microsoft.com/office/drawing/2014/main" id="{435B0941-6B2D-4101-ABD5-C9F90B780BFF}"/>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a:extLst>
            <a:ext uri="{FF2B5EF4-FFF2-40B4-BE49-F238E27FC236}">
              <a16:creationId xmlns:a16="http://schemas.microsoft.com/office/drawing/2014/main" id="{6414F16C-E0C7-4E81-91C0-E5F045AB2954}"/>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a:extLst>
            <a:ext uri="{FF2B5EF4-FFF2-40B4-BE49-F238E27FC236}">
              <a16:creationId xmlns:a16="http://schemas.microsoft.com/office/drawing/2014/main" id="{6C41502C-1C90-4854-A55A-B12485E8CBFF}"/>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a:extLst>
            <a:ext uri="{FF2B5EF4-FFF2-40B4-BE49-F238E27FC236}">
              <a16:creationId xmlns:a16="http://schemas.microsoft.com/office/drawing/2014/main" id="{022A4177-2635-4636-92D4-91AA592EF77D}"/>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a:extLst>
            <a:ext uri="{FF2B5EF4-FFF2-40B4-BE49-F238E27FC236}">
              <a16:creationId xmlns:a16="http://schemas.microsoft.com/office/drawing/2014/main" id="{156B7766-05A9-4DBD-89D6-6B76DAB591D7}"/>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a:extLst>
            <a:ext uri="{FF2B5EF4-FFF2-40B4-BE49-F238E27FC236}">
              <a16:creationId xmlns:a16="http://schemas.microsoft.com/office/drawing/2014/main" id="{986CF163-13CE-4925-8FB7-464023C2CB25}"/>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B190E460-252F-424D-811A-56D4DB792B7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a:extLst>
            <a:ext uri="{FF2B5EF4-FFF2-40B4-BE49-F238E27FC236}">
              <a16:creationId xmlns:a16="http://schemas.microsoft.com/office/drawing/2014/main" id="{DCB5924F-78BB-41A7-ABF0-F8C8356EC6CC}"/>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a:extLst>
            <a:ext uri="{FF2B5EF4-FFF2-40B4-BE49-F238E27FC236}">
              <a16:creationId xmlns:a16="http://schemas.microsoft.com/office/drawing/2014/main" id="{E70DD316-DDDC-4FAE-893B-8DF76BFE2A1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1" name="直線コネクタ 520">
          <a:extLst>
            <a:ext uri="{FF2B5EF4-FFF2-40B4-BE49-F238E27FC236}">
              <a16:creationId xmlns:a16="http://schemas.microsoft.com/office/drawing/2014/main" id="{E8148D77-D896-4F78-A2F2-F28B7248CFC3}"/>
            </a:ext>
          </a:extLst>
        </xdr:cNvPr>
        <xdr:cNvCxnSpPr/>
      </xdr:nvCxnSpPr>
      <xdr:spPr>
        <a:xfrm flipV="1">
          <a:off x="14375764" y="9291066"/>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a:extLst>
            <a:ext uri="{FF2B5EF4-FFF2-40B4-BE49-F238E27FC236}">
              <a16:creationId xmlns:a16="http://schemas.microsoft.com/office/drawing/2014/main" id="{37E24B94-ADD6-4290-A975-11848F658987}"/>
            </a:ext>
          </a:extLst>
        </xdr:cNvPr>
        <xdr:cNvSpPr txBox="1"/>
      </xdr:nvSpPr>
      <xdr:spPr>
        <a:xfrm>
          <a:off x="144145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a:extLst>
            <a:ext uri="{FF2B5EF4-FFF2-40B4-BE49-F238E27FC236}">
              <a16:creationId xmlns:a16="http://schemas.microsoft.com/office/drawing/2014/main" id="{D97BB401-7E38-484D-A2D5-21619BFDC137}"/>
            </a:ext>
          </a:extLst>
        </xdr:cNvPr>
        <xdr:cNvCxnSpPr/>
      </xdr:nvCxnSpPr>
      <xdr:spPr>
        <a:xfrm>
          <a:off x="14287500" y="10537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4" name="【学校施設】&#10;有形固定資産減価償却率最大値テキスト">
          <a:extLst>
            <a:ext uri="{FF2B5EF4-FFF2-40B4-BE49-F238E27FC236}">
              <a16:creationId xmlns:a16="http://schemas.microsoft.com/office/drawing/2014/main" id="{05A08176-4B0A-40F9-816E-A6DC34A26485}"/>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5" name="直線コネクタ 524">
          <a:extLst>
            <a:ext uri="{FF2B5EF4-FFF2-40B4-BE49-F238E27FC236}">
              <a16:creationId xmlns:a16="http://schemas.microsoft.com/office/drawing/2014/main" id="{E75FF02D-7A3D-455C-AF79-47CBC35DDD45}"/>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526" name="【学校施設】&#10;有形固定資産減価償却率平均値テキスト">
          <a:extLst>
            <a:ext uri="{FF2B5EF4-FFF2-40B4-BE49-F238E27FC236}">
              <a16:creationId xmlns:a16="http://schemas.microsoft.com/office/drawing/2014/main" id="{6CB53FA9-4585-404D-93C8-4A607A0A1696}"/>
            </a:ext>
          </a:extLst>
        </xdr:cNvPr>
        <xdr:cNvSpPr txBox="1"/>
      </xdr:nvSpPr>
      <xdr:spPr>
        <a:xfrm>
          <a:off x="14414500" y="978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7" name="フローチャート: 判断 526">
          <a:extLst>
            <a:ext uri="{FF2B5EF4-FFF2-40B4-BE49-F238E27FC236}">
              <a16:creationId xmlns:a16="http://schemas.microsoft.com/office/drawing/2014/main" id="{D3E880A1-F752-4AD7-8A74-F2A1581367D3}"/>
            </a:ext>
          </a:extLst>
        </xdr:cNvPr>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28" name="フローチャート: 判断 527">
          <a:extLst>
            <a:ext uri="{FF2B5EF4-FFF2-40B4-BE49-F238E27FC236}">
              <a16:creationId xmlns:a16="http://schemas.microsoft.com/office/drawing/2014/main" id="{C3CEBCDB-949F-4239-9D61-8E026524ECA7}"/>
            </a:ext>
          </a:extLst>
        </xdr:cNvPr>
        <xdr:cNvSpPr/>
      </xdr:nvSpPr>
      <xdr:spPr>
        <a:xfrm>
          <a:off x="13578840" y="992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29" name="フローチャート: 判断 528">
          <a:extLst>
            <a:ext uri="{FF2B5EF4-FFF2-40B4-BE49-F238E27FC236}">
              <a16:creationId xmlns:a16="http://schemas.microsoft.com/office/drawing/2014/main" id="{5CDBDC8F-D524-4C98-A90F-9EE02910C76B}"/>
            </a:ext>
          </a:extLst>
        </xdr:cNvPr>
        <xdr:cNvSpPr/>
      </xdr:nvSpPr>
      <xdr:spPr>
        <a:xfrm>
          <a:off x="1280414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30" name="フローチャート: 判断 529">
          <a:extLst>
            <a:ext uri="{FF2B5EF4-FFF2-40B4-BE49-F238E27FC236}">
              <a16:creationId xmlns:a16="http://schemas.microsoft.com/office/drawing/2014/main" id="{084EC3F3-77AA-4ECC-8F12-72B250299A3C}"/>
            </a:ext>
          </a:extLst>
        </xdr:cNvPr>
        <xdr:cNvSpPr/>
      </xdr:nvSpPr>
      <xdr:spPr>
        <a:xfrm>
          <a:off x="12029440" y="9945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531" name="フローチャート: 判断 530">
          <a:extLst>
            <a:ext uri="{FF2B5EF4-FFF2-40B4-BE49-F238E27FC236}">
              <a16:creationId xmlns:a16="http://schemas.microsoft.com/office/drawing/2014/main" id="{A1B71EF7-B695-4B01-A117-5A209346E201}"/>
            </a:ext>
          </a:extLst>
        </xdr:cNvPr>
        <xdr:cNvSpPr/>
      </xdr:nvSpPr>
      <xdr:spPr>
        <a:xfrm>
          <a:off x="1123188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18B94860-F007-4F16-905E-CB35453F518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20F0E460-269C-4BC9-AC64-D33FCF4ECE2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F152F74E-1F0F-4DAD-B445-37E2916B7F9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16B5BA8D-D9A4-47B1-A716-A2DE68AD113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7A811F55-D3D6-46AE-82A9-DE62EDF8AF7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113792</xdr:rowOff>
    </xdr:from>
    <xdr:to>
      <xdr:col>85</xdr:col>
      <xdr:colOff>177800</xdr:colOff>
      <xdr:row>60</xdr:row>
      <xdr:rowOff>43942</xdr:rowOff>
    </xdr:to>
    <xdr:sp macro="" textlink="">
      <xdr:nvSpPr>
        <xdr:cNvPr id="537" name="楕円 536">
          <a:extLst>
            <a:ext uri="{FF2B5EF4-FFF2-40B4-BE49-F238E27FC236}">
              <a16:creationId xmlns:a16="http://schemas.microsoft.com/office/drawing/2014/main" id="{0BAEE3B1-7522-4B06-A12F-704B268DF0FB}"/>
            </a:ext>
          </a:extLst>
        </xdr:cNvPr>
        <xdr:cNvSpPr/>
      </xdr:nvSpPr>
      <xdr:spPr>
        <a:xfrm>
          <a:off x="14325600" y="1000455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92219</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A5E08DCD-1511-4B22-B649-B4E73C55126C}"/>
            </a:ext>
          </a:extLst>
        </xdr:cNvPr>
        <xdr:cNvSpPr txBox="1"/>
      </xdr:nvSpPr>
      <xdr:spPr>
        <a:xfrm>
          <a:off x="14414500" y="99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84074</xdr:rowOff>
    </xdr:from>
    <xdr:to>
      <xdr:col>81</xdr:col>
      <xdr:colOff>101600</xdr:colOff>
      <xdr:row>60</xdr:row>
      <xdr:rowOff>14224</xdr:rowOff>
    </xdr:to>
    <xdr:sp macro="" textlink="">
      <xdr:nvSpPr>
        <xdr:cNvPr id="539" name="楕円 538">
          <a:extLst>
            <a:ext uri="{FF2B5EF4-FFF2-40B4-BE49-F238E27FC236}">
              <a16:creationId xmlns:a16="http://schemas.microsoft.com/office/drawing/2014/main" id="{896AB1CE-CEBA-4AA7-BAC5-35E29764C6EB}"/>
            </a:ext>
          </a:extLst>
        </xdr:cNvPr>
        <xdr:cNvSpPr/>
      </xdr:nvSpPr>
      <xdr:spPr>
        <a:xfrm>
          <a:off x="13578840" y="9974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134874</xdr:rowOff>
    </xdr:from>
    <xdr:to>
      <xdr:col>85</xdr:col>
      <xdr:colOff>127000</xdr:colOff>
      <xdr:row>59</xdr:row>
      <xdr:rowOff>164592</xdr:rowOff>
    </xdr:to>
    <xdr:cxnSp macro="">
      <xdr:nvCxnSpPr>
        <xdr:cNvPr id="540" name="直線コネクタ 539">
          <a:extLst>
            <a:ext uri="{FF2B5EF4-FFF2-40B4-BE49-F238E27FC236}">
              <a16:creationId xmlns:a16="http://schemas.microsoft.com/office/drawing/2014/main" id="{107A7EE3-6EED-4FAF-A774-CB2217109C96}"/>
            </a:ext>
          </a:extLst>
        </xdr:cNvPr>
        <xdr:cNvCxnSpPr/>
      </xdr:nvCxnSpPr>
      <xdr:spPr>
        <a:xfrm>
          <a:off x="13629640" y="10025634"/>
          <a:ext cx="74676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61214</xdr:rowOff>
    </xdr:from>
    <xdr:to>
      <xdr:col>76</xdr:col>
      <xdr:colOff>165100</xdr:colOff>
      <xdr:row>59</xdr:row>
      <xdr:rowOff>162814</xdr:rowOff>
    </xdr:to>
    <xdr:sp macro="" textlink="">
      <xdr:nvSpPr>
        <xdr:cNvPr id="541" name="楕円 540">
          <a:extLst>
            <a:ext uri="{FF2B5EF4-FFF2-40B4-BE49-F238E27FC236}">
              <a16:creationId xmlns:a16="http://schemas.microsoft.com/office/drawing/2014/main" id="{7F7CECDD-62C0-4F50-9548-3A598F53C748}"/>
            </a:ext>
          </a:extLst>
        </xdr:cNvPr>
        <xdr:cNvSpPr/>
      </xdr:nvSpPr>
      <xdr:spPr>
        <a:xfrm>
          <a:off x="12804140" y="99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112014</xdr:rowOff>
    </xdr:from>
    <xdr:to>
      <xdr:col>81</xdr:col>
      <xdr:colOff>50800</xdr:colOff>
      <xdr:row>59</xdr:row>
      <xdr:rowOff>134874</xdr:rowOff>
    </xdr:to>
    <xdr:cxnSp macro="">
      <xdr:nvCxnSpPr>
        <xdr:cNvPr id="542" name="直線コネクタ 541">
          <a:extLst>
            <a:ext uri="{FF2B5EF4-FFF2-40B4-BE49-F238E27FC236}">
              <a16:creationId xmlns:a16="http://schemas.microsoft.com/office/drawing/2014/main" id="{FA2D3725-54B1-440F-BD1A-A8B9ACD73728}"/>
            </a:ext>
          </a:extLst>
        </xdr:cNvPr>
        <xdr:cNvCxnSpPr/>
      </xdr:nvCxnSpPr>
      <xdr:spPr>
        <a:xfrm>
          <a:off x="12854940" y="1000277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134366</xdr:rowOff>
    </xdr:from>
    <xdr:to>
      <xdr:col>72</xdr:col>
      <xdr:colOff>38100</xdr:colOff>
      <xdr:row>60</xdr:row>
      <xdr:rowOff>64516</xdr:rowOff>
    </xdr:to>
    <xdr:sp macro="" textlink="">
      <xdr:nvSpPr>
        <xdr:cNvPr id="543" name="楕円 542">
          <a:extLst>
            <a:ext uri="{FF2B5EF4-FFF2-40B4-BE49-F238E27FC236}">
              <a16:creationId xmlns:a16="http://schemas.microsoft.com/office/drawing/2014/main" id="{8FB78830-695D-47EE-A549-B34F1E036BFE}"/>
            </a:ext>
          </a:extLst>
        </xdr:cNvPr>
        <xdr:cNvSpPr/>
      </xdr:nvSpPr>
      <xdr:spPr>
        <a:xfrm>
          <a:off x="12029440" y="10025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112014</xdr:rowOff>
    </xdr:from>
    <xdr:to>
      <xdr:col>76</xdr:col>
      <xdr:colOff>114300</xdr:colOff>
      <xdr:row>60</xdr:row>
      <xdr:rowOff>13716</xdr:rowOff>
    </xdr:to>
    <xdr:cxnSp macro="">
      <xdr:nvCxnSpPr>
        <xdr:cNvPr id="544" name="直線コネクタ 543">
          <a:extLst>
            <a:ext uri="{FF2B5EF4-FFF2-40B4-BE49-F238E27FC236}">
              <a16:creationId xmlns:a16="http://schemas.microsoft.com/office/drawing/2014/main" id="{289DEC57-EDBF-41FA-B551-6F30AC0C241B}"/>
            </a:ext>
          </a:extLst>
        </xdr:cNvPr>
        <xdr:cNvCxnSpPr/>
      </xdr:nvCxnSpPr>
      <xdr:spPr>
        <a:xfrm flipV="1">
          <a:off x="12072620" y="10002774"/>
          <a:ext cx="78232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102362</xdr:rowOff>
    </xdr:from>
    <xdr:to>
      <xdr:col>67</xdr:col>
      <xdr:colOff>101600</xdr:colOff>
      <xdr:row>60</xdr:row>
      <xdr:rowOff>32512</xdr:rowOff>
    </xdr:to>
    <xdr:sp macro="" textlink="">
      <xdr:nvSpPr>
        <xdr:cNvPr id="545" name="楕円 544">
          <a:extLst>
            <a:ext uri="{FF2B5EF4-FFF2-40B4-BE49-F238E27FC236}">
              <a16:creationId xmlns:a16="http://schemas.microsoft.com/office/drawing/2014/main" id="{4E1204F7-64C1-4B17-A9E1-5BF79B0C1453}"/>
            </a:ext>
          </a:extLst>
        </xdr:cNvPr>
        <xdr:cNvSpPr/>
      </xdr:nvSpPr>
      <xdr:spPr>
        <a:xfrm>
          <a:off x="11231880" y="99931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153162</xdr:rowOff>
    </xdr:from>
    <xdr:to>
      <xdr:col>71</xdr:col>
      <xdr:colOff>177800</xdr:colOff>
      <xdr:row>60</xdr:row>
      <xdr:rowOff>13716</xdr:rowOff>
    </xdr:to>
    <xdr:cxnSp macro="">
      <xdr:nvCxnSpPr>
        <xdr:cNvPr id="546" name="直線コネクタ 545">
          <a:extLst>
            <a:ext uri="{FF2B5EF4-FFF2-40B4-BE49-F238E27FC236}">
              <a16:creationId xmlns:a16="http://schemas.microsoft.com/office/drawing/2014/main" id="{6DB44027-D235-4D3F-A43C-C8340CBB8381}"/>
            </a:ext>
          </a:extLst>
        </xdr:cNvPr>
        <xdr:cNvCxnSpPr/>
      </xdr:nvCxnSpPr>
      <xdr:spPr>
        <a:xfrm>
          <a:off x="11282680" y="10043922"/>
          <a:ext cx="78994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154195</xdr:rowOff>
    </xdr:from>
    <xdr:ext cx="405111" cy="259045"/>
    <xdr:sp macro="" textlink="">
      <xdr:nvSpPr>
        <xdr:cNvPr id="547" name="n_1aveValue【学校施設】&#10;有形固定資産減価償却率">
          <a:extLst>
            <a:ext uri="{FF2B5EF4-FFF2-40B4-BE49-F238E27FC236}">
              <a16:creationId xmlns:a16="http://schemas.microsoft.com/office/drawing/2014/main" id="{C207FFA6-B445-4A65-844C-AF6B4FB4F97E}"/>
            </a:ext>
          </a:extLst>
        </xdr:cNvPr>
        <xdr:cNvSpPr txBox="1"/>
      </xdr:nvSpPr>
      <xdr:spPr>
        <a:xfrm>
          <a:off x="134372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151909</xdr:rowOff>
    </xdr:from>
    <xdr:ext cx="405111" cy="259045"/>
    <xdr:sp macro="" textlink="">
      <xdr:nvSpPr>
        <xdr:cNvPr id="548" name="n_2aveValue【学校施設】&#10;有形固定資産減価償却率">
          <a:extLst>
            <a:ext uri="{FF2B5EF4-FFF2-40B4-BE49-F238E27FC236}">
              <a16:creationId xmlns:a16="http://schemas.microsoft.com/office/drawing/2014/main" id="{2D8AEF66-1371-41A5-8BCE-9BA58AEB5483}"/>
            </a:ext>
          </a:extLst>
        </xdr:cNvPr>
        <xdr:cNvSpPr txBox="1"/>
      </xdr:nvSpPr>
      <xdr:spPr>
        <a:xfrm>
          <a:off x="126752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1033</xdr:rowOff>
    </xdr:from>
    <xdr:ext cx="405111" cy="259045"/>
    <xdr:sp macro="" textlink="">
      <xdr:nvSpPr>
        <xdr:cNvPr id="549" name="n_3aveValue【学校施設】&#10;有形固定資産減価償却率">
          <a:extLst>
            <a:ext uri="{FF2B5EF4-FFF2-40B4-BE49-F238E27FC236}">
              <a16:creationId xmlns:a16="http://schemas.microsoft.com/office/drawing/2014/main" id="{24BAB07D-BED2-4F3E-BF37-F7803EF42CEE}"/>
            </a:ext>
          </a:extLst>
        </xdr:cNvPr>
        <xdr:cNvSpPr txBox="1"/>
      </xdr:nvSpPr>
      <xdr:spPr>
        <a:xfrm>
          <a:off x="11900544" y="972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140479</xdr:rowOff>
    </xdr:from>
    <xdr:ext cx="405111" cy="259045"/>
    <xdr:sp macro="" textlink="">
      <xdr:nvSpPr>
        <xdr:cNvPr id="550" name="n_4aveValue【学校施設】&#10;有形固定資産減価償却率">
          <a:extLst>
            <a:ext uri="{FF2B5EF4-FFF2-40B4-BE49-F238E27FC236}">
              <a16:creationId xmlns:a16="http://schemas.microsoft.com/office/drawing/2014/main" id="{D4BA13C1-E8C4-4553-BC40-67FAF7F89D5B}"/>
            </a:ext>
          </a:extLst>
        </xdr:cNvPr>
        <xdr:cNvSpPr txBox="1"/>
      </xdr:nvSpPr>
      <xdr:spPr>
        <a:xfrm>
          <a:off x="1110298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5351</xdr:rowOff>
    </xdr:from>
    <xdr:ext cx="405111" cy="259045"/>
    <xdr:sp macro="" textlink="">
      <xdr:nvSpPr>
        <xdr:cNvPr id="551" name="n_1mainValue【学校施設】&#10;有形固定資産減価償却率">
          <a:extLst>
            <a:ext uri="{FF2B5EF4-FFF2-40B4-BE49-F238E27FC236}">
              <a16:creationId xmlns:a16="http://schemas.microsoft.com/office/drawing/2014/main" id="{963FE4F4-B513-49B3-A3D0-390A09EEC6D2}"/>
            </a:ext>
          </a:extLst>
        </xdr:cNvPr>
        <xdr:cNvSpPr txBox="1"/>
      </xdr:nvSpPr>
      <xdr:spPr>
        <a:xfrm>
          <a:off x="13437244" y="1006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153941</xdr:rowOff>
    </xdr:from>
    <xdr:ext cx="405111" cy="259045"/>
    <xdr:sp macro="" textlink="">
      <xdr:nvSpPr>
        <xdr:cNvPr id="552" name="n_2mainValue【学校施設】&#10;有形固定資産減価償却率">
          <a:extLst>
            <a:ext uri="{FF2B5EF4-FFF2-40B4-BE49-F238E27FC236}">
              <a16:creationId xmlns:a16="http://schemas.microsoft.com/office/drawing/2014/main" id="{D000854E-6F64-4FAC-8707-EBF793AB31F4}"/>
            </a:ext>
          </a:extLst>
        </xdr:cNvPr>
        <xdr:cNvSpPr txBox="1"/>
      </xdr:nvSpPr>
      <xdr:spPr>
        <a:xfrm>
          <a:off x="12675244" y="1004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55643</xdr:rowOff>
    </xdr:from>
    <xdr:ext cx="405111" cy="259045"/>
    <xdr:sp macro="" textlink="">
      <xdr:nvSpPr>
        <xdr:cNvPr id="553" name="n_3mainValue【学校施設】&#10;有形固定資産減価償却率">
          <a:extLst>
            <a:ext uri="{FF2B5EF4-FFF2-40B4-BE49-F238E27FC236}">
              <a16:creationId xmlns:a16="http://schemas.microsoft.com/office/drawing/2014/main" id="{17BEE0FF-6C9B-4253-B9C5-FEB7C701320E}"/>
            </a:ext>
          </a:extLst>
        </xdr:cNvPr>
        <xdr:cNvSpPr txBox="1"/>
      </xdr:nvSpPr>
      <xdr:spPr>
        <a:xfrm>
          <a:off x="119005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23639</xdr:rowOff>
    </xdr:from>
    <xdr:ext cx="405111" cy="259045"/>
    <xdr:sp macro="" textlink="">
      <xdr:nvSpPr>
        <xdr:cNvPr id="554" name="n_4mainValue【学校施設】&#10;有形固定資産減価償却率">
          <a:extLst>
            <a:ext uri="{FF2B5EF4-FFF2-40B4-BE49-F238E27FC236}">
              <a16:creationId xmlns:a16="http://schemas.microsoft.com/office/drawing/2014/main" id="{1D4182ED-F600-4A3D-92D8-3591D11A00CE}"/>
            </a:ext>
          </a:extLst>
        </xdr:cNvPr>
        <xdr:cNvSpPr txBox="1"/>
      </xdr:nvSpPr>
      <xdr:spPr>
        <a:xfrm>
          <a:off x="1110298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9025171B-2561-4AF1-B661-639EE17FB38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0DFB8F6E-F47D-4480-870A-729F5D7DAD2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C1796CC6-5F2E-4F98-9272-29626A79189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4B42AAD7-C051-400B-A119-321CB0528F0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B4F816FD-CF44-4B0C-83A0-2213ABFD726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CA8142C7-CFDD-42AC-B9D8-6A0AADB3668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77CD435B-C0D8-4206-B04F-D3821ADDEC3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3A3B7E47-26A7-4733-862E-4E9B8565297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9E54379E-3815-4443-943C-30B53B33C2C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15E8B37A-1AB5-41B7-A1E9-BED22A43D9D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2661BC5C-B871-4298-AFAB-4A9EF5B197F8}"/>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id="{037BC2EB-2AAC-44DF-B738-CE2F9A5542C1}"/>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id="{DC46AEE5-62FD-4F4C-BD01-1F073D4ED0A9}"/>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id="{A757B183-AFCF-42D4-A472-0B20D7C3869B}"/>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id="{24E5899D-58CC-483D-9085-A34608E77F1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id="{2D63C985-4EF2-4FB9-9050-378D231FC967}"/>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id="{2DF553BC-DD41-42A8-B6AD-1B129E2CA2FD}"/>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id="{1324D804-7416-4EAC-AAA9-8C496FD5993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id="{7E4EAD1F-2C05-4F14-88F9-84FBD2BEDF7A}"/>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id="{DB6F76BE-C78C-4D24-A805-1965B4256C01}"/>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a:extLst>
            <a:ext uri="{FF2B5EF4-FFF2-40B4-BE49-F238E27FC236}">
              <a16:creationId xmlns:a16="http://schemas.microsoft.com/office/drawing/2014/main" id="{55AD2042-B5C1-4CA4-84BA-2F106A338888}"/>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id="{90079529-4A12-43EA-A570-FC78BA7D490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a:extLst>
            <a:ext uri="{FF2B5EF4-FFF2-40B4-BE49-F238E27FC236}">
              <a16:creationId xmlns:a16="http://schemas.microsoft.com/office/drawing/2014/main" id="{17A85DAA-DEA9-4DE6-8722-BBAF86D0EA07}"/>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3116D14D-A01A-4F6F-93E3-C3284450A82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8C380479-AEFB-4265-8173-D43AFCCC667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8AD4A619-1FE0-428E-B2A5-2EDDED3AE80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81" name="直線コネクタ 580">
          <a:extLst>
            <a:ext uri="{FF2B5EF4-FFF2-40B4-BE49-F238E27FC236}">
              <a16:creationId xmlns:a16="http://schemas.microsoft.com/office/drawing/2014/main" id="{523D1CA2-9E5D-47BD-B231-79360E299015}"/>
            </a:ext>
          </a:extLst>
        </xdr:cNvPr>
        <xdr:cNvCxnSpPr/>
      </xdr:nvCxnSpPr>
      <xdr:spPr>
        <a:xfrm flipV="1">
          <a:off x="19509104" y="9443357"/>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82" name="【学校施設】&#10;一人当たり面積最小値テキスト">
          <a:extLst>
            <a:ext uri="{FF2B5EF4-FFF2-40B4-BE49-F238E27FC236}">
              <a16:creationId xmlns:a16="http://schemas.microsoft.com/office/drawing/2014/main" id="{229E08CD-F041-40C1-ABD1-6565979FE12A}"/>
            </a:ext>
          </a:extLst>
        </xdr:cNvPr>
        <xdr:cNvSpPr txBox="1"/>
      </xdr:nvSpPr>
      <xdr:spPr>
        <a:xfrm>
          <a:off x="1954784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3" name="直線コネクタ 582">
          <a:extLst>
            <a:ext uri="{FF2B5EF4-FFF2-40B4-BE49-F238E27FC236}">
              <a16:creationId xmlns:a16="http://schemas.microsoft.com/office/drawing/2014/main" id="{E4D97904-FAD1-4008-9E33-AEBC5EF9EEF9}"/>
            </a:ext>
          </a:extLst>
        </xdr:cNvPr>
        <xdr:cNvCxnSpPr/>
      </xdr:nvCxnSpPr>
      <xdr:spPr>
        <a:xfrm>
          <a:off x="194437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84" name="【学校施設】&#10;一人当たり面積最大値テキスト">
          <a:extLst>
            <a:ext uri="{FF2B5EF4-FFF2-40B4-BE49-F238E27FC236}">
              <a16:creationId xmlns:a16="http://schemas.microsoft.com/office/drawing/2014/main" id="{918B4732-662C-42FA-8704-F0A89BDE2505}"/>
            </a:ext>
          </a:extLst>
        </xdr:cNvPr>
        <xdr:cNvSpPr txBox="1"/>
      </xdr:nvSpPr>
      <xdr:spPr>
        <a:xfrm>
          <a:off x="19547840" y="92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85" name="直線コネクタ 584">
          <a:extLst>
            <a:ext uri="{FF2B5EF4-FFF2-40B4-BE49-F238E27FC236}">
              <a16:creationId xmlns:a16="http://schemas.microsoft.com/office/drawing/2014/main" id="{AEA1CA38-EA57-4035-A4FC-6AAE7CE5127A}"/>
            </a:ext>
          </a:extLst>
        </xdr:cNvPr>
        <xdr:cNvCxnSpPr/>
      </xdr:nvCxnSpPr>
      <xdr:spPr>
        <a:xfrm>
          <a:off x="194437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43923</xdr:rowOff>
    </xdr:from>
    <xdr:ext cx="469744" cy="259045"/>
    <xdr:sp macro="" textlink="">
      <xdr:nvSpPr>
        <xdr:cNvPr id="586" name="【学校施設】&#10;一人当たり面積平均値テキスト">
          <a:extLst>
            <a:ext uri="{FF2B5EF4-FFF2-40B4-BE49-F238E27FC236}">
              <a16:creationId xmlns:a16="http://schemas.microsoft.com/office/drawing/2014/main" id="{5B6ACC24-DD33-4771-9D27-B3B8FA32C3AA}"/>
            </a:ext>
          </a:extLst>
        </xdr:cNvPr>
        <xdr:cNvSpPr txBox="1"/>
      </xdr:nvSpPr>
      <xdr:spPr>
        <a:xfrm>
          <a:off x="19547840" y="10102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87" name="フローチャート: 判断 586">
          <a:extLst>
            <a:ext uri="{FF2B5EF4-FFF2-40B4-BE49-F238E27FC236}">
              <a16:creationId xmlns:a16="http://schemas.microsoft.com/office/drawing/2014/main" id="{15FD7E13-4097-406C-AFA6-18C72E5D25B9}"/>
            </a:ext>
          </a:extLst>
        </xdr:cNvPr>
        <xdr:cNvSpPr/>
      </xdr:nvSpPr>
      <xdr:spPr>
        <a:xfrm>
          <a:off x="19458940" y="1024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88" name="フローチャート: 判断 587">
          <a:extLst>
            <a:ext uri="{FF2B5EF4-FFF2-40B4-BE49-F238E27FC236}">
              <a16:creationId xmlns:a16="http://schemas.microsoft.com/office/drawing/2014/main" id="{EBCE1381-3E78-4264-8D5D-D03B51D02665}"/>
            </a:ext>
          </a:extLst>
        </xdr:cNvPr>
        <xdr:cNvSpPr/>
      </xdr:nvSpPr>
      <xdr:spPr>
        <a:xfrm>
          <a:off x="18735040" y="10105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589" name="フローチャート: 判断 588">
          <a:extLst>
            <a:ext uri="{FF2B5EF4-FFF2-40B4-BE49-F238E27FC236}">
              <a16:creationId xmlns:a16="http://schemas.microsoft.com/office/drawing/2014/main" id="{47440450-F43D-4B20-BFB0-60C2673E282D}"/>
            </a:ext>
          </a:extLst>
        </xdr:cNvPr>
        <xdr:cNvSpPr/>
      </xdr:nvSpPr>
      <xdr:spPr>
        <a:xfrm>
          <a:off x="1793748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590" name="フローチャート: 判断 589">
          <a:extLst>
            <a:ext uri="{FF2B5EF4-FFF2-40B4-BE49-F238E27FC236}">
              <a16:creationId xmlns:a16="http://schemas.microsoft.com/office/drawing/2014/main" id="{766296BB-1448-4095-B251-DE44072E755D}"/>
            </a:ext>
          </a:extLst>
        </xdr:cNvPr>
        <xdr:cNvSpPr/>
      </xdr:nvSpPr>
      <xdr:spPr>
        <a:xfrm>
          <a:off x="1716278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591" name="フローチャート: 判断 590">
          <a:extLst>
            <a:ext uri="{FF2B5EF4-FFF2-40B4-BE49-F238E27FC236}">
              <a16:creationId xmlns:a16="http://schemas.microsoft.com/office/drawing/2014/main" id="{84B5A332-2693-4C59-9345-E6127B07E702}"/>
            </a:ext>
          </a:extLst>
        </xdr:cNvPr>
        <xdr:cNvSpPr/>
      </xdr:nvSpPr>
      <xdr:spPr>
        <a:xfrm>
          <a:off x="16388080" y="10040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44E150A1-9A46-4208-B167-A7D538526A8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3DA2C2C7-176A-4D07-AC6E-97DEC7E5DC1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ED5B7883-FBE9-4681-9B2E-A6981BD0D20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5D6E509-A1E0-40C8-A104-94116F0B976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E7EE2E8-2598-46E5-B815-E164801144A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159838</xdr:rowOff>
    </xdr:from>
    <xdr:to>
      <xdr:col>116</xdr:col>
      <xdr:colOff>114300</xdr:colOff>
      <xdr:row>62</xdr:row>
      <xdr:rowOff>89988</xdr:rowOff>
    </xdr:to>
    <xdr:sp macro="" textlink="">
      <xdr:nvSpPr>
        <xdr:cNvPr id="597" name="楕円 596">
          <a:extLst>
            <a:ext uri="{FF2B5EF4-FFF2-40B4-BE49-F238E27FC236}">
              <a16:creationId xmlns:a16="http://schemas.microsoft.com/office/drawing/2014/main" id="{9960DF0E-347F-436C-B0DD-418B9358AE88}"/>
            </a:ext>
          </a:extLst>
        </xdr:cNvPr>
        <xdr:cNvSpPr/>
      </xdr:nvSpPr>
      <xdr:spPr>
        <a:xfrm>
          <a:off x="19458940" y="10385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138265</xdr:rowOff>
    </xdr:from>
    <xdr:ext cx="469744" cy="259045"/>
    <xdr:sp macro="" textlink="">
      <xdr:nvSpPr>
        <xdr:cNvPr id="598" name="【学校施設】&#10;一人当たり面積該当値テキスト">
          <a:extLst>
            <a:ext uri="{FF2B5EF4-FFF2-40B4-BE49-F238E27FC236}">
              <a16:creationId xmlns:a16="http://schemas.microsoft.com/office/drawing/2014/main" id="{A972F2D0-5B2F-460B-AC5B-D07735B09014}"/>
            </a:ext>
          </a:extLst>
        </xdr:cNvPr>
        <xdr:cNvSpPr txBox="1"/>
      </xdr:nvSpPr>
      <xdr:spPr>
        <a:xfrm>
          <a:off x="19547840" y="103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132080</xdr:rowOff>
    </xdr:from>
    <xdr:to>
      <xdr:col>112</xdr:col>
      <xdr:colOff>38100</xdr:colOff>
      <xdr:row>62</xdr:row>
      <xdr:rowOff>62230</xdr:rowOff>
    </xdr:to>
    <xdr:sp macro="" textlink="">
      <xdr:nvSpPr>
        <xdr:cNvPr id="599" name="楕円 598">
          <a:extLst>
            <a:ext uri="{FF2B5EF4-FFF2-40B4-BE49-F238E27FC236}">
              <a16:creationId xmlns:a16="http://schemas.microsoft.com/office/drawing/2014/main" id="{41D15501-0C14-4213-8160-92D379589319}"/>
            </a:ext>
          </a:extLst>
        </xdr:cNvPr>
        <xdr:cNvSpPr/>
      </xdr:nvSpPr>
      <xdr:spPr>
        <a:xfrm>
          <a:off x="18735040" y="10358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xdr:rowOff>
    </xdr:from>
    <xdr:to>
      <xdr:col>116</xdr:col>
      <xdr:colOff>63500</xdr:colOff>
      <xdr:row>62</xdr:row>
      <xdr:rowOff>39188</xdr:rowOff>
    </xdr:to>
    <xdr:cxnSp macro="">
      <xdr:nvCxnSpPr>
        <xdr:cNvPr id="600" name="直線コネクタ 599">
          <a:extLst>
            <a:ext uri="{FF2B5EF4-FFF2-40B4-BE49-F238E27FC236}">
              <a16:creationId xmlns:a16="http://schemas.microsoft.com/office/drawing/2014/main" id="{F41FB977-78FC-4197-BCE1-4FEF84CAE7F9}"/>
            </a:ext>
          </a:extLst>
        </xdr:cNvPr>
        <xdr:cNvCxnSpPr/>
      </xdr:nvCxnSpPr>
      <xdr:spPr>
        <a:xfrm>
          <a:off x="18778220" y="10405110"/>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60234</xdr:rowOff>
    </xdr:from>
    <xdr:to>
      <xdr:col>107</xdr:col>
      <xdr:colOff>101600</xdr:colOff>
      <xdr:row>61</xdr:row>
      <xdr:rowOff>161834</xdr:rowOff>
    </xdr:to>
    <xdr:sp macro="" textlink="">
      <xdr:nvSpPr>
        <xdr:cNvPr id="601" name="楕円 600">
          <a:extLst>
            <a:ext uri="{FF2B5EF4-FFF2-40B4-BE49-F238E27FC236}">
              <a16:creationId xmlns:a16="http://schemas.microsoft.com/office/drawing/2014/main" id="{007EFD2D-E1A7-49E2-8F5E-A56427B9CF41}"/>
            </a:ext>
          </a:extLst>
        </xdr:cNvPr>
        <xdr:cNvSpPr/>
      </xdr:nvSpPr>
      <xdr:spPr>
        <a:xfrm>
          <a:off x="17937480" y="102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111034</xdr:rowOff>
    </xdr:from>
    <xdr:to>
      <xdr:col>111</xdr:col>
      <xdr:colOff>177800</xdr:colOff>
      <xdr:row>62</xdr:row>
      <xdr:rowOff>11430</xdr:rowOff>
    </xdr:to>
    <xdr:cxnSp macro="">
      <xdr:nvCxnSpPr>
        <xdr:cNvPr id="602" name="直線コネクタ 601">
          <a:extLst>
            <a:ext uri="{FF2B5EF4-FFF2-40B4-BE49-F238E27FC236}">
              <a16:creationId xmlns:a16="http://schemas.microsoft.com/office/drawing/2014/main" id="{D5B1C7B0-1A2A-4D72-9191-13890C614818}"/>
            </a:ext>
          </a:extLst>
        </xdr:cNvPr>
        <xdr:cNvCxnSpPr/>
      </xdr:nvCxnSpPr>
      <xdr:spPr>
        <a:xfrm>
          <a:off x="17988280" y="10337074"/>
          <a:ext cx="78994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603" name="楕円 602">
          <a:extLst>
            <a:ext uri="{FF2B5EF4-FFF2-40B4-BE49-F238E27FC236}">
              <a16:creationId xmlns:a16="http://schemas.microsoft.com/office/drawing/2014/main" id="{E8DDD52C-7397-4506-A59C-B0B14D92F1F7}"/>
            </a:ext>
          </a:extLst>
        </xdr:cNvPr>
        <xdr:cNvSpPr/>
      </xdr:nvSpPr>
      <xdr:spPr>
        <a:xfrm>
          <a:off x="1716278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91440</xdr:rowOff>
    </xdr:from>
    <xdr:to>
      <xdr:col>107</xdr:col>
      <xdr:colOff>50800</xdr:colOff>
      <xdr:row>61</xdr:row>
      <xdr:rowOff>111034</xdr:rowOff>
    </xdr:to>
    <xdr:cxnSp macro="">
      <xdr:nvCxnSpPr>
        <xdr:cNvPr id="604" name="直線コネクタ 603">
          <a:extLst>
            <a:ext uri="{FF2B5EF4-FFF2-40B4-BE49-F238E27FC236}">
              <a16:creationId xmlns:a16="http://schemas.microsoft.com/office/drawing/2014/main" id="{3FE7AE84-FB6B-49C4-921B-6396FF54F061}"/>
            </a:ext>
          </a:extLst>
        </xdr:cNvPr>
        <xdr:cNvCxnSpPr/>
      </xdr:nvCxnSpPr>
      <xdr:spPr>
        <a:xfrm>
          <a:off x="17213580" y="10317480"/>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34109</xdr:rowOff>
    </xdr:from>
    <xdr:to>
      <xdr:col>98</xdr:col>
      <xdr:colOff>38100</xdr:colOff>
      <xdr:row>61</xdr:row>
      <xdr:rowOff>135709</xdr:rowOff>
    </xdr:to>
    <xdr:sp macro="" textlink="">
      <xdr:nvSpPr>
        <xdr:cNvPr id="605" name="楕円 604">
          <a:extLst>
            <a:ext uri="{FF2B5EF4-FFF2-40B4-BE49-F238E27FC236}">
              <a16:creationId xmlns:a16="http://schemas.microsoft.com/office/drawing/2014/main" id="{8D5577AE-AB45-46FD-9873-5E0D2AB8118F}"/>
            </a:ext>
          </a:extLst>
        </xdr:cNvPr>
        <xdr:cNvSpPr/>
      </xdr:nvSpPr>
      <xdr:spPr>
        <a:xfrm>
          <a:off x="16388080" y="102601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84909</xdr:rowOff>
    </xdr:from>
    <xdr:to>
      <xdr:col>102</xdr:col>
      <xdr:colOff>114300</xdr:colOff>
      <xdr:row>61</xdr:row>
      <xdr:rowOff>91440</xdr:rowOff>
    </xdr:to>
    <xdr:cxnSp macro="">
      <xdr:nvCxnSpPr>
        <xdr:cNvPr id="606" name="直線コネクタ 605">
          <a:extLst>
            <a:ext uri="{FF2B5EF4-FFF2-40B4-BE49-F238E27FC236}">
              <a16:creationId xmlns:a16="http://schemas.microsoft.com/office/drawing/2014/main" id="{0DE4A5EF-8692-44CE-B366-BBAF908F1385}"/>
            </a:ext>
          </a:extLst>
        </xdr:cNvPr>
        <xdr:cNvCxnSpPr/>
      </xdr:nvCxnSpPr>
      <xdr:spPr>
        <a:xfrm>
          <a:off x="16431260" y="10310949"/>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07" name="n_1aveValue【学校施設】&#10;一人当たり面積">
          <a:extLst>
            <a:ext uri="{FF2B5EF4-FFF2-40B4-BE49-F238E27FC236}">
              <a16:creationId xmlns:a16="http://schemas.microsoft.com/office/drawing/2014/main" id="{35EA4505-91E0-42D0-9CB9-8C9F3E6546B0}"/>
            </a:ext>
          </a:extLst>
        </xdr:cNvPr>
        <xdr:cNvSpPr txBox="1"/>
      </xdr:nvSpPr>
      <xdr:spPr>
        <a:xfrm>
          <a:off x="1856112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608" name="n_2aveValue【学校施設】&#10;一人当たり面積">
          <a:extLst>
            <a:ext uri="{FF2B5EF4-FFF2-40B4-BE49-F238E27FC236}">
              <a16:creationId xmlns:a16="http://schemas.microsoft.com/office/drawing/2014/main" id="{0E9BBCCB-7F3B-4AFF-89E7-33142315E291}"/>
            </a:ext>
          </a:extLst>
        </xdr:cNvPr>
        <xdr:cNvSpPr txBox="1"/>
      </xdr:nvSpPr>
      <xdr:spPr>
        <a:xfrm>
          <a:off x="17776267" y="98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609" name="n_3aveValue【学校施設】&#10;一人当たり面積">
          <a:extLst>
            <a:ext uri="{FF2B5EF4-FFF2-40B4-BE49-F238E27FC236}">
              <a16:creationId xmlns:a16="http://schemas.microsoft.com/office/drawing/2014/main" id="{2167EBD0-2E87-4FAE-830A-4BE2F9782034}"/>
            </a:ext>
          </a:extLst>
        </xdr:cNvPr>
        <xdr:cNvSpPr txBox="1"/>
      </xdr:nvSpPr>
      <xdr:spPr>
        <a:xfrm>
          <a:off x="17001567" y="9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610" name="n_4aveValue【学校施設】&#10;一人当たり面積">
          <a:extLst>
            <a:ext uri="{FF2B5EF4-FFF2-40B4-BE49-F238E27FC236}">
              <a16:creationId xmlns:a16="http://schemas.microsoft.com/office/drawing/2014/main" id="{1A5A3DCF-A19C-4841-89DF-8E34AF344AFE}"/>
            </a:ext>
          </a:extLst>
        </xdr:cNvPr>
        <xdr:cNvSpPr txBox="1"/>
      </xdr:nvSpPr>
      <xdr:spPr>
        <a:xfrm>
          <a:off x="16226867" y="981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53357</xdr:rowOff>
    </xdr:from>
    <xdr:ext cx="469744" cy="259045"/>
    <xdr:sp macro="" textlink="">
      <xdr:nvSpPr>
        <xdr:cNvPr id="611" name="n_1mainValue【学校施設】&#10;一人当たり面積">
          <a:extLst>
            <a:ext uri="{FF2B5EF4-FFF2-40B4-BE49-F238E27FC236}">
              <a16:creationId xmlns:a16="http://schemas.microsoft.com/office/drawing/2014/main" id="{6CB6700E-702D-4DC1-9313-74211187B260}"/>
            </a:ext>
          </a:extLst>
        </xdr:cNvPr>
        <xdr:cNvSpPr txBox="1"/>
      </xdr:nvSpPr>
      <xdr:spPr>
        <a:xfrm>
          <a:off x="18561127" y="1044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152961</xdr:rowOff>
    </xdr:from>
    <xdr:ext cx="469744" cy="259045"/>
    <xdr:sp macro="" textlink="">
      <xdr:nvSpPr>
        <xdr:cNvPr id="612" name="n_2mainValue【学校施設】&#10;一人当たり面積">
          <a:extLst>
            <a:ext uri="{FF2B5EF4-FFF2-40B4-BE49-F238E27FC236}">
              <a16:creationId xmlns:a16="http://schemas.microsoft.com/office/drawing/2014/main" id="{D061A385-9AA3-42EA-9469-59B2D246A026}"/>
            </a:ext>
          </a:extLst>
        </xdr:cNvPr>
        <xdr:cNvSpPr txBox="1"/>
      </xdr:nvSpPr>
      <xdr:spPr>
        <a:xfrm>
          <a:off x="17776267" y="1037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133367</xdr:rowOff>
    </xdr:from>
    <xdr:ext cx="469744" cy="259045"/>
    <xdr:sp macro="" textlink="">
      <xdr:nvSpPr>
        <xdr:cNvPr id="613" name="n_3mainValue【学校施設】&#10;一人当たり面積">
          <a:extLst>
            <a:ext uri="{FF2B5EF4-FFF2-40B4-BE49-F238E27FC236}">
              <a16:creationId xmlns:a16="http://schemas.microsoft.com/office/drawing/2014/main" id="{613887A8-F957-4EF6-975B-232740E41586}"/>
            </a:ext>
          </a:extLst>
        </xdr:cNvPr>
        <xdr:cNvSpPr txBox="1"/>
      </xdr:nvSpPr>
      <xdr:spPr>
        <a:xfrm>
          <a:off x="17001567" y="103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126836</xdr:rowOff>
    </xdr:from>
    <xdr:ext cx="469744" cy="259045"/>
    <xdr:sp macro="" textlink="">
      <xdr:nvSpPr>
        <xdr:cNvPr id="614" name="n_4mainValue【学校施設】&#10;一人当たり面積">
          <a:extLst>
            <a:ext uri="{FF2B5EF4-FFF2-40B4-BE49-F238E27FC236}">
              <a16:creationId xmlns:a16="http://schemas.microsoft.com/office/drawing/2014/main" id="{9464D0D2-6D5A-4684-8D66-140DE634A220}"/>
            </a:ext>
          </a:extLst>
        </xdr:cNvPr>
        <xdr:cNvSpPr txBox="1"/>
      </xdr:nvSpPr>
      <xdr:spPr>
        <a:xfrm>
          <a:off x="16226867" y="1035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87EF3021-1DB8-47D3-938E-8B2A397969D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6D6C547B-7EB8-412C-A16F-CF7D0A5FD5A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981D5C65-0B7C-49FE-BAD3-B05C3C7CC52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95E632D3-5D7A-4457-948A-F4227432D63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CCCF302C-32EF-409E-8338-26A74F31186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34CC1939-D82F-4944-A573-590DE76912A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5847F2DB-45AC-4F8E-92BC-D05CCF519AB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DDD34D59-93E8-4927-BD9E-35D60107498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31272D18-8022-463E-A84D-F15F5695ED2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E4523DA7-5694-410A-B8F4-E9B32636EEC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E972AB87-5270-4708-8F03-7366563126E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B4C8F088-E5FC-410D-95B4-667283FC484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9FC2E0D9-0DCF-435F-9DF6-373AEF084091}"/>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B9E962C6-F183-4513-AFDD-6673C3BD462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D6611269-D270-4BCA-8CDB-AD671A6CB26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CEADDFC3-1433-4E0C-8328-E8BCBBBB6C8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E972A434-7F98-4B00-9E5A-83DBCF76F0A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7B9F0C6B-F59F-4AD6-896B-5B7DD075BAD3}"/>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16AFD273-2CD0-4DB6-8E76-F3ADB78543B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EA611F12-ACDF-4271-8B2C-09FB843647B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B1145E8E-5BB3-4206-BEBC-F9BC518D63EA}"/>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171AE40A-85DA-4365-A7E4-02D63EBB666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ACC26476-59CE-4DF6-9271-D8BE237ABF1D}"/>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50504C6A-2914-4759-9CE9-ED0562B72E9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39" name="直線コネクタ 638">
          <a:extLst>
            <a:ext uri="{FF2B5EF4-FFF2-40B4-BE49-F238E27FC236}">
              <a16:creationId xmlns:a16="http://schemas.microsoft.com/office/drawing/2014/main" id="{A03CD4B9-3D92-42E4-B37D-98657EDBAF51}"/>
            </a:ext>
          </a:extLst>
        </xdr:cNvPr>
        <xdr:cNvCxnSpPr/>
      </xdr:nvCxnSpPr>
      <xdr:spPr>
        <a:xfrm flipV="1">
          <a:off x="14375764" y="12961619"/>
          <a:ext cx="0" cy="156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a:extLst>
            <a:ext uri="{FF2B5EF4-FFF2-40B4-BE49-F238E27FC236}">
              <a16:creationId xmlns:a16="http://schemas.microsoft.com/office/drawing/2014/main" id="{DA2488AC-0A02-47E1-9764-BD8D1C45A8B4}"/>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a:extLst>
            <a:ext uri="{FF2B5EF4-FFF2-40B4-BE49-F238E27FC236}">
              <a16:creationId xmlns:a16="http://schemas.microsoft.com/office/drawing/2014/main" id="{0F8BF875-4B4C-4F17-8024-457BAD1086EE}"/>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42" name="【児童館】&#10;有形固定資産減価償却率最大値テキスト">
          <a:extLst>
            <a:ext uri="{FF2B5EF4-FFF2-40B4-BE49-F238E27FC236}">
              <a16:creationId xmlns:a16="http://schemas.microsoft.com/office/drawing/2014/main" id="{C33EE68B-101A-4734-99A5-824EB40F9FC9}"/>
            </a:ext>
          </a:extLst>
        </xdr:cNvPr>
        <xdr:cNvSpPr txBox="1"/>
      </xdr:nvSpPr>
      <xdr:spPr>
        <a:xfrm>
          <a:off x="14414500" y="127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43" name="直線コネクタ 642">
          <a:extLst>
            <a:ext uri="{FF2B5EF4-FFF2-40B4-BE49-F238E27FC236}">
              <a16:creationId xmlns:a16="http://schemas.microsoft.com/office/drawing/2014/main" id="{C0F3FC48-68B0-4032-874F-EB81FCF7B1C4}"/>
            </a:ext>
          </a:extLst>
        </xdr:cNvPr>
        <xdr:cNvCxnSpPr/>
      </xdr:nvCxnSpPr>
      <xdr:spPr>
        <a:xfrm>
          <a:off x="14287500" y="12961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66691</xdr:rowOff>
    </xdr:from>
    <xdr:ext cx="405111" cy="259045"/>
    <xdr:sp macro="" textlink="">
      <xdr:nvSpPr>
        <xdr:cNvPr id="644" name="【児童館】&#10;有形固定資産減価償却率平均値テキスト">
          <a:extLst>
            <a:ext uri="{FF2B5EF4-FFF2-40B4-BE49-F238E27FC236}">
              <a16:creationId xmlns:a16="http://schemas.microsoft.com/office/drawing/2014/main" id="{2AB0D5FF-07CA-43BE-BB8B-EC8C082FC0A2}"/>
            </a:ext>
          </a:extLst>
        </xdr:cNvPr>
        <xdr:cNvSpPr txBox="1"/>
      </xdr:nvSpPr>
      <xdr:spPr>
        <a:xfrm>
          <a:off x="14414500" y="13645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45" name="フローチャート: 判断 644">
          <a:extLst>
            <a:ext uri="{FF2B5EF4-FFF2-40B4-BE49-F238E27FC236}">
              <a16:creationId xmlns:a16="http://schemas.microsoft.com/office/drawing/2014/main" id="{98650713-BACF-454B-A655-F5C451BD4D23}"/>
            </a:ext>
          </a:extLst>
        </xdr:cNvPr>
        <xdr:cNvSpPr/>
      </xdr:nvSpPr>
      <xdr:spPr>
        <a:xfrm>
          <a:off x="14325600" y="13667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46" name="フローチャート: 判断 645">
          <a:extLst>
            <a:ext uri="{FF2B5EF4-FFF2-40B4-BE49-F238E27FC236}">
              <a16:creationId xmlns:a16="http://schemas.microsoft.com/office/drawing/2014/main" id="{11A9F27A-2FA1-4595-A0D4-B77BED5A1F35}"/>
            </a:ext>
          </a:extLst>
        </xdr:cNvPr>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647" name="フローチャート: 判断 646">
          <a:extLst>
            <a:ext uri="{FF2B5EF4-FFF2-40B4-BE49-F238E27FC236}">
              <a16:creationId xmlns:a16="http://schemas.microsoft.com/office/drawing/2014/main" id="{84831666-5D8D-4CAF-93B4-1A6CDA6EC390}"/>
            </a:ext>
          </a:extLst>
        </xdr:cNvPr>
        <xdr:cNvSpPr/>
      </xdr:nvSpPr>
      <xdr:spPr>
        <a:xfrm>
          <a:off x="1280414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48" name="フローチャート: 判断 647">
          <a:extLst>
            <a:ext uri="{FF2B5EF4-FFF2-40B4-BE49-F238E27FC236}">
              <a16:creationId xmlns:a16="http://schemas.microsoft.com/office/drawing/2014/main" id="{0F94685F-B726-4EAF-8B51-EC976AC03D2F}"/>
            </a:ext>
          </a:extLst>
        </xdr:cNvPr>
        <xdr:cNvSpPr/>
      </xdr:nvSpPr>
      <xdr:spPr>
        <a:xfrm>
          <a:off x="1202944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49" name="フローチャート: 判断 648">
          <a:extLst>
            <a:ext uri="{FF2B5EF4-FFF2-40B4-BE49-F238E27FC236}">
              <a16:creationId xmlns:a16="http://schemas.microsoft.com/office/drawing/2014/main" id="{F8EB6E90-9E04-480B-9C5A-3418C3FD46B7}"/>
            </a:ext>
          </a:extLst>
        </xdr:cNvPr>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18CDB2BF-178A-4D5E-82B3-21244583843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A0C8B8D5-DA44-4272-9519-700971FE1CC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4915EB3A-8969-4562-AAB2-5C780B9876A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A3792C14-3294-4CA8-8BFD-D96528057F9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E143CC9D-EE12-4618-B7D9-E222DDB99CC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166370</xdr:rowOff>
    </xdr:from>
    <xdr:to>
      <xdr:col>85</xdr:col>
      <xdr:colOff>177800</xdr:colOff>
      <xdr:row>78</xdr:row>
      <xdr:rowOff>96520</xdr:rowOff>
    </xdr:to>
    <xdr:sp macro="" textlink="">
      <xdr:nvSpPr>
        <xdr:cNvPr id="655" name="楕円 654">
          <a:extLst>
            <a:ext uri="{FF2B5EF4-FFF2-40B4-BE49-F238E27FC236}">
              <a16:creationId xmlns:a16="http://schemas.microsoft.com/office/drawing/2014/main" id="{9B8C8BC7-03DC-4E38-9695-1B0127639044}"/>
            </a:ext>
          </a:extLst>
        </xdr:cNvPr>
        <xdr:cNvSpPr/>
      </xdr:nvSpPr>
      <xdr:spPr>
        <a:xfrm>
          <a:off x="14325600" y="130746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17797</xdr:rowOff>
    </xdr:from>
    <xdr:ext cx="405111" cy="259045"/>
    <xdr:sp macro="" textlink="">
      <xdr:nvSpPr>
        <xdr:cNvPr id="656" name="【児童館】&#10;有形固定資産減価償却率該当値テキスト">
          <a:extLst>
            <a:ext uri="{FF2B5EF4-FFF2-40B4-BE49-F238E27FC236}">
              <a16:creationId xmlns:a16="http://schemas.microsoft.com/office/drawing/2014/main" id="{6816B51E-EA88-42C1-9689-AF563F8DC207}"/>
            </a:ext>
          </a:extLst>
        </xdr:cNvPr>
        <xdr:cNvSpPr txBox="1"/>
      </xdr:nvSpPr>
      <xdr:spPr>
        <a:xfrm>
          <a:off x="14414500" y="1292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xdr:rowOff>
    </xdr:from>
    <xdr:to>
      <xdr:col>81</xdr:col>
      <xdr:colOff>101600</xdr:colOff>
      <xdr:row>77</xdr:row>
      <xdr:rowOff>109855</xdr:rowOff>
    </xdr:to>
    <xdr:sp macro="" textlink="">
      <xdr:nvSpPr>
        <xdr:cNvPr id="657" name="楕円 656">
          <a:extLst>
            <a:ext uri="{FF2B5EF4-FFF2-40B4-BE49-F238E27FC236}">
              <a16:creationId xmlns:a16="http://schemas.microsoft.com/office/drawing/2014/main" id="{36012BC8-B716-45D6-B325-0F978B3807CF}"/>
            </a:ext>
          </a:extLst>
        </xdr:cNvPr>
        <xdr:cNvSpPr/>
      </xdr:nvSpPr>
      <xdr:spPr>
        <a:xfrm>
          <a:off x="13578840" y="129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59055</xdr:rowOff>
    </xdr:from>
    <xdr:to>
      <xdr:col>85</xdr:col>
      <xdr:colOff>127000</xdr:colOff>
      <xdr:row>78</xdr:row>
      <xdr:rowOff>45720</xdr:rowOff>
    </xdr:to>
    <xdr:cxnSp macro="">
      <xdr:nvCxnSpPr>
        <xdr:cNvPr id="658" name="直線コネクタ 657">
          <a:extLst>
            <a:ext uri="{FF2B5EF4-FFF2-40B4-BE49-F238E27FC236}">
              <a16:creationId xmlns:a16="http://schemas.microsoft.com/office/drawing/2014/main" id="{8FB5CE6E-FE62-4AF6-B3A5-BFEA9B74A64C}"/>
            </a:ext>
          </a:extLst>
        </xdr:cNvPr>
        <xdr:cNvCxnSpPr/>
      </xdr:nvCxnSpPr>
      <xdr:spPr>
        <a:xfrm>
          <a:off x="13629640" y="12967335"/>
          <a:ext cx="74676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111125</xdr:rowOff>
    </xdr:from>
    <xdr:to>
      <xdr:col>76</xdr:col>
      <xdr:colOff>165100</xdr:colOff>
      <xdr:row>79</xdr:row>
      <xdr:rowOff>41275</xdr:rowOff>
    </xdr:to>
    <xdr:sp macro="" textlink="">
      <xdr:nvSpPr>
        <xdr:cNvPr id="659" name="楕円 658">
          <a:extLst>
            <a:ext uri="{FF2B5EF4-FFF2-40B4-BE49-F238E27FC236}">
              <a16:creationId xmlns:a16="http://schemas.microsoft.com/office/drawing/2014/main" id="{399D316D-EF04-4F56-94AA-6A87DC4DB626}"/>
            </a:ext>
          </a:extLst>
        </xdr:cNvPr>
        <xdr:cNvSpPr/>
      </xdr:nvSpPr>
      <xdr:spPr>
        <a:xfrm>
          <a:off x="12804140" y="13187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59055</xdr:rowOff>
    </xdr:from>
    <xdr:to>
      <xdr:col>81</xdr:col>
      <xdr:colOff>50800</xdr:colOff>
      <xdr:row>78</xdr:row>
      <xdr:rowOff>161925</xdr:rowOff>
    </xdr:to>
    <xdr:cxnSp macro="">
      <xdr:nvCxnSpPr>
        <xdr:cNvPr id="660" name="直線コネクタ 659">
          <a:extLst>
            <a:ext uri="{FF2B5EF4-FFF2-40B4-BE49-F238E27FC236}">
              <a16:creationId xmlns:a16="http://schemas.microsoft.com/office/drawing/2014/main" id="{34DD7319-4DA0-40A3-9253-4C45A75AFA03}"/>
            </a:ext>
          </a:extLst>
        </xdr:cNvPr>
        <xdr:cNvCxnSpPr/>
      </xdr:nvCxnSpPr>
      <xdr:spPr>
        <a:xfrm flipV="1">
          <a:off x="12854940" y="12967335"/>
          <a:ext cx="7747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59689</xdr:rowOff>
    </xdr:from>
    <xdr:to>
      <xdr:col>72</xdr:col>
      <xdr:colOff>38100</xdr:colOff>
      <xdr:row>79</xdr:row>
      <xdr:rowOff>161289</xdr:rowOff>
    </xdr:to>
    <xdr:sp macro="" textlink="">
      <xdr:nvSpPr>
        <xdr:cNvPr id="661" name="楕円 660">
          <a:extLst>
            <a:ext uri="{FF2B5EF4-FFF2-40B4-BE49-F238E27FC236}">
              <a16:creationId xmlns:a16="http://schemas.microsoft.com/office/drawing/2014/main" id="{4C54B981-CCA7-4E6A-A940-8479459E0270}"/>
            </a:ext>
          </a:extLst>
        </xdr:cNvPr>
        <xdr:cNvSpPr/>
      </xdr:nvSpPr>
      <xdr:spPr>
        <a:xfrm>
          <a:off x="12029440" y="133032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161925</xdr:rowOff>
    </xdr:from>
    <xdr:to>
      <xdr:col>76</xdr:col>
      <xdr:colOff>114300</xdr:colOff>
      <xdr:row>79</xdr:row>
      <xdr:rowOff>110489</xdr:rowOff>
    </xdr:to>
    <xdr:cxnSp macro="">
      <xdr:nvCxnSpPr>
        <xdr:cNvPr id="662" name="直線コネクタ 661">
          <a:extLst>
            <a:ext uri="{FF2B5EF4-FFF2-40B4-BE49-F238E27FC236}">
              <a16:creationId xmlns:a16="http://schemas.microsoft.com/office/drawing/2014/main" id="{9EC53A91-41D3-45BF-9FE4-49B3F93B0759}"/>
            </a:ext>
          </a:extLst>
        </xdr:cNvPr>
        <xdr:cNvCxnSpPr/>
      </xdr:nvCxnSpPr>
      <xdr:spPr>
        <a:xfrm flipV="1">
          <a:off x="12072620" y="13237845"/>
          <a:ext cx="782320" cy="1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71120</xdr:rowOff>
    </xdr:from>
    <xdr:to>
      <xdr:col>67</xdr:col>
      <xdr:colOff>101600</xdr:colOff>
      <xdr:row>86</xdr:row>
      <xdr:rowOff>1270</xdr:rowOff>
    </xdr:to>
    <xdr:sp macro="" textlink="">
      <xdr:nvSpPr>
        <xdr:cNvPr id="663" name="楕円 662">
          <a:extLst>
            <a:ext uri="{FF2B5EF4-FFF2-40B4-BE49-F238E27FC236}">
              <a16:creationId xmlns:a16="http://schemas.microsoft.com/office/drawing/2014/main" id="{8B2181B7-F97B-4F5E-A3D9-72CD6D7F9600}"/>
            </a:ext>
          </a:extLst>
        </xdr:cNvPr>
        <xdr:cNvSpPr/>
      </xdr:nvSpPr>
      <xdr:spPr>
        <a:xfrm>
          <a:off x="11231880" y="1432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110489</xdr:rowOff>
    </xdr:from>
    <xdr:to>
      <xdr:col>71</xdr:col>
      <xdr:colOff>177800</xdr:colOff>
      <xdr:row>85</xdr:row>
      <xdr:rowOff>121920</xdr:rowOff>
    </xdr:to>
    <xdr:cxnSp macro="">
      <xdr:nvCxnSpPr>
        <xdr:cNvPr id="664" name="直線コネクタ 663">
          <a:extLst>
            <a:ext uri="{FF2B5EF4-FFF2-40B4-BE49-F238E27FC236}">
              <a16:creationId xmlns:a16="http://schemas.microsoft.com/office/drawing/2014/main" id="{94A9B163-3538-4C63-951F-4FF9DBE77A08}"/>
            </a:ext>
          </a:extLst>
        </xdr:cNvPr>
        <xdr:cNvCxnSpPr/>
      </xdr:nvCxnSpPr>
      <xdr:spPr>
        <a:xfrm flipV="1">
          <a:off x="11282680" y="13354049"/>
          <a:ext cx="789940" cy="10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65" name="n_1aveValue【児童館】&#10;有形固定資産減価償却率">
          <a:extLst>
            <a:ext uri="{FF2B5EF4-FFF2-40B4-BE49-F238E27FC236}">
              <a16:creationId xmlns:a16="http://schemas.microsoft.com/office/drawing/2014/main" id="{008E7702-EC64-450E-9805-FB85113013ED}"/>
            </a:ext>
          </a:extLst>
        </xdr:cNvPr>
        <xdr:cNvSpPr txBox="1"/>
      </xdr:nvSpPr>
      <xdr:spPr>
        <a:xfrm>
          <a:off x="1343724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17163</xdr:rowOff>
    </xdr:from>
    <xdr:ext cx="405111" cy="259045"/>
    <xdr:sp macro="" textlink="">
      <xdr:nvSpPr>
        <xdr:cNvPr id="666" name="n_2aveValue【児童館】&#10;有形固定資産減価償却率">
          <a:extLst>
            <a:ext uri="{FF2B5EF4-FFF2-40B4-BE49-F238E27FC236}">
              <a16:creationId xmlns:a16="http://schemas.microsoft.com/office/drawing/2014/main" id="{B694379D-29B1-4DD6-B708-12A2D2DA0B69}"/>
            </a:ext>
          </a:extLst>
        </xdr:cNvPr>
        <xdr:cNvSpPr txBox="1"/>
      </xdr:nvSpPr>
      <xdr:spPr>
        <a:xfrm>
          <a:off x="12675244" y="1376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667" name="n_3aveValue【児童館】&#10;有形固定資産減価償却率">
          <a:extLst>
            <a:ext uri="{FF2B5EF4-FFF2-40B4-BE49-F238E27FC236}">
              <a16:creationId xmlns:a16="http://schemas.microsoft.com/office/drawing/2014/main" id="{16BC6DF8-1851-4ED9-83F0-A4BB48F56122}"/>
            </a:ext>
          </a:extLst>
        </xdr:cNvPr>
        <xdr:cNvSpPr txBox="1"/>
      </xdr:nvSpPr>
      <xdr:spPr>
        <a:xfrm>
          <a:off x="1190054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68" name="n_4aveValue【児童館】&#10;有形固定資産減価償却率">
          <a:extLst>
            <a:ext uri="{FF2B5EF4-FFF2-40B4-BE49-F238E27FC236}">
              <a16:creationId xmlns:a16="http://schemas.microsoft.com/office/drawing/2014/main" id="{327AD244-D708-4B50-BF1F-1E224FFAC2D6}"/>
            </a:ext>
          </a:extLst>
        </xdr:cNvPr>
        <xdr:cNvSpPr txBox="1"/>
      </xdr:nvSpPr>
      <xdr:spPr>
        <a:xfrm>
          <a:off x="1110298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126382</xdr:rowOff>
    </xdr:from>
    <xdr:ext cx="405111" cy="259045"/>
    <xdr:sp macro="" textlink="">
      <xdr:nvSpPr>
        <xdr:cNvPr id="669" name="n_1mainValue【児童館】&#10;有形固定資産減価償却率">
          <a:extLst>
            <a:ext uri="{FF2B5EF4-FFF2-40B4-BE49-F238E27FC236}">
              <a16:creationId xmlns:a16="http://schemas.microsoft.com/office/drawing/2014/main" id="{E4867BB5-CF5E-49E0-9D0A-27FF5BDE8055}"/>
            </a:ext>
          </a:extLst>
        </xdr:cNvPr>
        <xdr:cNvSpPr txBox="1"/>
      </xdr:nvSpPr>
      <xdr:spPr>
        <a:xfrm>
          <a:off x="13437244" y="126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57802</xdr:rowOff>
    </xdr:from>
    <xdr:ext cx="405111" cy="259045"/>
    <xdr:sp macro="" textlink="">
      <xdr:nvSpPr>
        <xdr:cNvPr id="670" name="n_2mainValue【児童館】&#10;有形固定資産減価償却率">
          <a:extLst>
            <a:ext uri="{FF2B5EF4-FFF2-40B4-BE49-F238E27FC236}">
              <a16:creationId xmlns:a16="http://schemas.microsoft.com/office/drawing/2014/main" id="{97920A29-DE49-4F3C-96D7-8937AFC62734}"/>
            </a:ext>
          </a:extLst>
        </xdr:cNvPr>
        <xdr:cNvSpPr txBox="1"/>
      </xdr:nvSpPr>
      <xdr:spPr>
        <a:xfrm>
          <a:off x="12675244" y="1296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6366</xdr:rowOff>
    </xdr:from>
    <xdr:ext cx="405111" cy="259045"/>
    <xdr:sp macro="" textlink="">
      <xdr:nvSpPr>
        <xdr:cNvPr id="671" name="n_3mainValue【児童館】&#10;有形固定資産減価償却率">
          <a:extLst>
            <a:ext uri="{FF2B5EF4-FFF2-40B4-BE49-F238E27FC236}">
              <a16:creationId xmlns:a16="http://schemas.microsoft.com/office/drawing/2014/main" id="{734F6208-3C85-467D-906D-24767B177205}"/>
            </a:ext>
          </a:extLst>
        </xdr:cNvPr>
        <xdr:cNvSpPr txBox="1"/>
      </xdr:nvSpPr>
      <xdr:spPr>
        <a:xfrm>
          <a:off x="11900544" y="1308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163847</xdr:rowOff>
    </xdr:from>
    <xdr:ext cx="405111" cy="259045"/>
    <xdr:sp macro="" textlink="">
      <xdr:nvSpPr>
        <xdr:cNvPr id="672" name="n_4mainValue【児童館】&#10;有形固定資産減価償却率">
          <a:extLst>
            <a:ext uri="{FF2B5EF4-FFF2-40B4-BE49-F238E27FC236}">
              <a16:creationId xmlns:a16="http://schemas.microsoft.com/office/drawing/2014/main" id="{B3F1C1E0-044E-4D18-8B1A-4814AC21CF2D}"/>
            </a:ext>
          </a:extLst>
        </xdr:cNvPr>
        <xdr:cNvSpPr txBox="1"/>
      </xdr:nvSpPr>
      <xdr:spPr>
        <a:xfrm>
          <a:off x="1110298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D0286B0E-2CC9-409C-B45C-6067D23147D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7DD0ED9E-119E-4C1C-BC9F-60381B4483C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5D4F0A1C-912C-47E2-AA30-2A68E06A48D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D9B5A477-30C4-4894-A657-61EBF55B31D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9CD163B7-2F9C-498B-9181-B69A8AD5C42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4B9581DC-E4FF-4BC7-BE7E-22E7B089208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2F268C0E-1CCF-4047-B01B-44CD1C0C2F4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2FAAD0E0-617F-4A4F-8470-243B9F72076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7EB06A5-B23B-4EDD-A98E-C12297C0CA3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9483AE91-4CBD-4E0C-A242-E17509CC2CA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9C0BC663-A43B-476D-8348-1A8EF038D742}"/>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0425B729-9395-4E58-A118-86CBD7CD296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420C778E-B760-4FFC-BDD3-8E4EE215D527}"/>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EEA8DCA4-8DD4-4151-9BDE-64DC2898CE56}"/>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436EA2B7-44B7-47E1-B06B-A2AF6F2324A1}"/>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688DE780-71A9-4C04-BFC1-5CC1D79FDDB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47B48E42-789A-419C-AEB3-CC679175B317}"/>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BDBB724D-9815-4311-BAFC-EB8EFFA37C9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1F97ABAD-FB63-45DB-A4A0-4A6DFC6C69C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CAEFEEAB-DBF0-40E4-8DA3-F618FEED0913}"/>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BC79C876-30EE-4EF6-ADDF-F3C84FAF95C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F237C44D-62F3-475D-B6C0-7D4E868A3F0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A8387C92-E6C2-4B3C-B518-0AE3E66595E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6" name="直線コネクタ 695">
          <a:extLst>
            <a:ext uri="{FF2B5EF4-FFF2-40B4-BE49-F238E27FC236}">
              <a16:creationId xmlns:a16="http://schemas.microsoft.com/office/drawing/2014/main" id="{BBDE9ACB-C845-4B36-B835-1EB078634950}"/>
            </a:ext>
          </a:extLst>
        </xdr:cNvPr>
        <xdr:cNvCxnSpPr/>
      </xdr:nvCxnSpPr>
      <xdr:spPr>
        <a:xfrm flipV="1">
          <a:off x="19509104" y="129654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a:extLst>
            <a:ext uri="{FF2B5EF4-FFF2-40B4-BE49-F238E27FC236}">
              <a16:creationId xmlns:a16="http://schemas.microsoft.com/office/drawing/2014/main" id="{128CDE57-766E-4602-B49A-4A7506BC485A}"/>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a:extLst>
            <a:ext uri="{FF2B5EF4-FFF2-40B4-BE49-F238E27FC236}">
              <a16:creationId xmlns:a16="http://schemas.microsoft.com/office/drawing/2014/main" id="{652A2B3C-92A2-410D-8FD1-F7F49415F78F}"/>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99" name="【児童館】&#10;一人当たり面積最大値テキスト">
          <a:extLst>
            <a:ext uri="{FF2B5EF4-FFF2-40B4-BE49-F238E27FC236}">
              <a16:creationId xmlns:a16="http://schemas.microsoft.com/office/drawing/2014/main" id="{87DF1903-1D1D-4E0B-88E0-0463532E43E9}"/>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0" name="直線コネクタ 699">
          <a:extLst>
            <a:ext uri="{FF2B5EF4-FFF2-40B4-BE49-F238E27FC236}">
              <a16:creationId xmlns:a16="http://schemas.microsoft.com/office/drawing/2014/main" id="{0AF986F5-56D3-438A-82A0-45A9A3F0D75E}"/>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1" name="【児童館】&#10;一人当たり面積平均値テキスト">
          <a:extLst>
            <a:ext uri="{FF2B5EF4-FFF2-40B4-BE49-F238E27FC236}">
              <a16:creationId xmlns:a16="http://schemas.microsoft.com/office/drawing/2014/main" id="{83A3CFC2-A2B2-42B0-BFA4-BDB8FD1C9D7A}"/>
            </a:ext>
          </a:extLst>
        </xdr:cNvPr>
        <xdr:cNvSpPr txBox="1"/>
      </xdr:nvSpPr>
      <xdr:spPr>
        <a:xfrm>
          <a:off x="1954784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2" name="フローチャート: 判断 701">
          <a:extLst>
            <a:ext uri="{FF2B5EF4-FFF2-40B4-BE49-F238E27FC236}">
              <a16:creationId xmlns:a16="http://schemas.microsoft.com/office/drawing/2014/main" id="{BAA7F596-1FEA-44EE-9B06-53CE0543E369}"/>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a:extLst>
            <a:ext uri="{FF2B5EF4-FFF2-40B4-BE49-F238E27FC236}">
              <a16:creationId xmlns:a16="http://schemas.microsoft.com/office/drawing/2014/main" id="{006E816E-894E-4BC9-ACD4-DC715DAD866B}"/>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4" name="フローチャート: 判断 703">
          <a:extLst>
            <a:ext uri="{FF2B5EF4-FFF2-40B4-BE49-F238E27FC236}">
              <a16:creationId xmlns:a16="http://schemas.microsoft.com/office/drawing/2014/main" id="{189E441D-5014-44D4-9D48-F73D210ED649}"/>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a:extLst>
            <a:ext uri="{FF2B5EF4-FFF2-40B4-BE49-F238E27FC236}">
              <a16:creationId xmlns:a16="http://schemas.microsoft.com/office/drawing/2014/main" id="{62CE3F18-C4E8-44EE-8BA5-F7F66AF6EEA8}"/>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6" name="フローチャート: 判断 705">
          <a:extLst>
            <a:ext uri="{FF2B5EF4-FFF2-40B4-BE49-F238E27FC236}">
              <a16:creationId xmlns:a16="http://schemas.microsoft.com/office/drawing/2014/main" id="{4F198159-A7F0-4549-8EC2-F83B9981892F}"/>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A1EB1B8D-E96A-40D1-A84B-0B1E8469F08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3EBB2E31-4974-4348-974A-311245BC85A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80DE0D1-B8FA-4FC0-A1C4-00985B0FFDA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F1FAEE8A-DFB7-43E0-AD51-6159FFDC7DB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77B9102B-1AB2-4522-AB40-5B606BB1310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25400</xdr:rowOff>
    </xdr:from>
    <xdr:to>
      <xdr:col>107</xdr:col>
      <xdr:colOff>101600</xdr:colOff>
      <xdr:row>86</xdr:row>
      <xdr:rowOff>127000</xdr:rowOff>
    </xdr:to>
    <xdr:sp macro="" textlink="">
      <xdr:nvSpPr>
        <xdr:cNvPr id="712" name="楕円 711">
          <a:extLst>
            <a:ext uri="{FF2B5EF4-FFF2-40B4-BE49-F238E27FC236}">
              <a16:creationId xmlns:a16="http://schemas.microsoft.com/office/drawing/2014/main" id="{DCAA3057-4A0D-4277-AC82-5D5C1502894F}"/>
            </a:ext>
          </a:extLst>
        </xdr:cNvPr>
        <xdr:cNvSpPr/>
      </xdr:nvSpPr>
      <xdr:spPr>
        <a:xfrm>
          <a:off x="1793748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13" name="楕円 712">
          <a:extLst>
            <a:ext uri="{FF2B5EF4-FFF2-40B4-BE49-F238E27FC236}">
              <a16:creationId xmlns:a16="http://schemas.microsoft.com/office/drawing/2014/main" id="{7CB62226-ED69-4C68-B170-5C7376B9BC1B}"/>
            </a:ext>
          </a:extLst>
        </xdr:cNvPr>
        <xdr:cNvSpPr/>
      </xdr:nvSpPr>
      <xdr:spPr>
        <a:xfrm>
          <a:off x="1716278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14" name="直線コネクタ 713">
          <a:extLst>
            <a:ext uri="{FF2B5EF4-FFF2-40B4-BE49-F238E27FC236}">
              <a16:creationId xmlns:a16="http://schemas.microsoft.com/office/drawing/2014/main" id="{10E332F9-D8DB-458D-990E-F148F52213C2}"/>
            </a:ext>
          </a:extLst>
        </xdr:cNvPr>
        <xdr:cNvCxnSpPr/>
      </xdr:nvCxnSpPr>
      <xdr:spPr>
        <a:xfrm>
          <a:off x="17213580" y="144932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15" name="楕円 714">
          <a:extLst>
            <a:ext uri="{FF2B5EF4-FFF2-40B4-BE49-F238E27FC236}">
              <a16:creationId xmlns:a16="http://schemas.microsoft.com/office/drawing/2014/main" id="{71AA91A1-2616-48E6-9457-A1355DF609A2}"/>
            </a:ext>
          </a:extLst>
        </xdr:cNvPr>
        <xdr:cNvSpPr/>
      </xdr:nvSpPr>
      <xdr:spPr>
        <a:xfrm>
          <a:off x="16388080" y="14442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16" name="直線コネクタ 715">
          <a:extLst>
            <a:ext uri="{FF2B5EF4-FFF2-40B4-BE49-F238E27FC236}">
              <a16:creationId xmlns:a16="http://schemas.microsoft.com/office/drawing/2014/main" id="{41423F42-3611-4B21-98CE-244068415B52}"/>
            </a:ext>
          </a:extLst>
        </xdr:cNvPr>
        <xdr:cNvCxnSpPr/>
      </xdr:nvCxnSpPr>
      <xdr:spPr>
        <a:xfrm>
          <a:off x="16431260" y="144932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17" name="n_1aveValue【児童館】&#10;一人当たり面積">
          <a:extLst>
            <a:ext uri="{FF2B5EF4-FFF2-40B4-BE49-F238E27FC236}">
              <a16:creationId xmlns:a16="http://schemas.microsoft.com/office/drawing/2014/main" id="{B5BAA661-4AA1-4D54-98F8-1774493C84F7}"/>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18" name="n_2aveValue【児童館】&#10;一人当たり面積">
          <a:extLst>
            <a:ext uri="{FF2B5EF4-FFF2-40B4-BE49-F238E27FC236}">
              <a16:creationId xmlns:a16="http://schemas.microsoft.com/office/drawing/2014/main" id="{01E3A3A7-CB64-41E0-80BA-DA84BC8C85E9}"/>
            </a:ext>
          </a:extLst>
        </xdr:cNvPr>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19" name="n_3aveValue【児童館】&#10;一人当たり面積">
          <a:extLst>
            <a:ext uri="{FF2B5EF4-FFF2-40B4-BE49-F238E27FC236}">
              <a16:creationId xmlns:a16="http://schemas.microsoft.com/office/drawing/2014/main" id="{31CA2F20-9AB5-49AE-B09C-6C68C540F6FD}"/>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0" name="n_4aveValue【児童館】&#10;一人当たり面積">
          <a:extLst>
            <a:ext uri="{FF2B5EF4-FFF2-40B4-BE49-F238E27FC236}">
              <a16:creationId xmlns:a16="http://schemas.microsoft.com/office/drawing/2014/main" id="{98C9A2F8-6BA2-43DB-9C9B-F698AB34F325}"/>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21" name="n_2mainValue【児童館】&#10;一人当たり面積">
          <a:extLst>
            <a:ext uri="{FF2B5EF4-FFF2-40B4-BE49-F238E27FC236}">
              <a16:creationId xmlns:a16="http://schemas.microsoft.com/office/drawing/2014/main" id="{4A935A5D-AA4D-42B8-8403-A181679DC53F}"/>
            </a:ext>
          </a:extLst>
        </xdr:cNvPr>
        <xdr:cNvSpPr txBox="1"/>
      </xdr:nvSpPr>
      <xdr:spPr>
        <a:xfrm>
          <a:off x="1777626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22" name="n_3mainValue【児童館】&#10;一人当たり面積">
          <a:extLst>
            <a:ext uri="{FF2B5EF4-FFF2-40B4-BE49-F238E27FC236}">
              <a16:creationId xmlns:a16="http://schemas.microsoft.com/office/drawing/2014/main" id="{6154464E-15F9-4909-91DD-88D0F8667F05}"/>
            </a:ext>
          </a:extLst>
        </xdr:cNvPr>
        <xdr:cNvSpPr txBox="1"/>
      </xdr:nvSpPr>
      <xdr:spPr>
        <a:xfrm>
          <a:off x="1700156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23" name="n_4mainValue【児童館】&#10;一人当たり面積">
          <a:extLst>
            <a:ext uri="{FF2B5EF4-FFF2-40B4-BE49-F238E27FC236}">
              <a16:creationId xmlns:a16="http://schemas.microsoft.com/office/drawing/2014/main" id="{EE8742E0-1A91-4E5C-A4CF-2CBC885DD036}"/>
            </a:ext>
          </a:extLst>
        </xdr:cNvPr>
        <xdr:cNvSpPr txBox="1"/>
      </xdr:nvSpPr>
      <xdr:spPr>
        <a:xfrm>
          <a:off x="1622686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647A881D-3582-4302-8C8B-CF317FC52B5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0924DD1D-D6B0-4620-9D75-D23475EB11E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8A1DEE9B-8005-4536-90CD-D8E72674DEF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4568309B-885F-4EEC-99BD-A50890718BD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BF54201E-6627-4FCA-BDDC-040D7A09FEE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38D2A202-3F9F-4CA1-879C-578A7AB6EF5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0A0BC7B7-4DDC-42F1-9417-0703A86FD10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3942C399-3877-4BDA-9321-435CA7AC064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F541714F-2425-4918-8A40-6E82EDED4DB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6FA24CE4-9C23-4968-BF24-38862A32CFE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44BABEBA-363B-456F-B32D-C5AA5A6F95D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5" name="直線コネクタ 734">
          <a:extLst>
            <a:ext uri="{FF2B5EF4-FFF2-40B4-BE49-F238E27FC236}">
              <a16:creationId xmlns:a16="http://schemas.microsoft.com/office/drawing/2014/main" id="{94DC1980-2880-4429-9BAB-9DB37CBD5BC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6" name="テキスト ボックス 735">
          <a:extLst>
            <a:ext uri="{FF2B5EF4-FFF2-40B4-BE49-F238E27FC236}">
              <a16:creationId xmlns:a16="http://schemas.microsoft.com/office/drawing/2014/main" id="{8392AF73-6D95-4F38-AF7D-15C0305773E8}"/>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7" name="直線コネクタ 736">
          <a:extLst>
            <a:ext uri="{FF2B5EF4-FFF2-40B4-BE49-F238E27FC236}">
              <a16:creationId xmlns:a16="http://schemas.microsoft.com/office/drawing/2014/main" id="{CC09CCB4-C2A5-4E14-A8C1-CC43B8414C0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8" name="テキスト ボックス 737">
          <a:extLst>
            <a:ext uri="{FF2B5EF4-FFF2-40B4-BE49-F238E27FC236}">
              <a16:creationId xmlns:a16="http://schemas.microsoft.com/office/drawing/2014/main" id="{467D199F-162A-4F6D-9F3B-73CC65E00A28}"/>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9" name="直線コネクタ 738">
          <a:extLst>
            <a:ext uri="{FF2B5EF4-FFF2-40B4-BE49-F238E27FC236}">
              <a16:creationId xmlns:a16="http://schemas.microsoft.com/office/drawing/2014/main" id="{37BDECEC-6506-44DE-A03E-8F22E846C68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0" name="テキスト ボックス 739">
          <a:extLst>
            <a:ext uri="{FF2B5EF4-FFF2-40B4-BE49-F238E27FC236}">
              <a16:creationId xmlns:a16="http://schemas.microsoft.com/office/drawing/2014/main" id="{4155EC77-A456-4880-B3D3-C4A0A224BBF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1" name="直線コネクタ 740">
          <a:extLst>
            <a:ext uri="{FF2B5EF4-FFF2-40B4-BE49-F238E27FC236}">
              <a16:creationId xmlns:a16="http://schemas.microsoft.com/office/drawing/2014/main" id="{8E89CBAF-1005-47A3-9C13-4D172F7AFB8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2" name="テキスト ボックス 741">
          <a:extLst>
            <a:ext uri="{FF2B5EF4-FFF2-40B4-BE49-F238E27FC236}">
              <a16:creationId xmlns:a16="http://schemas.microsoft.com/office/drawing/2014/main" id="{15FE19EA-92AF-4BFE-8252-96E65066B16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3" name="直線コネクタ 742">
          <a:extLst>
            <a:ext uri="{FF2B5EF4-FFF2-40B4-BE49-F238E27FC236}">
              <a16:creationId xmlns:a16="http://schemas.microsoft.com/office/drawing/2014/main" id="{22C88F0E-9DD7-4CC1-8382-61F5DAAF625E}"/>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4" name="テキスト ボックス 743">
          <a:extLst>
            <a:ext uri="{FF2B5EF4-FFF2-40B4-BE49-F238E27FC236}">
              <a16:creationId xmlns:a16="http://schemas.microsoft.com/office/drawing/2014/main" id="{8E80ADA1-C24C-48F6-8F22-2F799C9F2B1E}"/>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1A913523-1E95-42FC-865C-4B45AAB3B38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6" name="テキスト ボックス 745">
          <a:extLst>
            <a:ext uri="{FF2B5EF4-FFF2-40B4-BE49-F238E27FC236}">
              <a16:creationId xmlns:a16="http://schemas.microsoft.com/office/drawing/2014/main" id="{D8CFAE12-CAA5-459D-BC97-32A16E4457A6}"/>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公民館】&#10;有形固定資産減価償却率グラフ枠">
          <a:extLst>
            <a:ext uri="{FF2B5EF4-FFF2-40B4-BE49-F238E27FC236}">
              <a16:creationId xmlns:a16="http://schemas.microsoft.com/office/drawing/2014/main" id="{F9141AC9-8BFE-44E7-8555-FB23F6CAEAF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100964</xdr:rowOff>
    </xdr:from>
    <xdr:to>
      <xdr:col>85</xdr:col>
      <xdr:colOff>126364</xdr:colOff>
      <xdr:row>108</xdr:row>
      <xdr:rowOff>19050</xdr:rowOff>
    </xdr:to>
    <xdr:cxnSp macro="">
      <xdr:nvCxnSpPr>
        <xdr:cNvPr id="748" name="直線コネクタ 747">
          <a:extLst>
            <a:ext uri="{FF2B5EF4-FFF2-40B4-BE49-F238E27FC236}">
              <a16:creationId xmlns:a16="http://schemas.microsoft.com/office/drawing/2014/main" id="{E0B54F09-84AF-4BCA-A00D-7D70EBCF710C}"/>
            </a:ext>
          </a:extLst>
        </xdr:cNvPr>
        <xdr:cNvCxnSpPr/>
      </xdr:nvCxnSpPr>
      <xdr:spPr>
        <a:xfrm flipV="1">
          <a:off x="14375764" y="17032604"/>
          <a:ext cx="0" cy="1091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749" name="【公民館】&#10;有形固定資産減価償却率最小値テキスト">
          <a:extLst>
            <a:ext uri="{FF2B5EF4-FFF2-40B4-BE49-F238E27FC236}">
              <a16:creationId xmlns:a16="http://schemas.microsoft.com/office/drawing/2014/main" id="{8F60582A-9026-4A55-BDBA-973349DCE9E2}"/>
            </a:ext>
          </a:extLst>
        </xdr:cNvPr>
        <xdr:cNvSpPr txBox="1"/>
      </xdr:nvSpPr>
      <xdr:spPr>
        <a:xfrm>
          <a:off x="144145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750" name="直線コネクタ 749">
          <a:extLst>
            <a:ext uri="{FF2B5EF4-FFF2-40B4-BE49-F238E27FC236}">
              <a16:creationId xmlns:a16="http://schemas.microsoft.com/office/drawing/2014/main" id="{6A8CA33D-B4D4-4210-AF1C-D8F66FA82760}"/>
            </a:ext>
          </a:extLst>
        </xdr:cNvPr>
        <xdr:cNvCxnSpPr/>
      </xdr:nvCxnSpPr>
      <xdr:spPr>
        <a:xfrm>
          <a:off x="14287500" y="18124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47641</xdr:rowOff>
    </xdr:from>
    <xdr:ext cx="405111" cy="259045"/>
    <xdr:sp macro="" textlink="">
      <xdr:nvSpPr>
        <xdr:cNvPr id="751" name="【公民館】&#10;有形固定資産減価償却率最大値テキスト">
          <a:extLst>
            <a:ext uri="{FF2B5EF4-FFF2-40B4-BE49-F238E27FC236}">
              <a16:creationId xmlns:a16="http://schemas.microsoft.com/office/drawing/2014/main" id="{658C3A45-F0F1-420B-9579-90FB84910CBC}"/>
            </a:ext>
          </a:extLst>
        </xdr:cNvPr>
        <xdr:cNvSpPr txBox="1"/>
      </xdr:nvSpPr>
      <xdr:spPr>
        <a:xfrm>
          <a:off x="14414500" y="1681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100964</xdr:rowOff>
    </xdr:from>
    <xdr:to>
      <xdr:col>86</xdr:col>
      <xdr:colOff>25400</xdr:colOff>
      <xdr:row>101</xdr:row>
      <xdr:rowOff>100964</xdr:rowOff>
    </xdr:to>
    <xdr:cxnSp macro="">
      <xdr:nvCxnSpPr>
        <xdr:cNvPr id="752" name="直線コネクタ 751">
          <a:extLst>
            <a:ext uri="{FF2B5EF4-FFF2-40B4-BE49-F238E27FC236}">
              <a16:creationId xmlns:a16="http://schemas.microsoft.com/office/drawing/2014/main" id="{982C0AD4-B7F2-4BDB-99D4-A7588D853085}"/>
            </a:ext>
          </a:extLst>
        </xdr:cNvPr>
        <xdr:cNvCxnSpPr/>
      </xdr:nvCxnSpPr>
      <xdr:spPr>
        <a:xfrm>
          <a:off x="14287500" y="17032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55263</xdr:rowOff>
    </xdr:from>
    <xdr:ext cx="405111" cy="259045"/>
    <xdr:sp macro="" textlink="">
      <xdr:nvSpPr>
        <xdr:cNvPr id="753" name="【公民館】&#10;有形固定資産減価償却率平均値テキスト">
          <a:extLst>
            <a:ext uri="{FF2B5EF4-FFF2-40B4-BE49-F238E27FC236}">
              <a16:creationId xmlns:a16="http://schemas.microsoft.com/office/drawing/2014/main" id="{BD79DC57-78DC-4292-BDD7-E0284990B94E}"/>
            </a:ext>
          </a:extLst>
        </xdr:cNvPr>
        <xdr:cNvSpPr txBox="1"/>
      </xdr:nvSpPr>
      <xdr:spPr>
        <a:xfrm>
          <a:off x="14414500" y="174898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76836</xdr:rowOff>
    </xdr:from>
    <xdr:to>
      <xdr:col>85</xdr:col>
      <xdr:colOff>177800</xdr:colOff>
      <xdr:row>105</xdr:row>
      <xdr:rowOff>6986</xdr:rowOff>
    </xdr:to>
    <xdr:sp macro="" textlink="">
      <xdr:nvSpPr>
        <xdr:cNvPr id="754" name="フローチャート: 判断 753">
          <a:extLst>
            <a:ext uri="{FF2B5EF4-FFF2-40B4-BE49-F238E27FC236}">
              <a16:creationId xmlns:a16="http://schemas.microsoft.com/office/drawing/2014/main" id="{921417C2-08E3-4C20-9F1B-1ABEB4676E83}"/>
            </a:ext>
          </a:extLst>
        </xdr:cNvPr>
        <xdr:cNvSpPr/>
      </xdr:nvSpPr>
      <xdr:spPr>
        <a:xfrm>
          <a:off x="14325600" y="175113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755" name="フローチャート: 判断 754">
          <a:extLst>
            <a:ext uri="{FF2B5EF4-FFF2-40B4-BE49-F238E27FC236}">
              <a16:creationId xmlns:a16="http://schemas.microsoft.com/office/drawing/2014/main" id="{A5D33767-E360-4656-B6C4-FBE79C52D46B}"/>
            </a:ext>
          </a:extLst>
        </xdr:cNvPr>
        <xdr:cNvSpPr/>
      </xdr:nvSpPr>
      <xdr:spPr>
        <a:xfrm>
          <a:off x="1357884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31114</xdr:rowOff>
    </xdr:from>
    <xdr:to>
      <xdr:col>76</xdr:col>
      <xdr:colOff>165100</xdr:colOff>
      <xdr:row>104</xdr:row>
      <xdr:rowOff>132714</xdr:rowOff>
    </xdr:to>
    <xdr:sp macro="" textlink="">
      <xdr:nvSpPr>
        <xdr:cNvPr id="756" name="フローチャート: 判断 755">
          <a:extLst>
            <a:ext uri="{FF2B5EF4-FFF2-40B4-BE49-F238E27FC236}">
              <a16:creationId xmlns:a16="http://schemas.microsoft.com/office/drawing/2014/main" id="{FA0F73EA-641B-4021-B1CF-8E40AC2C0406}"/>
            </a:ext>
          </a:extLst>
        </xdr:cNvPr>
        <xdr:cNvSpPr/>
      </xdr:nvSpPr>
      <xdr:spPr>
        <a:xfrm>
          <a:off x="12804140" y="1746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27305</xdr:rowOff>
    </xdr:from>
    <xdr:to>
      <xdr:col>72</xdr:col>
      <xdr:colOff>38100</xdr:colOff>
      <xdr:row>104</xdr:row>
      <xdr:rowOff>128905</xdr:rowOff>
    </xdr:to>
    <xdr:sp macro="" textlink="">
      <xdr:nvSpPr>
        <xdr:cNvPr id="757" name="フローチャート: 判断 756">
          <a:extLst>
            <a:ext uri="{FF2B5EF4-FFF2-40B4-BE49-F238E27FC236}">
              <a16:creationId xmlns:a16="http://schemas.microsoft.com/office/drawing/2014/main" id="{A38DBCB6-9003-4AE7-9461-6BA3FA722B54}"/>
            </a:ext>
          </a:extLst>
        </xdr:cNvPr>
        <xdr:cNvSpPr/>
      </xdr:nvSpPr>
      <xdr:spPr>
        <a:xfrm>
          <a:off x="12029440" y="174618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65405</xdr:rowOff>
    </xdr:from>
    <xdr:to>
      <xdr:col>67</xdr:col>
      <xdr:colOff>101600</xdr:colOff>
      <xdr:row>104</xdr:row>
      <xdr:rowOff>167005</xdr:rowOff>
    </xdr:to>
    <xdr:sp macro="" textlink="">
      <xdr:nvSpPr>
        <xdr:cNvPr id="758" name="フローチャート: 判断 757">
          <a:extLst>
            <a:ext uri="{FF2B5EF4-FFF2-40B4-BE49-F238E27FC236}">
              <a16:creationId xmlns:a16="http://schemas.microsoft.com/office/drawing/2014/main" id="{8979DC6E-D0DC-4926-AFA4-661653C41A80}"/>
            </a:ext>
          </a:extLst>
        </xdr:cNvPr>
        <xdr:cNvSpPr/>
      </xdr:nvSpPr>
      <xdr:spPr>
        <a:xfrm>
          <a:off x="1123188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1EC71D3F-1584-48D0-BDDB-CA556436674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3B5108AD-D5F9-4827-A7E4-DA501760DD4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4C786576-41FF-47B9-B370-3D79C7935F4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87836F8-0881-41D5-A426-844AD9ED0D0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E73208C3-3416-4AC9-A29B-3B1758D9198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156845</xdr:rowOff>
    </xdr:from>
    <xdr:to>
      <xdr:col>85</xdr:col>
      <xdr:colOff>177800</xdr:colOff>
      <xdr:row>102</xdr:row>
      <xdr:rowOff>86995</xdr:rowOff>
    </xdr:to>
    <xdr:sp macro="" textlink="">
      <xdr:nvSpPr>
        <xdr:cNvPr id="764" name="楕円 763">
          <a:extLst>
            <a:ext uri="{FF2B5EF4-FFF2-40B4-BE49-F238E27FC236}">
              <a16:creationId xmlns:a16="http://schemas.microsoft.com/office/drawing/2014/main" id="{B2EA7B8E-A3CA-4464-9CB7-71023096AEDA}"/>
            </a:ext>
          </a:extLst>
        </xdr:cNvPr>
        <xdr:cNvSpPr/>
      </xdr:nvSpPr>
      <xdr:spPr>
        <a:xfrm>
          <a:off x="14325600" y="170884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71772</xdr:rowOff>
    </xdr:from>
    <xdr:ext cx="405111" cy="259045"/>
    <xdr:sp macro="" textlink="">
      <xdr:nvSpPr>
        <xdr:cNvPr id="765" name="【公民館】&#10;有形固定資産減価償却率該当値テキスト">
          <a:extLst>
            <a:ext uri="{FF2B5EF4-FFF2-40B4-BE49-F238E27FC236}">
              <a16:creationId xmlns:a16="http://schemas.microsoft.com/office/drawing/2014/main" id="{451AE6B5-064D-4BDA-A640-C619B94D60FB}"/>
            </a:ext>
          </a:extLst>
        </xdr:cNvPr>
        <xdr:cNvSpPr txBox="1"/>
      </xdr:nvSpPr>
      <xdr:spPr>
        <a:xfrm>
          <a:off x="14414500" y="1700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88264</xdr:rowOff>
    </xdr:from>
    <xdr:to>
      <xdr:col>81</xdr:col>
      <xdr:colOff>101600</xdr:colOff>
      <xdr:row>102</xdr:row>
      <xdr:rowOff>18414</xdr:rowOff>
    </xdr:to>
    <xdr:sp macro="" textlink="">
      <xdr:nvSpPr>
        <xdr:cNvPr id="766" name="楕円 765">
          <a:extLst>
            <a:ext uri="{FF2B5EF4-FFF2-40B4-BE49-F238E27FC236}">
              <a16:creationId xmlns:a16="http://schemas.microsoft.com/office/drawing/2014/main" id="{F81FC0E4-15AE-427E-9B22-53C392B41B9F}"/>
            </a:ext>
          </a:extLst>
        </xdr:cNvPr>
        <xdr:cNvSpPr/>
      </xdr:nvSpPr>
      <xdr:spPr>
        <a:xfrm>
          <a:off x="13578840" y="17019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139064</xdr:rowOff>
    </xdr:from>
    <xdr:to>
      <xdr:col>85</xdr:col>
      <xdr:colOff>127000</xdr:colOff>
      <xdr:row>102</xdr:row>
      <xdr:rowOff>36195</xdr:rowOff>
    </xdr:to>
    <xdr:cxnSp macro="">
      <xdr:nvCxnSpPr>
        <xdr:cNvPr id="767" name="直線コネクタ 766">
          <a:extLst>
            <a:ext uri="{FF2B5EF4-FFF2-40B4-BE49-F238E27FC236}">
              <a16:creationId xmlns:a16="http://schemas.microsoft.com/office/drawing/2014/main" id="{4423D4D3-8692-4E41-A746-CEE310C691EF}"/>
            </a:ext>
          </a:extLst>
        </xdr:cNvPr>
        <xdr:cNvCxnSpPr/>
      </xdr:nvCxnSpPr>
      <xdr:spPr>
        <a:xfrm>
          <a:off x="13629640" y="17070704"/>
          <a:ext cx="74676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19686</xdr:rowOff>
    </xdr:from>
    <xdr:to>
      <xdr:col>76</xdr:col>
      <xdr:colOff>165100</xdr:colOff>
      <xdr:row>101</xdr:row>
      <xdr:rowOff>121286</xdr:rowOff>
    </xdr:to>
    <xdr:sp macro="" textlink="">
      <xdr:nvSpPr>
        <xdr:cNvPr id="768" name="楕円 767">
          <a:extLst>
            <a:ext uri="{FF2B5EF4-FFF2-40B4-BE49-F238E27FC236}">
              <a16:creationId xmlns:a16="http://schemas.microsoft.com/office/drawing/2014/main" id="{A809C033-E0AB-4B89-9AD0-BB1CF6F34C6F}"/>
            </a:ext>
          </a:extLst>
        </xdr:cNvPr>
        <xdr:cNvSpPr/>
      </xdr:nvSpPr>
      <xdr:spPr>
        <a:xfrm>
          <a:off x="12804140" y="169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70486</xdr:rowOff>
    </xdr:from>
    <xdr:to>
      <xdr:col>81</xdr:col>
      <xdr:colOff>50800</xdr:colOff>
      <xdr:row>101</xdr:row>
      <xdr:rowOff>139064</xdr:rowOff>
    </xdr:to>
    <xdr:cxnSp macro="">
      <xdr:nvCxnSpPr>
        <xdr:cNvPr id="769" name="直線コネクタ 768">
          <a:extLst>
            <a:ext uri="{FF2B5EF4-FFF2-40B4-BE49-F238E27FC236}">
              <a16:creationId xmlns:a16="http://schemas.microsoft.com/office/drawing/2014/main" id="{EC82F6A0-EBE8-4296-9DAE-406CCCBCA4B3}"/>
            </a:ext>
          </a:extLst>
        </xdr:cNvPr>
        <xdr:cNvCxnSpPr/>
      </xdr:nvCxnSpPr>
      <xdr:spPr>
        <a:xfrm>
          <a:off x="12854940" y="17002126"/>
          <a:ext cx="7747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78739</xdr:rowOff>
    </xdr:from>
    <xdr:to>
      <xdr:col>72</xdr:col>
      <xdr:colOff>38100</xdr:colOff>
      <xdr:row>102</xdr:row>
      <xdr:rowOff>8889</xdr:rowOff>
    </xdr:to>
    <xdr:sp macro="" textlink="">
      <xdr:nvSpPr>
        <xdr:cNvPr id="770" name="楕円 769">
          <a:extLst>
            <a:ext uri="{FF2B5EF4-FFF2-40B4-BE49-F238E27FC236}">
              <a16:creationId xmlns:a16="http://schemas.microsoft.com/office/drawing/2014/main" id="{498B5F89-6524-467F-9FC2-B5F4B8A9ED6B}"/>
            </a:ext>
          </a:extLst>
        </xdr:cNvPr>
        <xdr:cNvSpPr/>
      </xdr:nvSpPr>
      <xdr:spPr>
        <a:xfrm>
          <a:off x="12029440" y="17010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70486</xdr:rowOff>
    </xdr:from>
    <xdr:to>
      <xdr:col>76</xdr:col>
      <xdr:colOff>114300</xdr:colOff>
      <xdr:row>101</xdr:row>
      <xdr:rowOff>129539</xdr:rowOff>
    </xdr:to>
    <xdr:cxnSp macro="">
      <xdr:nvCxnSpPr>
        <xdr:cNvPr id="771" name="直線コネクタ 770">
          <a:extLst>
            <a:ext uri="{FF2B5EF4-FFF2-40B4-BE49-F238E27FC236}">
              <a16:creationId xmlns:a16="http://schemas.microsoft.com/office/drawing/2014/main" id="{B90BB8F8-8258-4498-AC87-97F3E6063E0B}"/>
            </a:ext>
          </a:extLst>
        </xdr:cNvPr>
        <xdr:cNvCxnSpPr/>
      </xdr:nvCxnSpPr>
      <xdr:spPr>
        <a:xfrm flipV="1">
          <a:off x="12072620" y="17002126"/>
          <a:ext cx="78232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164464</xdr:rowOff>
    </xdr:from>
    <xdr:to>
      <xdr:col>67</xdr:col>
      <xdr:colOff>101600</xdr:colOff>
      <xdr:row>106</xdr:row>
      <xdr:rowOff>94614</xdr:rowOff>
    </xdr:to>
    <xdr:sp macro="" textlink="">
      <xdr:nvSpPr>
        <xdr:cNvPr id="772" name="楕円 771">
          <a:extLst>
            <a:ext uri="{FF2B5EF4-FFF2-40B4-BE49-F238E27FC236}">
              <a16:creationId xmlns:a16="http://schemas.microsoft.com/office/drawing/2014/main" id="{1EAADC9B-2C98-46B4-9122-5810A6DF5423}"/>
            </a:ext>
          </a:extLst>
        </xdr:cNvPr>
        <xdr:cNvSpPr/>
      </xdr:nvSpPr>
      <xdr:spPr>
        <a:xfrm>
          <a:off x="11231880" y="17766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129539</xdr:rowOff>
    </xdr:from>
    <xdr:to>
      <xdr:col>71</xdr:col>
      <xdr:colOff>177800</xdr:colOff>
      <xdr:row>106</xdr:row>
      <xdr:rowOff>43814</xdr:rowOff>
    </xdr:to>
    <xdr:cxnSp macro="">
      <xdr:nvCxnSpPr>
        <xdr:cNvPr id="773" name="直線コネクタ 772">
          <a:extLst>
            <a:ext uri="{FF2B5EF4-FFF2-40B4-BE49-F238E27FC236}">
              <a16:creationId xmlns:a16="http://schemas.microsoft.com/office/drawing/2014/main" id="{5A3DF67E-81F2-47F8-B626-6295C0122072}"/>
            </a:ext>
          </a:extLst>
        </xdr:cNvPr>
        <xdr:cNvCxnSpPr/>
      </xdr:nvCxnSpPr>
      <xdr:spPr>
        <a:xfrm flipV="1">
          <a:off x="11282680" y="17061179"/>
          <a:ext cx="789940" cy="7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129557</xdr:rowOff>
    </xdr:from>
    <xdr:ext cx="405111" cy="259045"/>
    <xdr:sp macro="" textlink="">
      <xdr:nvSpPr>
        <xdr:cNvPr id="774" name="n_1aveValue【公民館】&#10;有形固定資産減価償却率">
          <a:extLst>
            <a:ext uri="{FF2B5EF4-FFF2-40B4-BE49-F238E27FC236}">
              <a16:creationId xmlns:a16="http://schemas.microsoft.com/office/drawing/2014/main" id="{7088E194-E322-4856-B714-61C910873DC4}"/>
            </a:ext>
          </a:extLst>
        </xdr:cNvPr>
        <xdr:cNvSpPr txBox="1"/>
      </xdr:nvSpPr>
      <xdr:spPr>
        <a:xfrm>
          <a:off x="1343724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123841</xdr:rowOff>
    </xdr:from>
    <xdr:ext cx="405111" cy="259045"/>
    <xdr:sp macro="" textlink="">
      <xdr:nvSpPr>
        <xdr:cNvPr id="775" name="n_2aveValue【公民館】&#10;有形固定資産減価償却率">
          <a:extLst>
            <a:ext uri="{FF2B5EF4-FFF2-40B4-BE49-F238E27FC236}">
              <a16:creationId xmlns:a16="http://schemas.microsoft.com/office/drawing/2014/main" id="{55AD2750-10F2-4E72-AFA6-526C4479ADBC}"/>
            </a:ext>
          </a:extLst>
        </xdr:cNvPr>
        <xdr:cNvSpPr txBox="1"/>
      </xdr:nvSpPr>
      <xdr:spPr>
        <a:xfrm>
          <a:off x="12675244" y="1755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120032</xdr:rowOff>
    </xdr:from>
    <xdr:ext cx="405111" cy="259045"/>
    <xdr:sp macro="" textlink="">
      <xdr:nvSpPr>
        <xdr:cNvPr id="776" name="n_3aveValue【公民館】&#10;有形固定資産減価償却率">
          <a:extLst>
            <a:ext uri="{FF2B5EF4-FFF2-40B4-BE49-F238E27FC236}">
              <a16:creationId xmlns:a16="http://schemas.microsoft.com/office/drawing/2014/main" id="{D3B66806-B185-4117-ACF2-F5A803AA603A}"/>
            </a:ext>
          </a:extLst>
        </xdr:cNvPr>
        <xdr:cNvSpPr txBox="1"/>
      </xdr:nvSpPr>
      <xdr:spPr>
        <a:xfrm>
          <a:off x="11900544" y="1755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12082</xdr:rowOff>
    </xdr:from>
    <xdr:ext cx="405111" cy="259045"/>
    <xdr:sp macro="" textlink="">
      <xdr:nvSpPr>
        <xdr:cNvPr id="777" name="n_4aveValue【公民館】&#10;有形固定資産減価償却率">
          <a:extLst>
            <a:ext uri="{FF2B5EF4-FFF2-40B4-BE49-F238E27FC236}">
              <a16:creationId xmlns:a16="http://schemas.microsoft.com/office/drawing/2014/main" id="{02449015-CFFD-469F-89F3-37029879A3D7}"/>
            </a:ext>
          </a:extLst>
        </xdr:cNvPr>
        <xdr:cNvSpPr txBox="1"/>
      </xdr:nvSpPr>
      <xdr:spPr>
        <a:xfrm>
          <a:off x="1110298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34941</xdr:rowOff>
    </xdr:from>
    <xdr:ext cx="405111" cy="259045"/>
    <xdr:sp macro="" textlink="">
      <xdr:nvSpPr>
        <xdr:cNvPr id="778" name="n_1mainValue【公民館】&#10;有形固定資産減価償却率">
          <a:extLst>
            <a:ext uri="{FF2B5EF4-FFF2-40B4-BE49-F238E27FC236}">
              <a16:creationId xmlns:a16="http://schemas.microsoft.com/office/drawing/2014/main" id="{C3C08ED1-83E0-48F4-9394-7A9C1F72E3B1}"/>
            </a:ext>
          </a:extLst>
        </xdr:cNvPr>
        <xdr:cNvSpPr txBox="1"/>
      </xdr:nvSpPr>
      <xdr:spPr>
        <a:xfrm>
          <a:off x="13437244" y="1679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137813</xdr:rowOff>
    </xdr:from>
    <xdr:ext cx="405111" cy="259045"/>
    <xdr:sp macro="" textlink="">
      <xdr:nvSpPr>
        <xdr:cNvPr id="779" name="n_2mainValue【公民館】&#10;有形固定資産減価償却率">
          <a:extLst>
            <a:ext uri="{FF2B5EF4-FFF2-40B4-BE49-F238E27FC236}">
              <a16:creationId xmlns:a16="http://schemas.microsoft.com/office/drawing/2014/main" id="{E86FC987-F1E0-4A27-A79B-AF2F7B2DC79F}"/>
            </a:ext>
          </a:extLst>
        </xdr:cNvPr>
        <xdr:cNvSpPr txBox="1"/>
      </xdr:nvSpPr>
      <xdr:spPr>
        <a:xfrm>
          <a:off x="12675244" y="167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25416</xdr:rowOff>
    </xdr:from>
    <xdr:ext cx="405111" cy="259045"/>
    <xdr:sp macro="" textlink="">
      <xdr:nvSpPr>
        <xdr:cNvPr id="780" name="n_3mainValue【公民館】&#10;有形固定資産減価償却率">
          <a:extLst>
            <a:ext uri="{FF2B5EF4-FFF2-40B4-BE49-F238E27FC236}">
              <a16:creationId xmlns:a16="http://schemas.microsoft.com/office/drawing/2014/main" id="{93EB83DB-26D2-4183-8F4A-FA65FEC2078C}"/>
            </a:ext>
          </a:extLst>
        </xdr:cNvPr>
        <xdr:cNvSpPr txBox="1"/>
      </xdr:nvSpPr>
      <xdr:spPr>
        <a:xfrm>
          <a:off x="11900544" y="1678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85741</xdr:rowOff>
    </xdr:from>
    <xdr:ext cx="405111" cy="259045"/>
    <xdr:sp macro="" textlink="">
      <xdr:nvSpPr>
        <xdr:cNvPr id="781" name="n_4mainValue【公民館】&#10;有形固定資産減価償却率">
          <a:extLst>
            <a:ext uri="{FF2B5EF4-FFF2-40B4-BE49-F238E27FC236}">
              <a16:creationId xmlns:a16="http://schemas.microsoft.com/office/drawing/2014/main" id="{FA623DC9-ED6D-4166-AD08-5B3CF6140D5E}"/>
            </a:ext>
          </a:extLst>
        </xdr:cNvPr>
        <xdr:cNvSpPr txBox="1"/>
      </xdr:nvSpPr>
      <xdr:spPr>
        <a:xfrm>
          <a:off x="11102984" y="178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a:extLst>
            <a:ext uri="{FF2B5EF4-FFF2-40B4-BE49-F238E27FC236}">
              <a16:creationId xmlns:a16="http://schemas.microsoft.com/office/drawing/2014/main" id="{D8950B54-D636-46E0-ACCC-5A1AD2E6CE6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a:extLst>
            <a:ext uri="{FF2B5EF4-FFF2-40B4-BE49-F238E27FC236}">
              <a16:creationId xmlns:a16="http://schemas.microsoft.com/office/drawing/2014/main" id="{46A9ECAD-B103-4BA4-9915-6021917FA13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a:extLst>
            <a:ext uri="{FF2B5EF4-FFF2-40B4-BE49-F238E27FC236}">
              <a16:creationId xmlns:a16="http://schemas.microsoft.com/office/drawing/2014/main" id="{EAB2522F-A622-437C-BB5C-A76F4FD2DA3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a:extLst>
            <a:ext uri="{FF2B5EF4-FFF2-40B4-BE49-F238E27FC236}">
              <a16:creationId xmlns:a16="http://schemas.microsoft.com/office/drawing/2014/main" id="{D89A5099-9CED-4981-AA4E-A1D5C8FFEDF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a:extLst>
            <a:ext uri="{FF2B5EF4-FFF2-40B4-BE49-F238E27FC236}">
              <a16:creationId xmlns:a16="http://schemas.microsoft.com/office/drawing/2014/main" id="{5734F597-9E72-4BBA-B3EC-B78841DD71E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a:extLst>
            <a:ext uri="{FF2B5EF4-FFF2-40B4-BE49-F238E27FC236}">
              <a16:creationId xmlns:a16="http://schemas.microsoft.com/office/drawing/2014/main" id="{A03DE937-4874-49B8-B01C-B20822ABFC0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a:extLst>
            <a:ext uri="{FF2B5EF4-FFF2-40B4-BE49-F238E27FC236}">
              <a16:creationId xmlns:a16="http://schemas.microsoft.com/office/drawing/2014/main" id="{3052E827-8667-4E9F-87A1-40685334EFB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a:extLst>
            <a:ext uri="{FF2B5EF4-FFF2-40B4-BE49-F238E27FC236}">
              <a16:creationId xmlns:a16="http://schemas.microsoft.com/office/drawing/2014/main" id="{117FA74F-0258-421E-8271-3AF210EE88A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a:extLst>
            <a:ext uri="{FF2B5EF4-FFF2-40B4-BE49-F238E27FC236}">
              <a16:creationId xmlns:a16="http://schemas.microsoft.com/office/drawing/2014/main" id="{1DEE0FE1-0D8A-487B-A3C5-0BCCDC7184A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a:extLst>
            <a:ext uri="{FF2B5EF4-FFF2-40B4-BE49-F238E27FC236}">
              <a16:creationId xmlns:a16="http://schemas.microsoft.com/office/drawing/2014/main" id="{40524F0A-7A93-4DB2-A07F-FB648CBFBE0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2" name="直線コネクタ 791">
          <a:extLst>
            <a:ext uri="{FF2B5EF4-FFF2-40B4-BE49-F238E27FC236}">
              <a16:creationId xmlns:a16="http://schemas.microsoft.com/office/drawing/2014/main" id="{B8205C97-CF5A-4F8C-9AAB-C26D77BF9608}"/>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3" name="テキスト ボックス 792">
          <a:extLst>
            <a:ext uri="{FF2B5EF4-FFF2-40B4-BE49-F238E27FC236}">
              <a16:creationId xmlns:a16="http://schemas.microsoft.com/office/drawing/2014/main" id="{3DEAF7BE-9BB8-450E-93F1-80EDAC27088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4" name="直線コネクタ 793">
          <a:extLst>
            <a:ext uri="{FF2B5EF4-FFF2-40B4-BE49-F238E27FC236}">
              <a16:creationId xmlns:a16="http://schemas.microsoft.com/office/drawing/2014/main" id="{88106B9E-617C-4705-8BE2-E8C5F01B3149}"/>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5" name="テキスト ボックス 794">
          <a:extLst>
            <a:ext uri="{FF2B5EF4-FFF2-40B4-BE49-F238E27FC236}">
              <a16:creationId xmlns:a16="http://schemas.microsoft.com/office/drawing/2014/main" id="{0D901C8C-70A5-425C-922A-3C266673681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6" name="直線コネクタ 795">
          <a:extLst>
            <a:ext uri="{FF2B5EF4-FFF2-40B4-BE49-F238E27FC236}">
              <a16:creationId xmlns:a16="http://schemas.microsoft.com/office/drawing/2014/main" id="{6D21C507-70CC-4616-84CC-C877C79FCCF3}"/>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7" name="テキスト ボックス 796">
          <a:extLst>
            <a:ext uri="{FF2B5EF4-FFF2-40B4-BE49-F238E27FC236}">
              <a16:creationId xmlns:a16="http://schemas.microsoft.com/office/drawing/2014/main" id="{50C64642-96AC-47E4-9722-ECBC0DFAB1C9}"/>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8" name="直線コネクタ 797">
          <a:extLst>
            <a:ext uri="{FF2B5EF4-FFF2-40B4-BE49-F238E27FC236}">
              <a16:creationId xmlns:a16="http://schemas.microsoft.com/office/drawing/2014/main" id="{56B113CB-A079-4879-BC79-6F2D2D0D1843}"/>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9" name="テキスト ボックス 798">
          <a:extLst>
            <a:ext uri="{FF2B5EF4-FFF2-40B4-BE49-F238E27FC236}">
              <a16:creationId xmlns:a16="http://schemas.microsoft.com/office/drawing/2014/main" id="{951FC909-68DE-49C0-874D-AAB49D7ECCA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0" name="直線コネクタ 799">
          <a:extLst>
            <a:ext uri="{FF2B5EF4-FFF2-40B4-BE49-F238E27FC236}">
              <a16:creationId xmlns:a16="http://schemas.microsoft.com/office/drawing/2014/main" id="{7B2D47C2-1BD5-4699-B60B-F02C09C5230C}"/>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1" name="テキスト ボックス 800">
          <a:extLst>
            <a:ext uri="{FF2B5EF4-FFF2-40B4-BE49-F238E27FC236}">
              <a16:creationId xmlns:a16="http://schemas.microsoft.com/office/drawing/2014/main" id="{F705D281-2EDA-4288-A21A-EBC27EC4302B}"/>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2" name="直線コネクタ 801">
          <a:extLst>
            <a:ext uri="{FF2B5EF4-FFF2-40B4-BE49-F238E27FC236}">
              <a16:creationId xmlns:a16="http://schemas.microsoft.com/office/drawing/2014/main" id="{45B1B100-DAAB-4410-876B-2A387470ADD7}"/>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3" name="テキスト ボックス 802">
          <a:extLst>
            <a:ext uri="{FF2B5EF4-FFF2-40B4-BE49-F238E27FC236}">
              <a16:creationId xmlns:a16="http://schemas.microsoft.com/office/drawing/2014/main" id="{FF680055-EA8C-467A-8BDA-ED3759DEBC71}"/>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id="{330DE0A9-EBDC-4636-A89B-59208665327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a:extLst>
            <a:ext uri="{FF2B5EF4-FFF2-40B4-BE49-F238E27FC236}">
              <a16:creationId xmlns:a16="http://schemas.microsoft.com/office/drawing/2014/main" id="{963EAB1E-CD4C-438C-8150-9DEABD93269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公民館】&#10;一人当たり面積グラフ枠">
          <a:extLst>
            <a:ext uri="{FF2B5EF4-FFF2-40B4-BE49-F238E27FC236}">
              <a16:creationId xmlns:a16="http://schemas.microsoft.com/office/drawing/2014/main" id="{182C1AA7-84FD-4E02-9492-0A48E93BE29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807" name="直線コネクタ 806">
          <a:extLst>
            <a:ext uri="{FF2B5EF4-FFF2-40B4-BE49-F238E27FC236}">
              <a16:creationId xmlns:a16="http://schemas.microsoft.com/office/drawing/2014/main" id="{BA3BC2D7-1120-41E0-9FA4-0B9C15ED13A2}"/>
            </a:ext>
          </a:extLst>
        </xdr:cNvPr>
        <xdr:cNvCxnSpPr/>
      </xdr:nvCxnSpPr>
      <xdr:spPr>
        <a:xfrm flipV="1">
          <a:off x="19509104" y="1677488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08" name="【公民館】&#10;一人当たり面積最小値テキスト">
          <a:extLst>
            <a:ext uri="{FF2B5EF4-FFF2-40B4-BE49-F238E27FC236}">
              <a16:creationId xmlns:a16="http://schemas.microsoft.com/office/drawing/2014/main" id="{22A07258-A86D-4FEE-86A5-68E7513A27AC}"/>
            </a:ext>
          </a:extLst>
        </xdr:cNvPr>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09" name="直線コネクタ 808">
          <a:extLst>
            <a:ext uri="{FF2B5EF4-FFF2-40B4-BE49-F238E27FC236}">
              <a16:creationId xmlns:a16="http://schemas.microsoft.com/office/drawing/2014/main" id="{F1286C5B-4E0A-4489-9ECE-A6EB3C615942}"/>
            </a:ext>
          </a:extLst>
        </xdr:cNvPr>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810" name="【公民館】&#10;一人当たり面積最大値テキスト">
          <a:extLst>
            <a:ext uri="{FF2B5EF4-FFF2-40B4-BE49-F238E27FC236}">
              <a16:creationId xmlns:a16="http://schemas.microsoft.com/office/drawing/2014/main" id="{85F3ED27-2886-4876-8456-DACF35DA3BE8}"/>
            </a:ext>
          </a:extLst>
        </xdr:cNvPr>
        <xdr:cNvSpPr txBox="1"/>
      </xdr:nvSpPr>
      <xdr:spPr>
        <a:xfrm>
          <a:off x="19547840" y="1655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811" name="直線コネクタ 810">
          <a:extLst>
            <a:ext uri="{FF2B5EF4-FFF2-40B4-BE49-F238E27FC236}">
              <a16:creationId xmlns:a16="http://schemas.microsoft.com/office/drawing/2014/main" id="{9AF3B9AF-8E6D-4BA1-845C-0E2443CE489D}"/>
            </a:ext>
          </a:extLst>
        </xdr:cNvPr>
        <xdr:cNvCxnSpPr/>
      </xdr:nvCxnSpPr>
      <xdr:spPr>
        <a:xfrm>
          <a:off x="194437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812" name="【公民館】&#10;一人当たり面積平均値テキスト">
          <a:extLst>
            <a:ext uri="{FF2B5EF4-FFF2-40B4-BE49-F238E27FC236}">
              <a16:creationId xmlns:a16="http://schemas.microsoft.com/office/drawing/2014/main" id="{A95E2400-9267-4B22-B84E-FC796FB61BF2}"/>
            </a:ext>
          </a:extLst>
        </xdr:cNvPr>
        <xdr:cNvSpPr txBox="1"/>
      </xdr:nvSpPr>
      <xdr:spPr>
        <a:xfrm>
          <a:off x="19547840" y="17630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3" name="フローチャート: 判断 812">
          <a:extLst>
            <a:ext uri="{FF2B5EF4-FFF2-40B4-BE49-F238E27FC236}">
              <a16:creationId xmlns:a16="http://schemas.microsoft.com/office/drawing/2014/main" id="{A6BB44B5-CF12-4A1C-81BA-3B17ECB4F778}"/>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4" name="フローチャート: 判断 813">
          <a:extLst>
            <a:ext uri="{FF2B5EF4-FFF2-40B4-BE49-F238E27FC236}">
              <a16:creationId xmlns:a16="http://schemas.microsoft.com/office/drawing/2014/main" id="{171D5860-66A7-4CDB-8AE8-EEEE51FEC834}"/>
            </a:ext>
          </a:extLst>
        </xdr:cNvPr>
        <xdr:cNvSpPr/>
      </xdr:nvSpPr>
      <xdr:spPr>
        <a:xfrm>
          <a:off x="18735040" y="176520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815" name="フローチャート: 判断 814">
          <a:extLst>
            <a:ext uri="{FF2B5EF4-FFF2-40B4-BE49-F238E27FC236}">
              <a16:creationId xmlns:a16="http://schemas.microsoft.com/office/drawing/2014/main" id="{C70067FC-047B-4D68-8320-D8513E71E73C}"/>
            </a:ext>
          </a:extLst>
        </xdr:cNvPr>
        <xdr:cNvSpPr/>
      </xdr:nvSpPr>
      <xdr:spPr>
        <a:xfrm>
          <a:off x="1793748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816" name="フローチャート: 判断 815">
          <a:extLst>
            <a:ext uri="{FF2B5EF4-FFF2-40B4-BE49-F238E27FC236}">
              <a16:creationId xmlns:a16="http://schemas.microsoft.com/office/drawing/2014/main" id="{B301C506-5AD6-4C16-93FC-386562FEFD28}"/>
            </a:ext>
          </a:extLst>
        </xdr:cNvPr>
        <xdr:cNvSpPr/>
      </xdr:nvSpPr>
      <xdr:spPr>
        <a:xfrm>
          <a:off x="17162780" y="176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17" name="フローチャート: 判断 816">
          <a:extLst>
            <a:ext uri="{FF2B5EF4-FFF2-40B4-BE49-F238E27FC236}">
              <a16:creationId xmlns:a16="http://schemas.microsoft.com/office/drawing/2014/main" id="{3E5209C3-361B-474A-8F65-ACB98FABE808}"/>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A76906C-92AA-4C00-ABF5-7D0275CB1B8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B6C35BC1-F4E3-4EF4-8AA0-29E784D3687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2334FC1C-9BAC-4B06-B483-DB1C3F5636C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90A6631A-67DA-488F-9C37-545D9D0B7B9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A45CCA55-D5BC-4B5A-BFC5-02F60C48909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123371</xdr:rowOff>
    </xdr:from>
    <xdr:to>
      <xdr:col>116</xdr:col>
      <xdr:colOff>114300</xdr:colOff>
      <xdr:row>101</xdr:row>
      <xdr:rowOff>53521</xdr:rowOff>
    </xdr:to>
    <xdr:sp macro="" textlink="">
      <xdr:nvSpPr>
        <xdr:cNvPr id="823" name="楕円 822">
          <a:extLst>
            <a:ext uri="{FF2B5EF4-FFF2-40B4-BE49-F238E27FC236}">
              <a16:creationId xmlns:a16="http://schemas.microsoft.com/office/drawing/2014/main" id="{0766F306-5441-4BB5-B74E-0E50BB839B8E}"/>
            </a:ext>
          </a:extLst>
        </xdr:cNvPr>
        <xdr:cNvSpPr/>
      </xdr:nvSpPr>
      <xdr:spPr>
        <a:xfrm>
          <a:off x="19458940" y="16887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146248</xdr:rowOff>
    </xdr:from>
    <xdr:ext cx="469744" cy="259045"/>
    <xdr:sp macro="" textlink="">
      <xdr:nvSpPr>
        <xdr:cNvPr id="824" name="【公民館】&#10;一人当たり面積該当値テキスト">
          <a:extLst>
            <a:ext uri="{FF2B5EF4-FFF2-40B4-BE49-F238E27FC236}">
              <a16:creationId xmlns:a16="http://schemas.microsoft.com/office/drawing/2014/main" id="{0D1B535B-E064-4EC8-B016-9989AF04F921}"/>
            </a:ext>
          </a:extLst>
        </xdr:cNvPr>
        <xdr:cNvSpPr txBox="1"/>
      </xdr:nvSpPr>
      <xdr:spPr>
        <a:xfrm>
          <a:off x="19547840" y="1674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123371</xdr:rowOff>
    </xdr:from>
    <xdr:to>
      <xdr:col>112</xdr:col>
      <xdr:colOff>38100</xdr:colOff>
      <xdr:row>101</xdr:row>
      <xdr:rowOff>53521</xdr:rowOff>
    </xdr:to>
    <xdr:sp macro="" textlink="">
      <xdr:nvSpPr>
        <xdr:cNvPr id="825" name="楕円 824">
          <a:extLst>
            <a:ext uri="{FF2B5EF4-FFF2-40B4-BE49-F238E27FC236}">
              <a16:creationId xmlns:a16="http://schemas.microsoft.com/office/drawing/2014/main" id="{5B7AEC50-A2A4-4962-A7E5-A8DBB423819A}"/>
            </a:ext>
          </a:extLst>
        </xdr:cNvPr>
        <xdr:cNvSpPr/>
      </xdr:nvSpPr>
      <xdr:spPr>
        <a:xfrm>
          <a:off x="18735040" y="168873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2721</xdr:rowOff>
    </xdr:from>
    <xdr:to>
      <xdr:col>116</xdr:col>
      <xdr:colOff>63500</xdr:colOff>
      <xdr:row>101</xdr:row>
      <xdr:rowOff>2721</xdr:rowOff>
    </xdr:to>
    <xdr:cxnSp macro="">
      <xdr:nvCxnSpPr>
        <xdr:cNvPr id="826" name="直線コネクタ 825">
          <a:extLst>
            <a:ext uri="{FF2B5EF4-FFF2-40B4-BE49-F238E27FC236}">
              <a16:creationId xmlns:a16="http://schemas.microsoft.com/office/drawing/2014/main" id="{04F09062-1615-49E6-851C-8517119E62FD}"/>
            </a:ext>
          </a:extLst>
        </xdr:cNvPr>
        <xdr:cNvCxnSpPr/>
      </xdr:nvCxnSpPr>
      <xdr:spPr>
        <a:xfrm>
          <a:off x="18778220" y="1693436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123371</xdr:rowOff>
    </xdr:from>
    <xdr:to>
      <xdr:col>107</xdr:col>
      <xdr:colOff>101600</xdr:colOff>
      <xdr:row>101</xdr:row>
      <xdr:rowOff>53521</xdr:rowOff>
    </xdr:to>
    <xdr:sp macro="" textlink="">
      <xdr:nvSpPr>
        <xdr:cNvPr id="827" name="楕円 826">
          <a:extLst>
            <a:ext uri="{FF2B5EF4-FFF2-40B4-BE49-F238E27FC236}">
              <a16:creationId xmlns:a16="http://schemas.microsoft.com/office/drawing/2014/main" id="{E45B3594-3189-4558-AD55-2E196E25D36B}"/>
            </a:ext>
          </a:extLst>
        </xdr:cNvPr>
        <xdr:cNvSpPr/>
      </xdr:nvSpPr>
      <xdr:spPr>
        <a:xfrm>
          <a:off x="17937480" y="16887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2721</xdr:rowOff>
    </xdr:from>
    <xdr:to>
      <xdr:col>111</xdr:col>
      <xdr:colOff>177800</xdr:colOff>
      <xdr:row>101</xdr:row>
      <xdr:rowOff>2721</xdr:rowOff>
    </xdr:to>
    <xdr:cxnSp macro="">
      <xdr:nvCxnSpPr>
        <xdr:cNvPr id="828" name="直線コネクタ 827">
          <a:extLst>
            <a:ext uri="{FF2B5EF4-FFF2-40B4-BE49-F238E27FC236}">
              <a16:creationId xmlns:a16="http://schemas.microsoft.com/office/drawing/2014/main" id="{C97FA00D-2AF8-49F5-A40D-99DA9D90FD74}"/>
            </a:ext>
          </a:extLst>
        </xdr:cNvPr>
        <xdr:cNvCxnSpPr/>
      </xdr:nvCxnSpPr>
      <xdr:spPr>
        <a:xfrm>
          <a:off x="17988280" y="1693436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9071</xdr:rowOff>
    </xdr:from>
    <xdr:to>
      <xdr:col>102</xdr:col>
      <xdr:colOff>165100</xdr:colOff>
      <xdr:row>100</xdr:row>
      <xdr:rowOff>110671</xdr:rowOff>
    </xdr:to>
    <xdr:sp macro="" textlink="">
      <xdr:nvSpPr>
        <xdr:cNvPr id="829" name="楕円 828">
          <a:extLst>
            <a:ext uri="{FF2B5EF4-FFF2-40B4-BE49-F238E27FC236}">
              <a16:creationId xmlns:a16="http://schemas.microsoft.com/office/drawing/2014/main" id="{D697F7B8-2BD6-40F9-9205-F4C8376886D9}"/>
            </a:ext>
          </a:extLst>
        </xdr:cNvPr>
        <xdr:cNvSpPr/>
      </xdr:nvSpPr>
      <xdr:spPr>
        <a:xfrm>
          <a:off x="17162780" y="1677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59871</xdr:rowOff>
    </xdr:from>
    <xdr:to>
      <xdr:col>107</xdr:col>
      <xdr:colOff>50800</xdr:colOff>
      <xdr:row>101</xdr:row>
      <xdr:rowOff>2721</xdr:rowOff>
    </xdr:to>
    <xdr:cxnSp macro="">
      <xdr:nvCxnSpPr>
        <xdr:cNvPr id="830" name="直線コネクタ 829">
          <a:extLst>
            <a:ext uri="{FF2B5EF4-FFF2-40B4-BE49-F238E27FC236}">
              <a16:creationId xmlns:a16="http://schemas.microsoft.com/office/drawing/2014/main" id="{4A757E61-16BA-4F5F-A4AA-D527C2B723EF}"/>
            </a:ext>
          </a:extLst>
        </xdr:cNvPr>
        <xdr:cNvCxnSpPr/>
      </xdr:nvCxnSpPr>
      <xdr:spPr>
        <a:xfrm>
          <a:off x="17213580" y="16823871"/>
          <a:ext cx="7747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907</xdr:rowOff>
    </xdr:from>
    <xdr:to>
      <xdr:col>98</xdr:col>
      <xdr:colOff>38100</xdr:colOff>
      <xdr:row>103</xdr:row>
      <xdr:rowOff>102507</xdr:rowOff>
    </xdr:to>
    <xdr:sp macro="" textlink="">
      <xdr:nvSpPr>
        <xdr:cNvPr id="831" name="楕円 830">
          <a:extLst>
            <a:ext uri="{FF2B5EF4-FFF2-40B4-BE49-F238E27FC236}">
              <a16:creationId xmlns:a16="http://schemas.microsoft.com/office/drawing/2014/main" id="{410B64F8-9575-4F1F-A6D9-0122C5329BB9}"/>
            </a:ext>
          </a:extLst>
        </xdr:cNvPr>
        <xdr:cNvSpPr/>
      </xdr:nvSpPr>
      <xdr:spPr>
        <a:xfrm>
          <a:off x="16388080" y="172678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59871</xdr:rowOff>
    </xdr:from>
    <xdr:to>
      <xdr:col>102</xdr:col>
      <xdr:colOff>114300</xdr:colOff>
      <xdr:row>103</xdr:row>
      <xdr:rowOff>51707</xdr:rowOff>
    </xdr:to>
    <xdr:cxnSp macro="">
      <xdr:nvCxnSpPr>
        <xdr:cNvPr id="832" name="直線コネクタ 831">
          <a:extLst>
            <a:ext uri="{FF2B5EF4-FFF2-40B4-BE49-F238E27FC236}">
              <a16:creationId xmlns:a16="http://schemas.microsoft.com/office/drawing/2014/main" id="{3B53BC1F-6CFE-4E77-A5F6-F5F2E38EA280}"/>
            </a:ext>
          </a:extLst>
        </xdr:cNvPr>
        <xdr:cNvCxnSpPr/>
      </xdr:nvCxnSpPr>
      <xdr:spPr>
        <a:xfrm flipV="1">
          <a:off x="16431260" y="16823871"/>
          <a:ext cx="782320" cy="4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833" name="n_1aveValue【公民館】&#10;一人当たり面積">
          <a:extLst>
            <a:ext uri="{FF2B5EF4-FFF2-40B4-BE49-F238E27FC236}">
              <a16:creationId xmlns:a16="http://schemas.microsoft.com/office/drawing/2014/main" id="{B9EA8984-B49C-4529-AB4A-FD58FBFFEBAB}"/>
            </a:ext>
          </a:extLst>
        </xdr:cNvPr>
        <xdr:cNvSpPr txBox="1"/>
      </xdr:nvSpPr>
      <xdr:spPr>
        <a:xfrm>
          <a:off x="18561127" y="177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142620</xdr:rowOff>
    </xdr:from>
    <xdr:ext cx="469744" cy="259045"/>
    <xdr:sp macro="" textlink="">
      <xdr:nvSpPr>
        <xdr:cNvPr id="834" name="n_2aveValue【公民館】&#10;一人当たり面積">
          <a:extLst>
            <a:ext uri="{FF2B5EF4-FFF2-40B4-BE49-F238E27FC236}">
              <a16:creationId xmlns:a16="http://schemas.microsoft.com/office/drawing/2014/main" id="{D456F067-A6FE-4044-8702-70F63250D132}"/>
            </a:ext>
          </a:extLst>
        </xdr:cNvPr>
        <xdr:cNvSpPr txBox="1"/>
      </xdr:nvSpPr>
      <xdr:spPr>
        <a:xfrm>
          <a:off x="17776267" y="177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109963</xdr:rowOff>
    </xdr:from>
    <xdr:ext cx="469744" cy="259045"/>
    <xdr:sp macro="" textlink="">
      <xdr:nvSpPr>
        <xdr:cNvPr id="835" name="n_3aveValue【公民館】&#10;一人当たり面積">
          <a:extLst>
            <a:ext uri="{FF2B5EF4-FFF2-40B4-BE49-F238E27FC236}">
              <a16:creationId xmlns:a16="http://schemas.microsoft.com/office/drawing/2014/main" id="{A51E06C4-BE8A-4EEC-B387-C2EB556C0AF2}"/>
            </a:ext>
          </a:extLst>
        </xdr:cNvPr>
        <xdr:cNvSpPr txBox="1"/>
      </xdr:nvSpPr>
      <xdr:spPr>
        <a:xfrm>
          <a:off x="17001567" y="177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836" name="n_4aveValue【公民館】&#10;一人当たり面積">
          <a:extLst>
            <a:ext uri="{FF2B5EF4-FFF2-40B4-BE49-F238E27FC236}">
              <a16:creationId xmlns:a16="http://schemas.microsoft.com/office/drawing/2014/main" id="{F0B0FEDB-400E-4409-8D5B-BD32F9C26FB4}"/>
            </a:ext>
          </a:extLst>
        </xdr:cNvPr>
        <xdr:cNvSpPr txBox="1"/>
      </xdr:nvSpPr>
      <xdr:spPr>
        <a:xfrm>
          <a:off x="162268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70048</xdr:rowOff>
    </xdr:from>
    <xdr:ext cx="469744" cy="259045"/>
    <xdr:sp macro="" textlink="">
      <xdr:nvSpPr>
        <xdr:cNvPr id="837" name="n_1mainValue【公民館】&#10;一人当たり面積">
          <a:extLst>
            <a:ext uri="{FF2B5EF4-FFF2-40B4-BE49-F238E27FC236}">
              <a16:creationId xmlns:a16="http://schemas.microsoft.com/office/drawing/2014/main" id="{38EC99FA-373D-4143-839A-17705C7DB126}"/>
            </a:ext>
          </a:extLst>
        </xdr:cNvPr>
        <xdr:cNvSpPr txBox="1"/>
      </xdr:nvSpPr>
      <xdr:spPr>
        <a:xfrm>
          <a:off x="18561127" y="1666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70048</xdr:rowOff>
    </xdr:from>
    <xdr:ext cx="469744" cy="259045"/>
    <xdr:sp macro="" textlink="">
      <xdr:nvSpPr>
        <xdr:cNvPr id="838" name="n_2mainValue【公民館】&#10;一人当たり面積">
          <a:extLst>
            <a:ext uri="{FF2B5EF4-FFF2-40B4-BE49-F238E27FC236}">
              <a16:creationId xmlns:a16="http://schemas.microsoft.com/office/drawing/2014/main" id="{13D3D42F-6C25-4A1E-B391-995A692F4151}"/>
            </a:ext>
          </a:extLst>
        </xdr:cNvPr>
        <xdr:cNvSpPr txBox="1"/>
      </xdr:nvSpPr>
      <xdr:spPr>
        <a:xfrm>
          <a:off x="17776267" y="1666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127198</xdr:rowOff>
    </xdr:from>
    <xdr:ext cx="469744" cy="259045"/>
    <xdr:sp macro="" textlink="">
      <xdr:nvSpPr>
        <xdr:cNvPr id="839" name="n_3mainValue【公民館】&#10;一人当たり面積">
          <a:extLst>
            <a:ext uri="{FF2B5EF4-FFF2-40B4-BE49-F238E27FC236}">
              <a16:creationId xmlns:a16="http://schemas.microsoft.com/office/drawing/2014/main" id="{E94EAFFD-27C4-4B06-BD5F-689B41525D9F}"/>
            </a:ext>
          </a:extLst>
        </xdr:cNvPr>
        <xdr:cNvSpPr txBox="1"/>
      </xdr:nvSpPr>
      <xdr:spPr>
        <a:xfrm>
          <a:off x="17001567" y="1655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119034</xdr:rowOff>
    </xdr:from>
    <xdr:ext cx="469744" cy="259045"/>
    <xdr:sp macro="" textlink="">
      <xdr:nvSpPr>
        <xdr:cNvPr id="840" name="n_4mainValue【公民館】&#10;一人当たり面積">
          <a:extLst>
            <a:ext uri="{FF2B5EF4-FFF2-40B4-BE49-F238E27FC236}">
              <a16:creationId xmlns:a16="http://schemas.microsoft.com/office/drawing/2014/main" id="{136A9AC0-7442-4D1F-A2FE-110DC4BD0245}"/>
            </a:ext>
          </a:extLst>
        </xdr:cNvPr>
        <xdr:cNvSpPr txBox="1"/>
      </xdr:nvSpPr>
      <xdr:spPr>
        <a:xfrm>
          <a:off x="16226867" y="1705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D0CA7A66-D019-4472-B318-FE5A0A87AFC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B7F9D374-1C7A-4568-9828-826889A1A31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60533117-A0AB-4B1D-AF27-CA83D119771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公営住宅は市営住宅等長寿命化計画、学校施設は学校施設再生計画</a:t>
          </a:r>
          <a:r>
            <a:rPr kumimoji="1" lang="ja-JP" altLang="ja-JP" sz="1100" baseline="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基づき、それぞれ適正な維持管理、更新や長寿命化等の対策を実施していますが、類似団体と比較して</a:t>
          </a:r>
          <a:r>
            <a:rPr kumimoji="1" lang="ja-JP" altLang="ja-JP" sz="1100" baseline="0">
              <a:solidFill>
                <a:schemeClr val="dk1"/>
              </a:solidFill>
              <a:effectLst/>
              <a:latin typeface="+mn-lt"/>
              <a:ea typeface="+mn-ea"/>
              <a:cs typeface="+mn-cs"/>
            </a:rPr>
            <a:t>老朽化が進んでいる状況</a:t>
          </a:r>
          <a:r>
            <a:rPr kumimoji="1" lang="ja-JP" altLang="ja-JP" sz="1100">
              <a:solidFill>
                <a:schemeClr val="dk1"/>
              </a:solidFill>
              <a:effectLst/>
              <a:latin typeface="+mn-lt"/>
              <a:ea typeface="+mn-ea"/>
              <a:cs typeface="+mn-cs"/>
            </a:rPr>
            <a:t>にあります。また、道路は一人当たり延長は短いものの、老朽化が進んでいるため、道路擁壁・のり面等長寿命化修繕計画及び道路舗装維持管理計画に基づき、計画的な維持管理、更新に努めています。</a:t>
          </a:r>
          <a:endParaRPr lang="ja-JP" altLang="ja-JP" sz="1400">
            <a:effectLst/>
          </a:endParaRPr>
        </a:p>
        <a:p>
          <a:r>
            <a:rPr kumimoji="1" lang="ja-JP" altLang="ja-JP" sz="1100" b="0" i="0" baseline="0">
              <a:solidFill>
                <a:schemeClr val="dk1"/>
              </a:solidFill>
              <a:effectLst/>
              <a:latin typeface="+mn-lt"/>
              <a:ea typeface="+mn-ea"/>
              <a:cs typeface="+mn-cs"/>
            </a:rPr>
            <a:t>　　一方、児童館・公民館は生涯学習施設改修整備計画に基づき施設の更新・集約を行った結果、類似団体と比較して有形固定資産減価償却率は低い水準にあります。同様に</a:t>
          </a:r>
          <a:r>
            <a:rPr kumimoji="1" lang="ja-JP" altLang="ja-JP" sz="1100">
              <a:solidFill>
                <a:schemeClr val="dk1"/>
              </a:solidFill>
              <a:effectLst/>
              <a:latin typeface="+mn-lt"/>
              <a:ea typeface="+mn-ea"/>
              <a:cs typeface="+mn-cs"/>
            </a:rPr>
            <a:t>認定こども園・幼稚園・保育所についても、子ども・子育て支援事業計画に基づ</a:t>
          </a:r>
          <a:r>
            <a:rPr kumimoji="1" lang="ja-JP" altLang="en-US" sz="1100">
              <a:solidFill>
                <a:schemeClr val="dk1"/>
              </a:solidFill>
              <a:effectLst/>
              <a:latin typeface="+mn-lt"/>
              <a:ea typeface="+mn-ea"/>
              <a:cs typeface="+mn-cs"/>
            </a:rPr>
            <a:t>く建替等により、</a:t>
          </a:r>
          <a:r>
            <a:rPr kumimoji="1" lang="ja-JP" altLang="ja-JP" sz="1100">
              <a:solidFill>
                <a:schemeClr val="dk1"/>
              </a:solidFill>
              <a:effectLst/>
              <a:latin typeface="+mn-lt"/>
              <a:ea typeface="+mn-ea"/>
              <a:cs typeface="+mn-cs"/>
            </a:rPr>
            <a:t>施設の整備を進めていることから、有形固定資産減価償却率は低い水準にあります。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252BA0-9875-4667-802F-0B4615240B8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7A421C-FE13-4FAE-9DA5-D655B441BA1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BFE7B0-A6FC-4236-994E-9567F691F90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CC0A8A-DEE8-47C6-A216-A3CFFE893C1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28782A-248F-407F-9B78-1884678BCFE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57CF20-4A0F-4051-A36C-8F1C996E5A6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42FB07-08EE-4EA3-939A-CB0146DB5A4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7FC5D9-7CE3-4DF9-9A57-3BB6AD0FD76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204BF21-0769-420F-B1F2-83D44B46BD6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947F7C-D93B-4604-85AB-277B3FD670B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174,812
170,169
20.97
66,492,234
63,208,375
2,942,684
35,340,586
49,636,392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E575FB-1F8E-4009-8EB2-A3C317EB354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4FCCD9A-8EA2-458E-978C-CCCEDF2AB85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776BF3-FF35-4D73-BB60-BF2E5B910CD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D580DB-3D87-4228-B68E-F3B0397E8EE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4CAE05-F3FD-4E67-9A89-DBBC2AC5026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4A1123D-2FC0-40E1-836F-EFBB34ACE26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E99A87-093C-4088-B740-662930807A3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804A99-F671-497C-ADA8-EF142BCE64F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7C15F6-412A-4187-8450-8633446E4BD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BB87A7-E906-414F-9B86-1B81A0D406B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E0BDCB-489E-4B76-AB46-715CC833423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2F1C6C-EA7F-4408-828B-E174FB5CCE7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351E5C-E639-4426-AA3B-B368B54BA7A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7BC73A-D09A-4D5B-96D0-DD62D2D4330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D9BE601-B6CC-475A-9391-23CBDEBD52A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4F78FA-F5F7-4256-AA16-0961F30428D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E62A0C-1301-4523-BB33-73A27891E52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020DEB-93F9-4FF0-8BF0-5B361D9CFD2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AA53037-4803-41A0-8829-E8320C226F9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95EB626-1E77-4499-A9D4-0C38EA9C9F6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3653F8B-D25F-4959-9A9A-304346DD45A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932619-3B65-4C7C-AF5D-C0951335699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76632BE-D5D9-4136-B1F3-F78D015F4F7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21B057-0594-46ED-BB30-C9F722C13E2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F0A588-BCA3-4301-9230-D6F2A21BE1B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7BE64FB-4ADE-47D0-87C4-C0E608AA527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54A51B7-5E8C-411F-9E4A-C6D83141FE9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5C57B3-BE38-4370-8EC3-DF7C5DB7407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614AF26-1F52-4D58-8995-6446E69D635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E6EBC60-3287-4C0B-8A2F-66ED39D5162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1F2AE1-FEFC-42F8-8D4A-F140D77C2A5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340D471-F3F0-4551-B078-588E0DB028E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5149291-0BBE-46B8-8EB4-DAD6A11589E8}"/>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B48197A-ED16-472E-86B5-92DAAEF0233D}"/>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4940BDC-F549-44F4-BEAF-6F87E9E4643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A53C472-E119-467B-BC0E-C11CD3AC802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E312661-7D65-4EA7-8EEB-1601238C3F7B}"/>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984CED9-8338-48E7-8C61-7AE597A732B4}"/>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567DC40-308E-4BFC-94B8-311A6AB9A75C}"/>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F6DCF4F-6B4F-46FD-8702-F6B6F8FAFD36}"/>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23BA94C-7CE7-4B30-B2E6-DAF47DDECAA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0EEC7EC-BD42-4BBE-87F3-9A55AE3E356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882720D-4482-40CA-A3C8-1D8B8D6FBA9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1930643-EACD-46C9-8E4F-AF01A5CED453}"/>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9FFDA1D-84D2-4BD0-9129-B1A250D9AFC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112A8E09-5022-4EF5-8322-6B352B710484}"/>
            </a:ext>
          </a:extLst>
        </xdr:cNvPr>
        <xdr:cNvCxnSpPr/>
      </xdr:nvCxnSpPr>
      <xdr:spPr>
        <a:xfrm flipV="1">
          <a:off x="4086225" y="570928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7228CB13-BE2D-4F06-A969-4B93D3830A40}"/>
            </a:ext>
          </a:extLst>
        </xdr:cNvPr>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58692932-39C0-4D74-A376-89C5E3EA8BCA}"/>
            </a:ext>
          </a:extLst>
        </xdr:cNvPr>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92E98C80-A9D3-4AE6-A0AA-0A957C583324}"/>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2EF3CA5A-1277-454E-BD30-E3A86E695E2F}"/>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a:extLst>
            <a:ext uri="{FF2B5EF4-FFF2-40B4-BE49-F238E27FC236}">
              <a16:creationId xmlns:a16="http://schemas.microsoft.com/office/drawing/2014/main" id="{5AEB7388-6D6C-4B81-B235-BDE5D446F9E7}"/>
            </a:ext>
          </a:extLst>
        </xdr:cNvPr>
        <xdr:cNvSpPr txBox="1"/>
      </xdr:nvSpPr>
      <xdr:spPr>
        <a:xfrm>
          <a:off x="412496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42BA4E5A-50CE-4833-AFB5-67437DA4A884}"/>
            </a:ext>
          </a:extLst>
        </xdr:cNvPr>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F14EC082-7846-4C63-8A35-828D3F30F166}"/>
            </a:ext>
          </a:extLst>
        </xdr:cNvPr>
        <xdr:cNvSpPr/>
      </xdr:nvSpPr>
      <xdr:spPr>
        <a:xfrm>
          <a:off x="3312160" y="611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74635B01-6BBE-462E-99CC-60AFB7DF0611}"/>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DCCC9F3C-37D7-4B46-B222-2C9B2375D404}"/>
            </a:ext>
          </a:extLst>
        </xdr:cNvPr>
        <xdr:cNvSpPr/>
      </xdr:nvSpPr>
      <xdr:spPr>
        <a:xfrm>
          <a:off x="17399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7E0CD45D-1498-4297-B6DC-4EAA550602B0}"/>
            </a:ext>
          </a:extLst>
        </xdr:cNvPr>
        <xdr:cNvSpPr/>
      </xdr:nvSpPr>
      <xdr:spPr>
        <a:xfrm>
          <a:off x="965200" y="6111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1890B6E-57EE-4BF4-86D3-BFF3E351528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5812CF-6DCB-48BF-9A7D-7313649B595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9CF1DF-D010-4600-BE0B-4D3C74D1490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215EDF-C4B5-42AC-AFF2-107976EB0A3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BC406F-11ED-445E-892C-09183D52E05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149225</xdr:rowOff>
    </xdr:from>
    <xdr:to>
      <xdr:col>24</xdr:col>
      <xdr:colOff>114300</xdr:colOff>
      <xdr:row>37</xdr:row>
      <xdr:rowOff>79375</xdr:rowOff>
    </xdr:to>
    <xdr:sp macro="" textlink="">
      <xdr:nvSpPr>
        <xdr:cNvPr id="73" name="楕円 72">
          <a:extLst>
            <a:ext uri="{FF2B5EF4-FFF2-40B4-BE49-F238E27FC236}">
              <a16:creationId xmlns:a16="http://schemas.microsoft.com/office/drawing/2014/main" id="{DBA6BA66-113C-4451-9B74-DA5DE2A6EFBE}"/>
            </a:ext>
          </a:extLst>
        </xdr:cNvPr>
        <xdr:cNvSpPr/>
      </xdr:nvSpPr>
      <xdr:spPr>
        <a:xfrm>
          <a:off x="4036060" y="618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127652</xdr:rowOff>
    </xdr:from>
    <xdr:ext cx="405111" cy="259045"/>
    <xdr:sp macro="" textlink="">
      <xdr:nvSpPr>
        <xdr:cNvPr id="74" name="【図書館】&#10;有形固定資産減価償却率該当値テキスト">
          <a:extLst>
            <a:ext uri="{FF2B5EF4-FFF2-40B4-BE49-F238E27FC236}">
              <a16:creationId xmlns:a16="http://schemas.microsoft.com/office/drawing/2014/main" id="{4FFB0787-20C8-4991-9C9B-52557507016D}"/>
            </a:ext>
          </a:extLst>
        </xdr:cNvPr>
        <xdr:cNvSpPr txBox="1"/>
      </xdr:nvSpPr>
      <xdr:spPr>
        <a:xfrm>
          <a:off x="4124960" y="61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114935</xdr:rowOff>
    </xdr:from>
    <xdr:to>
      <xdr:col>20</xdr:col>
      <xdr:colOff>38100</xdr:colOff>
      <xdr:row>37</xdr:row>
      <xdr:rowOff>45085</xdr:rowOff>
    </xdr:to>
    <xdr:sp macro="" textlink="">
      <xdr:nvSpPr>
        <xdr:cNvPr id="75" name="楕円 74">
          <a:extLst>
            <a:ext uri="{FF2B5EF4-FFF2-40B4-BE49-F238E27FC236}">
              <a16:creationId xmlns:a16="http://schemas.microsoft.com/office/drawing/2014/main" id="{0DADA3DD-B72E-41BD-8A1E-E5F133A35D7C}"/>
            </a:ext>
          </a:extLst>
        </xdr:cNvPr>
        <xdr:cNvSpPr/>
      </xdr:nvSpPr>
      <xdr:spPr>
        <a:xfrm>
          <a:off x="3312160" y="6149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165735</xdr:rowOff>
    </xdr:from>
    <xdr:to>
      <xdr:col>24</xdr:col>
      <xdr:colOff>63500</xdr:colOff>
      <xdr:row>37</xdr:row>
      <xdr:rowOff>28575</xdr:rowOff>
    </xdr:to>
    <xdr:cxnSp macro="">
      <xdr:nvCxnSpPr>
        <xdr:cNvPr id="76" name="直線コネクタ 75">
          <a:extLst>
            <a:ext uri="{FF2B5EF4-FFF2-40B4-BE49-F238E27FC236}">
              <a16:creationId xmlns:a16="http://schemas.microsoft.com/office/drawing/2014/main" id="{C0AA5919-E95E-4FEA-A75E-2479E72E06AA}"/>
            </a:ext>
          </a:extLst>
        </xdr:cNvPr>
        <xdr:cNvCxnSpPr/>
      </xdr:nvCxnSpPr>
      <xdr:spPr>
        <a:xfrm>
          <a:off x="3355340" y="620077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95885</xdr:rowOff>
    </xdr:from>
    <xdr:to>
      <xdr:col>15</xdr:col>
      <xdr:colOff>101600</xdr:colOff>
      <xdr:row>37</xdr:row>
      <xdr:rowOff>26035</xdr:rowOff>
    </xdr:to>
    <xdr:sp macro="" textlink="">
      <xdr:nvSpPr>
        <xdr:cNvPr id="77" name="楕円 76">
          <a:extLst>
            <a:ext uri="{FF2B5EF4-FFF2-40B4-BE49-F238E27FC236}">
              <a16:creationId xmlns:a16="http://schemas.microsoft.com/office/drawing/2014/main" id="{619D1433-AC50-4AB5-B602-7CEC69C6F2D3}"/>
            </a:ext>
          </a:extLst>
        </xdr:cNvPr>
        <xdr:cNvSpPr/>
      </xdr:nvSpPr>
      <xdr:spPr>
        <a:xfrm>
          <a:off x="2514600" y="6130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146685</xdr:rowOff>
    </xdr:from>
    <xdr:to>
      <xdr:col>19</xdr:col>
      <xdr:colOff>177800</xdr:colOff>
      <xdr:row>36</xdr:row>
      <xdr:rowOff>165735</xdr:rowOff>
    </xdr:to>
    <xdr:cxnSp macro="">
      <xdr:nvCxnSpPr>
        <xdr:cNvPr id="78" name="直線コネクタ 77">
          <a:extLst>
            <a:ext uri="{FF2B5EF4-FFF2-40B4-BE49-F238E27FC236}">
              <a16:creationId xmlns:a16="http://schemas.microsoft.com/office/drawing/2014/main" id="{D8138B2C-5BB4-4B44-BB8D-3A56A44021B2}"/>
            </a:ext>
          </a:extLst>
        </xdr:cNvPr>
        <xdr:cNvCxnSpPr/>
      </xdr:nvCxnSpPr>
      <xdr:spPr>
        <a:xfrm>
          <a:off x="2565400" y="618172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133985</xdr:rowOff>
    </xdr:from>
    <xdr:to>
      <xdr:col>10</xdr:col>
      <xdr:colOff>165100</xdr:colOff>
      <xdr:row>37</xdr:row>
      <xdr:rowOff>64135</xdr:rowOff>
    </xdr:to>
    <xdr:sp macro="" textlink="">
      <xdr:nvSpPr>
        <xdr:cNvPr id="79" name="楕円 78">
          <a:extLst>
            <a:ext uri="{FF2B5EF4-FFF2-40B4-BE49-F238E27FC236}">
              <a16:creationId xmlns:a16="http://schemas.microsoft.com/office/drawing/2014/main" id="{BC07A1A6-E12F-4E79-8563-78EB5E0E4F12}"/>
            </a:ext>
          </a:extLst>
        </xdr:cNvPr>
        <xdr:cNvSpPr/>
      </xdr:nvSpPr>
      <xdr:spPr>
        <a:xfrm>
          <a:off x="1739900" y="6169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146685</xdr:rowOff>
    </xdr:from>
    <xdr:to>
      <xdr:col>15</xdr:col>
      <xdr:colOff>50800</xdr:colOff>
      <xdr:row>37</xdr:row>
      <xdr:rowOff>13335</xdr:rowOff>
    </xdr:to>
    <xdr:cxnSp macro="">
      <xdr:nvCxnSpPr>
        <xdr:cNvPr id="80" name="直線コネクタ 79">
          <a:extLst>
            <a:ext uri="{FF2B5EF4-FFF2-40B4-BE49-F238E27FC236}">
              <a16:creationId xmlns:a16="http://schemas.microsoft.com/office/drawing/2014/main" id="{228B086A-0C24-47F0-A316-B75D05587A7C}"/>
            </a:ext>
          </a:extLst>
        </xdr:cNvPr>
        <xdr:cNvCxnSpPr/>
      </xdr:nvCxnSpPr>
      <xdr:spPr>
        <a:xfrm flipV="1">
          <a:off x="1790700" y="618172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99695</xdr:rowOff>
    </xdr:from>
    <xdr:to>
      <xdr:col>6</xdr:col>
      <xdr:colOff>38100</xdr:colOff>
      <xdr:row>39</xdr:row>
      <xdr:rowOff>29845</xdr:rowOff>
    </xdr:to>
    <xdr:sp macro="" textlink="">
      <xdr:nvSpPr>
        <xdr:cNvPr id="81" name="楕円 80">
          <a:extLst>
            <a:ext uri="{FF2B5EF4-FFF2-40B4-BE49-F238E27FC236}">
              <a16:creationId xmlns:a16="http://schemas.microsoft.com/office/drawing/2014/main" id="{26895948-1122-4978-8431-79E18B7FC520}"/>
            </a:ext>
          </a:extLst>
        </xdr:cNvPr>
        <xdr:cNvSpPr/>
      </xdr:nvSpPr>
      <xdr:spPr>
        <a:xfrm>
          <a:off x="965200" y="6470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xdr:rowOff>
    </xdr:from>
    <xdr:to>
      <xdr:col>10</xdr:col>
      <xdr:colOff>114300</xdr:colOff>
      <xdr:row>38</xdr:row>
      <xdr:rowOff>150495</xdr:rowOff>
    </xdr:to>
    <xdr:cxnSp macro="">
      <xdr:nvCxnSpPr>
        <xdr:cNvPr id="82" name="直線コネクタ 81">
          <a:extLst>
            <a:ext uri="{FF2B5EF4-FFF2-40B4-BE49-F238E27FC236}">
              <a16:creationId xmlns:a16="http://schemas.microsoft.com/office/drawing/2014/main" id="{96CA1E58-5A67-46A6-83C8-1B3473EC194D}"/>
            </a:ext>
          </a:extLst>
        </xdr:cNvPr>
        <xdr:cNvCxnSpPr/>
      </xdr:nvCxnSpPr>
      <xdr:spPr>
        <a:xfrm flipV="1">
          <a:off x="1008380" y="6216015"/>
          <a:ext cx="78232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図書館】&#10;有形固定資産減価償却率">
          <a:extLst>
            <a:ext uri="{FF2B5EF4-FFF2-40B4-BE49-F238E27FC236}">
              <a16:creationId xmlns:a16="http://schemas.microsoft.com/office/drawing/2014/main" id="{0568E77F-7842-4105-9887-523BFB9146A6}"/>
            </a:ext>
          </a:extLst>
        </xdr:cNvPr>
        <xdr:cNvSpPr txBox="1"/>
      </xdr:nvSpPr>
      <xdr:spPr>
        <a:xfrm>
          <a:off x="317056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37AB0BD9-2272-4B14-84FD-F76D29DBB0E5}"/>
            </a:ext>
          </a:extLst>
        </xdr:cNvPr>
        <xdr:cNvSpPr txBox="1"/>
      </xdr:nvSpPr>
      <xdr:spPr>
        <a:xfrm>
          <a:off x="23857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図書館】&#10;有形固定資産減価償却率">
          <a:extLst>
            <a:ext uri="{FF2B5EF4-FFF2-40B4-BE49-F238E27FC236}">
              <a16:creationId xmlns:a16="http://schemas.microsoft.com/office/drawing/2014/main" id="{B2FDDB28-817E-455C-8609-BBDFEF183F14}"/>
            </a:ext>
          </a:extLst>
        </xdr:cNvPr>
        <xdr:cNvSpPr txBox="1"/>
      </xdr:nvSpPr>
      <xdr:spPr>
        <a:xfrm>
          <a:off x="161100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a:extLst>
            <a:ext uri="{FF2B5EF4-FFF2-40B4-BE49-F238E27FC236}">
              <a16:creationId xmlns:a16="http://schemas.microsoft.com/office/drawing/2014/main" id="{CBD2DEBE-8605-4016-8278-B36B38218155}"/>
            </a:ext>
          </a:extLst>
        </xdr:cNvPr>
        <xdr:cNvSpPr txBox="1"/>
      </xdr:nvSpPr>
      <xdr:spPr>
        <a:xfrm>
          <a:off x="83630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36212</xdr:rowOff>
    </xdr:from>
    <xdr:ext cx="405111" cy="259045"/>
    <xdr:sp macro="" textlink="">
      <xdr:nvSpPr>
        <xdr:cNvPr id="87" name="n_1mainValue【図書館】&#10;有形固定資産減価償却率">
          <a:extLst>
            <a:ext uri="{FF2B5EF4-FFF2-40B4-BE49-F238E27FC236}">
              <a16:creationId xmlns:a16="http://schemas.microsoft.com/office/drawing/2014/main" id="{EEB2EB6D-596F-41A7-8153-12C84808365B}"/>
            </a:ext>
          </a:extLst>
        </xdr:cNvPr>
        <xdr:cNvSpPr txBox="1"/>
      </xdr:nvSpPr>
      <xdr:spPr>
        <a:xfrm>
          <a:off x="3170564"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17162</xdr:rowOff>
    </xdr:from>
    <xdr:ext cx="405111" cy="259045"/>
    <xdr:sp macro="" textlink="">
      <xdr:nvSpPr>
        <xdr:cNvPr id="88" name="n_2mainValue【図書館】&#10;有形固定資産減価償却率">
          <a:extLst>
            <a:ext uri="{FF2B5EF4-FFF2-40B4-BE49-F238E27FC236}">
              <a16:creationId xmlns:a16="http://schemas.microsoft.com/office/drawing/2014/main" id="{CD6F56E7-F799-41F1-863B-FE76593B2559}"/>
            </a:ext>
          </a:extLst>
        </xdr:cNvPr>
        <xdr:cNvSpPr txBox="1"/>
      </xdr:nvSpPr>
      <xdr:spPr>
        <a:xfrm>
          <a:off x="2385704" y="621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55262</xdr:rowOff>
    </xdr:from>
    <xdr:ext cx="405111" cy="259045"/>
    <xdr:sp macro="" textlink="">
      <xdr:nvSpPr>
        <xdr:cNvPr id="89" name="n_3mainValue【図書館】&#10;有形固定資産減価償却率">
          <a:extLst>
            <a:ext uri="{FF2B5EF4-FFF2-40B4-BE49-F238E27FC236}">
              <a16:creationId xmlns:a16="http://schemas.microsoft.com/office/drawing/2014/main" id="{A302DE58-DFE0-4C6E-8EE4-E583E48150F4}"/>
            </a:ext>
          </a:extLst>
        </xdr:cNvPr>
        <xdr:cNvSpPr txBox="1"/>
      </xdr:nvSpPr>
      <xdr:spPr>
        <a:xfrm>
          <a:off x="161100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20972</xdr:rowOff>
    </xdr:from>
    <xdr:ext cx="405111" cy="259045"/>
    <xdr:sp macro="" textlink="">
      <xdr:nvSpPr>
        <xdr:cNvPr id="90" name="n_4mainValue【図書館】&#10;有形固定資産減価償却率">
          <a:extLst>
            <a:ext uri="{FF2B5EF4-FFF2-40B4-BE49-F238E27FC236}">
              <a16:creationId xmlns:a16="http://schemas.microsoft.com/office/drawing/2014/main" id="{AAEA7B59-632E-42E7-8396-4EA05CE8E0C4}"/>
            </a:ext>
          </a:extLst>
        </xdr:cNvPr>
        <xdr:cNvSpPr txBox="1"/>
      </xdr:nvSpPr>
      <xdr:spPr>
        <a:xfrm>
          <a:off x="83630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5D8A755-A3C4-43A4-A5B9-D26DCDF4AE1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1248253-BF2E-4F19-8AE8-6177AB10ED9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DA302B8-F9B7-4FB3-8CFB-E58F472F36F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F9B7105-D0B8-41E5-8B8D-31E30B501B8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AF541B9-CEE9-41CA-9C02-7F8B1FCAC5F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ACB2BAD-847A-423B-BCB2-ED4B1DB8E93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619AB91-AB85-4458-B1D0-D8B06D472F1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620E7B0-19AF-4CFA-BA92-0FE8C034BE0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ADB96B4-DD30-4500-A8D1-49C89916370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FD5920E-40F1-4EE9-9DCA-6782F4502A1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5F6B884-0D75-497D-A0C4-6452C861BFA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104F345-3B71-4549-8D52-1A5506610E4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4BA6930-8E17-43CC-879A-DC78B9B543D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1E5FA338-550C-49DA-9D6B-99A03281D23D}"/>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D49694E-53CC-43CC-98AF-D90B071D7F7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6FB839C3-0B32-47BC-A32E-5F1419D5DF1A}"/>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2C2B123-28EE-4ED8-BD0B-E1ECE59A847D}"/>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6FB25ACF-729E-49C7-B2BC-F7F17D794EE9}"/>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827BBF6-E28C-491D-8EFB-0233C4FB0C2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689331BD-B395-48B3-A54A-57FEFA6D2A62}"/>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F49F8C2-D640-4D67-BE94-2CAA0530A54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DFB91EE5-D3A9-41C9-A869-B57DD4FB934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85F4186D-465C-42D6-939C-03E5814DAC2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74D6A647-B645-4847-94C0-97B07C7A4B1B}"/>
            </a:ext>
          </a:extLst>
        </xdr:cNvPr>
        <xdr:cNvCxnSpPr/>
      </xdr:nvCxnSpPr>
      <xdr:spPr>
        <a:xfrm flipV="1">
          <a:off x="9219565" y="547878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DC3E2475-477A-4C3F-9D46-99D912622594}"/>
            </a:ext>
          </a:extLst>
        </xdr:cNvPr>
        <xdr:cNvSpPr txBox="1"/>
      </xdr:nvSpPr>
      <xdr:spPr>
        <a:xfrm>
          <a:off x="92583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202EEE85-1F03-4AE2-A2F0-B05C5C58D5F8}"/>
            </a:ext>
          </a:extLst>
        </xdr:cNvPr>
        <xdr:cNvCxnSpPr/>
      </xdr:nvCxnSpPr>
      <xdr:spPr>
        <a:xfrm>
          <a:off x="9154160" y="701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73C1FBC8-E918-4AED-B1DE-757506BB3C05}"/>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3C85A171-3F68-4D67-A6CA-3C8C9BF65FA5}"/>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9" name="【図書館】&#10;一人当たり面積平均値テキスト">
          <a:extLst>
            <a:ext uri="{FF2B5EF4-FFF2-40B4-BE49-F238E27FC236}">
              <a16:creationId xmlns:a16="http://schemas.microsoft.com/office/drawing/2014/main" id="{60329925-ACDD-4659-A2EB-08B5D4A450DA}"/>
            </a:ext>
          </a:extLst>
        </xdr:cNvPr>
        <xdr:cNvSpPr txBox="1"/>
      </xdr:nvSpPr>
      <xdr:spPr>
        <a:xfrm>
          <a:off x="92583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F5B4A3E7-56FB-42DD-9F98-AAA62B887BE9}"/>
            </a:ext>
          </a:extLst>
        </xdr:cNvPr>
        <xdr:cNvSpPr/>
      </xdr:nvSpPr>
      <xdr:spPr>
        <a:xfrm>
          <a:off x="919226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94179C59-DE76-4B88-9CA7-51B181ECE0B2}"/>
            </a:ext>
          </a:extLst>
        </xdr:cNvPr>
        <xdr:cNvSpPr/>
      </xdr:nvSpPr>
      <xdr:spPr>
        <a:xfrm>
          <a:off x="844550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D1E7A88D-FE2F-4276-8E46-F1F54FAD381E}"/>
            </a:ext>
          </a:extLst>
        </xdr:cNvPr>
        <xdr:cNvSpPr/>
      </xdr:nvSpPr>
      <xdr:spPr>
        <a:xfrm>
          <a:off x="767080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249CC8E5-8CEB-4632-B1D0-7771DEDF9664}"/>
            </a:ext>
          </a:extLst>
        </xdr:cNvPr>
        <xdr:cNvSpPr/>
      </xdr:nvSpPr>
      <xdr:spPr>
        <a:xfrm>
          <a:off x="68732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2033FF68-0B51-4E81-A7F1-C238F73625DC}"/>
            </a:ext>
          </a:extLst>
        </xdr:cNvPr>
        <xdr:cNvSpPr/>
      </xdr:nvSpPr>
      <xdr:spPr>
        <a:xfrm>
          <a:off x="60985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8A3336C-3B64-4DB3-996E-9ABE96E04F7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E98448C-92E6-43A8-BE74-9B09E157817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45D24D8-4AB7-4776-83AD-71AC01AF2C7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069C2DB-418E-4B20-B82C-4D000B0CF15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5E6D492-816E-40C8-898F-DEC413D0516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0" name="楕円 129">
          <a:extLst>
            <a:ext uri="{FF2B5EF4-FFF2-40B4-BE49-F238E27FC236}">
              <a16:creationId xmlns:a16="http://schemas.microsoft.com/office/drawing/2014/main" id="{22409FAA-2381-459F-ACAD-31C46CCD8CCE}"/>
            </a:ext>
          </a:extLst>
        </xdr:cNvPr>
        <xdr:cNvSpPr/>
      </xdr:nvSpPr>
      <xdr:spPr>
        <a:xfrm>
          <a:off x="919226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1" name="【図書館】&#10;一人当たり面積該当値テキスト">
          <a:extLst>
            <a:ext uri="{FF2B5EF4-FFF2-40B4-BE49-F238E27FC236}">
              <a16:creationId xmlns:a16="http://schemas.microsoft.com/office/drawing/2014/main" id="{663ADA1C-4545-42EA-BD6E-A4BDB0EEC8A0}"/>
            </a:ext>
          </a:extLst>
        </xdr:cNvPr>
        <xdr:cNvSpPr txBox="1"/>
      </xdr:nvSpPr>
      <xdr:spPr>
        <a:xfrm>
          <a:off x="92583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2" name="楕円 131">
          <a:extLst>
            <a:ext uri="{FF2B5EF4-FFF2-40B4-BE49-F238E27FC236}">
              <a16:creationId xmlns:a16="http://schemas.microsoft.com/office/drawing/2014/main" id="{0614CAAE-85F1-4736-B9DB-996B937B3BF1}"/>
            </a:ext>
          </a:extLst>
        </xdr:cNvPr>
        <xdr:cNvSpPr/>
      </xdr:nvSpPr>
      <xdr:spPr>
        <a:xfrm>
          <a:off x="844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3" name="直線コネクタ 132">
          <a:extLst>
            <a:ext uri="{FF2B5EF4-FFF2-40B4-BE49-F238E27FC236}">
              <a16:creationId xmlns:a16="http://schemas.microsoft.com/office/drawing/2014/main" id="{E775585D-2840-44B9-A4F2-7AE6A149F274}"/>
            </a:ext>
          </a:extLst>
        </xdr:cNvPr>
        <xdr:cNvCxnSpPr/>
      </xdr:nvCxnSpPr>
      <xdr:spPr>
        <a:xfrm>
          <a:off x="8496300" y="67818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4" name="楕円 133">
          <a:extLst>
            <a:ext uri="{FF2B5EF4-FFF2-40B4-BE49-F238E27FC236}">
              <a16:creationId xmlns:a16="http://schemas.microsoft.com/office/drawing/2014/main" id="{1606466B-1A53-487E-BEE0-5998DD0F1466}"/>
            </a:ext>
          </a:extLst>
        </xdr:cNvPr>
        <xdr:cNvSpPr/>
      </xdr:nvSpPr>
      <xdr:spPr>
        <a:xfrm>
          <a:off x="767080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5" name="直線コネクタ 134">
          <a:extLst>
            <a:ext uri="{FF2B5EF4-FFF2-40B4-BE49-F238E27FC236}">
              <a16:creationId xmlns:a16="http://schemas.microsoft.com/office/drawing/2014/main" id="{AAA24EA7-AC20-423D-8DD4-CDD2CB92CEA8}"/>
            </a:ext>
          </a:extLst>
        </xdr:cNvPr>
        <xdr:cNvCxnSpPr/>
      </xdr:nvCxnSpPr>
      <xdr:spPr>
        <a:xfrm>
          <a:off x="7713980" y="67818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133350</xdr:rowOff>
    </xdr:from>
    <xdr:to>
      <xdr:col>41</xdr:col>
      <xdr:colOff>101600</xdr:colOff>
      <xdr:row>40</xdr:row>
      <xdr:rowOff>63500</xdr:rowOff>
    </xdr:to>
    <xdr:sp macro="" textlink="">
      <xdr:nvSpPr>
        <xdr:cNvPr id="136" name="楕円 135">
          <a:extLst>
            <a:ext uri="{FF2B5EF4-FFF2-40B4-BE49-F238E27FC236}">
              <a16:creationId xmlns:a16="http://schemas.microsoft.com/office/drawing/2014/main" id="{1CB7F6AC-736C-415B-8EDD-19971DD16CC6}"/>
            </a:ext>
          </a:extLst>
        </xdr:cNvPr>
        <xdr:cNvSpPr/>
      </xdr:nvSpPr>
      <xdr:spPr>
        <a:xfrm>
          <a:off x="6873240" y="667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xdr:rowOff>
    </xdr:from>
    <xdr:to>
      <xdr:col>45</xdr:col>
      <xdr:colOff>177800</xdr:colOff>
      <xdr:row>40</xdr:row>
      <xdr:rowOff>76200</xdr:rowOff>
    </xdr:to>
    <xdr:cxnSp macro="">
      <xdr:nvCxnSpPr>
        <xdr:cNvPr id="137" name="直線コネクタ 136">
          <a:extLst>
            <a:ext uri="{FF2B5EF4-FFF2-40B4-BE49-F238E27FC236}">
              <a16:creationId xmlns:a16="http://schemas.microsoft.com/office/drawing/2014/main" id="{0437C9D3-37BB-46D0-86AB-2C6676A69C3F}"/>
            </a:ext>
          </a:extLst>
        </xdr:cNvPr>
        <xdr:cNvCxnSpPr/>
      </xdr:nvCxnSpPr>
      <xdr:spPr>
        <a:xfrm>
          <a:off x="6924040" y="6718300"/>
          <a:ext cx="78994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8" name="楕円 137">
          <a:extLst>
            <a:ext uri="{FF2B5EF4-FFF2-40B4-BE49-F238E27FC236}">
              <a16:creationId xmlns:a16="http://schemas.microsoft.com/office/drawing/2014/main" id="{FBA8052D-918D-44F2-82EA-1FEE50B2933D}"/>
            </a:ext>
          </a:extLst>
        </xdr:cNvPr>
        <xdr:cNvSpPr/>
      </xdr:nvSpPr>
      <xdr:spPr>
        <a:xfrm>
          <a:off x="609854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xdr:rowOff>
    </xdr:from>
    <xdr:to>
      <xdr:col>41</xdr:col>
      <xdr:colOff>50800</xdr:colOff>
      <xdr:row>40</xdr:row>
      <xdr:rowOff>114300</xdr:rowOff>
    </xdr:to>
    <xdr:cxnSp macro="">
      <xdr:nvCxnSpPr>
        <xdr:cNvPr id="139" name="直線コネクタ 138">
          <a:extLst>
            <a:ext uri="{FF2B5EF4-FFF2-40B4-BE49-F238E27FC236}">
              <a16:creationId xmlns:a16="http://schemas.microsoft.com/office/drawing/2014/main" id="{BB40089C-5276-409E-8726-F34E128B87B5}"/>
            </a:ext>
          </a:extLst>
        </xdr:cNvPr>
        <xdr:cNvCxnSpPr/>
      </xdr:nvCxnSpPr>
      <xdr:spPr>
        <a:xfrm flipV="1">
          <a:off x="6149340" y="6718300"/>
          <a:ext cx="7747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B6B50822-13AB-49E5-8372-A996A30CCCD4}"/>
            </a:ext>
          </a:extLst>
        </xdr:cNvPr>
        <xdr:cNvSpPr txBox="1"/>
      </xdr:nvSpPr>
      <xdr:spPr>
        <a:xfrm>
          <a:off x="8271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1" name="n_2aveValue【図書館】&#10;一人当たり面積">
          <a:extLst>
            <a:ext uri="{FF2B5EF4-FFF2-40B4-BE49-F238E27FC236}">
              <a16:creationId xmlns:a16="http://schemas.microsoft.com/office/drawing/2014/main" id="{DDB3DCB4-0BA6-494C-9C36-574952B9D73C}"/>
            </a:ext>
          </a:extLst>
        </xdr:cNvPr>
        <xdr:cNvSpPr txBox="1"/>
      </xdr:nvSpPr>
      <xdr:spPr>
        <a:xfrm>
          <a:off x="7509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75F44875-8166-4028-AC56-8BB38D1207B2}"/>
            </a:ext>
          </a:extLst>
        </xdr:cNvPr>
        <xdr:cNvSpPr txBox="1"/>
      </xdr:nvSpPr>
      <xdr:spPr>
        <a:xfrm>
          <a:off x="67120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02E982D7-EE7E-4539-BAF9-ADBFF91D5568}"/>
            </a:ext>
          </a:extLst>
        </xdr:cNvPr>
        <xdr:cNvSpPr txBox="1"/>
      </xdr:nvSpPr>
      <xdr:spPr>
        <a:xfrm>
          <a:off x="59373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4" name="n_1mainValue【図書館】&#10;一人当たり面積">
          <a:extLst>
            <a:ext uri="{FF2B5EF4-FFF2-40B4-BE49-F238E27FC236}">
              <a16:creationId xmlns:a16="http://schemas.microsoft.com/office/drawing/2014/main" id="{971321E4-A54E-4416-9786-E60C861296CD}"/>
            </a:ext>
          </a:extLst>
        </xdr:cNvPr>
        <xdr:cNvSpPr txBox="1"/>
      </xdr:nvSpPr>
      <xdr:spPr>
        <a:xfrm>
          <a:off x="827158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5" name="n_2mainValue【図書館】&#10;一人当たり面積">
          <a:extLst>
            <a:ext uri="{FF2B5EF4-FFF2-40B4-BE49-F238E27FC236}">
              <a16:creationId xmlns:a16="http://schemas.microsoft.com/office/drawing/2014/main" id="{0E9B7626-BB5B-4921-BB04-512C0A93878D}"/>
            </a:ext>
          </a:extLst>
        </xdr:cNvPr>
        <xdr:cNvSpPr txBox="1"/>
      </xdr:nvSpPr>
      <xdr:spPr>
        <a:xfrm>
          <a:off x="750958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80027</xdr:rowOff>
    </xdr:from>
    <xdr:ext cx="469744" cy="259045"/>
    <xdr:sp macro="" textlink="">
      <xdr:nvSpPr>
        <xdr:cNvPr id="146" name="n_3mainValue【図書館】&#10;一人当たり面積">
          <a:extLst>
            <a:ext uri="{FF2B5EF4-FFF2-40B4-BE49-F238E27FC236}">
              <a16:creationId xmlns:a16="http://schemas.microsoft.com/office/drawing/2014/main" id="{41871D78-40C9-4929-817F-117C5D0F0EE3}"/>
            </a:ext>
          </a:extLst>
        </xdr:cNvPr>
        <xdr:cNvSpPr txBox="1"/>
      </xdr:nvSpPr>
      <xdr:spPr>
        <a:xfrm>
          <a:off x="67120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7" name="n_4mainValue【図書館】&#10;一人当たり面積">
          <a:extLst>
            <a:ext uri="{FF2B5EF4-FFF2-40B4-BE49-F238E27FC236}">
              <a16:creationId xmlns:a16="http://schemas.microsoft.com/office/drawing/2014/main" id="{200C5B04-CD28-462F-877B-81969D160F82}"/>
            </a:ext>
          </a:extLst>
        </xdr:cNvPr>
        <xdr:cNvSpPr txBox="1"/>
      </xdr:nvSpPr>
      <xdr:spPr>
        <a:xfrm>
          <a:off x="59373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55CDB7D-C672-46ED-8124-90A5F8A0A6F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D2F7EA1-8920-4DF6-B02F-CDD04A3686C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41C7D7B-6B36-46E6-A455-EF491FEB8E7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293C487-CD09-47C1-A74C-E5FD2857593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FAD5EC3-CD27-4929-93BF-E43DBFC6C42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FCCB821-0E95-4CE5-A20B-501BF7670D0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19E890B-E2F7-4485-B946-A76F4CF9CA8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69BE9F4-2F64-4345-B061-389C3A1E708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1973EE4-689D-4284-80DA-009535EFD9A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704E51E-3B7E-4AF3-B8B8-9C40B716BFE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21EA01F-8C3C-480C-A01D-0E4F82C0B06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B75ECB62-8A45-47C0-BAC7-5EC9352BF1F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42C70A9D-EE0C-4470-94D0-8FD04196A0CE}"/>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2563515-80D4-40BA-9322-4F82F58D676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821F3475-5455-4C35-863E-C49DF6C21E3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BF7026A-8545-430C-91FD-B1CCEC1FF5F3}"/>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4A32DA2B-B58E-41A2-BE37-135176A0D14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E8BD641C-9D71-4C50-869C-B82439F6F86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1B4B276C-E8EE-4F6C-8DB5-B29EE9D391D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D6AEF632-1C1A-4463-AED7-2B2F54DEA19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22386D7-7C88-4FDF-AF2B-AC930EB7A00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A324C53-E3FE-4A4C-AEF7-0BA76A407E5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FE3B3CFD-5DE4-4AC9-BFA2-55AF4C3C53C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A55495ED-3075-4C43-96C9-2019C9F0A79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0EDC259D-EC66-4469-9F48-7444562A3E6C}"/>
            </a:ext>
          </a:extLst>
        </xdr:cNvPr>
        <xdr:cNvCxnSpPr/>
      </xdr:nvCxnSpPr>
      <xdr:spPr>
        <a:xfrm flipV="1">
          <a:off x="4086225" y="932497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D66E22E8-6FCD-4D45-A257-EA9DB42FBFBD}"/>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96875824-1B19-42C1-81DD-CD488D300AF7}"/>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5ECA3056-F56F-4291-9DB3-DB2D3AD7C53A}"/>
            </a:ext>
          </a:extLst>
        </xdr:cNvPr>
        <xdr:cNvSpPr txBox="1"/>
      </xdr:nvSpPr>
      <xdr:spPr>
        <a:xfrm>
          <a:off x="4124960" y="910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FB2D69A4-0EA7-4B2E-AC65-98EA0DDAB626}"/>
            </a:ext>
          </a:extLst>
        </xdr:cNvPr>
        <xdr:cNvCxnSpPr/>
      </xdr:nvCxnSpPr>
      <xdr:spPr>
        <a:xfrm>
          <a:off x="4020820" y="932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8F133B64-434C-4620-A7AB-00074AFADE99}"/>
            </a:ext>
          </a:extLst>
        </xdr:cNvPr>
        <xdr:cNvSpPr txBox="1"/>
      </xdr:nvSpPr>
      <xdr:spPr>
        <a:xfrm>
          <a:off x="412496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B7124B72-B62B-4DC0-9479-4CADDDCAACA4}"/>
            </a:ext>
          </a:extLst>
        </xdr:cNvPr>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3A8208DC-B626-47B4-9337-AC185C9CCD41}"/>
            </a:ext>
          </a:extLst>
        </xdr:cNvPr>
        <xdr:cNvSpPr/>
      </xdr:nvSpPr>
      <xdr:spPr>
        <a:xfrm>
          <a:off x="331216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04880CFC-92D8-4186-B540-7C41839E7EC8}"/>
            </a:ext>
          </a:extLst>
        </xdr:cNvPr>
        <xdr:cNvSpPr/>
      </xdr:nvSpPr>
      <xdr:spPr>
        <a:xfrm>
          <a:off x="2514600" y="996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B3D6F022-AD5E-489A-8EFE-06F8B6D4296D}"/>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DFDF618B-8C42-42C5-804E-843EAD29468D}"/>
            </a:ext>
          </a:extLst>
        </xdr:cNvPr>
        <xdr:cNvSpPr/>
      </xdr:nvSpPr>
      <xdr:spPr>
        <a:xfrm>
          <a:off x="96520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396E38F-7F85-4631-9692-12F7A5CB00D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48B1F6C-E512-4BD2-8563-BA734BFC441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62AC55B-BEFF-4B0E-99EB-48802710F76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90B770E-31A8-4416-8DF8-642D8F772C9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8616F7D-E6B4-43E1-9EAE-DFF09E2C4F8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88" name="楕円 187">
          <a:extLst>
            <a:ext uri="{FF2B5EF4-FFF2-40B4-BE49-F238E27FC236}">
              <a16:creationId xmlns:a16="http://schemas.microsoft.com/office/drawing/2014/main" id="{EBED679A-DA54-4015-98F6-FE72C9E5E18C}"/>
            </a:ext>
          </a:extLst>
        </xdr:cNvPr>
        <xdr:cNvSpPr/>
      </xdr:nvSpPr>
      <xdr:spPr>
        <a:xfrm>
          <a:off x="403606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1A48A6BF-89CB-4FAB-BA95-793F4879C689}"/>
            </a:ext>
          </a:extLst>
        </xdr:cNvPr>
        <xdr:cNvSpPr txBox="1"/>
      </xdr:nvSpPr>
      <xdr:spPr>
        <a:xfrm>
          <a:off x="412496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90" name="楕円 189">
          <a:extLst>
            <a:ext uri="{FF2B5EF4-FFF2-40B4-BE49-F238E27FC236}">
              <a16:creationId xmlns:a16="http://schemas.microsoft.com/office/drawing/2014/main" id="{1A2F4689-1D07-4B9E-878E-23F7C7E6CF5E}"/>
            </a:ext>
          </a:extLst>
        </xdr:cNvPr>
        <xdr:cNvSpPr/>
      </xdr:nvSpPr>
      <xdr:spPr>
        <a:xfrm>
          <a:off x="3312160" y="9914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74295</xdr:rowOff>
    </xdr:from>
    <xdr:to>
      <xdr:col>24</xdr:col>
      <xdr:colOff>63500</xdr:colOff>
      <xdr:row>59</xdr:row>
      <xdr:rowOff>118110</xdr:rowOff>
    </xdr:to>
    <xdr:cxnSp macro="">
      <xdr:nvCxnSpPr>
        <xdr:cNvPr id="191" name="直線コネクタ 190">
          <a:extLst>
            <a:ext uri="{FF2B5EF4-FFF2-40B4-BE49-F238E27FC236}">
              <a16:creationId xmlns:a16="http://schemas.microsoft.com/office/drawing/2014/main" id="{09DD4BF5-D235-4DC1-B30C-9B96546E847F}"/>
            </a:ext>
          </a:extLst>
        </xdr:cNvPr>
        <xdr:cNvCxnSpPr/>
      </xdr:nvCxnSpPr>
      <xdr:spPr>
        <a:xfrm>
          <a:off x="3355340" y="9965055"/>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92" name="楕円 191">
          <a:extLst>
            <a:ext uri="{FF2B5EF4-FFF2-40B4-BE49-F238E27FC236}">
              <a16:creationId xmlns:a16="http://schemas.microsoft.com/office/drawing/2014/main" id="{1EFD33C3-5064-4FF8-9EFE-3E1AF452F774}"/>
            </a:ext>
          </a:extLst>
        </xdr:cNvPr>
        <xdr:cNvSpPr/>
      </xdr:nvSpPr>
      <xdr:spPr>
        <a:xfrm>
          <a:off x="2514600" y="987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74295</xdr:rowOff>
    </xdr:to>
    <xdr:cxnSp macro="">
      <xdr:nvCxnSpPr>
        <xdr:cNvPr id="193" name="直線コネクタ 192">
          <a:extLst>
            <a:ext uri="{FF2B5EF4-FFF2-40B4-BE49-F238E27FC236}">
              <a16:creationId xmlns:a16="http://schemas.microsoft.com/office/drawing/2014/main" id="{5B685F82-0132-434B-9691-B09625734376}"/>
            </a:ext>
          </a:extLst>
        </xdr:cNvPr>
        <xdr:cNvCxnSpPr/>
      </xdr:nvCxnSpPr>
      <xdr:spPr>
        <a:xfrm>
          <a:off x="2565400" y="992505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xdr:rowOff>
    </xdr:from>
    <xdr:to>
      <xdr:col>10</xdr:col>
      <xdr:colOff>165100</xdr:colOff>
      <xdr:row>59</xdr:row>
      <xdr:rowOff>115570</xdr:rowOff>
    </xdr:to>
    <xdr:sp macro="" textlink="">
      <xdr:nvSpPr>
        <xdr:cNvPr id="194" name="楕円 193">
          <a:extLst>
            <a:ext uri="{FF2B5EF4-FFF2-40B4-BE49-F238E27FC236}">
              <a16:creationId xmlns:a16="http://schemas.microsoft.com/office/drawing/2014/main" id="{F4DB1B1F-D6B3-4FA9-A597-A82BF9CAE4F6}"/>
            </a:ext>
          </a:extLst>
        </xdr:cNvPr>
        <xdr:cNvSpPr/>
      </xdr:nvSpPr>
      <xdr:spPr>
        <a:xfrm>
          <a:off x="17399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64770</xdr:rowOff>
    </xdr:to>
    <xdr:cxnSp macro="">
      <xdr:nvCxnSpPr>
        <xdr:cNvPr id="195" name="直線コネクタ 194">
          <a:extLst>
            <a:ext uri="{FF2B5EF4-FFF2-40B4-BE49-F238E27FC236}">
              <a16:creationId xmlns:a16="http://schemas.microsoft.com/office/drawing/2014/main" id="{C0B74D94-1AF9-4B8D-83BE-0B576750E800}"/>
            </a:ext>
          </a:extLst>
        </xdr:cNvPr>
        <xdr:cNvCxnSpPr/>
      </xdr:nvCxnSpPr>
      <xdr:spPr>
        <a:xfrm flipV="1">
          <a:off x="1790700" y="992505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55880</xdr:rowOff>
    </xdr:from>
    <xdr:to>
      <xdr:col>6</xdr:col>
      <xdr:colOff>38100</xdr:colOff>
      <xdr:row>59</xdr:row>
      <xdr:rowOff>157480</xdr:rowOff>
    </xdr:to>
    <xdr:sp macro="" textlink="">
      <xdr:nvSpPr>
        <xdr:cNvPr id="196" name="楕円 195">
          <a:extLst>
            <a:ext uri="{FF2B5EF4-FFF2-40B4-BE49-F238E27FC236}">
              <a16:creationId xmlns:a16="http://schemas.microsoft.com/office/drawing/2014/main" id="{817EED8D-819A-46BE-BAD3-889F7753499E}"/>
            </a:ext>
          </a:extLst>
        </xdr:cNvPr>
        <xdr:cNvSpPr/>
      </xdr:nvSpPr>
      <xdr:spPr>
        <a:xfrm>
          <a:off x="965200" y="9946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64770</xdr:rowOff>
    </xdr:from>
    <xdr:to>
      <xdr:col>10</xdr:col>
      <xdr:colOff>114300</xdr:colOff>
      <xdr:row>59</xdr:row>
      <xdr:rowOff>106680</xdr:rowOff>
    </xdr:to>
    <xdr:cxnSp macro="">
      <xdr:nvCxnSpPr>
        <xdr:cNvPr id="197" name="直線コネクタ 196">
          <a:extLst>
            <a:ext uri="{FF2B5EF4-FFF2-40B4-BE49-F238E27FC236}">
              <a16:creationId xmlns:a16="http://schemas.microsoft.com/office/drawing/2014/main" id="{DCB21D2A-C81C-413A-B82E-2518332005D2}"/>
            </a:ext>
          </a:extLst>
        </xdr:cNvPr>
        <xdr:cNvCxnSpPr/>
      </xdr:nvCxnSpPr>
      <xdr:spPr>
        <a:xfrm flipV="1">
          <a:off x="1008380" y="995553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152417</xdr:rowOff>
    </xdr:from>
    <xdr:ext cx="405111" cy="259045"/>
    <xdr:sp macro="" textlink="">
      <xdr:nvSpPr>
        <xdr:cNvPr id="198" name="n_1aveValue【体育館・プール】&#10;有形固定資産減価償却率">
          <a:extLst>
            <a:ext uri="{FF2B5EF4-FFF2-40B4-BE49-F238E27FC236}">
              <a16:creationId xmlns:a16="http://schemas.microsoft.com/office/drawing/2014/main" id="{B7A01551-968C-4C98-8500-8F085BF3B7E8}"/>
            </a:ext>
          </a:extLst>
        </xdr:cNvPr>
        <xdr:cNvSpPr txBox="1"/>
      </xdr:nvSpPr>
      <xdr:spPr>
        <a:xfrm>
          <a:off x="317056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199" name="n_2aveValue【体育館・プール】&#10;有形固定資産減価償却率">
          <a:extLst>
            <a:ext uri="{FF2B5EF4-FFF2-40B4-BE49-F238E27FC236}">
              <a16:creationId xmlns:a16="http://schemas.microsoft.com/office/drawing/2014/main" id="{AB663062-4F39-46F0-B8C1-2AC1AE3A9BA3}"/>
            </a:ext>
          </a:extLst>
        </xdr:cNvPr>
        <xdr:cNvSpPr txBox="1"/>
      </xdr:nvSpPr>
      <xdr:spPr>
        <a:xfrm>
          <a:off x="238570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0" name="n_3aveValue【体育館・プール】&#10;有形固定資産減価償却率">
          <a:extLst>
            <a:ext uri="{FF2B5EF4-FFF2-40B4-BE49-F238E27FC236}">
              <a16:creationId xmlns:a16="http://schemas.microsoft.com/office/drawing/2014/main" id="{3694F187-29F5-40A0-B680-F5DD3F60C1A0}"/>
            </a:ext>
          </a:extLst>
        </xdr:cNvPr>
        <xdr:cNvSpPr txBox="1"/>
      </xdr:nvSpPr>
      <xdr:spPr>
        <a:xfrm>
          <a:off x="16110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49547</xdr:rowOff>
    </xdr:from>
    <xdr:ext cx="405111" cy="259045"/>
    <xdr:sp macro="" textlink="">
      <xdr:nvSpPr>
        <xdr:cNvPr id="201" name="n_4aveValue【体育館・プール】&#10;有形固定資産減価償却率">
          <a:extLst>
            <a:ext uri="{FF2B5EF4-FFF2-40B4-BE49-F238E27FC236}">
              <a16:creationId xmlns:a16="http://schemas.microsoft.com/office/drawing/2014/main" id="{B3651FA7-0513-4D4A-83A8-DB8F2D4D52F6}"/>
            </a:ext>
          </a:extLst>
        </xdr:cNvPr>
        <xdr:cNvSpPr txBox="1"/>
      </xdr:nvSpPr>
      <xdr:spPr>
        <a:xfrm>
          <a:off x="83630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202" name="n_1mainValue【体育館・プール】&#10;有形固定資産減価償却率">
          <a:extLst>
            <a:ext uri="{FF2B5EF4-FFF2-40B4-BE49-F238E27FC236}">
              <a16:creationId xmlns:a16="http://schemas.microsoft.com/office/drawing/2014/main" id="{ABA800C3-64FC-4250-9494-07E552FE7BFE}"/>
            </a:ext>
          </a:extLst>
        </xdr:cNvPr>
        <xdr:cNvSpPr txBox="1"/>
      </xdr:nvSpPr>
      <xdr:spPr>
        <a:xfrm>
          <a:off x="317056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203" name="n_2mainValue【体育館・プール】&#10;有形固定資産減価償却率">
          <a:extLst>
            <a:ext uri="{FF2B5EF4-FFF2-40B4-BE49-F238E27FC236}">
              <a16:creationId xmlns:a16="http://schemas.microsoft.com/office/drawing/2014/main" id="{5332A70E-F2FA-4883-B628-495D3C2B654B}"/>
            </a:ext>
          </a:extLst>
        </xdr:cNvPr>
        <xdr:cNvSpPr txBox="1"/>
      </xdr:nvSpPr>
      <xdr:spPr>
        <a:xfrm>
          <a:off x="238570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132097</xdr:rowOff>
    </xdr:from>
    <xdr:ext cx="405111" cy="259045"/>
    <xdr:sp macro="" textlink="">
      <xdr:nvSpPr>
        <xdr:cNvPr id="204" name="n_3mainValue【体育館・プール】&#10;有形固定資産減価償却率">
          <a:extLst>
            <a:ext uri="{FF2B5EF4-FFF2-40B4-BE49-F238E27FC236}">
              <a16:creationId xmlns:a16="http://schemas.microsoft.com/office/drawing/2014/main" id="{692EE9A6-E111-4CBF-BCC9-6B84DBA86351}"/>
            </a:ext>
          </a:extLst>
        </xdr:cNvPr>
        <xdr:cNvSpPr txBox="1"/>
      </xdr:nvSpPr>
      <xdr:spPr>
        <a:xfrm>
          <a:off x="161100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205" name="n_4mainValue【体育館・プール】&#10;有形固定資産減価償却率">
          <a:extLst>
            <a:ext uri="{FF2B5EF4-FFF2-40B4-BE49-F238E27FC236}">
              <a16:creationId xmlns:a16="http://schemas.microsoft.com/office/drawing/2014/main" id="{C521DEDA-6F66-4AA3-976E-C55E0A695A25}"/>
            </a:ext>
          </a:extLst>
        </xdr:cNvPr>
        <xdr:cNvSpPr txBox="1"/>
      </xdr:nvSpPr>
      <xdr:spPr>
        <a:xfrm>
          <a:off x="83630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6A5B65F-88A7-4F5B-9836-C43161ED538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4F2D1A7-9772-4E06-89E9-1EEF05ABBFA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DF6CB14-156A-418D-8D7A-C67D6973BF4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AB551EE-4BE3-4E27-8C5B-203484C960E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5415537-088C-4F4F-BDB3-350DD5D8767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1DFEE8B-8BCD-46FD-A010-29BF0EC42B2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0F326FD-54A4-4659-A76C-0016A5BEF8B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3177ADE-E84B-4B90-B215-DD67C3EDB00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029871E-4A79-4770-9F42-3A0E92E54AD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3ECFC97-2C07-4588-A21C-D45B6311A87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7EEC991-75FA-4241-BE25-03DE574F731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BD102BB-0F4B-4ABC-AACA-D9758F854861}"/>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B7E9A906-2BE7-41C6-86E8-D67D02D3362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F0C88B04-6B9E-4684-9A16-05570977DB4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6DB2A3F6-160A-4B29-B309-6FD7B6243EA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EED54BFD-45B4-4F86-A99C-3AB02E463643}"/>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89789FC6-3786-4DFC-BE51-00F130737FE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764316C6-5BF8-4811-8FAB-EF39B30264D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62F1B429-4F47-4B45-87D5-861B1477F08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446E343F-4E96-4220-92BD-D678267C6C2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7DA9DD8-11F3-4EAC-9769-3A9FB17A8AB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A7B3F888-CCAA-4B75-9745-F2EC590476B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DD6039C-09C8-4F7B-8357-E7BD30C738E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20F0ED29-BA7B-4536-AFA9-4517BCA5F296}"/>
            </a:ext>
          </a:extLst>
        </xdr:cNvPr>
        <xdr:cNvCxnSpPr/>
      </xdr:nvCxnSpPr>
      <xdr:spPr>
        <a:xfrm flipV="1">
          <a:off x="9219565" y="942594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12391059-3038-4B33-8CD4-CAEF67EF0388}"/>
            </a:ext>
          </a:extLst>
        </xdr:cNvPr>
        <xdr:cNvSpPr txBox="1"/>
      </xdr:nvSpPr>
      <xdr:spPr>
        <a:xfrm>
          <a:off x="92583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2A0C620D-49B4-422C-8584-19831C816BF3}"/>
            </a:ext>
          </a:extLst>
        </xdr:cNvPr>
        <xdr:cNvCxnSpPr/>
      </xdr:nvCxnSpPr>
      <xdr:spPr>
        <a:xfrm>
          <a:off x="915416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89008CBB-6E1A-4ADB-9A4D-D187ACD111EB}"/>
            </a:ext>
          </a:extLst>
        </xdr:cNvPr>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9B6AF95C-AF41-4CF6-9BF4-62648BDB78A4}"/>
            </a:ext>
          </a:extLst>
        </xdr:cNvPr>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59707</xdr:rowOff>
    </xdr:from>
    <xdr:ext cx="469744" cy="259045"/>
    <xdr:sp macro="" textlink="">
      <xdr:nvSpPr>
        <xdr:cNvPr id="234" name="【体育館・プール】&#10;一人当たり面積平均値テキスト">
          <a:extLst>
            <a:ext uri="{FF2B5EF4-FFF2-40B4-BE49-F238E27FC236}">
              <a16:creationId xmlns:a16="http://schemas.microsoft.com/office/drawing/2014/main" id="{9AC746C9-7BF5-40D7-96E4-18D6EF6FC753}"/>
            </a:ext>
          </a:extLst>
        </xdr:cNvPr>
        <xdr:cNvSpPr txBox="1"/>
      </xdr:nvSpPr>
      <xdr:spPr>
        <a:xfrm>
          <a:off x="92583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0B885254-9BB7-45C5-875A-7B47BBA9AB4E}"/>
            </a:ext>
          </a:extLst>
        </xdr:cNvPr>
        <xdr:cNvSpPr/>
      </xdr:nvSpPr>
      <xdr:spPr>
        <a:xfrm>
          <a:off x="9192260" y="10430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255BCA4E-10CA-433D-92D6-E1D1689A7F52}"/>
            </a:ext>
          </a:extLst>
        </xdr:cNvPr>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57956D36-33B9-42DE-9750-AC910D8043F4}"/>
            </a:ext>
          </a:extLst>
        </xdr:cNvPr>
        <xdr:cNvSpPr/>
      </xdr:nvSpPr>
      <xdr:spPr>
        <a:xfrm>
          <a:off x="767080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C2C78D7C-3DDC-45A0-8BC9-39393B98C742}"/>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C4E895C4-C715-4F74-9881-25FD05D24F6E}"/>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C2464A4-F4B4-43A1-B3F3-99EAF82EA4A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DFFDCF4-59B6-435F-8CC8-7F300BCD1D5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BC94034-A5FC-465F-9306-79AA1E2A431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8A4DA04-784C-4B5D-BAB0-718BD36AFF1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0A0B864-CC72-4BBA-9B27-7C247F0210D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45" name="楕円 244">
          <a:extLst>
            <a:ext uri="{FF2B5EF4-FFF2-40B4-BE49-F238E27FC236}">
              <a16:creationId xmlns:a16="http://schemas.microsoft.com/office/drawing/2014/main" id="{4D3661E5-94A3-48B3-BC43-682194B7045E}"/>
            </a:ext>
          </a:extLst>
        </xdr:cNvPr>
        <xdr:cNvSpPr/>
      </xdr:nvSpPr>
      <xdr:spPr>
        <a:xfrm>
          <a:off x="9192260" y="10624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246" name="【体育館・プール】&#10;一人当たり面積該当値テキスト">
          <a:extLst>
            <a:ext uri="{FF2B5EF4-FFF2-40B4-BE49-F238E27FC236}">
              <a16:creationId xmlns:a16="http://schemas.microsoft.com/office/drawing/2014/main" id="{E1098967-AF76-4D6A-AE6C-A8BB431A1485}"/>
            </a:ext>
          </a:extLst>
        </xdr:cNvPr>
        <xdr:cNvSpPr txBox="1"/>
      </xdr:nvSpPr>
      <xdr:spPr>
        <a:xfrm>
          <a:off x="9258300" y="10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63500</xdr:rowOff>
    </xdr:from>
    <xdr:to>
      <xdr:col>50</xdr:col>
      <xdr:colOff>165100</xdr:colOff>
      <xdr:row>63</xdr:row>
      <xdr:rowOff>165100</xdr:rowOff>
    </xdr:to>
    <xdr:sp macro="" textlink="">
      <xdr:nvSpPr>
        <xdr:cNvPr id="247" name="楕円 246">
          <a:extLst>
            <a:ext uri="{FF2B5EF4-FFF2-40B4-BE49-F238E27FC236}">
              <a16:creationId xmlns:a16="http://schemas.microsoft.com/office/drawing/2014/main" id="{096EC6FC-46BA-4BF4-A5E5-3F07BE566585}"/>
            </a:ext>
          </a:extLst>
        </xdr:cNvPr>
        <xdr:cNvSpPr/>
      </xdr:nvSpPr>
      <xdr:spPr>
        <a:xfrm>
          <a:off x="844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114300</xdr:rowOff>
    </xdr:to>
    <xdr:cxnSp macro="">
      <xdr:nvCxnSpPr>
        <xdr:cNvPr id="248" name="直線コネクタ 247">
          <a:extLst>
            <a:ext uri="{FF2B5EF4-FFF2-40B4-BE49-F238E27FC236}">
              <a16:creationId xmlns:a16="http://schemas.microsoft.com/office/drawing/2014/main" id="{4CCBADBE-DEE6-49C9-8EA8-FFB157DE5754}"/>
            </a:ext>
          </a:extLst>
        </xdr:cNvPr>
        <xdr:cNvCxnSpPr/>
      </xdr:nvCxnSpPr>
      <xdr:spPr>
        <a:xfrm>
          <a:off x="8496300" y="106756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49" name="楕円 248">
          <a:extLst>
            <a:ext uri="{FF2B5EF4-FFF2-40B4-BE49-F238E27FC236}">
              <a16:creationId xmlns:a16="http://schemas.microsoft.com/office/drawing/2014/main" id="{721218F6-DCD3-4CCA-AA13-B3753EA0E661}"/>
            </a:ext>
          </a:extLst>
        </xdr:cNvPr>
        <xdr:cNvSpPr/>
      </xdr:nvSpPr>
      <xdr:spPr>
        <a:xfrm>
          <a:off x="7670800" y="10624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114300</xdr:rowOff>
    </xdr:from>
    <xdr:to>
      <xdr:col>50</xdr:col>
      <xdr:colOff>114300</xdr:colOff>
      <xdr:row>63</xdr:row>
      <xdr:rowOff>114300</xdr:rowOff>
    </xdr:to>
    <xdr:cxnSp macro="">
      <xdr:nvCxnSpPr>
        <xdr:cNvPr id="250" name="直線コネクタ 249">
          <a:extLst>
            <a:ext uri="{FF2B5EF4-FFF2-40B4-BE49-F238E27FC236}">
              <a16:creationId xmlns:a16="http://schemas.microsoft.com/office/drawing/2014/main" id="{355F8929-01EC-4925-823F-EEC6591E9024}"/>
            </a:ext>
          </a:extLst>
        </xdr:cNvPr>
        <xdr:cNvCxnSpPr/>
      </xdr:nvCxnSpPr>
      <xdr:spPr>
        <a:xfrm>
          <a:off x="7713980" y="106756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51" name="楕円 250">
          <a:extLst>
            <a:ext uri="{FF2B5EF4-FFF2-40B4-BE49-F238E27FC236}">
              <a16:creationId xmlns:a16="http://schemas.microsoft.com/office/drawing/2014/main" id="{954B413E-89ED-4711-83D4-83858C1E94C2}"/>
            </a:ext>
          </a:extLst>
        </xdr:cNvPr>
        <xdr:cNvSpPr/>
      </xdr:nvSpPr>
      <xdr:spPr>
        <a:xfrm>
          <a:off x="687324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114300</xdr:rowOff>
    </xdr:to>
    <xdr:cxnSp macro="">
      <xdr:nvCxnSpPr>
        <xdr:cNvPr id="252" name="直線コネクタ 251">
          <a:extLst>
            <a:ext uri="{FF2B5EF4-FFF2-40B4-BE49-F238E27FC236}">
              <a16:creationId xmlns:a16="http://schemas.microsoft.com/office/drawing/2014/main" id="{14D0F2B0-148C-4C80-AE0E-C026910D68EF}"/>
            </a:ext>
          </a:extLst>
        </xdr:cNvPr>
        <xdr:cNvCxnSpPr/>
      </xdr:nvCxnSpPr>
      <xdr:spPr>
        <a:xfrm>
          <a:off x="6924040" y="106756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78740</xdr:rowOff>
    </xdr:from>
    <xdr:to>
      <xdr:col>36</xdr:col>
      <xdr:colOff>165100</xdr:colOff>
      <xdr:row>64</xdr:row>
      <xdr:rowOff>8890</xdr:rowOff>
    </xdr:to>
    <xdr:sp macro="" textlink="">
      <xdr:nvSpPr>
        <xdr:cNvPr id="253" name="楕円 252">
          <a:extLst>
            <a:ext uri="{FF2B5EF4-FFF2-40B4-BE49-F238E27FC236}">
              <a16:creationId xmlns:a16="http://schemas.microsoft.com/office/drawing/2014/main" id="{B5B151EA-8AA4-428D-9359-5C7A97D36016}"/>
            </a:ext>
          </a:extLst>
        </xdr:cNvPr>
        <xdr:cNvSpPr/>
      </xdr:nvSpPr>
      <xdr:spPr>
        <a:xfrm>
          <a:off x="609854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114300</xdr:rowOff>
    </xdr:from>
    <xdr:to>
      <xdr:col>41</xdr:col>
      <xdr:colOff>50800</xdr:colOff>
      <xdr:row>63</xdr:row>
      <xdr:rowOff>129540</xdr:rowOff>
    </xdr:to>
    <xdr:cxnSp macro="">
      <xdr:nvCxnSpPr>
        <xdr:cNvPr id="254" name="直線コネクタ 253">
          <a:extLst>
            <a:ext uri="{FF2B5EF4-FFF2-40B4-BE49-F238E27FC236}">
              <a16:creationId xmlns:a16="http://schemas.microsoft.com/office/drawing/2014/main" id="{5F765AD9-87BE-4203-9E1D-78B7A2B77057}"/>
            </a:ext>
          </a:extLst>
        </xdr:cNvPr>
        <xdr:cNvCxnSpPr/>
      </xdr:nvCxnSpPr>
      <xdr:spPr>
        <a:xfrm flipV="1">
          <a:off x="6149340" y="1067562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255" name="n_1aveValue【体育館・プール】&#10;一人当たり面積">
          <a:extLst>
            <a:ext uri="{FF2B5EF4-FFF2-40B4-BE49-F238E27FC236}">
              <a16:creationId xmlns:a16="http://schemas.microsoft.com/office/drawing/2014/main" id="{A072A0E1-9DD1-4F46-A8E9-79F9105A7049}"/>
            </a:ext>
          </a:extLst>
        </xdr:cNvPr>
        <xdr:cNvSpPr txBox="1"/>
      </xdr:nvSpPr>
      <xdr:spPr>
        <a:xfrm>
          <a:off x="827158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6" name="n_2aveValue【体育館・プール】&#10;一人当たり面積">
          <a:extLst>
            <a:ext uri="{FF2B5EF4-FFF2-40B4-BE49-F238E27FC236}">
              <a16:creationId xmlns:a16="http://schemas.microsoft.com/office/drawing/2014/main" id="{0D5D5A76-F43F-460C-9E94-1300B0F63760}"/>
            </a:ext>
          </a:extLst>
        </xdr:cNvPr>
        <xdr:cNvSpPr txBox="1"/>
      </xdr:nvSpPr>
      <xdr:spPr>
        <a:xfrm>
          <a:off x="7509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7" name="n_3aveValue【体育館・プール】&#10;一人当たり面積">
          <a:extLst>
            <a:ext uri="{FF2B5EF4-FFF2-40B4-BE49-F238E27FC236}">
              <a16:creationId xmlns:a16="http://schemas.microsoft.com/office/drawing/2014/main" id="{72874B5E-3136-47D6-8332-5D6841A168B4}"/>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E0B177F4-A830-46D3-A4D3-4133668F55F0}"/>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156227</xdr:rowOff>
    </xdr:from>
    <xdr:ext cx="469744" cy="259045"/>
    <xdr:sp macro="" textlink="">
      <xdr:nvSpPr>
        <xdr:cNvPr id="259" name="n_1mainValue【体育館・プール】&#10;一人当たり面積">
          <a:extLst>
            <a:ext uri="{FF2B5EF4-FFF2-40B4-BE49-F238E27FC236}">
              <a16:creationId xmlns:a16="http://schemas.microsoft.com/office/drawing/2014/main" id="{85225F3D-8088-466C-A2D9-FDB6AA9BF783}"/>
            </a:ext>
          </a:extLst>
        </xdr:cNvPr>
        <xdr:cNvSpPr txBox="1"/>
      </xdr:nvSpPr>
      <xdr:spPr>
        <a:xfrm>
          <a:off x="827158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156227</xdr:rowOff>
    </xdr:from>
    <xdr:ext cx="469744" cy="259045"/>
    <xdr:sp macro="" textlink="">
      <xdr:nvSpPr>
        <xdr:cNvPr id="260" name="n_2mainValue【体育館・プール】&#10;一人当たり面積">
          <a:extLst>
            <a:ext uri="{FF2B5EF4-FFF2-40B4-BE49-F238E27FC236}">
              <a16:creationId xmlns:a16="http://schemas.microsoft.com/office/drawing/2014/main" id="{4E9FBD4B-ED42-4BBC-B1BC-CE659096A69C}"/>
            </a:ext>
          </a:extLst>
        </xdr:cNvPr>
        <xdr:cNvSpPr txBox="1"/>
      </xdr:nvSpPr>
      <xdr:spPr>
        <a:xfrm>
          <a:off x="750958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261" name="n_3mainValue【体育館・プール】&#10;一人当たり面積">
          <a:extLst>
            <a:ext uri="{FF2B5EF4-FFF2-40B4-BE49-F238E27FC236}">
              <a16:creationId xmlns:a16="http://schemas.microsoft.com/office/drawing/2014/main" id="{50686ACC-9647-4CF0-82FF-988F04527D81}"/>
            </a:ext>
          </a:extLst>
        </xdr:cNvPr>
        <xdr:cNvSpPr txBox="1"/>
      </xdr:nvSpPr>
      <xdr:spPr>
        <a:xfrm>
          <a:off x="67120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xdr:rowOff>
    </xdr:from>
    <xdr:ext cx="469744" cy="259045"/>
    <xdr:sp macro="" textlink="">
      <xdr:nvSpPr>
        <xdr:cNvPr id="262" name="n_4mainValue【体育館・プール】&#10;一人当たり面積">
          <a:extLst>
            <a:ext uri="{FF2B5EF4-FFF2-40B4-BE49-F238E27FC236}">
              <a16:creationId xmlns:a16="http://schemas.microsoft.com/office/drawing/2014/main" id="{54FD968B-61AB-49A6-873F-118E247F1881}"/>
            </a:ext>
          </a:extLst>
        </xdr:cNvPr>
        <xdr:cNvSpPr txBox="1"/>
      </xdr:nvSpPr>
      <xdr:spPr>
        <a:xfrm>
          <a:off x="59373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489EE6D-4D08-49A1-83FB-436641FEDA8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087CEFA-5ABF-4619-91DF-0C77897DBC9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BEF8739-5FBF-4EEB-AA3D-31735290613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7D1C5E5-22C3-4997-BD38-C6F10EBD141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F7C133A-07C2-443E-BA5A-126AA0C32C0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8E7E8B0-34FE-43E2-9CBE-A6CE73F0CB8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006C666-4054-4E83-8EBA-BFA0C948668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5532F16-3886-4D87-AD43-C534CE5D8DC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A817DD9-875A-4C59-9066-6BAA944242B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C40846F-7AB2-4C35-95A3-C590B43C233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C9A1F5D-1167-4A7C-981E-67655EF9CE8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279B98BC-2722-4DFF-8887-F4FA8E83D86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CF0532D4-C0DA-4D7D-8F92-A10B16AD475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CCC501A9-AEB9-4674-A8C7-A57B881019D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161E1670-D9D2-4984-B252-171B08799A22}"/>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6AE0B095-A18B-4A8E-A338-C822DFEB3A8E}"/>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84632FA9-B6AF-4245-883D-32902740266A}"/>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C5CF061D-AE1E-46C8-B248-62A927E06D45}"/>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D64E93AC-B1BA-4C11-85F7-4FEE5CD2C67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5132C403-6843-441D-9D5A-F61187005C25}"/>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B54D9061-A74C-4689-A70B-7E1694B74DB1}"/>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40B0F91-5173-4E95-8332-49AB7ECAA2B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E048830A-7084-4332-956E-984D72CCC933}"/>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157E80C4-3030-4323-9C21-A3763CB732F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7B14F6DE-172B-4C87-B7D5-C4FB137EFD56}"/>
            </a:ext>
          </a:extLst>
        </xdr:cNvPr>
        <xdr:cNvCxnSpPr/>
      </xdr:nvCxnSpPr>
      <xdr:spPr>
        <a:xfrm flipV="1">
          <a:off x="4086225" y="12950191"/>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71EEDD5-8A77-45B8-8413-5DD4B8371DD1}"/>
            </a:ext>
          </a:extLst>
        </xdr:cNvPr>
        <xdr:cNvSpPr txBox="1"/>
      </xdr:nvSpPr>
      <xdr:spPr>
        <a:xfrm>
          <a:off x="412496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6A60174E-E8E2-4115-B422-C857837E4502}"/>
            </a:ext>
          </a:extLst>
        </xdr:cNvPr>
        <xdr:cNvCxnSpPr/>
      </xdr:nvCxnSpPr>
      <xdr:spPr>
        <a:xfrm>
          <a:off x="4020820" y="1437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9B570B92-BE3C-4D3B-B4B7-8702FA4752A2}"/>
            </a:ext>
          </a:extLst>
        </xdr:cNvPr>
        <xdr:cNvSpPr txBox="1"/>
      </xdr:nvSpPr>
      <xdr:spPr>
        <a:xfrm>
          <a:off x="4124960" y="127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76CC8DB8-3F69-4F4B-9F35-4E03E2A922B6}"/>
            </a:ext>
          </a:extLst>
        </xdr:cNvPr>
        <xdr:cNvCxnSpPr/>
      </xdr:nvCxnSpPr>
      <xdr:spPr>
        <a:xfrm>
          <a:off x="4020820" y="12950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5D91D8E1-AA0D-4586-9248-A589F15681D7}"/>
            </a:ext>
          </a:extLst>
        </xdr:cNvPr>
        <xdr:cNvSpPr txBox="1"/>
      </xdr:nvSpPr>
      <xdr:spPr>
        <a:xfrm>
          <a:off x="4124960" y="1354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B108BC8E-EACE-4CA7-8B38-D1B122F3DC3B}"/>
            </a:ext>
          </a:extLst>
        </xdr:cNvPr>
        <xdr:cNvSpPr/>
      </xdr:nvSpPr>
      <xdr:spPr>
        <a:xfrm>
          <a:off x="403606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D9C7311E-50EA-42B2-A81A-A1A31347FBB3}"/>
            </a:ext>
          </a:extLst>
        </xdr:cNvPr>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F59E1988-DCD8-4CB5-9C75-B77A9F38A08A}"/>
            </a:ext>
          </a:extLst>
        </xdr:cNvPr>
        <xdr:cNvSpPr/>
      </xdr:nvSpPr>
      <xdr:spPr>
        <a:xfrm>
          <a:off x="25146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F4265CA7-0F49-4FD4-A3E1-CFC9E1A0C46F}"/>
            </a:ext>
          </a:extLst>
        </xdr:cNvPr>
        <xdr:cNvSpPr/>
      </xdr:nvSpPr>
      <xdr:spPr>
        <a:xfrm>
          <a:off x="17399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56E3B777-AD9C-4EEB-9DB8-CEF0B2E0F32C}"/>
            </a:ext>
          </a:extLst>
        </xdr:cNvPr>
        <xdr:cNvSpPr/>
      </xdr:nvSpPr>
      <xdr:spPr>
        <a:xfrm>
          <a:off x="965200" y="13638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0F53409-8148-4FA6-AB20-91C129B2583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C4A6AAF-0B78-41E2-9152-EE49097A11F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3F268BD-72EE-4F0A-B6F5-457039F308D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EB63275-778A-4177-83B4-82E7D1051BF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1937A01-DD33-4C7A-A81C-CFA3C302B22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3" name="楕円 302">
          <a:extLst>
            <a:ext uri="{FF2B5EF4-FFF2-40B4-BE49-F238E27FC236}">
              <a16:creationId xmlns:a16="http://schemas.microsoft.com/office/drawing/2014/main" id="{05082CDA-5124-49AF-8900-2B14A9EF75C3}"/>
            </a:ext>
          </a:extLst>
        </xdr:cNvPr>
        <xdr:cNvSpPr/>
      </xdr:nvSpPr>
      <xdr:spPr>
        <a:xfrm>
          <a:off x="403606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8DBD0C85-4782-4FC6-B02A-F6F2DDC90500}"/>
            </a:ext>
          </a:extLst>
        </xdr:cNvPr>
        <xdr:cNvSpPr txBox="1"/>
      </xdr:nvSpPr>
      <xdr:spPr>
        <a:xfrm>
          <a:off x="4124960"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137795</xdr:rowOff>
    </xdr:from>
    <xdr:to>
      <xdr:col>20</xdr:col>
      <xdr:colOff>38100</xdr:colOff>
      <xdr:row>83</xdr:row>
      <xdr:rowOff>67945</xdr:rowOff>
    </xdr:to>
    <xdr:sp macro="" textlink="">
      <xdr:nvSpPr>
        <xdr:cNvPr id="305" name="楕円 304">
          <a:extLst>
            <a:ext uri="{FF2B5EF4-FFF2-40B4-BE49-F238E27FC236}">
              <a16:creationId xmlns:a16="http://schemas.microsoft.com/office/drawing/2014/main" id="{91F4F7C1-5E3A-449A-8C9E-3D76F507D90D}"/>
            </a:ext>
          </a:extLst>
        </xdr:cNvPr>
        <xdr:cNvSpPr/>
      </xdr:nvSpPr>
      <xdr:spPr>
        <a:xfrm>
          <a:off x="3312160" y="13884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17145</xdr:rowOff>
    </xdr:from>
    <xdr:to>
      <xdr:col>24</xdr:col>
      <xdr:colOff>63500</xdr:colOff>
      <xdr:row>83</xdr:row>
      <xdr:rowOff>38100</xdr:rowOff>
    </xdr:to>
    <xdr:cxnSp macro="">
      <xdr:nvCxnSpPr>
        <xdr:cNvPr id="306" name="直線コネクタ 305">
          <a:extLst>
            <a:ext uri="{FF2B5EF4-FFF2-40B4-BE49-F238E27FC236}">
              <a16:creationId xmlns:a16="http://schemas.microsoft.com/office/drawing/2014/main" id="{0B9C4F1E-F3B9-4B35-9223-05BB41D117AF}"/>
            </a:ext>
          </a:extLst>
        </xdr:cNvPr>
        <xdr:cNvCxnSpPr/>
      </xdr:nvCxnSpPr>
      <xdr:spPr>
        <a:xfrm>
          <a:off x="3355340" y="13931265"/>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99695</xdr:rowOff>
    </xdr:from>
    <xdr:to>
      <xdr:col>15</xdr:col>
      <xdr:colOff>101600</xdr:colOff>
      <xdr:row>83</xdr:row>
      <xdr:rowOff>29845</xdr:rowOff>
    </xdr:to>
    <xdr:sp macro="" textlink="">
      <xdr:nvSpPr>
        <xdr:cNvPr id="307" name="楕円 306">
          <a:extLst>
            <a:ext uri="{FF2B5EF4-FFF2-40B4-BE49-F238E27FC236}">
              <a16:creationId xmlns:a16="http://schemas.microsoft.com/office/drawing/2014/main" id="{E1D9CD89-0FA0-4ADC-A14A-C047647CF595}"/>
            </a:ext>
          </a:extLst>
        </xdr:cNvPr>
        <xdr:cNvSpPr/>
      </xdr:nvSpPr>
      <xdr:spPr>
        <a:xfrm>
          <a:off x="2514600" y="13846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17145</xdr:rowOff>
    </xdr:to>
    <xdr:cxnSp macro="">
      <xdr:nvCxnSpPr>
        <xdr:cNvPr id="308" name="直線コネクタ 307">
          <a:extLst>
            <a:ext uri="{FF2B5EF4-FFF2-40B4-BE49-F238E27FC236}">
              <a16:creationId xmlns:a16="http://schemas.microsoft.com/office/drawing/2014/main" id="{3B63D0FA-A526-4513-9BED-AF247A4BEC46}"/>
            </a:ext>
          </a:extLst>
        </xdr:cNvPr>
        <xdr:cNvCxnSpPr/>
      </xdr:nvCxnSpPr>
      <xdr:spPr>
        <a:xfrm>
          <a:off x="2565400" y="1389697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09" name="楕円 308">
          <a:extLst>
            <a:ext uri="{FF2B5EF4-FFF2-40B4-BE49-F238E27FC236}">
              <a16:creationId xmlns:a16="http://schemas.microsoft.com/office/drawing/2014/main" id="{C0916A90-CDA0-4D6B-83D0-54EDB8DEE7B6}"/>
            </a:ext>
          </a:extLst>
        </xdr:cNvPr>
        <xdr:cNvSpPr/>
      </xdr:nvSpPr>
      <xdr:spPr>
        <a:xfrm>
          <a:off x="17399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85725</xdr:rowOff>
    </xdr:from>
    <xdr:to>
      <xdr:col>15</xdr:col>
      <xdr:colOff>50800</xdr:colOff>
      <xdr:row>82</xdr:row>
      <xdr:rowOff>150495</xdr:rowOff>
    </xdr:to>
    <xdr:cxnSp macro="">
      <xdr:nvCxnSpPr>
        <xdr:cNvPr id="310" name="直線コネクタ 309">
          <a:extLst>
            <a:ext uri="{FF2B5EF4-FFF2-40B4-BE49-F238E27FC236}">
              <a16:creationId xmlns:a16="http://schemas.microsoft.com/office/drawing/2014/main" id="{63982973-147E-4DF7-B5FA-9E1633CF78B5}"/>
            </a:ext>
          </a:extLst>
        </xdr:cNvPr>
        <xdr:cNvCxnSpPr/>
      </xdr:nvCxnSpPr>
      <xdr:spPr>
        <a:xfrm>
          <a:off x="1790700" y="13832205"/>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xdr:rowOff>
    </xdr:from>
    <xdr:to>
      <xdr:col>6</xdr:col>
      <xdr:colOff>38100</xdr:colOff>
      <xdr:row>82</xdr:row>
      <xdr:rowOff>107950</xdr:rowOff>
    </xdr:to>
    <xdr:sp macro="" textlink="">
      <xdr:nvSpPr>
        <xdr:cNvPr id="311" name="楕円 310">
          <a:extLst>
            <a:ext uri="{FF2B5EF4-FFF2-40B4-BE49-F238E27FC236}">
              <a16:creationId xmlns:a16="http://schemas.microsoft.com/office/drawing/2014/main" id="{ED355EA9-5596-4EE9-972A-274E35754664}"/>
            </a:ext>
          </a:extLst>
        </xdr:cNvPr>
        <xdr:cNvSpPr/>
      </xdr:nvSpPr>
      <xdr:spPr>
        <a:xfrm>
          <a:off x="965200" y="13752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57150</xdr:rowOff>
    </xdr:from>
    <xdr:to>
      <xdr:col>10</xdr:col>
      <xdr:colOff>114300</xdr:colOff>
      <xdr:row>82</xdr:row>
      <xdr:rowOff>85725</xdr:rowOff>
    </xdr:to>
    <xdr:cxnSp macro="">
      <xdr:nvCxnSpPr>
        <xdr:cNvPr id="312" name="直線コネクタ 311">
          <a:extLst>
            <a:ext uri="{FF2B5EF4-FFF2-40B4-BE49-F238E27FC236}">
              <a16:creationId xmlns:a16="http://schemas.microsoft.com/office/drawing/2014/main" id="{FE6C9020-C8EE-4699-AA05-F5B1A41A22D2}"/>
            </a:ext>
          </a:extLst>
        </xdr:cNvPr>
        <xdr:cNvCxnSpPr/>
      </xdr:nvCxnSpPr>
      <xdr:spPr>
        <a:xfrm>
          <a:off x="1008380" y="1380363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13" name="n_1aveValue【福祉施設】&#10;有形固定資産減価償却率">
          <a:extLst>
            <a:ext uri="{FF2B5EF4-FFF2-40B4-BE49-F238E27FC236}">
              <a16:creationId xmlns:a16="http://schemas.microsoft.com/office/drawing/2014/main" id="{99AEA9CF-A46A-44E2-AF62-DA3E4810C93A}"/>
            </a:ext>
          </a:extLst>
        </xdr:cNvPr>
        <xdr:cNvSpPr txBox="1"/>
      </xdr:nvSpPr>
      <xdr:spPr>
        <a:xfrm>
          <a:off x="317056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4" name="n_2aveValue【福祉施設】&#10;有形固定資産減価償却率">
          <a:extLst>
            <a:ext uri="{FF2B5EF4-FFF2-40B4-BE49-F238E27FC236}">
              <a16:creationId xmlns:a16="http://schemas.microsoft.com/office/drawing/2014/main" id="{5EDA703E-2678-4B37-8404-BE91D68F14FB}"/>
            </a:ext>
          </a:extLst>
        </xdr:cNvPr>
        <xdr:cNvSpPr txBox="1"/>
      </xdr:nvSpPr>
      <xdr:spPr>
        <a:xfrm>
          <a:off x="238570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5" name="n_3aveValue【福祉施設】&#10;有形固定資産減価償却率">
          <a:extLst>
            <a:ext uri="{FF2B5EF4-FFF2-40B4-BE49-F238E27FC236}">
              <a16:creationId xmlns:a16="http://schemas.microsoft.com/office/drawing/2014/main" id="{3A243722-50AF-4ED1-9B62-B45EC1828EE6}"/>
            </a:ext>
          </a:extLst>
        </xdr:cNvPr>
        <xdr:cNvSpPr txBox="1"/>
      </xdr:nvSpPr>
      <xdr:spPr>
        <a:xfrm>
          <a:off x="161100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16" name="n_4aveValue【福祉施設】&#10;有形固定資産減価償却率">
          <a:extLst>
            <a:ext uri="{FF2B5EF4-FFF2-40B4-BE49-F238E27FC236}">
              <a16:creationId xmlns:a16="http://schemas.microsoft.com/office/drawing/2014/main" id="{53384F59-0610-4340-94BF-CCD6F5D50BCF}"/>
            </a:ext>
          </a:extLst>
        </xdr:cNvPr>
        <xdr:cNvSpPr txBox="1"/>
      </xdr:nvSpPr>
      <xdr:spPr>
        <a:xfrm>
          <a:off x="83630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59072</xdr:rowOff>
    </xdr:from>
    <xdr:ext cx="405111" cy="259045"/>
    <xdr:sp macro="" textlink="">
      <xdr:nvSpPr>
        <xdr:cNvPr id="317" name="n_1mainValue【福祉施設】&#10;有形固定資産減価償却率">
          <a:extLst>
            <a:ext uri="{FF2B5EF4-FFF2-40B4-BE49-F238E27FC236}">
              <a16:creationId xmlns:a16="http://schemas.microsoft.com/office/drawing/2014/main" id="{3B2CDE8D-CBBA-4BCC-835C-83D25F31610D}"/>
            </a:ext>
          </a:extLst>
        </xdr:cNvPr>
        <xdr:cNvSpPr txBox="1"/>
      </xdr:nvSpPr>
      <xdr:spPr>
        <a:xfrm>
          <a:off x="3170564"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8" name="n_2mainValue【福祉施設】&#10;有形固定資産減価償却率">
          <a:extLst>
            <a:ext uri="{FF2B5EF4-FFF2-40B4-BE49-F238E27FC236}">
              <a16:creationId xmlns:a16="http://schemas.microsoft.com/office/drawing/2014/main" id="{14176D08-19C1-4635-BA0F-0419BFB9564E}"/>
            </a:ext>
          </a:extLst>
        </xdr:cNvPr>
        <xdr:cNvSpPr txBox="1"/>
      </xdr:nvSpPr>
      <xdr:spPr>
        <a:xfrm>
          <a:off x="2385704" y="139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9" name="n_3mainValue【福祉施設】&#10;有形固定資産減価償却率">
          <a:extLst>
            <a:ext uri="{FF2B5EF4-FFF2-40B4-BE49-F238E27FC236}">
              <a16:creationId xmlns:a16="http://schemas.microsoft.com/office/drawing/2014/main" id="{46E0D954-9D3C-4608-8A2E-AFF11ECB23E4}"/>
            </a:ext>
          </a:extLst>
        </xdr:cNvPr>
        <xdr:cNvSpPr txBox="1"/>
      </xdr:nvSpPr>
      <xdr:spPr>
        <a:xfrm>
          <a:off x="1611004"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20" name="n_4mainValue【福祉施設】&#10;有形固定資産減価償却率">
          <a:extLst>
            <a:ext uri="{FF2B5EF4-FFF2-40B4-BE49-F238E27FC236}">
              <a16:creationId xmlns:a16="http://schemas.microsoft.com/office/drawing/2014/main" id="{F04776FB-19DF-4101-A9F6-C37D3455DA4F}"/>
            </a:ext>
          </a:extLst>
        </xdr:cNvPr>
        <xdr:cNvSpPr txBox="1"/>
      </xdr:nvSpPr>
      <xdr:spPr>
        <a:xfrm>
          <a:off x="83630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17BE68E-CACA-42C6-A548-A2060FA4E57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F54265E-F547-40AB-8FC1-DF7C77BE711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7E1EF63-C1C7-471D-9580-FEB9F8DA838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00F464B-5599-4966-9A26-61BB1C5EC32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8C8206D-9840-4ED0-B13B-B126CCB421F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15A407E-3767-42FD-9357-37F9BA4E72F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AD4576E-22C6-4006-A3A2-E220CAD5877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8BC1A64-B090-4CEC-B223-5C28EA20BEE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13854C3-684D-4514-9D7F-05E3A6F4337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0CE259D-1F2D-4667-91BD-31CB8DFEFD4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3FB746E1-B974-4776-8E87-8DF83440ED28}"/>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EC9332E4-13FA-465E-A5FE-52CC95864BA4}"/>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809B9480-47F7-4F88-915C-E0A9DAD4951C}"/>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EEA9D742-0F90-432B-AE94-C3C31917EF8E}"/>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7825C2BF-6A44-416F-83D7-5410028875A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4F050E29-AB4E-444D-81BC-35028F9415DA}"/>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5E3C361-7BE3-4582-ACD3-0F86053BA96D}"/>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B38284BE-6CF5-4A9B-B129-9B395421D6CB}"/>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2CA2FF1B-3EA4-4131-A80A-637F6E79C2C7}"/>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C4081A8C-36BD-42EB-9EDB-E963186BB35E}"/>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5BC4678-A7C2-45CF-A0EE-F74A3315E9E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B3064F1-0055-488D-A236-BB537B18AF7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99FF1A15-EE8A-4C03-B695-3812F4DA042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070AAEA7-56A9-4161-8CB5-792BC38C871D}"/>
            </a:ext>
          </a:extLst>
        </xdr:cNvPr>
        <xdr:cNvCxnSpPr/>
      </xdr:nvCxnSpPr>
      <xdr:spPr>
        <a:xfrm flipV="1">
          <a:off x="9219565" y="1294003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B6AA12B6-8733-4BED-93B7-73B5E08320E6}"/>
            </a:ext>
          </a:extLst>
        </xdr:cNvPr>
        <xdr:cNvSpPr txBox="1"/>
      </xdr:nvSpPr>
      <xdr:spPr>
        <a:xfrm>
          <a:off x="925830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842D3788-6EE1-4D59-90E8-713BD1E3C5AF}"/>
            </a:ext>
          </a:extLst>
        </xdr:cNvPr>
        <xdr:cNvCxnSpPr/>
      </xdr:nvCxnSpPr>
      <xdr:spPr>
        <a:xfrm>
          <a:off x="915416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FAE0239D-3ACC-4A8C-B164-96007CB9B875}"/>
            </a:ext>
          </a:extLst>
        </xdr:cNvPr>
        <xdr:cNvSpPr txBox="1"/>
      </xdr:nvSpPr>
      <xdr:spPr>
        <a:xfrm>
          <a:off x="925830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68F9475F-81B0-416F-A507-D25F5952F6CE}"/>
            </a:ext>
          </a:extLst>
        </xdr:cNvPr>
        <xdr:cNvCxnSpPr/>
      </xdr:nvCxnSpPr>
      <xdr:spPr>
        <a:xfrm>
          <a:off x="9154160" y="12940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49" name="【福祉施設】&#10;一人当たり面積平均値テキスト">
          <a:extLst>
            <a:ext uri="{FF2B5EF4-FFF2-40B4-BE49-F238E27FC236}">
              <a16:creationId xmlns:a16="http://schemas.microsoft.com/office/drawing/2014/main" id="{2D0B3EBD-EB51-4EDB-A659-AB093BFC4C33}"/>
            </a:ext>
          </a:extLst>
        </xdr:cNvPr>
        <xdr:cNvSpPr txBox="1"/>
      </xdr:nvSpPr>
      <xdr:spPr>
        <a:xfrm>
          <a:off x="9258300" y="1386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7A4C144A-2283-4CA2-9499-DC8676E8D305}"/>
            </a:ext>
          </a:extLst>
        </xdr:cNvPr>
        <xdr:cNvSpPr/>
      </xdr:nvSpPr>
      <xdr:spPr>
        <a:xfrm>
          <a:off x="919226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4E175DA7-1FA0-4E06-8715-3E35B74EC479}"/>
            </a:ext>
          </a:extLst>
        </xdr:cNvPr>
        <xdr:cNvSpPr/>
      </xdr:nvSpPr>
      <xdr:spPr>
        <a:xfrm>
          <a:off x="844550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C678A4B2-E49E-4C7E-89AD-165CDB0F357D}"/>
            </a:ext>
          </a:extLst>
        </xdr:cNvPr>
        <xdr:cNvSpPr/>
      </xdr:nvSpPr>
      <xdr:spPr>
        <a:xfrm>
          <a:off x="767080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069E5008-3479-4084-9CDF-EDBA43F1A68E}"/>
            </a:ext>
          </a:extLst>
        </xdr:cNvPr>
        <xdr:cNvSpPr/>
      </xdr:nvSpPr>
      <xdr:spPr>
        <a:xfrm>
          <a:off x="68732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EF90B9B0-3547-4BDC-8C48-2B6F5B4E7E52}"/>
            </a:ext>
          </a:extLst>
        </xdr:cNvPr>
        <xdr:cNvSpPr/>
      </xdr:nvSpPr>
      <xdr:spPr>
        <a:xfrm>
          <a:off x="60985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A68D8E4-73E7-4D8B-AE72-440AB1F4EF6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838E936-8555-4836-98C2-9B7AEA56E97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9273E45-603B-408F-8D98-7EF8E3AD536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38D6561-B97F-43C0-844F-1A82312474B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9FF5FFA-032D-455C-AAD0-82D4BDFF138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60" name="楕円 359">
          <a:extLst>
            <a:ext uri="{FF2B5EF4-FFF2-40B4-BE49-F238E27FC236}">
              <a16:creationId xmlns:a16="http://schemas.microsoft.com/office/drawing/2014/main" id="{CA728F8E-09B5-48C0-934C-BF4A5CEA9BB5}"/>
            </a:ext>
          </a:extLst>
        </xdr:cNvPr>
        <xdr:cNvSpPr/>
      </xdr:nvSpPr>
      <xdr:spPr>
        <a:xfrm>
          <a:off x="9192260" y="1366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61" name="【福祉施設】&#10;一人当たり面積該当値テキスト">
          <a:extLst>
            <a:ext uri="{FF2B5EF4-FFF2-40B4-BE49-F238E27FC236}">
              <a16:creationId xmlns:a16="http://schemas.microsoft.com/office/drawing/2014/main" id="{7A2E2A68-08A7-446A-9133-F1E666AE3F3E}"/>
            </a:ext>
          </a:extLst>
        </xdr:cNvPr>
        <xdr:cNvSpPr txBox="1"/>
      </xdr:nvSpPr>
      <xdr:spPr>
        <a:xfrm>
          <a:off x="92583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95250</xdr:rowOff>
    </xdr:from>
    <xdr:to>
      <xdr:col>50</xdr:col>
      <xdr:colOff>165100</xdr:colOff>
      <xdr:row>82</xdr:row>
      <xdr:rowOff>25400</xdr:rowOff>
    </xdr:to>
    <xdr:sp macro="" textlink="">
      <xdr:nvSpPr>
        <xdr:cNvPr id="362" name="楕円 361">
          <a:extLst>
            <a:ext uri="{FF2B5EF4-FFF2-40B4-BE49-F238E27FC236}">
              <a16:creationId xmlns:a16="http://schemas.microsoft.com/office/drawing/2014/main" id="{C2307497-18ED-4570-93FF-B1BBAD055937}"/>
            </a:ext>
          </a:extLst>
        </xdr:cNvPr>
        <xdr:cNvSpPr/>
      </xdr:nvSpPr>
      <xdr:spPr>
        <a:xfrm>
          <a:off x="8445500" y="13674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146050</xdr:rowOff>
    </xdr:to>
    <xdr:cxnSp macro="">
      <xdr:nvCxnSpPr>
        <xdr:cNvPr id="363" name="直線コネクタ 362">
          <a:extLst>
            <a:ext uri="{FF2B5EF4-FFF2-40B4-BE49-F238E27FC236}">
              <a16:creationId xmlns:a16="http://schemas.microsoft.com/office/drawing/2014/main" id="{EA54256E-6C48-460B-A219-04827DB23AA7}"/>
            </a:ext>
          </a:extLst>
        </xdr:cNvPr>
        <xdr:cNvCxnSpPr/>
      </xdr:nvCxnSpPr>
      <xdr:spPr>
        <a:xfrm flipV="1">
          <a:off x="8496300" y="1371219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95250</xdr:rowOff>
    </xdr:from>
    <xdr:to>
      <xdr:col>46</xdr:col>
      <xdr:colOff>38100</xdr:colOff>
      <xdr:row>82</xdr:row>
      <xdr:rowOff>25400</xdr:rowOff>
    </xdr:to>
    <xdr:sp macro="" textlink="">
      <xdr:nvSpPr>
        <xdr:cNvPr id="364" name="楕円 363">
          <a:extLst>
            <a:ext uri="{FF2B5EF4-FFF2-40B4-BE49-F238E27FC236}">
              <a16:creationId xmlns:a16="http://schemas.microsoft.com/office/drawing/2014/main" id="{84F781E9-586E-4904-A472-118167CD8526}"/>
            </a:ext>
          </a:extLst>
        </xdr:cNvPr>
        <xdr:cNvSpPr/>
      </xdr:nvSpPr>
      <xdr:spPr>
        <a:xfrm>
          <a:off x="7670800" y="13674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146050</xdr:rowOff>
    </xdr:from>
    <xdr:to>
      <xdr:col>50</xdr:col>
      <xdr:colOff>114300</xdr:colOff>
      <xdr:row>81</xdr:row>
      <xdr:rowOff>146050</xdr:rowOff>
    </xdr:to>
    <xdr:cxnSp macro="">
      <xdr:nvCxnSpPr>
        <xdr:cNvPr id="365" name="直線コネクタ 364">
          <a:extLst>
            <a:ext uri="{FF2B5EF4-FFF2-40B4-BE49-F238E27FC236}">
              <a16:creationId xmlns:a16="http://schemas.microsoft.com/office/drawing/2014/main" id="{346E2D40-B704-473B-AAB4-A5EB01A15B04}"/>
            </a:ext>
          </a:extLst>
        </xdr:cNvPr>
        <xdr:cNvCxnSpPr/>
      </xdr:nvCxnSpPr>
      <xdr:spPr>
        <a:xfrm>
          <a:off x="7713980" y="137248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66" name="楕円 365">
          <a:extLst>
            <a:ext uri="{FF2B5EF4-FFF2-40B4-BE49-F238E27FC236}">
              <a16:creationId xmlns:a16="http://schemas.microsoft.com/office/drawing/2014/main" id="{E044E01E-CE22-40E7-B681-8F27A89D48C7}"/>
            </a:ext>
          </a:extLst>
        </xdr:cNvPr>
        <xdr:cNvSpPr/>
      </xdr:nvSpPr>
      <xdr:spPr>
        <a:xfrm>
          <a:off x="6873240" y="1366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133350</xdr:rowOff>
    </xdr:from>
    <xdr:to>
      <xdr:col>45</xdr:col>
      <xdr:colOff>177800</xdr:colOff>
      <xdr:row>81</xdr:row>
      <xdr:rowOff>146050</xdr:rowOff>
    </xdr:to>
    <xdr:cxnSp macro="">
      <xdr:nvCxnSpPr>
        <xdr:cNvPr id="367" name="直線コネクタ 366">
          <a:extLst>
            <a:ext uri="{FF2B5EF4-FFF2-40B4-BE49-F238E27FC236}">
              <a16:creationId xmlns:a16="http://schemas.microsoft.com/office/drawing/2014/main" id="{B4399D74-5339-43B5-8BB9-7DC25359A982}"/>
            </a:ext>
          </a:extLst>
        </xdr:cNvPr>
        <xdr:cNvCxnSpPr/>
      </xdr:nvCxnSpPr>
      <xdr:spPr>
        <a:xfrm>
          <a:off x="6924040" y="1371219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57150</xdr:rowOff>
    </xdr:from>
    <xdr:to>
      <xdr:col>36</xdr:col>
      <xdr:colOff>165100</xdr:colOff>
      <xdr:row>81</xdr:row>
      <xdr:rowOff>158750</xdr:rowOff>
    </xdr:to>
    <xdr:sp macro="" textlink="">
      <xdr:nvSpPr>
        <xdr:cNvPr id="368" name="楕円 367">
          <a:extLst>
            <a:ext uri="{FF2B5EF4-FFF2-40B4-BE49-F238E27FC236}">
              <a16:creationId xmlns:a16="http://schemas.microsoft.com/office/drawing/2014/main" id="{E81160C7-D31F-47E4-B0C1-DE756B41D74C}"/>
            </a:ext>
          </a:extLst>
        </xdr:cNvPr>
        <xdr:cNvSpPr/>
      </xdr:nvSpPr>
      <xdr:spPr>
        <a:xfrm>
          <a:off x="6098540" y="136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107950</xdr:rowOff>
    </xdr:from>
    <xdr:to>
      <xdr:col>41</xdr:col>
      <xdr:colOff>50800</xdr:colOff>
      <xdr:row>81</xdr:row>
      <xdr:rowOff>133350</xdr:rowOff>
    </xdr:to>
    <xdr:cxnSp macro="">
      <xdr:nvCxnSpPr>
        <xdr:cNvPr id="369" name="直線コネクタ 368">
          <a:extLst>
            <a:ext uri="{FF2B5EF4-FFF2-40B4-BE49-F238E27FC236}">
              <a16:creationId xmlns:a16="http://schemas.microsoft.com/office/drawing/2014/main" id="{CCDD942F-2BCF-4144-927C-DB810DAD2104}"/>
            </a:ext>
          </a:extLst>
        </xdr:cNvPr>
        <xdr:cNvCxnSpPr/>
      </xdr:nvCxnSpPr>
      <xdr:spPr>
        <a:xfrm>
          <a:off x="6149340" y="1368679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60977</xdr:rowOff>
    </xdr:from>
    <xdr:ext cx="469744" cy="259045"/>
    <xdr:sp macro="" textlink="">
      <xdr:nvSpPr>
        <xdr:cNvPr id="370" name="n_1aveValue【福祉施設】&#10;一人当たり面積">
          <a:extLst>
            <a:ext uri="{FF2B5EF4-FFF2-40B4-BE49-F238E27FC236}">
              <a16:creationId xmlns:a16="http://schemas.microsoft.com/office/drawing/2014/main" id="{586D501A-2464-4768-BED9-44EF284EC469}"/>
            </a:ext>
          </a:extLst>
        </xdr:cNvPr>
        <xdr:cNvSpPr txBox="1"/>
      </xdr:nvSpPr>
      <xdr:spPr>
        <a:xfrm>
          <a:off x="827158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1" name="n_2aveValue【福祉施設】&#10;一人当たり面積">
          <a:extLst>
            <a:ext uri="{FF2B5EF4-FFF2-40B4-BE49-F238E27FC236}">
              <a16:creationId xmlns:a16="http://schemas.microsoft.com/office/drawing/2014/main" id="{396FDB5F-F219-4059-8CE2-A46985FC3508}"/>
            </a:ext>
          </a:extLst>
        </xdr:cNvPr>
        <xdr:cNvSpPr txBox="1"/>
      </xdr:nvSpPr>
      <xdr:spPr>
        <a:xfrm>
          <a:off x="7509587"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111777</xdr:rowOff>
    </xdr:from>
    <xdr:ext cx="469744" cy="259045"/>
    <xdr:sp macro="" textlink="">
      <xdr:nvSpPr>
        <xdr:cNvPr id="372" name="n_3aveValue【福祉施設】&#10;一人当たり面積">
          <a:extLst>
            <a:ext uri="{FF2B5EF4-FFF2-40B4-BE49-F238E27FC236}">
              <a16:creationId xmlns:a16="http://schemas.microsoft.com/office/drawing/2014/main" id="{9BE0388E-7ED7-4670-A592-B60280045D3D}"/>
            </a:ext>
          </a:extLst>
        </xdr:cNvPr>
        <xdr:cNvSpPr txBox="1"/>
      </xdr:nvSpPr>
      <xdr:spPr>
        <a:xfrm>
          <a:off x="6712027"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99077</xdr:rowOff>
    </xdr:from>
    <xdr:ext cx="469744" cy="259045"/>
    <xdr:sp macro="" textlink="">
      <xdr:nvSpPr>
        <xdr:cNvPr id="373" name="n_4aveValue【福祉施設】&#10;一人当たり面積">
          <a:extLst>
            <a:ext uri="{FF2B5EF4-FFF2-40B4-BE49-F238E27FC236}">
              <a16:creationId xmlns:a16="http://schemas.microsoft.com/office/drawing/2014/main" id="{2FBDC805-ED1E-4F0F-872F-94E17712221D}"/>
            </a:ext>
          </a:extLst>
        </xdr:cNvPr>
        <xdr:cNvSpPr txBox="1"/>
      </xdr:nvSpPr>
      <xdr:spPr>
        <a:xfrm>
          <a:off x="593732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41927</xdr:rowOff>
    </xdr:from>
    <xdr:ext cx="469744" cy="259045"/>
    <xdr:sp macro="" textlink="">
      <xdr:nvSpPr>
        <xdr:cNvPr id="374" name="n_1mainValue【福祉施設】&#10;一人当たり面積">
          <a:extLst>
            <a:ext uri="{FF2B5EF4-FFF2-40B4-BE49-F238E27FC236}">
              <a16:creationId xmlns:a16="http://schemas.microsoft.com/office/drawing/2014/main" id="{E159DAF6-8217-475E-A128-D17EC39E711A}"/>
            </a:ext>
          </a:extLst>
        </xdr:cNvPr>
        <xdr:cNvSpPr txBox="1"/>
      </xdr:nvSpPr>
      <xdr:spPr>
        <a:xfrm>
          <a:off x="827158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41927</xdr:rowOff>
    </xdr:from>
    <xdr:ext cx="469744" cy="259045"/>
    <xdr:sp macro="" textlink="">
      <xdr:nvSpPr>
        <xdr:cNvPr id="375" name="n_2mainValue【福祉施設】&#10;一人当たり面積">
          <a:extLst>
            <a:ext uri="{FF2B5EF4-FFF2-40B4-BE49-F238E27FC236}">
              <a16:creationId xmlns:a16="http://schemas.microsoft.com/office/drawing/2014/main" id="{A2E021C7-89C2-4A09-AD1F-AD5B636E5B2D}"/>
            </a:ext>
          </a:extLst>
        </xdr:cNvPr>
        <xdr:cNvSpPr txBox="1"/>
      </xdr:nvSpPr>
      <xdr:spPr>
        <a:xfrm>
          <a:off x="750958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76" name="n_3mainValue【福祉施設】&#10;一人当たり面積">
          <a:extLst>
            <a:ext uri="{FF2B5EF4-FFF2-40B4-BE49-F238E27FC236}">
              <a16:creationId xmlns:a16="http://schemas.microsoft.com/office/drawing/2014/main" id="{92EF9E83-0315-47D8-A187-CF90BF511F1C}"/>
            </a:ext>
          </a:extLst>
        </xdr:cNvPr>
        <xdr:cNvSpPr txBox="1"/>
      </xdr:nvSpPr>
      <xdr:spPr>
        <a:xfrm>
          <a:off x="67120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3827</xdr:rowOff>
    </xdr:from>
    <xdr:ext cx="469744" cy="259045"/>
    <xdr:sp macro="" textlink="">
      <xdr:nvSpPr>
        <xdr:cNvPr id="377" name="n_4mainValue【福祉施設】&#10;一人当たり面積">
          <a:extLst>
            <a:ext uri="{FF2B5EF4-FFF2-40B4-BE49-F238E27FC236}">
              <a16:creationId xmlns:a16="http://schemas.microsoft.com/office/drawing/2014/main" id="{C02B8A78-0448-41EA-A020-DE71FA965A04}"/>
            </a:ext>
          </a:extLst>
        </xdr:cNvPr>
        <xdr:cNvSpPr txBox="1"/>
      </xdr:nvSpPr>
      <xdr:spPr>
        <a:xfrm>
          <a:off x="59373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0635671-23B5-409D-B6D1-C33C48CBEEF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6A92147-C2D3-464B-9275-34EF740DBBE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B51DCC9-6C20-41A9-8C42-1D0E080EC6D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4CD368E-D700-46CA-8DCB-07AB50499EE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0E33AD9-42C8-4CD7-9EF0-B0437F1BEC2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151BFCF-C388-4261-B7DD-BE643DEC275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0B1E75F-F18A-4707-9CE5-09E39B5CF23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723CCB3A-30AB-4163-A782-23F0152934F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99AE33E1-71A0-43B0-B40F-18E0828C88B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FB8374EB-B0E3-463E-939E-19DD736B4E25}"/>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77ADFFB5-B19F-4AFF-8585-B77B3C2F8D9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F4D3CD94-5D73-4977-9AB8-5B60233B98F4}"/>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5B694D72-0AF9-460F-9B14-64147A4D077A}"/>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55D1F4D3-A2B4-49FC-A626-73280908AC87}"/>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314A59A-218F-42D3-8659-467C5FACD73A}"/>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7E6870AB-98E7-44D0-B075-4297F932858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9913B0A-52B4-4EF6-8D2E-7D8C6EDCCAE2}"/>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7BDBC1B0-837B-4380-A584-65602FBA2512}"/>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9BBAFDA7-6195-4423-93DB-895539005F96}"/>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43613CD3-A4D4-44FD-9083-7CF449EF6847}"/>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775E653B-3399-4576-A4C6-181F0586E764}"/>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5EEC1875-8A63-45CB-BE92-5559ABA594AB}"/>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F48A83A5-E087-4EDC-AB6B-62918B452A6E}"/>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5F6EF288-CB54-47F9-B6ED-2A201067CA3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25201D74-755E-4576-8C4C-B917585D3D3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5CC1E9AF-B418-41FB-A345-ADF825BFC675}"/>
            </a:ext>
          </a:extLst>
        </xdr:cNvPr>
        <xdr:cNvCxnSpPr/>
      </xdr:nvCxnSpPr>
      <xdr:spPr>
        <a:xfrm flipV="1">
          <a:off x="4086225" y="168663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1BEAD88E-50BD-4FB0-8544-A57BA80B760D}"/>
            </a:ext>
          </a:extLst>
        </xdr:cNvPr>
        <xdr:cNvSpPr txBox="1"/>
      </xdr:nvSpPr>
      <xdr:spPr>
        <a:xfrm>
          <a:off x="4124960" y="182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6E07FB04-650C-404B-8991-85C5C543B02F}"/>
            </a:ext>
          </a:extLst>
        </xdr:cNvPr>
        <xdr:cNvCxnSpPr/>
      </xdr:nvCxnSpPr>
      <xdr:spPr>
        <a:xfrm>
          <a:off x="402082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6EB18EDC-CA59-4537-BE75-142094E83BB5}"/>
            </a:ext>
          </a:extLst>
        </xdr:cNvPr>
        <xdr:cNvSpPr txBox="1"/>
      </xdr:nvSpPr>
      <xdr:spPr>
        <a:xfrm>
          <a:off x="4124960" y="16645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1B53F709-5455-43B6-AD67-16473EB53325}"/>
            </a:ext>
          </a:extLst>
        </xdr:cNvPr>
        <xdr:cNvCxnSpPr/>
      </xdr:nvCxnSpPr>
      <xdr:spPr>
        <a:xfrm>
          <a:off x="402082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A457FE60-A7EF-4AB4-88C2-AB6BB4EBEB88}"/>
            </a:ext>
          </a:extLst>
        </xdr:cNvPr>
        <xdr:cNvSpPr txBox="1"/>
      </xdr:nvSpPr>
      <xdr:spPr>
        <a:xfrm>
          <a:off x="4124960" y="17482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E485B677-2981-497F-B1F2-D8AF7A823D45}"/>
            </a:ext>
          </a:extLst>
        </xdr:cNvPr>
        <xdr:cNvSpPr/>
      </xdr:nvSpPr>
      <xdr:spPr>
        <a:xfrm>
          <a:off x="403606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A7A0BD17-4097-44D1-8FD1-BC71F8CA7561}"/>
            </a:ext>
          </a:extLst>
        </xdr:cNvPr>
        <xdr:cNvSpPr/>
      </xdr:nvSpPr>
      <xdr:spPr>
        <a:xfrm>
          <a:off x="331216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30BFD839-3F8A-43A3-995C-057542E7346E}"/>
            </a:ext>
          </a:extLst>
        </xdr:cNvPr>
        <xdr:cNvSpPr/>
      </xdr:nvSpPr>
      <xdr:spPr>
        <a:xfrm>
          <a:off x="25146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8B9C8613-BA37-4F21-A2C4-68DAD78DD7B6}"/>
            </a:ext>
          </a:extLst>
        </xdr:cNvPr>
        <xdr:cNvSpPr/>
      </xdr:nvSpPr>
      <xdr:spPr>
        <a:xfrm>
          <a:off x="173990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2C307F42-04C0-42E1-B0BB-2FFE7243EB4C}"/>
            </a:ext>
          </a:extLst>
        </xdr:cNvPr>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74C60ED-8ADD-49AC-A7A9-B1145FAE480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043F3B7-D6F9-4ABA-BF3F-3E3A1EF6569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E7BB631-C23E-40B6-968B-9640960EE3C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6822C42-C199-4776-8CEC-DBCBE2B0D1F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5573125-82E8-4735-86EB-4B976F3CC2E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51526</xdr:rowOff>
    </xdr:from>
    <xdr:to>
      <xdr:col>24</xdr:col>
      <xdr:colOff>114300</xdr:colOff>
      <xdr:row>100</xdr:row>
      <xdr:rowOff>153126</xdr:rowOff>
    </xdr:to>
    <xdr:sp macro="" textlink="">
      <xdr:nvSpPr>
        <xdr:cNvPr id="419" name="楕円 418">
          <a:extLst>
            <a:ext uri="{FF2B5EF4-FFF2-40B4-BE49-F238E27FC236}">
              <a16:creationId xmlns:a16="http://schemas.microsoft.com/office/drawing/2014/main" id="{D2219541-DC50-46A8-8561-19999D04D8B7}"/>
            </a:ext>
          </a:extLst>
        </xdr:cNvPr>
        <xdr:cNvSpPr/>
      </xdr:nvSpPr>
      <xdr:spPr>
        <a:xfrm>
          <a:off x="4036060" y="168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4553</xdr:rowOff>
    </xdr:from>
    <xdr:ext cx="340478" cy="259045"/>
    <xdr:sp macro="" textlink="">
      <xdr:nvSpPr>
        <xdr:cNvPr id="420" name="【市民会館】&#10;有形固定資産減価償却率該当値テキスト">
          <a:extLst>
            <a:ext uri="{FF2B5EF4-FFF2-40B4-BE49-F238E27FC236}">
              <a16:creationId xmlns:a16="http://schemas.microsoft.com/office/drawing/2014/main" id="{766318C9-DC33-4C03-B072-6CBB4D160E6E}"/>
            </a:ext>
          </a:extLst>
        </xdr:cNvPr>
        <xdr:cNvSpPr txBox="1"/>
      </xdr:nvSpPr>
      <xdr:spPr>
        <a:xfrm>
          <a:off x="4124960" y="16768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4173</xdr:rowOff>
    </xdr:from>
    <xdr:to>
      <xdr:col>20</xdr:col>
      <xdr:colOff>38100</xdr:colOff>
      <xdr:row>100</xdr:row>
      <xdr:rowOff>105773</xdr:rowOff>
    </xdr:to>
    <xdr:sp macro="" textlink="">
      <xdr:nvSpPr>
        <xdr:cNvPr id="421" name="楕円 420">
          <a:extLst>
            <a:ext uri="{FF2B5EF4-FFF2-40B4-BE49-F238E27FC236}">
              <a16:creationId xmlns:a16="http://schemas.microsoft.com/office/drawing/2014/main" id="{523788CB-905D-4D9B-9A32-102E2922F74F}"/>
            </a:ext>
          </a:extLst>
        </xdr:cNvPr>
        <xdr:cNvSpPr/>
      </xdr:nvSpPr>
      <xdr:spPr>
        <a:xfrm>
          <a:off x="3312160" y="167681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54973</xdr:rowOff>
    </xdr:from>
    <xdr:to>
      <xdr:col>24</xdr:col>
      <xdr:colOff>63500</xdr:colOff>
      <xdr:row>100</xdr:row>
      <xdr:rowOff>102326</xdr:rowOff>
    </xdr:to>
    <xdr:cxnSp macro="">
      <xdr:nvCxnSpPr>
        <xdr:cNvPr id="422" name="直線コネクタ 421">
          <a:extLst>
            <a:ext uri="{FF2B5EF4-FFF2-40B4-BE49-F238E27FC236}">
              <a16:creationId xmlns:a16="http://schemas.microsoft.com/office/drawing/2014/main" id="{982C3DA8-5181-444B-B737-EB3ECB143C03}"/>
            </a:ext>
          </a:extLst>
        </xdr:cNvPr>
        <xdr:cNvCxnSpPr/>
      </xdr:nvCxnSpPr>
      <xdr:spPr>
        <a:xfrm>
          <a:off x="3355340" y="16818973"/>
          <a:ext cx="7315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128270</xdr:rowOff>
    </xdr:from>
    <xdr:to>
      <xdr:col>15</xdr:col>
      <xdr:colOff>101600</xdr:colOff>
      <xdr:row>100</xdr:row>
      <xdr:rowOff>58420</xdr:rowOff>
    </xdr:to>
    <xdr:sp macro="" textlink="">
      <xdr:nvSpPr>
        <xdr:cNvPr id="423" name="楕円 422">
          <a:extLst>
            <a:ext uri="{FF2B5EF4-FFF2-40B4-BE49-F238E27FC236}">
              <a16:creationId xmlns:a16="http://schemas.microsoft.com/office/drawing/2014/main" id="{E3E68A39-6FC6-4715-B894-C02483B699C0}"/>
            </a:ext>
          </a:extLst>
        </xdr:cNvPr>
        <xdr:cNvSpPr/>
      </xdr:nvSpPr>
      <xdr:spPr>
        <a:xfrm>
          <a:off x="2514600" y="16724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7620</xdr:rowOff>
    </xdr:from>
    <xdr:to>
      <xdr:col>19</xdr:col>
      <xdr:colOff>177800</xdr:colOff>
      <xdr:row>100</xdr:row>
      <xdr:rowOff>54973</xdr:rowOff>
    </xdr:to>
    <xdr:cxnSp macro="">
      <xdr:nvCxnSpPr>
        <xdr:cNvPr id="424" name="直線コネクタ 423">
          <a:extLst>
            <a:ext uri="{FF2B5EF4-FFF2-40B4-BE49-F238E27FC236}">
              <a16:creationId xmlns:a16="http://schemas.microsoft.com/office/drawing/2014/main" id="{3C9CB2D9-25A0-45F8-9B01-D64D40A054BB}"/>
            </a:ext>
          </a:extLst>
        </xdr:cNvPr>
        <xdr:cNvCxnSpPr/>
      </xdr:nvCxnSpPr>
      <xdr:spPr>
        <a:xfrm>
          <a:off x="2565400" y="16771620"/>
          <a:ext cx="78994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56424</xdr:rowOff>
    </xdr:from>
    <xdr:to>
      <xdr:col>10</xdr:col>
      <xdr:colOff>165100</xdr:colOff>
      <xdr:row>103</xdr:row>
      <xdr:rowOff>158024</xdr:rowOff>
    </xdr:to>
    <xdr:sp macro="" textlink="">
      <xdr:nvSpPr>
        <xdr:cNvPr id="425" name="楕円 424">
          <a:extLst>
            <a:ext uri="{FF2B5EF4-FFF2-40B4-BE49-F238E27FC236}">
              <a16:creationId xmlns:a16="http://schemas.microsoft.com/office/drawing/2014/main" id="{19531C9A-128C-4773-9E8C-9C7F6B968B7D}"/>
            </a:ext>
          </a:extLst>
        </xdr:cNvPr>
        <xdr:cNvSpPr/>
      </xdr:nvSpPr>
      <xdr:spPr>
        <a:xfrm>
          <a:off x="1739900" y="173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7620</xdr:rowOff>
    </xdr:from>
    <xdr:to>
      <xdr:col>15</xdr:col>
      <xdr:colOff>50800</xdr:colOff>
      <xdr:row>103</xdr:row>
      <xdr:rowOff>107224</xdr:rowOff>
    </xdr:to>
    <xdr:cxnSp macro="">
      <xdr:nvCxnSpPr>
        <xdr:cNvPr id="426" name="直線コネクタ 425">
          <a:extLst>
            <a:ext uri="{FF2B5EF4-FFF2-40B4-BE49-F238E27FC236}">
              <a16:creationId xmlns:a16="http://schemas.microsoft.com/office/drawing/2014/main" id="{01E603A3-C8D6-45DA-B81E-FDB38D07F892}"/>
            </a:ext>
          </a:extLst>
        </xdr:cNvPr>
        <xdr:cNvCxnSpPr/>
      </xdr:nvCxnSpPr>
      <xdr:spPr>
        <a:xfrm flipV="1">
          <a:off x="1790700" y="16771620"/>
          <a:ext cx="774700" cy="60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151130</xdr:rowOff>
    </xdr:from>
    <xdr:to>
      <xdr:col>6</xdr:col>
      <xdr:colOff>38100</xdr:colOff>
      <xdr:row>109</xdr:row>
      <xdr:rowOff>81280</xdr:rowOff>
    </xdr:to>
    <xdr:sp macro="" textlink="">
      <xdr:nvSpPr>
        <xdr:cNvPr id="427" name="楕円 426">
          <a:extLst>
            <a:ext uri="{FF2B5EF4-FFF2-40B4-BE49-F238E27FC236}">
              <a16:creationId xmlns:a16="http://schemas.microsoft.com/office/drawing/2014/main" id="{C2989B78-F0B0-49E3-A760-C9BC1D92A8E8}"/>
            </a:ext>
          </a:extLst>
        </xdr:cNvPr>
        <xdr:cNvSpPr/>
      </xdr:nvSpPr>
      <xdr:spPr>
        <a:xfrm>
          <a:off x="965200" y="1825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107224</xdr:rowOff>
    </xdr:from>
    <xdr:to>
      <xdr:col>10</xdr:col>
      <xdr:colOff>114300</xdr:colOff>
      <xdr:row>109</xdr:row>
      <xdr:rowOff>30480</xdr:rowOff>
    </xdr:to>
    <xdr:cxnSp macro="">
      <xdr:nvCxnSpPr>
        <xdr:cNvPr id="428" name="直線コネクタ 427">
          <a:extLst>
            <a:ext uri="{FF2B5EF4-FFF2-40B4-BE49-F238E27FC236}">
              <a16:creationId xmlns:a16="http://schemas.microsoft.com/office/drawing/2014/main" id="{5A9BEBCB-456F-4909-BE88-080310C3282A}"/>
            </a:ext>
          </a:extLst>
        </xdr:cNvPr>
        <xdr:cNvCxnSpPr/>
      </xdr:nvCxnSpPr>
      <xdr:spPr>
        <a:xfrm flipV="1">
          <a:off x="1008380" y="17374144"/>
          <a:ext cx="782320" cy="9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152416</xdr:rowOff>
    </xdr:from>
    <xdr:ext cx="405111" cy="259045"/>
    <xdr:sp macro="" textlink="">
      <xdr:nvSpPr>
        <xdr:cNvPr id="429" name="n_1aveValue【市民会館】&#10;有形固定資産減価償却率">
          <a:extLst>
            <a:ext uri="{FF2B5EF4-FFF2-40B4-BE49-F238E27FC236}">
              <a16:creationId xmlns:a16="http://schemas.microsoft.com/office/drawing/2014/main" id="{CF59A4C4-B04E-4A0C-8BA2-2CE7753417DC}"/>
            </a:ext>
          </a:extLst>
        </xdr:cNvPr>
        <xdr:cNvSpPr txBox="1"/>
      </xdr:nvSpPr>
      <xdr:spPr>
        <a:xfrm>
          <a:off x="317056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430" name="n_2aveValue【市民会館】&#10;有形固定資産減価償却率">
          <a:extLst>
            <a:ext uri="{FF2B5EF4-FFF2-40B4-BE49-F238E27FC236}">
              <a16:creationId xmlns:a16="http://schemas.microsoft.com/office/drawing/2014/main" id="{43F068E3-F155-4400-80E3-0287BD75991B}"/>
            </a:ext>
          </a:extLst>
        </xdr:cNvPr>
        <xdr:cNvSpPr txBox="1"/>
      </xdr:nvSpPr>
      <xdr:spPr>
        <a:xfrm>
          <a:off x="2385704" y="1757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132822</xdr:rowOff>
    </xdr:from>
    <xdr:ext cx="405111" cy="259045"/>
    <xdr:sp macro="" textlink="">
      <xdr:nvSpPr>
        <xdr:cNvPr id="431" name="n_3aveValue【市民会館】&#10;有形固定資産減価償却率">
          <a:extLst>
            <a:ext uri="{FF2B5EF4-FFF2-40B4-BE49-F238E27FC236}">
              <a16:creationId xmlns:a16="http://schemas.microsoft.com/office/drawing/2014/main" id="{A56DC8CC-8F1A-4CB1-B77E-316B118391C5}"/>
            </a:ext>
          </a:extLst>
        </xdr:cNvPr>
        <xdr:cNvSpPr txBox="1"/>
      </xdr:nvSpPr>
      <xdr:spPr>
        <a:xfrm>
          <a:off x="161100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a:extLst>
            <a:ext uri="{FF2B5EF4-FFF2-40B4-BE49-F238E27FC236}">
              <a16:creationId xmlns:a16="http://schemas.microsoft.com/office/drawing/2014/main" id="{984C19BC-0E62-4805-9266-B703C3A1B348}"/>
            </a:ext>
          </a:extLst>
        </xdr:cNvPr>
        <xdr:cNvSpPr txBox="1"/>
      </xdr:nvSpPr>
      <xdr:spPr>
        <a:xfrm>
          <a:off x="8363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122300</xdr:rowOff>
    </xdr:from>
    <xdr:ext cx="340478" cy="259045"/>
    <xdr:sp macro="" textlink="">
      <xdr:nvSpPr>
        <xdr:cNvPr id="433" name="n_1mainValue【市民会館】&#10;有形固定資産減価償却率">
          <a:extLst>
            <a:ext uri="{FF2B5EF4-FFF2-40B4-BE49-F238E27FC236}">
              <a16:creationId xmlns:a16="http://schemas.microsoft.com/office/drawing/2014/main" id="{75FD93FC-660E-4354-AD08-474B9AEE3839}"/>
            </a:ext>
          </a:extLst>
        </xdr:cNvPr>
        <xdr:cNvSpPr txBox="1"/>
      </xdr:nvSpPr>
      <xdr:spPr>
        <a:xfrm>
          <a:off x="3187641" y="165510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74947</xdr:rowOff>
    </xdr:from>
    <xdr:ext cx="340478" cy="259045"/>
    <xdr:sp macro="" textlink="">
      <xdr:nvSpPr>
        <xdr:cNvPr id="434" name="n_2mainValue【市民会館】&#10;有形固定資産減価償却率">
          <a:extLst>
            <a:ext uri="{FF2B5EF4-FFF2-40B4-BE49-F238E27FC236}">
              <a16:creationId xmlns:a16="http://schemas.microsoft.com/office/drawing/2014/main" id="{51160806-271C-4EC0-BD05-02D54EF7E46F}"/>
            </a:ext>
          </a:extLst>
        </xdr:cNvPr>
        <xdr:cNvSpPr txBox="1"/>
      </xdr:nvSpPr>
      <xdr:spPr>
        <a:xfrm>
          <a:off x="2418021" y="16503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3101</xdr:rowOff>
    </xdr:from>
    <xdr:ext cx="405111" cy="259045"/>
    <xdr:sp macro="" textlink="">
      <xdr:nvSpPr>
        <xdr:cNvPr id="435" name="n_3mainValue【市民会館】&#10;有形固定資産減価償却率">
          <a:extLst>
            <a:ext uri="{FF2B5EF4-FFF2-40B4-BE49-F238E27FC236}">
              <a16:creationId xmlns:a16="http://schemas.microsoft.com/office/drawing/2014/main" id="{46C134F5-902C-4A13-889F-273D26B64131}"/>
            </a:ext>
          </a:extLst>
        </xdr:cNvPr>
        <xdr:cNvSpPr txBox="1"/>
      </xdr:nvSpPr>
      <xdr:spPr>
        <a:xfrm>
          <a:off x="1611004" y="1710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72407</xdr:rowOff>
    </xdr:from>
    <xdr:ext cx="405111" cy="259045"/>
    <xdr:sp macro="" textlink="">
      <xdr:nvSpPr>
        <xdr:cNvPr id="436" name="n_4mainValue【市民会館】&#10;有形固定資産減価償却率">
          <a:extLst>
            <a:ext uri="{FF2B5EF4-FFF2-40B4-BE49-F238E27FC236}">
              <a16:creationId xmlns:a16="http://schemas.microsoft.com/office/drawing/2014/main" id="{73E83A97-FF03-4012-88D8-C120E60D41B8}"/>
            </a:ext>
          </a:extLst>
        </xdr:cNvPr>
        <xdr:cNvSpPr txBox="1"/>
      </xdr:nvSpPr>
      <xdr:spPr>
        <a:xfrm>
          <a:off x="836304" y="183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B02E094A-4377-489B-9CC4-56BC49B1D56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9E4F927-039A-49FD-9E93-8E5CF5B0CB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83FB2C3B-E768-46E4-9B47-44536EBC13D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C3EF2760-9D3A-4EBD-BA8C-F5F009080AA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4753B05D-A0C5-40E5-8D9D-3E409518C45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F133957E-C119-4A52-A387-CEF40A6D5F6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7B0FDD96-C1D9-48A4-8227-2FFF51256DB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A2520D6-EC6A-4EDF-99A4-2A29F41A708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9A9DB34B-23C1-4670-BBB3-C856D0B2B3E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D5D1ED9E-B4C0-40EB-836C-B979CDE5B61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944457A5-8BC4-4AD6-9565-15861278CB44}"/>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7E9EE29A-6145-46F4-BEBF-1CE8DCBD1C0D}"/>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6AB667AB-0F12-4F14-8D01-0E80FBD7A9A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B8FA890F-7D93-463D-A925-2A931B830B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89430B89-F325-41E3-9AE7-C5B20BB92E6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64B91A51-952C-486D-97DB-C5E1AA716699}"/>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6FFDB3F4-5803-4790-AF5D-EA794527D0D6}"/>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BC6760F3-7BC3-46E6-A1E6-824ED7900C5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5336B3F7-0CCB-43DE-8409-408D0D4DC51D}"/>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7428DCC1-DE29-4959-8C2F-50A9AA34CC58}"/>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B80282BD-438C-41BD-A089-7B6D84A20ABA}"/>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90215BCC-D02C-4296-9E6A-FA870778EB38}"/>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6C794C31-94A0-4AF7-9C62-6194D3E39D99}"/>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72D298FB-9FF4-4C4B-B570-16F527085623}"/>
            </a:ext>
          </a:extLst>
        </xdr:cNvPr>
        <xdr:cNvCxnSpPr/>
      </xdr:nvCxnSpPr>
      <xdr:spPr>
        <a:xfrm flipV="1">
          <a:off x="9219565" y="168706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4B8F18A4-0825-469E-9757-56355EF784D9}"/>
            </a:ext>
          </a:extLst>
        </xdr:cNvPr>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289192A0-333F-4FB6-AD26-F9A5CB26F84F}"/>
            </a:ext>
          </a:extLst>
        </xdr:cNvPr>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5C42A5C5-B53F-49C5-8348-D16FD006C6EE}"/>
            </a:ext>
          </a:extLst>
        </xdr:cNvPr>
        <xdr:cNvSpPr txBox="1"/>
      </xdr:nvSpPr>
      <xdr:spPr>
        <a:xfrm>
          <a:off x="925830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ACEED00D-29CA-4364-A440-07E3471D5B08}"/>
            </a:ext>
          </a:extLst>
        </xdr:cNvPr>
        <xdr:cNvCxnSpPr/>
      </xdr:nvCxnSpPr>
      <xdr:spPr>
        <a:xfrm>
          <a:off x="915416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5" name="【市民会館】&#10;一人当たり面積平均値テキスト">
          <a:extLst>
            <a:ext uri="{FF2B5EF4-FFF2-40B4-BE49-F238E27FC236}">
              <a16:creationId xmlns:a16="http://schemas.microsoft.com/office/drawing/2014/main" id="{A24AF399-F845-40B0-8FE0-3EAFDA436629}"/>
            </a:ext>
          </a:extLst>
        </xdr:cNvPr>
        <xdr:cNvSpPr txBox="1"/>
      </xdr:nvSpPr>
      <xdr:spPr>
        <a:xfrm>
          <a:off x="9258300" y="17501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47E82D30-4B82-4989-8EA6-123362314CFB}"/>
            </a:ext>
          </a:extLst>
        </xdr:cNvPr>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390143FD-9D79-4E70-901A-4AA3C54E000E}"/>
            </a:ext>
          </a:extLst>
        </xdr:cNvPr>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3D623370-158B-46C6-BFE6-10C29C840C08}"/>
            </a:ext>
          </a:extLst>
        </xdr:cNvPr>
        <xdr:cNvSpPr/>
      </xdr:nvSpPr>
      <xdr:spPr>
        <a:xfrm>
          <a:off x="767080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4776AEE7-8043-410B-B415-BD0FAAA11874}"/>
            </a:ext>
          </a:extLst>
        </xdr:cNvPr>
        <xdr:cNvSpPr/>
      </xdr:nvSpPr>
      <xdr:spPr>
        <a:xfrm>
          <a:off x="68732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E3450506-539C-49E2-8FE7-5AFBE2B61EFD}"/>
            </a:ext>
          </a:extLst>
        </xdr:cNvPr>
        <xdr:cNvSpPr/>
      </xdr:nvSpPr>
      <xdr:spPr>
        <a:xfrm>
          <a:off x="60985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1EC3AB7-672F-46FA-863C-5285848620C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A09988F-0C5A-4080-9EEA-3C326ACE090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3A10E19-28BE-4BB6-8B92-ED369964F1D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032EC06-22B0-4A1E-B203-30D14B3F6FC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6CD7F88-84FC-4B83-AAAE-12188844947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71120</xdr:rowOff>
    </xdr:from>
    <xdr:to>
      <xdr:col>55</xdr:col>
      <xdr:colOff>50800</xdr:colOff>
      <xdr:row>109</xdr:row>
      <xdr:rowOff>1270</xdr:rowOff>
    </xdr:to>
    <xdr:sp macro="" textlink="">
      <xdr:nvSpPr>
        <xdr:cNvPr id="476" name="楕円 475">
          <a:extLst>
            <a:ext uri="{FF2B5EF4-FFF2-40B4-BE49-F238E27FC236}">
              <a16:creationId xmlns:a16="http://schemas.microsoft.com/office/drawing/2014/main" id="{0C9113C4-B512-4D16-9D5B-FEE8D761FD87}"/>
            </a:ext>
          </a:extLst>
        </xdr:cNvPr>
        <xdr:cNvSpPr/>
      </xdr:nvSpPr>
      <xdr:spPr>
        <a:xfrm>
          <a:off x="9192260" y="18176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157497</xdr:rowOff>
    </xdr:from>
    <xdr:ext cx="469744" cy="259045"/>
    <xdr:sp macro="" textlink="">
      <xdr:nvSpPr>
        <xdr:cNvPr id="477" name="【市民会館】&#10;一人当たり面積該当値テキスト">
          <a:extLst>
            <a:ext uri="{FF2B5EF4-FFF2-40B4-BE49-F238E27FC236}">
              <a16:creationId xmlns:a16="http://schemas.microsoft.com/office/drawing/2014/main" id="{6CC555B1-4A6A-41B1-887D-2CAC0909AF11}"/>
            </a:ext>
          </a:extLst>
        </xdr:cNvPr>
        <xdr:cNvSpPr txBox="1"/>
      </xdr:nvSpPr>
      <xdr:spPr>
        <a:xfrm>
          <a:off x="9258300" y="180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71120</xdr:rowOff>
    </xdr:from>
    <xdr:to>
      <xdr:col>50</xdr:col>
      <xdr:colOff>165100</xdr:colOff>
      <xdr:row>109</xdr:row>
      <xdr:rowOff>1270</xdr:rowOff>
    </xdr:to>
    <xdr:sp macro="" textlink="">
      <xdr:nvSpPr>
        <xdr:cNvPr id="478" name="楕円 477">
          <a:extLst>
            <a:ext uri="{FF2B5EF4-FFF2-40B4-BE49-F238E27FC236}">
              <a16:creationId xmlns:a16="http://schemas.microsoft.com/office/drawing/2014/main" id="{38CEC3F5-55BB-443C-9BAD-49DD52E3390F}"/>
            </a:ext>
          </a:extLst>
        </xdr:cNvPr>
        <xdr:cNvSpPr/>
      </xdr:nvSpPr>
      <xdr:spPr>
        <a:xfrm>
          <a:off x="8445500" y="1817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121920</xdr:rowOff>
    </xdr:from>
    <xdr:to>
      <xdr:col>55</xdr:col>
      <xdr:colOff>0</xdr:colOff>
      <xdr:row>108</xdr:row>
      <xdr:rowOff>121920</xdr:rowOff>
    </xdr:to>
    <xdr:cxnSp macro="">
      <xdr:nvCxnSpPr>
        <xdr:cNvPr id="479" name="直線コネクタ 478">
          <a:extLst>
            <a:ext uri="{FF2B5EF4-FFF2-40B4-BE49-F238E27FC236}">
              <a16:creationId xmlns:a16="http://schemas.microsoft.com/office/drawing/2014/main" id="{4A566D1C-D6F3-4EB8-8E34-57A2FEFDE798}"/>
            </a:ext>
          </a:extLst>
        </xdr:cNvPr>
        <xdr:cNvCxnSpPr/>
      </xdr:nvCxnSpPr>
      <xdr:spPr>
        <a:xfrm>
          <a:off x="8496300" y="182270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71120</xdr:rowOff>
    </xdr:from>
    <xdr:to>
      <xdr:col>46</xdr:col>
      <xdr:colOff>38100</xdr:colOff>
      <xdr:row>109</xdr:row>
      <xdr:rowOff>1270</xdr:rowOff>
    </xdr:to>
    <xdr:sp macro="" textlink="">
      <xdr:nvSpPr>
        <xdr:cNvPr id="480" name="楕円 479">
          <a:extLst>
            <a:ext uri="{FF2B5EF4-FFF2-40B4-BE49-F238E27FC236}">
              <a16:creationId xmlns:a16="http://schemas.microsoft.com/office/drawing/2014/main" id="{ECFBD839-2676-49C1-BA89-F824595DF00D}"/>
            </a:ext>
          </a:extLst>
        </xdr:cNvPr>
        <xdr:cNvSpPr/>
      </xdr:nvSpPr>
      <xdr:spPr>
        <a:xfrm>
          <a:off x="7670800" y="18176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121920</xdr:rowOff>
    </xdr:from>
    <xdr:to>
      <xdr:col>50</xdr:col>
      <xdr:colOff>114300</xdr:colOff>
      <xdr:row>108</xdr:row>
      <xdr:rowOff>121920</xdr:rowOff>
    </xdr:to>
    <xdr:cxnSp macro="">
      <xdr:nvCxnSpPr>
        <xdr:cNvPr id="481" name="直線コネクタ 480">
          <a:extLst>
            <a:ext uri="{FF2B5EF4-FFF2-40B4-BE49-F238E27FC236}">
              <a16:creationId xmlns:a16="http://schemas.microsoft.com/office/drawing/2014/main" id="{EE6CDCD8-4780-4583-95A6-8B29B4B54F39}"/>
            </a:ext>
          </a:extLst>
        </xdr:cNvPr>
        <xdr:cNvCxnSpPr/>
      </xdr:nvCxnSpPr>
      <xdr:spPr>
        <a:xfrm>
          <a:off x="7713980" y="182270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33020</xdr:rowOff>
    </xdr:from>
    <xdr:to>
      <xdr:col>41</xdr:col>
      <xdr:colOff>101600</xdr:colOff>
      <xdr:row>108</xdr:row>
      <xdr:rowOff>134620</xdr:rowOff>
    </xdr:to>
    <xdr:sp macro="" textlink="">
      <xdr:nvSpPr>
        <xdr:cNvPr id="482" name="楕円 481">
          <a:extLst>
            <a:ext uri="{FF2B5EF4-FFF2-40B4-BE49-F238E27FC236}">
              <a16:creationId xmlns:a16="http://schemas.microsoft.com/office/drawing/2014/main" id="{6AEC9C02-0966-49CD-8702-2B3A2484DFAF}"/>
            </a:ext>
          </a:extLst>
        </xdr:cNvPr>
        <xdr:cNvSpPr/>
      </xdr:nvSpPr>
      <xdr:spPr>
        <a:xfrm>
          <a:off x="6873240" y="181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83820</xdr:rowOff>
    </xdr:from>
    <xdr:to>
      <xdr:col>45</xdr:col>
      <xdr:colOff>177800</xdr:colOff>
      <xdr:row>108</xdr:row>
      <xdr:rowOff>121920</xdr:rowOff>
    </xdr:to>
    <xdr:cxnSp macro="">
      <xdr:nvCxnSpPr>
        <xdr:cNvPr id="483" name="直線コネクタ 482">
          <a:extLst>
            <a:ext uri="{FF2B5EF4-FFF2-40B4-BE49-F238E27FC236}">
              <a16:creationId xmlns:a16="http://schemas.microsoft.com/office/drawing/2014/main" id="{AB8214FE-99CB-4A01-8ED3-17ADDC49A94B}"/>
            </a:ext>
          </a:extLst>
        </xdr:cNvPr>
        <xdr:cNvCxnSpPr/>
      </xdr:nvCxnSpPr>
      <xdr:spPr>
        <a:xfrm>
          <a:off x="6924040" y="1818894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63500</xdr:rowOff>
    </xdr:from>
    <xdr:to>
      <xdr:col>36</xdr:col>
      <xdr:colOff>165100</xdr:colOff>
      <xdr:row>108</xdr:row>
      <xdr:rowOff>165100</xdr:rowOff>
    </xdr:to>
    <xdr:sp macro="" textlink="">
      <xdr:nvSpPr>
        <xdr:cNvPr id="484" name="楕円 483">
          <a:extLst>
            <a:ext uri="{FF2B5EF4-FFF2-40B4-BE49-F238E27FC236}">
              <a16:creationId xmlns:a16="http://schemas.microsoft.com/office/drawing/2014/main" id="{FBE31935-71B9-4919-8D24-DA6459E7828A}"/>
            </a:ext>
          </a:extLst>
        </xdr:cNvPr>
        <xdr:cNvSpPr/>
      </xdr:nvSpPr>
      <xdr:spPr>
        <a:xfrm>
          <a:off x="609854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83820</xdr:rowOff>
    </xdr:from>
    <xdr:to>
      <xdr:col>41</xdr:col>
      <xdr:colOff>50800</xdr:colOff>
      <xdr:row>108</xdr:row>
      <xdr:rowOff>114300</xdr:rowOff>
    </xdr:to>
    <xdr:cxnSp macro="">
      <xdr:nvCxnSpPr>
        <xdr:cNvPr id="485" name="直線コネクタ 484">
          <a:extLst>
            <a:ext uri="{FF2B5EF4-FFF2-40B4-BE49-F238E27FC236}">
              <a16:creationId xmlns:a16="http://schemas.microsoft.com/office/drawing/2014/main" id="{1CF6BE08-9143-439A-B78F-7296FA1ECA70}"/>
            </a:ext>
          </a:extLst>
        </xdr:cNvPr>
        <xdr:cNvCxnSpPr/>
      </xdr:nvCxnSpPr>
      <xdr:spPr>
        <a:xfrm flipV="1">
          <a:off x="6149340" y="1818894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6" name="n_1aveValue【市民会館】&#10;一人当たり面積">
          <a:extLst>
            <a:ext uri="{FF2B5EF4-FFF2-40B4-BE49-F238E27FC236}">
              <a16:creationId xmlns:a16="http://schemas.microsoft.com/office/drawing/2014/main" id="{32E7E553-90D4-4DEA-9048-7ADD8C97B20B}"/>
            </a:ext>
          </a:extLst>
        </xdr:cNvPr>
        <xdr:cNvSpPr txBox="1"/>
      </xdr:nvSpPr>
      <xdr:spPr>
        <a:xfrm>
          <a:off x="827158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36847</xdr:rowOff>
    </xdr:from>
    <xdr:ext cx="469744" cy="259045"/>
    <xdr:sp macro="" textlink="">
      <xdr:nvSpPr>
        <xdr:cNvPr id="487" name="n_2aveValue【市民会館】&#10;一人当たり面積">
          <a:extLst>
            <a:ext uri="{FF2B5EF4-FFF2-40B4-BE49-F238E27FC236}">
              <a16:creationId xmlns:a16="http://schemas.microsoft.com/office/drawing/2014/main" id="{6794B115-6FD6-4741-9FF5-B5B473311B6D}"/>
            </a:ext>
          </a:extLst>
        </xdr:cNvPr>
        <xdr:cNvSpPr txBox="1"/>
      </xdr:nvSpPr>
      <xdr:spPr>
        <a:xfrm>
          <a:off x="750958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88" name="n_3aveValue【市民会館】&#10;一人当たり面積">
          <a:extLst>
            <a:ext uri="{FF2B5EF4-FFF2-40B4-BE49-F238E27FC236}">
              <a16:creationId xmlns:a16="http://schemas.microsoft.com/office/drawing/2014/main" id="{59C0BF88-FE6C-4774-904C-37027A5710AD}"/>
            </a:ext>
          </a:extLst>
        </xdr:cNvPr>
        <xdr:cNvSpPr txBox="1"/>
      </xdr:nvSpPr>
      <xdr:spPr>
        <a:xfrm>
          <a:off x="671202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9" name="n_4aveValue【市民会館】&#10;一人当たり面積">
          <a:extLst>
            <a:ext uri="{FF2B5EF4-FFF2-40B4-BE49-F238E27FC236}">
              <a16:creationId xmlns:a16="http://schemas.microsoft.com/office/drawing/2014/main" id="{53888E29-E4CC-4978-9A0F-74EC341779FF}"/>
            </a:ext>
          </a:extLst>
        </xdr:cNvPr>
        <xdr:cNvSpPr txBox="1"/>
      </xdr:nvSpPr>
      <xdr:spPr>
        <a:xfrm>
          <a:off x="593732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163847</xdr:rowOff>
    </xdr:from>
    <xdr:ext cx="469744" cy="259045"/>
    <xdr:sp macro="" textlink="">
      <xdr:nvSpPr>
        <xdr:cNvPr id="490" name="n_1mainValue【市民会館】&#10;一人当たり面積">
          <a:extLst>
            <a:ext uri="{FF2B5EF4-FFF2-40B4-BE49-F238E27FC236}">
              <a16:creationId xmlns:a16="http://schemas.microsoft.com/office/drawing/2014/main" id="{769C1184-F5CC-4F29-86A5-80BFB91A8CB4}"/>
            </a:ext>
          </a:extLst>
        </xdr:cNvPr>
        <xdr:cNvSpPr txBox="1"/>
      </xdr:nvSpPr>
      <xdr:spPr>
        <a:xfrm>
          <a:off x="8271587" y="182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163847</xdr:rowOff>
    </xdr:from>
    <xdr:ext cx="469744" cy="259045"/>
    <xdr:sp macro="" textlink="">
      <xdr:nvSpPr>
        <xdr:cNvPr id="491" name="n_2mainValue【市民会館】&#10;一人当たり面積">
          <a:extLst>
            <a:ext uri="{FF2B5EF4-FFF2-40B4-BE49-F238E27FC236}">
              <a16:creationId xmlns:a16="http://schemas.microsoft.com/office/drawing/2014/main" id="{0745C01A-60A2-4DC7-B09D-4C72F73039BB}"/>
            </a:ext>
          </a:extLst>
        </xdr:cNvPr>
        <xdr:cNvSpPr txBox="1"/>
      </xdr:nvSpPr>
      <xdr:spPr>
        <a:xfrm>
          <a:off x="7509587" y="182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125747</xdr:rowOff>
    </xdr:from>
    <xdr:ext cx="469744" cy="259045"/>
    <xdr:sp macro="" textlink="">
      <xdr:nvSpPr>
        <xdr:cNvPr id="492" name="n_3mainValue【市民会館】&#10;一人当たり面積">
          <a:extLst>
            <a:ext uri="{FF2B5EF4-FFF2-40B4-BE49-F238E27FC236}">
              <a16:creationId xmlns:a16="http://schemas.microsoft.com/office/drawing/2014/main" id="{70DA2751-512B-41F2-BA06-599A449F85F6}"/>
            </a:ext>
          </a:extLst>
        </xdr:cNvPr>
        <xdr:cNvSpPr txBox="1"/>
      </xdr:nvSpPr>
      <xdr:spPr>
        <a:xfrm>
          <a:off x="6712027"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156227</xdr:rowOff>
    </xdr:from>
    <xdr:ext cx="469744" cy="259045"/>
    <xdr:sp macro="" textlink="">
      <xdr:nvSpPr>
        <xdr:cNvPr id="493" name="n_4mainValue【市民会館】&#10;一人当たり面積">
          <a:extLst>
            <a:ext uri="{FF2B5EF4-FFF2-40B4-BE49-F238E27FC236}">
              <a16:creationId xmlns:a16="http://schemas.microsoft.com/office/drawing/2014/main" id="{B842A1C1-B332-439F-8D03-14E672DC3E47}"/>
            </a:ext>
          </a:extLst>
        </xdr:cNvPr>
        <xdr:cNvSpPr txBox="1"/>
      </xdr:nvSpPr>
      <xdr:spPr>
        <a:xfrm>
          <a:off x="59373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7FFB8A61-2FCF-4FBB-82D4-780790E6BD8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7032C1C-5A70-49B1-9D0A-F8EBA15E969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81C8D050-60EF-4EA9-825D-6A0DCF7B5AF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3527F43E-0439-443E-966B-28FB9E574BB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756F7B79-F8B3-4D88-80B1-02409D0C5F3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315273E1-F562-4511-B33F-35F3788FDB4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A2A1A298-F2FF-40B7-9C59-109952B40A1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37BE8D6A-9C6A-45A3-8952-5D9A8CC25D5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56B6CEDE-C12C-4EC0-9C85-2F53811B345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7377FCB2-11B9-4AE7-8F91-5F283E14EEC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F025CCEA-9133-409F-ABE4-9FD82B3610D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494DD235-28CF-4013-A8FB-F9071274318B}"/>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F0F0F80C-42D8-4407-841F-580AF11AB2AE}"/>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3DC9EBDD-33A1-484F-B130-B3BB83C558E4}"/>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D88B680D-AF64-4E10-AEC4-C919F7C58E7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2497F112-F48A-4224-B5D0-442DC39359C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AE517E85-8F3F-4753-9EB6-CA3391302ED2}"/>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EC0E8F13-5C4D-4F9B-9F6C-4EDB654CB35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F4F831E4-D09B-4116-8C93-190D4FF02766}"/>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CBCF8908-1322-46DA-B01E-185045DB7B96}"/>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FB6262BB-539B-450F-9E24-DB013CC90FB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D324BCC-DAB5-44F5-827C-22088F86992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2F4B9BBC-06EB-455B-8AD2-6B98372995D5}"/>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C90A7B6-2AFA-4942-BD62-181DCA44B4C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C1CD2915-4F83-48FB-944C-D07F5AB375BD}"/>
            </a:ext>
          </a:extLst>
        </xdr:cNvPr>
        <xdr:cNvCxnSpPr/>
      </xdr:nvCxnSpPr>
      <xdr:spPr>
        <a:xfrm flipV="1">
          <a:off x="14375764" y="56388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3AAB0380-24EA-4AF1-94DA-08C80D752C74}"/>
            </a:ext>
          </a:extLst>
        </xdr:cNvPr>
        <xdr:cNvSpPr txBox="1"/>
      </xdr:nvSpPr>
      <xdr:spPr>
        <a:xfrm>
          <a:off x="1441450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E4B43064-B94E-4646-85F9-AD0246B131A3}"/>
            </a:ext>
          </a:extLst>
        </xdr:cNvPr>
        <xdr:cNvCxnSpPr/>
      </xdr:nvCxnSpPr>
      <xdr:spPr>
        <a:xfrm>
          <a:off x="1428750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FEAA7086-639E-462B-8C7F-649649204C16}"/>
            </a:ext>
          </a:extLst>
        </xdr:cNvPr>
        <xdr:cNvSpPr txBox="1"/>
      </xdr:nvSpPr>
      <xdr:spPr>
        <a:xfrm>
          <a:off x="144145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A4210AC4-B5B1-4E7C-934A-99A83EA1B34A}"/>
            </a:ext>
          </a:extLst>
        </xdr:cNvPr>
        <xdr:cNvCxnSpPr/>
      </xdr:nvCxnSpPr>
      <xdr:spPr>
        <a:xfrm>
          <a:off x="14287500" y="563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7D75F133-F09B-4CC3-AE16-234505988A50}"/>
            </a:ext>
          </a:extLst>
        </xdr:cNvPr>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D0E32951-70F8-4E7C-AC9D-31DEDB4730A4}"/>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642F81B0-FA4E-45F3-A991-C1EDE3587641}"/>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E0D48936-B6E8-4C08-8A8F-5A013C4F59C5}"/>
            </a:ext>
          </a:extLst>
        </xdr:cNvPr>
        <xdr:cNvSpPr/>
      </xdr:nvSpPr>
      <xdr:spPr>
        <a:xfrm>
          <a:off x="1280414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53E2BA31-1741-469E-9F2B-51F031FFFDF6}"/>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AF7AB5A0-1109-4C42-B0C3-E94F26B1B65F}"/>
            </a:ext>
          </a:extLst>
        </xdr:cNvPr>
        <xdr:cNvSpPr/>
      </xdr:nvSpPr>
      <xdr:spPr>
        <a:xfrm>
          <a:off x="1123188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C9BF9A8-2B65-40B6-927A-299F20862B7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CBAD095-1BCA-42CB-8607-85EE98DF7D1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E8CECBC-B0B5-4B44-A047-76EAE0822FE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A65A500-52CB-471F-96BF-C40C53B09E7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700DD8A-C41E-4434-8415-86246124225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34" name="楕円 533">
          <a:extLst>
            <a:ext uri="{FF2B5EF4-FFF2-40B4-BE49-F238E27FC236}">
              <a16:creationId xmlns:a16="http://schemas.microsoft.com/office/drawing/2014/main" id="{03D6289C-761C-4FA4-8F26-2CC056C6CE44}"/>
            </a:ext>
          </a:extLst>
        </xdr:cNvPr>
        <xdr:cNvSpPr/>
      </xdr:nvSpPr>
      <xdr:spPr>
        <a:xfrm>
          <a:off x="14325600" y="63652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140987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E7AAF230-8B23-4276-9231-5AFD8A6193F1}"/>
            </a:ext>
          </a:extLst>
        </xdr:cNvPr>
        <xdr:cNvSpPr txBox="1"/>
      </xdr:nvSpPr>
      <xdr:spPr>
        <a:xfrm>
          <a:off x="14414500"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536" name="楕円 535">
          <a:extLst>
            <a:ext uri="{FF2B5EF4-FFF2-40B4-BE49-F238E27FC236}">
              <a16:creationId xmlns:a16="http://schemas.microsoft.com/office/drawing/2014/main" id="{9B7AB3EE-CA7C-408C-811B-E9C22E84C258}"/>
            </a:ext>
          </a:extLst>
        </xdr:cNvPr>
        <xdr:cNvSpPr/>
      </xdr:nvSpPr>
      <xdr:spPr>
        <a:xfrm>
          <a:off x="13578840" y="631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163830</xdr:rowOff>
    </xdr:from>
    <xdr:to>
      <xdr:col>85</xdr:col>
      <xdr:colOff>127000</xdr:colOff>
      <xdr:row>38</xdr:row>
      <xdr:rowOff>41910</xdr:rowOff>
    </xdr:to>
    <xdr:cxnSp macro="">
      <xdr:nvCxnSpPr>
        <xdr:cNvPr id="537" name="直線コネクタ 536">
          <a:extLst>
            <a:ext uri="{FF2B5EF4-FFF2-40B4-BE49-F238E27FC236}">
              <a16:creationId xmlns:a16="http://schemas.microsoft.com/office/drawing/2014/main" id="{80605E21-37EF-4023-B3D7-EB025F82DB9E}"/>
            </a:ext>
          </a:extLst>
        </xdr:cNvPr>
        <xdr:cNvCxnSpPr/>
      </xdr:nvCxnSpPr>
      <xdr:spPr>
        <a:xfrm>
          <a:off x="13629640" y="636651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168910</xdr:rowOff>
    </xdr:to>
    <xdr:sp macro="" textlink="">
      <xdr:nvSpPr>
        <xdr:cNvPr id="538" name="楕円 537">
          <a:extLst>
            <a:ext uri="{FF2B5EF4-FFF2-40B4-BE49-F238E27FC236}">
              <a16:creationId xmlns:a16="http://schemas.microsoft.com/office/drawing/2014/main" id="{5C047611-ACDD-43BA-AB65-70BE4F1F322D}"/>
            </a:ext>
          </a:extLst>
        </xdr:cNvPr>
        <xdr:cNvSpPr/>
      </xdr:nvSpPr>
      <xdr:spPr>
        <a:xfrm>
          <a:off x="1280414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118110</xdr:rowOff>
    </xdr:from>
    <xdr:to>
      <xdr:col>81</xdr:col>
      <xdr:colOff>50800</xdr:colOff>
      <xdr:row>37</xdr:row>
      <xdr:rowOff>163830</xdr:rowOff>
    </xdr:to>
    <xdr:cxnSp macro="">
      <xdr:nvCxnSpPr>
        <xdr:cNvPr id="539" name="直線コネクタ 538">
          <a:extLst>
            <a:ext uri="{FF2B5EF4-FFF2-40B4-BE49-F238E27FC236}">
              <a16:creationId xmlns:a16="http://schemas.microsoft.com/office/drawing/2014/main" id="{C71A74CE-610D-46F7-ACF3-3F09DF310981}"/>
            </a:ext>
          </a:extLst>
        </xdr:cNvPr>
        <xdr:cNvCxnSpPr/>
      </xdr:nvCxnSpPr>
      <xdr:spPr>
        <a:xfrm>
          <a:off x="12854940" y="632079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17780</xdr:rowOff>
    </xdr:from>
    <xdr:to>
      <xdr:col>72</xdr:col>
      <xdr:colOff>38100</xdr:colOff>
      <xdr:row>37</xdr:row>
      <xdr:rowOff>119380</xdr:rowOff>
    </xdr:to>
    <xdr:sp macro="" textlink="">
      <xdr:nvSpPr>
        <xdr:cNvPr id="540" name="楕円 539">
          <a:extLst>
            <a:ext uri="{FF2B5EF4-FFF2-40B4-BE49-F238E27FC236}">
              <a16:creationId xmlns:a16="http://schemas.microsoft.com/office/drawing/2014/main" id="{6132F31F-13DC-4A0D-9B59-72D206C0A267}"/>
            </a:ext>
          </a:extLst>
        </xdr:cNvPr>
        <xdr:cNvSpPr/>
      </xdr:nvSpPr>
      <xdr:spPr>
        <a:xfrm>
          <a:off x="12029440" y="6220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68580</xdr:rowOff>
    </xdr:from>
    <xdr:to>
      <xdr:col>76</xdr:col>
      <xdr:colOff>114300</xdr:colOff>
      <xdr:row>37</xdr:row>
      <xdr:rowOff>118110</xdr:rowOff>
    </xdr:to>
    <xdr:cxnSp macro="">
      <xdr:nvCxnSpPr>
        <xdr:cNvPr id="541" name="直線コネクタ 540">
          <a:extLst>
            <a:ext uri="{FF2B5EF4-FFF2-40B4-BE49-F238E27FC236}">
              <a16:creationId xmlns:a16="http://schemas.microsoft.com/office/drawing/2014/main" id="{415B542E-F7A3-4965-BF1D-EF69AA5BD26A}"/>
            </a:ext>
          </a:extLst>
        </xdr:cNvPr>
        <xdr:cNvCxnSpPr/>
      </xdr:nvCxnSpPr>
      <xdr:spPr>
        <a:xfrm>
          <a:off x="12072620" y="6271260"/>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141605</xdr:rowOff>
    </xdr:from>
    <xdr:to>
      <xdr:col>67</xdr:col>
      <xdr:colOff>101600</xdr:colOff>
      <xdr:row>37</xdr:row>
      <xdr:rowOff>71755</xdr:rowOff>
    </xdr:to>
    <xdr:sp macro="" textlink="">
      <xdr:nvSpPr>
        <xdr:cNvPr id="542" name="楕円 541">
          <a:extLst>
            <a:ext uri="{FF2B5EF4-FFF2-40B4-BE49-F238E27FC236}">
              <a16:creationId xmlns:a16="http://schemas.microsoft.com/office/drawing/2014/main" id="{A61C6AB9-D4C3-4681-84A1-E97CCFDB84CF}"/>
            </a:ext>
          </a:extLst>
        </xdr:cNvPr>
        <xdr:cNvSpPr/>
      </xdr:nvSpPr>
      <xdr:spPr>
        <a:xfrm>
          <a:off x="11231880" y="617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20955</xdr:rowOff>
    </xdr:from>
    <xdr:to>
      <xdr:col>71</xdr:col>
      <xdr:colOff>177800</xdr:colOff>
      <xdr:row>37</xdr:row>
      <xdr:rowOff>68580</xdr:rowOff>
    </xdr:to>
    <xdr:cxnSp macro="">
      <xdr:nvCxnSpPr>
        <xdr:cNvPr id="543" name="直線コネクタ 542">
          <a:extLst>
            <a:ext uri="{FF2B5EF4-FFF2-40B4-BE49-F238E27FC236}">
              <a16:creationId xmlns:a16="http://schemas.microsoft.com/office/drawing/2014/main" id="{5D87BBD9-C161-46A7-8BB2-24F44EFC170E}"/>
            </a:ext>
          </a:extLst>
        </xdr:cNvPr>
        <xdr:cNvCxnSpPr/>
      </xdr:nvCxnSpPr>
      <xdr:spPr>
        <a:xfrm>
          <a:off x="11282680" y="622363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29BCEAE-990C-41FB-894F-3496ADAF219C}"/>
            </a:ext>
          </a:extLst>
        </xdr:cNvPr>
        <xdr:cNvSpPr txBox="1"/>
      </xdr:nvSpPr>
      <xdr:spPr>
        <a:xfrm>
          <a:off x="134372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CB480D55-8030-4453-8B5B-7040AC823C75}"/>
            </a:ext>
          </a:extLst>
        </xdr:cNvPr>
        <xdr:cNvSpPr txBox="1"/>
      </xdr:nvSpPr>
      <xdr:spPr>
        <a:xfrm>
          <a:off x="126752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FA0062FE-28C1-47CB-9349-1505C52F9BEB}"/>
            </a:ext>
          </a:extLst>
        </xdr:cNvPr>
        <xdr:cNvSpPr txBox="1"/>
      </xdr:nvSpPr>
      <xdr:spPr>
        <a:xfrm>
          <a:off x="119005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A83B4237-9218-42F2-8308-C88AB09400CE}"/>
            </a:ext>
          </a:extLst>
        </xdr:cNvPr>
        <xdr:cNvSpPr txBox="1"/>
      </xdr:nvSpPr>
      <xdr:spPr>
        <a:xfrm>
          <a:off x="1110298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59707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FF9D2E46-242F-429F-976D-8B03C018FDC2}"/>
            </a:ext>
          </a:extLst>
        </xdr:cNvPr>
        <xdr:cNvSpPr txBox="1"/>
      </xdr:nvSpPr>
      <xdr:spPr>
        <a:xfrm>
          <a:off x="134372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13987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850A3591-0927-49C6-B8FD-734CBF4EE90A}"/>
            </a:ext>
          </a:extLst>
        </xdr:cNvPr>
        <xdr:cNvSpPr txBox="1"/>
      </xdr:nvSpPr>
      <xdr:spPr>
        <a:xfrm>
          <a:off x="126752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135907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9A59C0AD-20D9-456F-ABE0-E0375BC59A24}"/>
            </a:ext>
          </a:extLst>
        </xdr:cNvPr>
        <xdr:cNvSpPr txBox="1"/>
      </xdr:nvSpPr>
      <xdr:spPr>
        <a:xfrm>
          <a:off x="119005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88282</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7004CF7B-6630-47C1-8CD6-89158FF7EFF7}"/>
            </a:ext>
          </a:extLst>
        </xdr:cNvPr>
        <xdr:cNvSpPr txBox="1"/>
      </xdr:nvSpPr>
      <xdr:spPr>
        <a:xfrm>
          <a:off x="1110298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256B1CDA-9CFA-419A-B863-F09BD8D4069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CBD8306B-B7D4-43BC-824C-5469736AB89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227FB761-9EA1-4976-B836-6E564F49B6E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F4E52E9F-7514-4D9C-90D8-135B0DA09AF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D9B4653A-7751-4F1E-BEFD-4CBADC10D6F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8C437F88-D1A9-439B-9D44-3B7ECD18608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E032B3FE-AEC1-418B-9391-1F3CF38458A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FADE5F62-ACEC-4F66-8323-04C6AD1555C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D41C08F1-A0C6-41A5-8069-20C130405D9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8406B9BC-2884-41BC-933C-69AD004D9AA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83AD4CDB-A279-49E5-AB6E-1778426A0E4E}"/>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309D4389-AF41-4A2D-979D-C6FAC28FAF84}"/>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00F04597-3C96-4858-A2B7-811A70D29638}"/>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7B425F75-B0DC-414B-9DF3-91F01DA79D58}"/>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48ABB765-51CC-43AB-9B53-EC7A5C5E6E86}"/>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88947F19-491D-4BE8-9576-438BF7232E38}"/>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6419D4CD-9D78-4226-A6C3-9B44EFB5325E}"/>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6373DEE5-226D-4BE0-87C2-D8EB1EA1767D}"/>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08F30E6C-0E2F-4B48-A36F-46E0EC370AF2}"/>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286EED18-C4CE-4DCC-A926-79BE76C61B00}"/>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35275CE2-D1B2-4C24-84E2-18CC4BE6D8C7}"/>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09045558-1D5C-44FA-B16B-0270226FF8B5}"/>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EDEC5CCB-3473-42DE-8042-AEB97BBEE35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536AD55C-13E9-47E5-971D-761CE58B43EA}"/>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1B0025DC-03B6-4923-81B9-3F4C3A7DAA0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D9F5DAE9-6444-41D8-9180-72FEBE5ED56F}"/>
            </a:ext>
          </a:extLst>
        </xdr:cNvPr>
        <xdr:cNvCxnSpPr/>
      </xdr:nvCxnSpPr>
      <xdr:spPr>
        <a:xfrm flipV="1">
          <a:off x="19509104" y="5627958"/>
          <a:ext cx="0" cy="1457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1C725113-0357-401C-9726-DBADB26FDC88}"/>
            </a:ext>
          </a:extLst>
        </xdr:cNvPr>
        <xdr:cNvSpPr txBox="1"/>
      </xdr:nvSpPr>
      <xdr:spPr>
        <a:xfrm>
          <a:off x="19547840" y="70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CDC9EEF9-DE5B-4AF3-BD44-BD2B56680625}"/>
            </a:ext>
          </a:extLst>
        </xdr:cNvPr>
        <xdr:cNvCxnSpPr/>
      </xdr:nvCxnSpPr>
      <xdr:spPr>
        <a:xfrm>
          <a:off x="19443700" y="7085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821AFC8-84E7-475D-87CF-D7C69933862B}"/>
            </a:ext>
          </a:extLst>
        </xdr:cNvPr>
        <xdr:cNvSpPr txBox="1"/>
      </xdr:nvSpPr>
      <xdr:spPr>
        <a:xfrm>
          <a:off x="19547840" y="540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0CDB9F1B-0EAF-408D-A00D-57D5856DDD2E}"/>
            </a:ext>
          </a:extLst>
        </xdr:cNvPr>
        <xdr:cNvCxnSpPr/>
      </xdr:nvCxnSpPr>
      <xdr:spPr>
        <a:xfrm>
          <a:off x="19443700" y="5627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74933</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ED27DCC3-B880-4487-81FC-1050B8C5DF18}"/>
            </a:ext>
          </a:extLst>
        </xdr:cNvPr>
        <xdr:cNvSpPr txBox="1"/>
      </xdr:nvSpPr>
      <xdr:spPr>
        <a:xfrm>
          <a:off x="19547840" y="644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184C328F-5B61-4E1A-85D2-D9A2B17B5BF7}"/>
            </a:ext>
          </a:extLst>
        </xdr:cNvPr>
        <xdr:cNvSpPr/>
      </xdr:nvSpPr>
      <xdr:spPr>
        <a:xfrm>
          <a:off x="19458940" y="6466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E64AA4DA-42C9-4AE2-BD01-9A584D039FB5}"/>
            </a:ext>
          </a:extLst>
        </xdr:cNvPr>
        <xdr:cNvSpPr/>
      </xdr:nvSpPr>
      <xdr:spPr>
        <a:xfrm>
          <a:off x="18735040" y="6499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C36CA2BD-651F-4D37-B098-DCDE03098C7C}"/>
            </a:ext>
          </a:extLst>
        </xdr:cNvPr>
        <xdr:cNvSpPr/>
      </xdr:nvSpPr>
      <xdr:spPr>
        <a:xfrm>
          <a:off x="17937480" y="652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9446366E-58F2-431B-911C-79CDE49424A1}"/>
            </a:ext>
          </a:extLst>
        </xdr:cNvPr>
        <xdr:cNvSpPr/>
      </xdr:nvSpPr>
      <xdr:spPr>
        <a:xfrm>
          <a:off x="17162780" y="650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B7A697FD-194C-4714-BD57-334AD6B87B32}"/>
            </a:ext>
          </a:extLst>
        </xdr:cNvPr>
        <xdr:cNvSpPr/>
      </xdr:nvSpPr>
      <xdr:spPr>
        <a:xfrm>
          <a:off x="16388080" y="6517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12D21A2-3226-46B3-81E3-FEA6DE0D279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C124AA2-285E-4484-AA33-1E15AD6072E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A844B5E-D767-4C57-8047-04B8CC1270A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A812A76-8DC6-4763-B897-54D8A8E412D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E61E76F-797D-4938-BD0D-085D874A456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45038</xdr:rowOff>
    </xdr:from>
    <xdr:to>
      <xdr:col>116</xdr:col>
      <xdr:colOff>114300</xdr:colOff>
      <xdr:row>33</xdr:row>
      <xdr:rowOff>146638</xdr:rowOff>
    </xdr:to>
    <xdr:sp macro="" textlink="">
      <xdr:nvSpPr>
        <xdr:cNvPr id="593" name="楕円 592">
          <a:extLst>
            <a:ext uri="{FF2B5EF4-FFF2-40B4-BE49-F238E27FC236}">
              <a16:creationId xmlns:a16="http://schemas.microsoft.com/office/drawing/2014/main" id="{9B382B88-48A6-4FFC-8DB8-A373B71850D4}"/>
            </a:ext>
          </a:extLst>
        </xdr:cNvPr>
        <xdr:cNvSpPr/>
      </xdr:nvSpPr>
      <xdr:spPr>
        <a:xfrm>
          <a:off x="19458940" y="55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169515</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0CE5BF20-980E-48C9-B9D0-08D5FD1D1CF1}"/>
            </a:ext>
          </a:extLst>
        </xdr:cNvPr>
        <xdr:cNvSpPr txBox="1"/>
      </xdr:nvSpPr>
      <xdr:spPr>
        <a:xfrm>
          <a:off x="19547840" y="553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49958</xdr:rowOff>
    </xdr:from>
    <xdr:to>
      <xdr:col>112</xdr:col>
      <xdr:colOff>38100</xdr:colOff>
      <xdr:row>33</xdr:row>
      <xdr:rowOff>151558</xdr:rowOff>
    </xdr:to>
    <xdr:sp macro="" textlink="">
      <xdr:nvSpPr>
        <xdr:cNvPr id="595" name="楕円 594">
          <a:extLst>
            <a:ext uri="{FF2B5EF4-FFF2-40B4-BE49-F238E27FC236}">
              <a16:creationId xmlns:a16="http://schemas.microsoft.com/office/drawing/2014/main" id="{2F7AE5E3-37A3-4646-B521-87EB68908E50}"/>
            </a:ext>
          </a:extLst>
        </xdr:cNvPr>
        <xdr:cNvSpPr/>
      </xdr:nvSpPr>
      <xdr:spPr>
        <a:xfrm>
          <a:off x="18735040" y="5582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95838</xdr:rowOff>
    </xdr:from>
    <xdr:to>
      <xdr:col>116</xdr:col>
      <xdr:colOff>63500</xdr:colOff>
      <xdr:row>33</xdr:row>
      <xdr:rowOff>100758</xdr:rowOff>
    </xdr:to>
    <xdr:cxnSp macro="">
      <xdr:nvCxnSpPr>
        <xdr:cNvPr id="596" name="直線コネクタ 595">
          <a:extLst>
            <a:ext uri="{FF2B5EF4-FFF2-40B4-BE49-F238E27FC236}">
              <a16:creationId xmlns:a16="http://schemas.microsoft.com/office/drawing/2014/main" id="{9F89B8C3-84CD-4B4B-9B3C-E98CA820B68A}"/>
            </a:ext>
          </a:extLst>
        </xdr:cNvPr>
        <xdr:cNvCxnSpPr/>
      </xdr:nvCxnSpPr>
      <xdr:spPr>
        <a:xfrm flipV="1">
          <a:off x="18778220" y="5627958"/>
          <a:ext cx="73152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51809</xdr:rowOff>
    </xdr:from>
    <xdr:to>
      <xdr:col>107</xdr:col>
      <xdr:colOff>101600</xdr:colOff>
      <xdr:row>33</xdr:row>
      <xdr:rowOff>153409</xdr:rowOff>
    </xdr:to>
    <xdr:sp macro="" textlink="">
      <xdr:nvSpPr>
        <xdr:cNvPr id="597" name="楕円 596">
          <a:extLst>
            <a:ext uri="{FF2B5EF4-FFF2-40B4-BE49-F238E27FC236}">
              <a16:creationId xmlns:a16="http://schemas.microsoft.com/office/drawing/2014/main" id="{CB3C312D-5CF3-4773-94A3-AAF9E3CB3C3F}"/>
            </a:ext>
          </a:extLst>
        </xdr:cNvPr>
        <xdr:cNvSpPr/>
      </xdr:nvSpPr>
      <xdr:spPr>
        <a:xfrm>
          <a:off x="17937480" y="55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100758</xdr:rowOff>
    </xdr:from>
    <xdr:to>
      <xdr:col>111</xdr:col>
      <xdr:colOff>177800</xdr:colOff>
      <xdr:row>33</xdr:row>
      <xdr:rowOff>102609</xdr:rowOff>
    </xdr:to>
    <xdr:cxnSp macro="">
      <xdr:nvCxnSpPr>
        <xdr:cNvPr id="598" name="直線コネクタ 597">
          <a:extLst>
            <a:ext uri="{FF2B5EF4-FFF2-40B4-BE49-F238E27FC236}">
              <a16:creationId xmlns:a16="http://schemas.microsoft.com/office/drawing/2014/main" id="{94484AB9-D3AB-4FFA-A35C-DAEFD47A0217}"/>
            </a:ext>
          </a:extLst>
        </xdr:cNvPr>
        <xdr:cNvCxnSpPr/>
      </xdr:nvCxnSpPr>
      <xdr:spPr>
        <a:xfrm flipV="1">
          <a:off x="17988280" y="5632878"/>
          <a:ext cx="78994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40248</xdr:rowOff>
    </xdr:from>
    <xdr:to>
      <xdr:col>102</xdr:col>
      <xdr:colOff>165100</xdr:colOff>
      <xdr:row>33</xdr:row>
      <xdr:rowOff>141848</xdr:rowOff>
    </xdr:to>
    <xdr:sp macro="" textlink="">
      <xdr:nvSpPr>
        <xdr:cNvPr id="599" name="楕円 598">
          <a:extLst>
            <a:ext uri="{FF2B5EF4-FFF2-40B4-BE49-F238E27FC236}">
              <a16:creationId xmlns:a16="http://schemas.microsoft.com/office/drawing/2014/main" id="{31EEC378-28FE-41F5-B67E-EF5A6DA9E342}"/>
            </a:ext>
          </a:extLst>
        </xdr:cNvPr>
        <xdr:cNvSpPr/>
      </xdr:nvSpPr>
      <xdr:spPr>
        <a:xfrm>
          <a:off x="17162780" y="55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91048</xdr:rowOff>
    </xdr:from>
    <xdr:to>
      <xdr:col>107</xdr:col>
      <xdr:colOff>50800</xdr:colOff>
      <xdr:row>33</xdr:row>
      <xdr:rowOff>102609</xdr:rowOff>
    </xdr:to>
    <xdr:cxnSp macro="">
      <xdr:nvCxnSpPr>
        <xdr:cNvPr id="600" name="直線コネクタ 599">
          <a:extLst>
            <a:ext uri="{FF2B5EF4-FFF2-40B4-BE49-F238E27FC236}">
              <a16:creationId xmlns:a16="http://schemas.microsoft.com/office/drawing/2014/main" id="{A96FA252-634E-4C6B-A2BC-38EE80EC31F0}"/>
            </a:ext>
          </a:extLst>
        </xdr:cNvPr>
        <xdr:cNvCxnSpPr/>
      </xdr:nvCxnSpPr>
      <xdr:spPr>
        <a:xfrm>
          <a:off x="17213580" y="5623168"/>
          <a:ext cx="7747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35796</xdr:rowOff>
    </xdr:from>
    <xdr:to>
      <xdr:col>98</xdr:col>
      <xdr:colOff>38100</xdr:colOff>
      <xdr:row>33</xdr:row>
      <xdr:rowOff>137396</xdr:rowOff>
    </xdr:to>
    <xdr:sp macro="" textlink="">
      <xdr:nvSpPr>
        <xdr:cNvPr id="601" name="楕円 600">
          <a:extLst>
            <a:ext uri="{FF2B5EF4-FFF2-40B4-BE49-F238E27FC236}">
              <a16:creationId xmlns:a16="http://schemas.microsoft.com/office/drawing/2014/main" id="{32F93DF5-7D71-430C-A3D2-D3B6FD9F447B}"/>
            </a:ext>
          </a:extLst>
        </xdr:cNvPr>
        <xdr:cNvSpPr/>
      </xdr:nvSpPr>
      <xdr:spPr>
        <a:xfrm>
          <a:off x="16388080" y="5567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86596</xdr:rowOff>
    </xdr:from>
    <xdr:to>
      <xdr:col>102</xdr:col>
      <xdr:colOff>114300</xdr:colOff>
      <xdr:row>33</xdr:row>
      <xdr:rowOff>91048</xdr:rowOff>
    </xdr:to>
    <xdr:cxnSp macro="">
      <xdr:nvCxnSpPr>
        <xdr:cNvPr id="602" name="直線コネクタ 601">
          <a:extLst>
            <a:ext uri="{FF2B5EF4-FFF2-40B4-BE49-F238E27FC236}">
              <a16:creationId xmlns:a16="http://schemas.microsoft.com/office/drawing/2014/main" id="{F10F5855-3043-400B-B207-B1BB354188F4}"/>
            </a:ext>
          </a:extLst>
        </xdr:cNvPr>
        <xdr:cNvCxnSpPr/>
      </xdr:nvCxnSpPr>
      <xdr:spPr>
        <a:xfrm>
          <a:off x="16431260" y="5618716"/>
          <a:ext cx="78232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50233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D7AEE845-473D-4FDA-A0AF-9A7852130E09}"/>
            </a:ext>
          </a:extLst>
        </xdr:cNvPr>
        <xdr:cNvSpPr txBox="1"/>
      </xdr:nvSpPr>
      <xdr:spPr>
        <a:xfrm>
          <a:off x="18528811" y="65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77284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CA2D5BC8-F8F2-41D5-BA95-6AA1A8E77E8D}"/>
            </a:ext>
          </a:extLst>
        </xdr:cNvPr>
        <xdr:cNvSpPr txBox="1"/>
      </xdr:nvSpPr>
      <xdr:spPr>
        <a:xfrm>
          <a:off x="17766811" y="66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52976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ED487791-45B2-4781-AC73-DD7A70240F9A}"/>
            </a:ext>
          </a:extLst>
        </xdr:cNvPr>
        <xdr:cNvSpPr txBox="1"/>
      </xdr:nvSpPr>
      <xdr:spPr>
        <a:xfrm>
          <a:off x="16969251" y="659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68401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F95C0BE7-6F22-4852-8012-D2B1F41C54DC}"/>
            </a:ext>
          </a:extLst>
        </xdr:cNvPr>
        <xdr:cNvSpPr txBox="1"/>
      </xdr:nvSpPr>
      <xdr:spPr>
        <a:xfrm>
          <a:off x="16194551" y="66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168085</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BFE2C52C-DDC6-4A2E-9709-A3238DAD2D50}"/>
            </a:ext>
          </a:extLst>
        </xdr:cNvPr>
        <xdr:cNvSpPr txBox="1"/>
      </xdr:nvSpPr>
      <xdr:spPr>
        <a:xfrm>
          <a:off x="18496495" y="536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169936</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65437DB2-D73A-4195-8568-931D99C620A2}"/>
            </a:ext>
          </a:extLst>
        </xdr:cNvPr>
        <xdr:cNvSpPr txBox="1"/>
      </xdr:nvSpPr>
      <xdr:spPr>
        <a:xfrm>
          <a:off x="17734495" y="53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158375</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6CC7F1CA-A095-41CA-B571-732C1C3BC9DB}"/>
            </a:ext>
          </a:extLst>
        </xdr:cNvPr>
        <xdr:cNvSpPr txBox="1"/>
      </xdr:nvSpPr>
      <xdr:spPr>
        <a:xfrm>
          <a:off x="16936935" y="535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153923</xdr:rowOff>
    </xdr:from>
    <xdr:ext cx="599010" cy="259045"/>
    <xdr:sp macro="" textlink="">
      <xdr:nvSpPr>
        <xdr:cNvPr id="610" name="n_4mainValue【一般廃棄物処理施設】&#10;一人当たり有形固定資産（償却資産）額">
          <a:extLst>
            <a:ext uri="{FF2B5EF4-FFF2-40B4-BE49-F238E27FC236}">
              <a16:creationId xmlns:a16="http://schemas.microsoft.com/office/drawing/2014/main" id="{B29312E1-218D-499E-B125-FE12A28C6E16}"/>
            </a:ext>
          </a:extLst>
        </xdr:cNvPr>
        <xdr:cNvSpPr txBox="1"/>
      </xdr:nvSpPr>
      <xdr:spPr>
        <a:xfrm>
          <a:off x="16162235" y="535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237BF575-5E4F-4A97-834C-2AB7DCD336C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B982DD84-C9B7-4ADE-90BC-6CAA5C8AA24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AFFB94F5-295C-4CDF-8C39-066F1192C7A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44B6C9E4-F444-420F-B03B-B5D324952B9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5B947BCF-2211-40DD-9A12-FAFF75C35C4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D67493-ADA2-4E9C-B24A-75BB6202B00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9C346FA9-95EA-465F-AEA1-CB1130E3CFA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F8D5000B-2DF7-417D-8B84-7BEE01ED0FA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8F467680-E3AF-4B11-B8B5-16E954567EF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30BC1A42-38C2-4294-AFE3-29592F0EAD8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8ED7C12A-A8B6-4EFD-A93A-10C419EA948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B9E62B1E-F5B7-420F-A85F-8B26BFA5D2C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B5651AA7-301D-447F-ABF1-72500619572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4F5E1BF-C701-43A2-B73E-B71EB915FFE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22DE86D2-4D7C-4DFA-9DCD-42460F14ADBA}"/>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2C19BA42-FDE5-4F8F-AF27-FF84ABD48FA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CD77B7AD-0DBB-40CF-A99C-7E905AC061E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37D084C8-B687-4289-B0A9-1A4586C50B9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FA033C77-6551-4F01-9180-91E2D46828E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7E88AF41-0CBA-47C2-A794-B69E140C6A5C}"/>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E13816A8-2650-450A-8653-B341C63E40E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5B0269C4-E658-4D29-9C81-961F9B68711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12FBEC1B-9152-4CF9-8C20-B5813FE66B4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307D5D63-9240-4097-A5F1-A8F7E30BA6A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3181761D-7FDE-469A-923E-7A2C90C2B4C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BFE049E5-2656-47D9-A7AD-48DF7E90F08A}"/>
            </a:ext>
          </a:extLst>
        </xdr:cNvPr>
        <xdr:cNvCxnSpPr/>
      </xdr:nvCxnSpPr>
      <xdr:spPr>
        <a:xfrm flipV="1">
          <a:off x="14375764" y="9267553"/>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20EBFC86-AF79-416E-ABCE-1E058034A7AC}"/>
            </a:ext>
          </a:extLst>
        </xdr:cNvPr>
        <xdr:cNvSpPr txBox="1"/>
      </xdr:nvSpPr>
      <xdr:spPr>
        <a:xfrm>
          <a:off x="1441450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E0596369-BA43-4A02-8515-405F89165665}"/>
            </a:ext>
          </a:extLst>
        </xdr:cNvPr>
        <xdr:cNvCxnSpPr/>
      </xdr:nvCxnSpPr>
      <xdr:spPr>
        <a:xfrm>
          <a:off x="1428750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15CDD2CB-0584-4A18-BF69-FB8C83236465}"/>
            </a:ext>
          </a:extLst>
        </xdr:cNvPr>
        <xdr:cNvSpPr txBox="1"/>
      </xdr:nvSpPr>
      <xdr:spPr>
        <a:xfrm>
          <a:off x="14414500" y="9050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302F804E-FFEB-4649-8963-43D4F2CAE9BE}"/>
            </a:ext>
          </a:extLst>
        </xdr:cNvPr>
        <xdr:cNvCxnSpPr/>
      </xdr:nvCxnSpPr>
      <xdr:spPr>
        <a:xfrm>
          <a:off x="14287500" y="9267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C8D8BBE5-3A03-4CC9-9EB6-CADC12D1F053}"/>
            </a:ext>
          </a:extLst>
        </xdr:cNvPr>
        <xdr:cNvSpPr txBox="1"/>
      </xdr:nvSpPr>
      <xdr:spPr>
        <a:xfrm>
          <a:off x="14414500" y="9952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5267132F-D72E-49AA-8FA3-C45EB77C0035}"/>
            </a:ext>
          </a:extLst>
        </xdr:cNvPr>
        <xdr:cNvSpPr/>
      </xdr:nvSpPr>
      <xdr:spPr>
        <a:xfrm>
          <a:off x="14325600" y="100974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0EED1307-C6DC-4487-870F-D9E118E7A57B}"/>
            </a:ext>
          </a:extLst>
        </xdr:cNvPr>
        <xdr:cNvSpPr/>
      </xdr:nvSpPr>
      <xdr:spPr>
        <a:xfrm>
          <a:off x="1357884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1C78CC0E-DDC5-47CB-9036-6FC20F2ED6B3}"/>
            </a:ext>
          </a:extLst>
        </xdr:cNvPr>
        <xdr:cNvSpPr/>
      </xdr:nvSpPr>
      <xdr:spPr>
        <a:xfrm>
          <a:off x="128041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A14038E2-A3B5-4998-A3E1-326F7BC008E9}"/>
            </a:ext>
          </a:extLst>
        </xdr:cNvPr>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1D6DDA2C-154D-4EF6-8B42-AE47E3218645}"/>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667EC2E-4985-476D-830C-5FFAB4D7277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D05DDF8-426F-4363-9E7A-A2D3AA4E622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6E90A7A-4F5F-4E6C-9446-B41AE366A24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D3D16AAF-81EA-475C-A5AE-E50530DD4CA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3EF45AEE-6651-48D6-86B7-500164663D4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89626</xdr:rowOff>
    </xdr:from>
    <xdr:to>
      <xdr:col>85</xdr:col>
      <xdr:colOff>177800</xdr:colOff>
      <xdr:row>64</xdr:row>
      <xdr:rowOff>19776</xdr:rowOff>
    </xdr:to>
    <xdr:sp macro="" textlink="">
      <xdr:nvSpPr>
        <xdr:cNvPr id="652" name="楕円 651">
          <a:extLst>
            <a:ext uri="{FF2B5EF4-FFF2-40B4-BE49-F238E27FC236}">
              <a16:creationId xmlns:a16="http://schemas.microsoft.com/office/drawing/2014/main" id="{049C4758-30FB-40D1-8FBA-E2CA5D6627FE}"/>
            </a:ext>
          </a:extLst>
        </xdr:cNvPr>
        <xdr:cNvSpPr/>
      </xdr:nvSpPr>
      <xdr:spPr>
        <a:xfrm>
          <a:off x="14325600" y="106509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4553</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B54BCB3D-3BAC-4C41-8F5E-0EC7A25EECD5}"/>
            </a:ext>
          </a:extLst>
        </xdr:cNvPr>
        <xdr:cNvSpPr txBox="1"/>
      </xdr:nvSpPr>
      <xdr:spPr>
        <a:xfrm>
          <a:off x="14414500" y="10565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53703</xdr:rowOff>
    </xdr:from>
    <xdr:to>
      <xdr:col>81</xdr:col>
      <xdr:colOff>101600</xdr:colOff>
      <xdr:row>63</xdr:row>
      <xdr:rowOff>155303</xdr:rowOff>
    </xdr:to>
    <xdr:sp macro="" textlink="">
      <xdr:nvSpPr>
        <xdr:cNvPr id="654" name="楕円 653">
          <a:extLst>
            <a:ext uri="{FF2B5EF4-FFF2-40B4-BE49-F238E27FC236}">
              <a16:creationId xmlns:a16="http://schemas.microsoft.com/office/drawing/2014/main" id="{83495C6C-3788-4D70-A3E5-AD5BCCBE98E1}"/>
            </a:ext>
          </a:extLst>
        </xdr:cNvPr>
        <xdr:cNvSpPr/>
      </xdr:nvSpPr>
      <xdr:spPr>
        <a:xfrm>
          <a:off x="1357884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104503</xdr:rowOff>
    </xdr:from>
    <xdr:to>
      <xdr:col>85</xdr:col>
      <xdr:colOff>127000</xdr:colOff>
      <xdr:row>63</xdr:row>
      <xdr:rowOff>140426</xdr:rowOff>
    </xdr:to>
    <xdr:cxnSp macro="">
      <xdr:nvCxnSpPr>
        <xdr:cNvPr id="655" name="直線コネクタ 654">
          <a:extLst>
            <a:ext uri="{FF2B5EF4-FFF2-40B4-BE49-F238E27FC236}">
              <a16:creationId xmlns:a16="http://schemas.microsoft.com/office/drawing/2014/main" id="{E795D0EA-D289-44D1-8D18-4E6D4B5ED496}"/>
            </a:ext>
          </a:extLst>
        </xdr:cNvPr>
        <xdr:cNvCxnSpPr/>
      </xdr:nvCxnSpPr>
      <xdr:spPr>
        <a:xfrm>
          <a:off x="13629640" y="10665823"/>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19413</xdr:rowOff>
    </xdr:from>
    <xdr:to>
      <xdr:col>76</xdr:col>
      <xdr:colOff>165100</xdr:colOff>
      <xdr:row>63</xdr:row>
      <xdr:rowOff>121013</xdr:rowOff>
    </xdr:to>
    <xdr:sp macro="" textlink="">
      <xdr:nvSpPr>
        <xdr:cNvPr id="656" name="楕円 655">
          <a:extLst>
            <a:ext uri="{FF2B5EF4-FFF2-40B4-BE49-F238E27FC236}">
              <a16:creationId xmlns:a16="http://schemas.microsoft.com/office/drawing/2014/main" id="{94385B56-3990-4D72-8AEB-164CF6A3983D}"/>
            </a:ext>
          </a:extLst>
        </xdr:cNvPr>
        <xdr:cNvSpPr/>
      </xdr:nvSpPr>
      <xdr:spPr>
        <a:xfrm>
          <a:off x="1280414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70213</xdr:rowOff>
    </xdr:from>
    <xdr:to>
      <xdr:col>81</xdr:col>
      <xdr:colOff>50800</xdr:colOff>
      <xdr:row>63</xdr:row>
      <xdr:rowOff>104503</xdr:rowOff>
    </xdr:to>
    <xdr:cxnSp macro="">
      <xdr:nvCxnSpPr>
        <xdr:cNvPr id="657" name="直線コネクタ 656">
          <a:extLst>
            <a:ext uri="{FF2B5EF4-FFF2-40B4-BE49-F238E27FC236}">
              <a16:creationId xmlns:a16="http://schemas.microsoft.com/office/drawing/2014/main" id="{3E0A1FD9-803E-4B94-9EDC-4F34A9065D93}"/>
            </a:ext>
          </a:extLst>
        </xdr:cNvPr>
        <xdr:cNvCxnSpPr/>
      </xdr:nvCxnSpPr>
      <xdr:spPr>
        <a:xfrm>
          <a:off x="12854940" y="10631533"/>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156573</xdr:rowOff>
    </xdr:from>
    <xdr:to>
      <xdr:col>72</xdr:col>
      <xdr:colOff>38100</xdr:colOff>
      <xdr:row>63</xdr:row>
      <xdr:rowOff>86723</xdr:rowOff>
    </xdr:to>
    <xdr:sp macro="" textlink="">
      <xdr:nvSpPr>
        <xdr:cNvPr id="658" name="楕円 657">
          <a:extLst>
            <a:ext uri="{FF2B5EF4-FFF2-40B4-BE49-F238E27FC236}">
              <a16:creationId xmlns:a16="http://schemas.microsoft.com/office/drawing/2014/main" id="{4721A54E-08BB-4B09-804E-406E1B234687}"/>
            </a:ext>
          </a:extLst>
        </xdr:cNvPr>
        <xdr:cNvSpPr/>
      </xdr:nvSpPr>
      <xdr:spPr>
        <a:xfrm>
          <a:off x="12029440" y="10550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35923</xdr:rowOff>
    </xdr:from>
    <xdr:to>
      <xdr:col>76</xdr:col>
      <xdr:colOff>114300</xdr:colOff>
      <xdr:row>63</xdr:row>
      <xdr:rowOff>70213</xdr:rowOff>
    </xdr:to>
    <xdr:cxnSp macro="">
      <xdr:nvCxnSpPr>
        <xdr:cNvPr id="659" name="直線コネクタ 658">
          <a:extLst>
            <a:ext uri="{FF2B5EF4-FFF2-40B4-BE49-F238E27FC236}">
              <a16:creationId xmlns:a16="http://schemas.microsoft.com/office/drawing/2014/main" id="{9F9F45D0-F0DE-4706-96DB-3B5C75BFD0AF}"/>
            </a:ext>
          </a:extLst>
        </xdr:cNvPr>
        <xdr:cNvCxnSpPr/>
      </xdr:nvCxnSpPr>
      <xdr:spPr>
        <a:xfrm>
          <a:off x="12072620" y="10597243"/>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120650</xdr:rowOff>
    </xdr:from>
    <xdr:to>
      <xdr:col>67</xdr:col>
      <xdr:colOff>101600</xdr:colOff>
      <xdr:row>63</xdr:row>
      <xdr:rowOff>50800</xdr:rowOff>
    </xdr:to>
    <xdr:sp macro="" textlink="">
      <xdr:nvSpPr>
        <xdr:cNvPr id="660" name="楕円 659">
          <a:extLst>
            <a:ext uri="{FF2B5EF4-FFF2-40B4-BE49-F238E27FC236}">
              <a16:creationId xmlns:a16="http://schemas.microsoft.com/office/drawing/2014/main" id="{745912B4-381C-4558-8EAB-3C31EE1A3A0D}"/>
            </a:ext>
          </a:extLst>
        </xdr:cNvPr>
        <xdr:cNvSpPr/>
      </xdr:nvSpPr>
      <xdr:spPr>
        <a:xfrm>
          <a:off x="11231880" y="1051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0</xdr:rowOff>
    </xdr:from>
    <xdr:to>
      <xdr:col>71</xdr:col>
      <xdr:colOff>177800</xdr:colOff>
      <xdr:row>63</xdr:row>
      <xdr:rowOff>35923</xdr:rowOff>
    </xdr:to>
    <xdr:cxnSp macro="">
      <xdr:nvCxnSpPr>
        <xdr:cNvPr id="661" name="直線コネクタ 660">
          <a:extLst>
            <a:ext uri="{FF2B5EF4-FFF2-40B4-BE49-F238E27FC236}">
              <a16:creationId xmlns:a16="http://schemas.microsoft.com/office/drawing/2014/main" id="{57F0C335-3F45-474D-AFE0-E8A23F6A7943}"/>
            </a:ext>
          </a:extLst>
        </xdr:cNvPr>
        <xdr:cNvCxnSpPr/>
      </xdr:nvCxnSpPr>
      <xdr:spPr>
        <a:xfrm>
          <a:off x="11282680" y="1056132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148970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A6CD7B32-2148-4392-8F24-90392F7DCF9C}"/>
            </a:ext>
          </a:extLst>
        </xdr:cNvPr>
        <xdr:cNvSpPr txBox="1"/>
      </xdr:nvSpPr>
      <xdr:spPr>
        <a:xfrm>
          <a:off x="1343724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E571855D-DDC0-4165-A54C-9A6C1BBC2E8C}"/>
            </a:ext>
          </a:extLst>
        </xdr:cNvPr>
        <xdr:cNvSpPr txBox="1"/>
      </xdr:nvSpPr>
      <xdr:spPr>
        <a:xfrm>
          <a:off x="1267524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A9D394E1-3365-4AD1-B654-CE4076A1B0CF}"/>
            </a:ext>
          </a:extLst>
        </xdr:cNvPr>
        <xdr:cNvSpPr txBox="1"/>
      </xdr:nvSpPr>
      <xdr:spPr>
        <a:xfrm>
          <a:off x="119005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A1E46D7D-EAB2-4EA8-9EE1-AE08F497AD4E}"/>
            </a:ext>
          </a:extLst>
        </xdr:cNvPr>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146430</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25CDA0EB-C3DA-48E1-BA92-4FCBFDA1EEEE}"/>
            </a:ext>
          </a:extLst>
        </xdr:cNvPr>
        <xdr:cNvSpPr txBox="1"/>
      </xdr:nvSpPr>
      <xdr:spPr>
        <a:xfrm>
          <a:off x="134372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112140</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629FC347-86FE-4496-825C-094661428093}"/>
            </a:ext>
          </a:extLst>
        </xdr:cNvPr>
        <xdr:cNvSpPr txBox="1"/>
      </xdr:nvSpPr>
      <xdr:spPr>
        <a:xfrm>
          <a:off x="126752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77850</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5D7EF43F-09D3-41EC-B24F-FBFF175085F9}"/>
            </a:ext>
          </a:extLst>
        </xdr:cNvPr>
        <xdr:cNvSpPr txBox="1"/>
      </xdr:nvSpPr>
      <xdr:spPr>
        <a:xfrm>
          <a:off x="119005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41927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8105811C-7C79-4EC4-A0F0-0D0B7511B6EF}"/>
            </a:ext>
          </a:extLst>
        </xdr:cNvPr>
        <xdr:cNvSpPr txBox="1"/>
      </xdr:nvSpPr>
      <xdr:spPr>
        <a:xfrm>
          <a:off x="1110298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1707F54C-0C98-474A-A5C3-22FF74B53A2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D556327C-72B3-4CC9-8B48-7297B324CB3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14779702-9627-4C38-B85B-DD20F0D90C7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E796ED02-3436-4EB2-8EFE-744856583FF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7E4EBD4-B48E-4972-A584-EC9BD41E054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D35F8E46-8184-49C7-8F2D-D9A6957B994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3AA6BDD-8E3E-404C-AD4C-AA4A8316C51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11EAE59E-94B6-4A2F-B802-871944C16C7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CCD831F6-9132-4023-80A1-FB81E781EF9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862F4D90-884C-48C4-8913-E8CD097197B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7C42A6A6-ADAD-4BF6-B0A4-B727A735E7E3}"/>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70832698-CA50-4C7F-A2A4-02E9A9BC2D4A}"/>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B9EE8ED7-7488-4226-8C71-1A636179B9B1}"/>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29CB1E95-681E-4ED9-8754-71F696BD29E2}"/>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E36272E4-635C-4E0A-A94F-F46693E8881F}"/>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4C94C7B5-1B54-4B25-B844-3FC2EEA49793}"/>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83E5DC18-8524-42D0-AFE6-FD16954327FD}"/>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ED0B3F2B-85AB-4989-9A9B-3509B98F76F9}"/>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A081991A-FE5D-48AD-B385-07C29EBAAC6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3109D10C-14B5-4C39-82D1-7614540ED02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4D68822A-C22A-4D5E-B134-DE4798E18B1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D1F1065A-5E34-40A5-A300-4227004F488B}"/>
            </a:ext>
          </a:extLst>
        </xdr:cNvPr>
        <xdr:cNvCxnSpPr/>
      </xdr:nvCxnSpPr>
      <xdr:spPr>
        <a:xfrm flipV="1">
          <a:off x="19509104" y="952500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878B6131-BD27-43E4-A200-367184A46EB3}"/>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C9737AEB-4DDA-49B3-886A-839491FE47A3}"/>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B2DA3116-DAC6-431C-9322-8C6D71EF4E0E}"/>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C16E0216-ABC4-4DF8-AD09-5B2E6EE57264}"/>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57D99DD2-34C8-4766-B270-A7DAEF9C770B}"/>
            </a:ext>
          </a:extLst>
        </xdr:cNvPr>
        <xdr:cNvSpPr txBox="1"/>
      </xdr:nvSpPr>
      <xdr:spPr>
        <a:xfrm>
          <a:off x="1954784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F520285F-654F-4C42-864B-C3A8C04B47C0}"/>
            </a:ext>
          </a:extLst>
        </xdr:cNvPr>
        <xdr:cNvSpPr/>
      </xdr:nvSpPr>
      <xdr:spPr>
        <a:xfrm>
          <a:off x="194589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7930B12C-A5CD-4687-915D-872CCDE82720}"/>
            </a:ext>
          </a:extLst>
        </xdr:cNvPr>
        <xdr:cNvSpPr/>
      </xdr:nvSpPr>
      <xdr:spPr>
        <a:xfrm>
          <a:off x="1873504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43AF2859-0BD3-48F9-8A0E-03AFE5106A4C}"/>
            </a:ext>
          </a:extLst>
        </xdr:cNvPr>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4D5FAB50-B283-46A4-856C-63CB33FC7B33}"/>
            </a:ext>
          </a:extLst>
        </xdr:cNvPr>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86675882-563C-499E-A9EE-4D4A8E52F543}"/>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D6ECCDA-8FEB-4C6B-AC13-302AEF9734C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C1ACB8F-4F26-44F1-B3FA-9B25E208C05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6F32DD5-92AB-47CE-A388-EABA6FA002A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5243763-ABA2-4491-9C06-CFB4A83CA21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C526A34-9ECE-4295-91DB-8B8020187BC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707" name="楕円 706">
          <a:extLst>
            <a:ext uri="{FF2B5EF4-FFF2-40B4-BE49-F238E27FC236}">
              <a16:creationId xmlns:a16="http://schemas.microsoft.com/office/drawing/2014/main" id="{02934E7A-5F9F-4E2C-98A3-E53D1687AE3A}"/>
            </a:ext>
          </a:extLst>
        </xdr:cNvPr>
        <xdr:cNvSpPr/>
      </xdr:nvSpPr>
      <xdr:spPr>
        <a:xfrm>
          <a:off x="1945894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4520F8F5-BB80-487B-911F-25D8854AFB94}"/>
            </a:ext>
          </a:extLst>
        </xdr:cNvPr>
        <xdr:cNvSpPr txBox="1"/>
      </xdr:nvSpPr>
      <xdr:spPr>
        <a:xfrm>
          <a:off x="19547840"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709" name="楕円 708">
          <a:extLst>
            <a:ext uri="{FF2B5EF4-FFF2-40B4-BE49-F238E27FC236}">
              <a16:creationId xmlns:a16="http://schemas.microsoft.com/office/drawing/2014/main" id="{64214AF8-2EFD-47F6-97C4-B1048B5BC019}"/>
            </a:ext>
          </a:extLst>
        </xdr:cNvPr>
        <xdr:cNvSpPr/>
      </xdr:nvSpPr>
      <xdr:spPr>
        <a:xfrm>
          <a:off x="18735040" y="1065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148590</xdr:rowOff>
    </xdr:to>
    <xdr:cxnSp macro="">
      <xdr:nvCxnSpPr>
        <xdr:cNvPr id="710" name="直線コネクタ 709">
          <a:extLst>
            <a:ext uri="{FF2B5EF4-FFF2-40B4-BE49-F238E27FC236}">
              <a16:creationId xmlns:a16="http://schemas.microsoft.com/office/drawing/2014/main" id="{156CD193-212C-415B-889D-EF93513421B4}"/>
            </a:ext>
          </a:extLst>
        </xdr:cNvPr>
        <xdr:cNvCxnSpPr/>
      </xdr:nvCxnSpPr>
      <xdr:spPr>
        <a:xfrm>
          <a:off x="18778220" y="107099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711" name="楕円 710">
          <a:extLst>
            <a:ext uri="{FF2B5EF4-FFF2-40B4-BE49-F238E27FC236}">
              <a16:creationId xmlns:a16="http://schemas.microsoft.com/office/drawing/2014/main" id="{2128DB0F-9856-480D-846F-FFE1B0CAD561}"/>
            </a:ext>
          </a:extLst>
        </xdr:cNvPr>
        <xdr:cNvSpPr/>
      </xdr:nvSpPr>
      <xdr:spPr>
        <a:xfrm>
          <a:off x="1793748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148590</xdr:rowOff>
    </xdr:to>
    <xdr:cxnSp macro="">
      <xdr:nvCxnSpPr>
        <xdr:cNvPr id="712" name="直線コネクタ 711">
          <a:extLst>
            <a:ext uri="{FF2B5EF4-FFF2-40B4-BE49-F238E27FC236}">
              <a16:creationId xmlns:a16="http://schemas.microsoft.com/office/drawing/2014/main" id="{02AF94B5-B5B2-4F8B-9BF0-FDB9DF9F8FD4}"/>
            </a:ext>
          </a:extLst>
        </xdr:cNvPr>
        <xdr:cNvCxnSpPr/>
      </xdr:nvCxnSpPr>
      <xdr:spPr>
        <a:xfrm>
          <a:off x="17988280" y="10709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713" name="楕円 712">
          <a:extLst>
            <a:ext uri="{FF2B5EF4-FFF2-40B4-BE49-F238E27FC236}">
              <a16:creationId xmlns:a16="http://schemas.microsoft.com/office/drawing/2014/main" id="{ED93FB3F-CD46-4B22-9AD3-03D985C35C00}"/>
            </a:ext>
          </a:extLst>
        </xdr:cNvPr>
        <xdr:cNvSpPr/>
      </xdr:nvSpPr>
      <xdr:spPr>
        <a:xfrm>
          <a:off x="1716278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148590</xdr:rowOff>
    </xdr:to>
    <xdr:cxnSp macro="">
      <xdr:nvCxnSpPr>
        <xdr:cNvPr id="714" name="直線コネクタ 713">
          <a:extLst>
            <a:ext uri="{FF2B5EF4-FFF2-40B4-BE49-F238E27FC236}">
              <a16:creationId xmlns:a16="http://schemas.microsoft.com/office/drawing/2014/main" id="{9227B635-242F-4DA3-9E3A-691E2AB41D9C}"/>
            </a:ext>
          </a:extLst>
        </xdr:cNvPr>
        <xdr:cNvCxnSpPr/>
      </xdr:nvCxnSpPr>
      <xdr:spPr>
        <a:xfrm>
          <a:off x="17213580" y="107099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97790</xdr:rowOff>
    </xdr:from>
    <xdr:to>
      <xdr:col>98</xdr:col>
      <xdr:colOff>38100</xdr:colOff>
      <xdr:row>64</xdr:row>
      <xdr:rowOff>27940</xdr:rowOff>
    </xdr:to>
    <xdr:sp macro="" textlink="">
      <xdr:nvSpPr>
        <xdr:cNvPr id="715" name="楕円 714">
          <a:extLst>
            <a:ext uri="{FF2B5EF4-FFF2-40B4-BE49-F238E27FC236}">
              <a16:creationId xmlns:a16="http://schemas.microsoft.com/office/drawing/2014/main" id="{0BF8F432-2C57-41CC-A9ED-4DEFB57C369A}"/>
            </a:ext>
          </a:extLst>
        </xdr:cNvPr>
        <xdr:cNvSpPr/>
      </xdr:nvSpPr>
      <xdr:spPr>
        <a:xfrm>
          <a:off x="16388080" y="1065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148590</xdr:rowOff>
    </xdr:from>
    <xdr:to>
      <xdr:col>102</xdr:col>
      <xdr:colOff>114300</xdr:colOff>
      <xdr:row>63</xdr:row>
      <xdr:rowOff>148590</xdr:rowOff>
    </xdr:to>
    <xdr:cxnSp macro="">
      <xdr:nvCxnSpPr>
        <xdr:cNvPr id="716" name="直線コネクタ 715">
          <a:extLst>
            <a:ext uri="{FF2B5EF4-FFF2-40B4-BE49-F238E27FC236}">
              <a16:creationId xmlns:a16="http://schemas.microsoft.com/office/drawing/2014/main" id="{4034E249-16AA-4956-84E2-D2826EFDEC8F}"/>
            </a:ext>
          </a:extLst>
        </xdr:cNvPr>
        <xdr:cNvCxnSpPr/>
      </xdr:nvCxnSpPr>
      <xdr:spPr>
        <a:xfrm>
          <a:off x="16431260" y="107099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7" name="n_1aveValue【保健センター・保健所】&#10;一人当たり面積">
          <a:extLst>
            <a:ext uri="{FF2B5EF4-FFF2-40B4-BE49-F238E27FC236}">
              <a16:creationId xmlns:a16="http://schemas.microsoft.com/office/drawing/2014/main" id="{1428A5A4-80B6-4F8C-AB8B-5DBABD287FF2}"/>
            </a:ext>
          </a:extLst>
        </xdr:cNvPr>
        <xdr:cNvSpPr txBox="1"/>
      </xdr:nvSpPr>
      <xdr:spPr>
        <a:xfrm>
          <a:off x="185611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8" name="n_2aveValue【保健センター・保健所】&#10;一人当たり面積">
          <a:extLst>
            <a:ext uri="{FF2B5EF4-FFF2-40B4-BE49-F238E27FC236}">
              <a16:creationId xmlns:a16="http://schemas.microsoft.com/office/drawing/2014/main" id="{212ED582-4B4A-46CF-B402-4FA3197AB001}"/>
            </a:ext>
          </a:extLst>
        </xdr:cNvPr>
        <xdr:cNvSpPr txBox="1"/>
      </xdr:nvSpPr>
      <xdr:spPr>
        <a:xfrm>
          <a:off x="177762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9" name="n_3aveValue【保健センター・保健所】&#10;一人当たり面積">
          <a:extLst>
            <a:ext uri="{FF2B5EF4-FFF2-40B4-BE49-F238E27FC236}">
              <a16:creationId xmlns:a16="http://schemas.microsoft.com/office/drawing/2014/main" id="{F07066D1-5124-4BC9-88EC-61E2E5227A5D}"/>
            </a:ext>
          </a:extLst>
        </xdr:cNvPr>
        <xdr:cNvSpPr txBox="1"/>
      </xdr:nvSpPr>
      <xdr:spPr>
        <a:xfrm>
          <a:off x="170015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0" name="n_4aveValue【保健センター・保健所】&#10;一人当たり面積">
          <a:extLst>
            <a:ext uri="{FF2B5EF4-FFF2-40B4-BE49-F238E27FC236}">
              <a16:creationId xmlns:a16="http://schemas.microsoft.com/office/drawing/2014/main" id="{0FD75477-12EF-41EF-BF62-665AC1EFC4BE}"/>
            </a:ext>
          </a:extLst>
        </xdr:cNvPr>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721" name="n_1mainValue【保健センター・保健所】&#10;一人当たり面積">
          <a:extLst>
            <a:ext uri="{FF2B5EF4-FFF2-40B4-BE49-F238E27FC236}">
              <a16:creationId xmlns:a16="http://schemas.microsoft.com/office/drawing/2014/main" id="{FF40C395-CCC9-4CA2-BB59-76DDD832A910}"/>
            </a:ext>
          </a:extLst>
        </xdr:cNvPr>
        <xdr:cNvSpPr txBox="1"/>
      </xdr:nvSpPr>
      <xdr:spPr>
        <a:xfrm>
          <a:off x="185611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722" name="n_2mainValue【保健センター・保健所】&#10;一人当たり面積">
          <a:extLst>
            <a:ext uri="{FF2B5EF4-FFF2-40B4-BE49-F238E27FC236}">
              <a16:creationId xmlns:a16="http://schemas.microsoft.com/office/drawing/2014/main" id="{A53A907D-1F9B-46C8-B401-5B5BCB74EAC4}"/>
            </a:ext>
          </a:extLst>
        </xdr:cNvPr>
        <xdr:cNvSpPr txBox="1"/>
      </xdr:nvSpPr>
      <xdr:spPr>
        <a:xfrm>
          <a:off x="1777626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723" name="n_3mainValue【保健センター・保健所】&#10;一人当たり面積">
          <a:extLst>
            <a:ext uri="{FF2B5EF4-FFF2-40B4-BE49-F238E27FC236}">
              <a16:creationId xmlns:a16="http://schemas.microsoft.com/office/drawing/2014/main" id="{47AA9C3B-64DD-4A3D-8E6F-D9173353E201}"/>
            </a:ext>
          </a:extLst>
        </xdr:cNvPr>
        <xdr:cNvSpPr txBox="1"/>
      </xdr:nvSpPr>
      <xdr:spPr>
        <a:xfrm>
          <a:off x="1700156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19067</xdr:rowOff>
    </xdr:from>
    <xdr:ext cx="469744" cy="259045"/>
    <xdr:sp macro="" textlink="">
      <xdr:nvSpPr>
        <xdr:cNvPr id="724" name="n_4mainValue【保健センター・保健所】&#10;一人当たり面積">
          <a:extLst>
            <a:ext uri="{FF2B5EF4-FFF2-40B4-BE49-F238E27FC236}">
              <a16:creationId xmlns:a16="http://schemas.microsoft.com/office/drawing/2014/main" id="{ECB7FD7E-EE7E-429C-A9E6-3AC029CFEC8F}"/>
            </a:ext>
          </a:extLst>
        </xdr:cNvPr>
        <xdr:cNvSpPr txBox="1"/>
      </xdr:nvSpPr>
      <xdr:spPr>
        <a:xfrm>
          <a:off x="1622686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221CB5AA-DE01-48BF-AD7D-B1D4A097746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84200867-32D3-4100-95BB-F6EC8C8E33A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2524D8B1-1FBE-4882-B47E-32027985CC5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83D731B9-B655-4F8B-B15F-E7FD265271B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36AFE98E-FDF6-496F-938D-3DE9286745B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CC1226D1-F59C-478A-B5C5-F944178095D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90BC01FC-8F6B-407B-9607-CEB287B9F9D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27B653B7-C927-49C4-AB70-1EBB469C05F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3C6331E-D903-4ECA-8896-E919B7809EF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C5AA846C-E184-4F3E-B269-3F208C5BE0E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77F44423-91AE-458E-8343-10288A0BFF6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557FCF81-4120-42BD-A6CE-416BE0A19ABA}"/>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AEE562AF-857A-4C35-BEF7-271E2539ABA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BCD9404D-C9BF-4078-86ED-A19DACC9A7F7}"/>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F264CFCB-E505-43EF-9B43-F1D3E851E4D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B27640C5-5F66-4624-8046-B94CA0091665}"/>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CBC63021-B3FB-47A3-BF92-4A339E355BA6}"/>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D9B31BE5-EF4E-4DC7-9491-DFE8ED7B70FB}"/>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ABF150A9-B436-46A2-94C4-74AD08B517A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1BA8979B-FB8B-4000-B60B-13C1C463B2C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7D321557-178A-4530-B030-268EA5B4F6E2}"/>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1EF79189-D55B-4EE3-987C-FCBC42AE7E1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C8EC51A9-45D5-42C6-83D0-E3093457BC9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A72279DE-6750-471A-BFEC-F3D68AA4AAE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27764355-1EDF-4E86-8360-D093D239802B}"/>
            </a:ext>
          </a:extLst>
        </xdr:cNvPr>
        <xdr:cNvCxnSpPr/>
      </xdr:nvCxnSpPr>
      <xdr:spPr>
        <a:xfrm flipV="1">
          <a:off x="14375764" y="1317307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BC016133-CA36-4EDA-81EC-8927D5218E62}"/>
            </a:ext>
          </a:extLst>
        </xdr:cNvPr>
        <xdr:cNvSpPr txBox="1"/>
      </xdr:nvSpPr>
      <xdr:spPr>
        <a:xfrm>
          <a:off x="144145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047917E1-D583-45AE-AAF2-A8273F410CE2}"/>
            </a:ext>
          </a:extLst>
        </xdr:cNvPr>
        <xdr:cNvCxnSpPr/>
      </xdr:nvCxnSpPr>
      <xdr:spPr>
        <a:xfrm>
          <a:off x="14287500" y="1433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A5A69284-28E0-4FE7-A1A8-5B6790C0734E}"/>
            </a:ext>
          </a:extLst>
        </xdr:cNvPr>
        <xdr:cNvSpPr txBox="1"/>
      </xdr:nvSpPr>
      <xdr:spPr>
        <a:xfrm>
          <a:off x="14414500" y="129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51AD5674-4EED-480E-B522-A43FDBE68A44}"/>
            </a:ext>
          </a:extLst>
        </xdr:cNvPr>
        <xdr:cNvCxnSpPr/>
      </xdr:nvCxnSpPr>
      <xdr:spPr>
        <a:xfrm>
          <a:off x="14287500" y="1317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F06AD673-7446-43EA-883A-2B12606FC11A}"/>
            </a:ext>
          </a:extLst>
        </xdr:cNvPr>
        <xdr:cNvSpPr txBox="1"/>
      </xdr:nvSpPr>
      <xdr:spPr>
        <a:xfrm>
          <a:off x="14414500" y="1372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25C520D7-0049-4CBB-95C0-1CF05A86D1AE}"/>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F51B628E-318B-4DFD-91F2-1D354C28C586}"/>
            </a:ext>
          </a:extLst>
        </xdr:cNvPr>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ECAD6260-FB44-40D2-923F-8109AE2A162B}"/>
            </a:ext>
          </a:extLst>
        </xdr:cNvPr>
        <xdr:cNvSpPr/>
      </xdr:nvSpPr>
      <xdr:spPr>
        <a:xfrm>
          <a:off x="128041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9BB079BC-8B95-4005-9E28-9E0FA21A6533}"/>
            </a:ext>
          </a:extLst>
        </xdr:cNvPr>
        <xdr:cNvSpPr/>
      </xdr:nvSpPr>
      <xdr:spPr>
        <a:xfrm>
          <a:off x="1202944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0C6CCAA6-9925-4337-9F38-F84311D70D60}"/>
            </a:ext>
          </a:extLst>
        </xdr:cNvPr>
        <xdr:cNvSpPr/>
      </xdr:nvSpPr>
      <xdr:spPr>
        <a:xfrm>
          <a:off x="1123188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B52D67A-B92D-4CB6-8E9E-8FE96015B2C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4FAA513-9F79-479B-9FFC-3E44968C342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83DCDC0-64C0-4300-A842-A2F8A43E552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73A184D-FCF1-48F7-AB65-62251DA998C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5D4FDEA-581A-46F4-B576-B7DE7D889B7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59689</xdr:rowOff>
    </xdr:from>
    <xdr:to>
      <xdr:col>85</xdr:col>
      <xdr:colOff>177800</xdr:colOff>
      <xdr:row>80</xdr:row>
      <xdr:rowOff>161289</xdr:rowOff>
    </xdr:to>
    <xdr:sp macro="" textlink="">
      <xdr:nvSpPr>
        <xdr:cNvPr id="765" name="楕円 764">
          <a:extLst>
            <a:ext uri="{FF2B5EF4-FFF2-40B4-BE49-F238E27FC236}">
              <a16:creationId xmlns:a16="http://schemas.microsoft.com/office/drawing/2014/main" id="{26274832-209C-4C0A-BDDD-EB519E21A122}"/>
            </a:ext>
          </a:extLst>
        </xdr:cNvPr>
        <xdr:cNvSpPr/>
      </xdr:nvSpPr>
      <xdr:spPr>
        <a:xfrm>
          <a:off x="14325600" y="134708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82566</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CA5D7887-71B0-477D-BC4F-5E36292CC857}"/>
            </a:ext>
          </a:extLst>
        </xdr:cNvPr>
        <xdr:cNvSpPr txBox="1"/>
      </xdr:nvSpPr>
      <xdr:spPr>
        <a:xfrm>
          <a:off x="14414500"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xdr:rowOff>
    </xdr:from>
    <xdr:to>
      <xdr:col>81</xdr:col>
      <xdr:colOff>101600</xdr:colOff>
      <xdr:row>80</xdr:row>
      <xdr:rowOff>106045</xdr:rowOff>
    </xdr:to>
    <xdr:sp macro="" textlink="">
      <xdr:nvSpPr>
        <xdr:cNvPr id="767" name="楕円 766">
          <a:extLst>
            <a:ext uri="{FF2B5EF4-FFF2-40B4-BE49-F238E27FC236}">
              <a16:creationId xmlns:a16="http://schemas.microsoft.com/office/drawing/2014/main" id="{32FF7578-D004-4C5A-B601-9C2AE4F04E35}"/>
            </a:ext>
          </a:extLst>
        </xdr:cNvPr>
        <xdr:cNvSpPr/>
      </xdr:nvSpPr>
      <xdr:spPr>
        <a:xfrm>
          <a:off x="1357884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55245</xdr:rowOff>
    </xdr:from>
    <xdr:to>
      <xdr:col>85</xdr:col>
      <xdr:colOff>127000</xdr:colOff>
      <xdr:row>80</xdr:row>
      <xdr:rowOff>110489</xdr:rowOff>
    </xdr:to>
    <xdr:cxnSp macro="">
      <xdr:nvCxnSpPr>
        <xdr:cNvPr id="768" name="直線コネクタ 767">
          <a:extLst>
            <a:ext uri="{FF2B5EF4-FFF2-40B4-BE49-F238E27FC236}">
              <a16:creationId xmlns:a16="http://schemas.microsoft.com/office/drawing/2014/main" id="{A73A1695-DC8D-4E1F-924D-64A60A57F2C2}"/>
            </a:ext>
          </a:extLst>
        </xdr:cNvPr>
        <xdr:cNvCxnSpPr/>
      </xdr:nvCxnSpPr>
      <xdr:spPr>
        <a:xfrm>
          <a:off x="13629640" y="13466445"/>
          <a:ext cx="74676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151130</xdr:rowOff>
    </xdr:from>
    <xdr:to>
      <xdr:col>76</xdr:col>
      <xdr:colOff>165100</xdr:colOff>
      <xdr:row>83</xdr:row>
      <xdr:rowOff>81280</xdr:rowOff>
    </xdr:to>
    <xdr:sp macro="" textlink="">
      <xdr:nvSpPr>
        <xdr:cNvPr id="769" name="楕円 768">
          <a:extLst>
            <a:ext uri="{FF2B5EF4-FFF2-40B4-BE49-F238E27FC236}">
              <a16:creationId xmlns:a16="http://schemas.microsoft.com/office/drawing/2014/main" id="{C4139739-4AAD-4534-9771-A576F5AC43C7}"/>
            </a:ext>
          </a:extLst>
        </xdr:cNvPr>
        <xdr:cNvSpPr/>
      </xdr:nvSpPr>
      <xdr:spPr>
        <a:xfrm>
          <a:off x="12804140" y="1389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55245</xdr:rowOff>
    </xdr:from>
    <xdr:to>
      <xdr:col>81</xdr:col>
      <xdr:colOff>50800</xdr:colOff>
      <xdr:row>83</xdr:row>
      <xdr:rowOff>30480</xdr:rowOff>
    </xdr:to>
    <xdr:cxnSp macro="">
      <xdr:nvCxnSpPr>
        <xdr:cNvPr id="770" name="直線コネクタ 769">
          <a:extLst>
            <a:ext uri="{FF2B5EF4-FFF2-40B4-BE49-F238E27FC236}">
              <a16:creationId xmlns:a16="http://schemas.microsoft.com/office/drawing/2014/main" id="{E3D7BB84-F409-45FF-8CCA-BBBD92B4BA35}"/>
            </a:ext>
          </a:extLst>
        </xdr:cNvPr>
        <xdr:cNvCxnSpPr/>
      </xdr:nvCxnSpPr>
      <xdr:spPr>
        <a:xfrm flipV="1">
          <a:off x="12854940" y="13466445"/>
          <a:ext cx="774700" cy="4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114936</xdr:rowOff>
    </xdr:from>
    <xdr:to>
      <xdr:col>72</xdr:col>
      <xdr:colOff>38100</xdr:colOff>
      <xdr:row>83</xdr:row>
      <xdr:rowOff>45086</xdr:rowOff>
    </xdr:to>
    <xdr:sp macro="" textlink="">
      <xdr:nvSpPr>
        <xdr:cNvPr id="771" name="楕円 770">
          <a:extLst>
            <a:ext uri="{FF2B5EF4-FFF2-40B4-BE49-F238E27FC236}">
              <a16:creationId xmlns:a16="http://schemas.microsoft.com/office/drawing/2014/main" id="{A7FBED7A-2E62-4540-8C03-8B768D96C9EE}"/>
            </a:ext>
          </a:extLst>
        </xdr:cNvPr>
        <xdr:cNvSpPr/>
      </xdr:nvSpPr>
      <xdr:spPr>
        <a:xfrm>
          <a:off x="12029440" y="13861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165736</xdr:rowOff>
    </xdr:from>
    <xdr:to>
      <xdr:col>76</xdr:col>
      <xdr:colOff>114300</xdr:colOff>
      <xdr:row>83</xdr:row>
      <xdr:rowOff>30480</xdr:rowOff>
    </xdr:to>
    <xdr:cxnSp macro="">
      <xdr:nvCxnSpPr>
        <xdr:cNvPr id="772" name="直線コネクタ 771">
          <a:extLst>
            <a:ext uri="{FF2B5EF4-FFF2-40B4-BE49-F238E27FC236}">
              <a16:creationId xmlns:a16="http://schemas.microsoft.com/office/drawing/2014/main" id="{9EF41BA2-3A77-4C59-8DC3-CB2FD5080EA7}"/>
            </a:ext>
          </a:extLst>
        </xdr:cNvPr>
        <xdr:cNvCxnSpPr/>
      </xdr:nvCxnSpPr>
      <xdr:spPr>
        <a:xfrm>
          <a:off x="12072620" y="13912216"/>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88264</xdr:rowOff>
    </xdr:from>
    <xdr:to>
      <xdr:col>67</xdr:col>
      <xdr:colOff>101600</xdr:colOff>
      <xdr:row>83</xdr:row>
      <xdr:rowOff>18414</xdr:rowOff>
    </xdr:to>
    <xdr:sp macro="" textlink="">
      <xdr:nvSpPr>
        <xdr:cNvPr id="773" name="楕円 772">
          <a:extLst>
            <a:ext uri="{FF2B5EF4-FFF2-40B4-BE49-F238E27FC236}">
              <a16:creationId xmlns:a16="http://schemas.microsoft.com/office/drawing/2014/main" id="{CFA6B039-4058-4B51-AD8F-D55ED108D365}"/>
            </a:ext>
          </a:extLst>
        </xdr:cNvPr>
        <xdr:cNvSpPr/>
      </xdr:nvSpPr>
      <xdr:spPr>
        <a:xfrm>
          <a:off x="11231880" y="13834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139064</xdr:rowOff>
    </xdr:from>
    <xdr:to>
      <xdr:col>71</xdr:col>
      <xdr:colOff>177800</xdr:colOff>
      <xdr:row>82</xdr:row>
      <xdr:rowOff>165736</xdr:rowOff>
    </xdr:to>
    <xdr:cxnSp macro="">
      <xdr:nvCxnSpPr>
        <xdr:cNvPr id="774" name="直線コネクタ 773">
          <a:extLst>
            <a:ext uri="{FF2B5EF4-FFF2-40B4-BE49-F238E27FC236}">
              <a16:creationId xmlns:a16="http://schemas.microsoft.com/office/drawing/2014/main" id="{EFA44832-069D-4D16-817B-D7FA3B9F39F5}"/>
            </a:ext>
          </a:extLst>
        </xdr:cNvPr>
        <xdr:cNvCxnSpPr/>
      </xdr:nvCxnSpPr>
      <xdr:spPr>
        <a:xfrm>
          <a:off x="11282680" y="13885544"/>
          <a:ext cx="78994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775" name="n_1aveValue【消防施設】&#10;有形固定資産減価償却率">
          <a:extLst>
            <a:ext uri="{FF2B5EF4-FFF2-40B4-BE49-F238E27FC236}">
              <a16:creationId xmlns:a16="http://schemas.microsoft.com/office/drawing/2014/main" id="{0C2216F7-8A2B-4238-8F2E-1D376C47AE99}"/>
            </a:ext>
          </a:extLst>
        </xdr:cNvPr>
        <xdr:cNvSpPr txBox="1"/>
      </xdr:nvSpPr>
      <xdr:spPr>
        <a:xfrm>
          <a:off x="1343724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776" name="n_2aveValue【消防施設】&#10;有形固定資産減価償却率">
          <a:extLst>
            <a:ext uri="{FF2B5EF4-FFF2-40B4-BE49-F238E27FC236}">
              <a16:creationId xmlns:a16="http://schemas.microsoft.com/office/drawing/2014/main" id="{736B85B8-E944-4959-AB32-110EA6E6FBAC}"/>
            </a:ext>
          </a:extLst>
        </xdr:cNvPr>
        <xdr:cNvSpPr txBox="1"/>
      </xdr:nvSpPr>
      <xdr:spPr>
        <a:xfrm>
          <a:off x="126752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61613</xdr:rowOff>
    </xdr:from>
    <xdr:ext cx="405111" cy="259045"/>
    <xdr:sp macro="" textlink="">
      <xdr:nvSpPr>
        <xdr:cNvPr id="777" name="n_3aveValue【消防施設】&#10;有形固定資産減価償却率">
          <a:extLst>
            <a:ext uri="{FF2B5EF4-FFF2-40B4-BE49-F238E27FC236}">
              <a16:creationId xmlns:a16="http://schemas.microsoft.com/office/drawing/2014/main" id="{1ECA5F5E-00C1-4735-8BFB-3B462C6ED613}"/>
            </a:ext>
          </a:extLst>
        </xdr:cNvPr>
        <xdr:cNvSpPr txBox="1"/>
      </xdr:nvSpPr>
      <xdr:spPr>
        <a:xfrm>
          <a:off x="119005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69232</xdr:rowOff>
    </xdr:from>
    <xdr:ext cx="405111" cy="259045"/>
    <xdr:sp macro="" textlink="">
      <xdr:nvSpPr>
        <xdr:cNvPr id="778" name="n_4aveValue【消防施設】&#10;有形固定資産減価償却率">
          <a:extLst>
            <a:ext uri="{FF2B5EF4-FFF2-40B4-BE49-F238E27FC236}">
              <a16:creationId xmlns:a16="http://schemas.microsoft.com/office/drawing/2014/main" id="{FB6491A3-6A73-4C7E-885E-C234C44385DD}"/>
            </a:ext>
          </a:extLst>
        </xdr:cNvPr>
        <xdr:cNvSpPr txBox="1"/>
      </xdr:nvSpPr>
      <xdr:spPr>
        <a:xfrm>
          <a:off x="1110298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122572</xdr:rowOff>
    </xdr:from>
    <xdr:ext cx="405111" cy="259045"/>
    <xdr:sp macro="" textlink="">
      <xdr:nvSpPr>
        <xdr:cNvPr id="779" name="n_1mainValue【消防施設】&#10;有形固定資産減価償却率">
          <a:extLst>
            <a:ext uri="{FF2B5EF4-FFF2-40B4-BE49-F238E27FC236}">
              <a16:creationId xmlns:a16="http://schemas.microsoft.com/office/drawing/2014/main" id="{ADF40329-343B-4DBE-A4A5-0D596596BB36}"/>
            </a:ext>
          </a:extLst>
        </xdr:cNvPr>
        <xdr:cNvSpPr txBox="1"/>
      </xdr:nvSpPr>
      <xdr:spPr>
        <a:xfrm>
          <a:off x="13437244" y="1319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72407</xdr:rowOff>
    </xdr:from>
    <xdr:ext cx="405111" cy="259045"/>
    <xdr:sp macro="" textlink="">
      <xdr:nvSpPr>
        <xdr:cNvPr id="780" name="n_2mainValue【消防施設】&#10;有形固定資産減価償却率">
          <a:extLst>
            <a:ext uri="{FF2B5EF4-FFF2-40B4-BE49-F238E27FC236}">
              <a16:creationId xmlns:a16="http://schemas.microsoft.com/office/drawing/2014/main" id="{F3651E21-4EAB-400F-B503-A41A6C10FE8A}"/>
            </a:ext>
          </a:extLst>
        </xdr:cNvPr>
        <xdr:cNvSpPr txBox="1"/>
      </xdr:nvSpPr>
      <xdr:spPr>
        <a:xfrm>
          <a:off x="126752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36213</xdr:rowOff>
    </xdr:from>
    <xdr:ext cx="405111" cy="259045"/>
    <xdr:sp macro="" textlink="">
      <xdr:nvSpPr>
        <xdr:cNvPr id="781" name="n_3mainValue【消防施設】&#10;有形固定資産減価償却率">
          <a:extLst>
            <a:ext uri="{FF2B5EF4-FFF2-40B4-BE49-F238E27FC236}">
              <a16:creationId xmlns:a16="http://schemas.microsoft.com/office/drawing/2014/main" id="{CF6B52F1-38B6-4C45-B5BF-CE348207EDCD}"/>
            </a:ext>
          </a:extLst>
        </xdr:cNvPr>
        <xdr:cNvSpPr txBox="1"/>
      </xdr:nvSpPr>
      <xdr:spPr>
        <a:xfrm>
          <a:off x="11900544" y="139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9541</xdr:rowOff>
    </xdr:from>
    <xdr:ext cx="405111" cy="259045"/>
    <xdr:sp macro="" textlink="">
      <xdr:nvSpPr>
        <xdr:cNvPr id="782" name="n_4mainValue【消防施設】&#10;有形固定資産減価償却率">
          <a:extLst>
            <a:ext uri="{FF2B5EF4-FFF2-40B4-BE49-F238E27FC236}">
              <a16:creationId xmlns:a16="http://schemas.microsoft.com/office/drawing/2014/main" id="{EE7AB7B4-E58E-4A8D-AEED-B9C78CD7BF42}"/>
            </a:ext>
          </a:extLst>
        </xdr:cNvPr>
        <xdr:cNvSpPr txBox="1"/>
      </xdr:nvSpPr>
      <xdr:spPr>
        <a:xfrm>
          <a:off x="11102984" y="1392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5C6114D7-9617-4A52-8A86-176BE2F30BC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6C8A5773-92CE-4BB4-BF0D-18FFB1C8474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62AA0B7F-B0A9-4007-9441-9D6B477E9DC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982D4AD4-F11B-497C-8F75-EF6950F4F5E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589FDE06-94E8-4B7C-909D-FE1A325244C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3F79BEFD-2675-4EC3-B44B-0EC75D9438C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CAFC3841-25A3-4206-8941-2C9799A396F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5D04E236-001B-4FEE-A433-EFE3DD2ED09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ECADB313-2C0C-49FA-BEAF-954D4EB84E2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9FF52D05-741F-43F1-AB16-6F4C6144383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3C859E5-1776-4D8D-B0FB-46B4739D228C}"/>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29FAA41D-0DFF-4F78-BD09-265AE8F1F29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9885B989-F136-4B83-BBE8-CD23D0B1B8B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52742AA9-A4FB-4B35-9ECA-D6142F48C367}"/>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7EDDD056-8598-45E8-8597-9BA8BA8C87EE}"/>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EB9FD6AC-8C1B-456D-BBD7-AB7283365917}"/>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773CCBE6-3195-49DB-8DBA-52B06A64E477}"/>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9708E3F8-7CE1-4794-8C4B-3904E42B5FE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75AEB451-FE03-4564-9130-6EBE41161AB9}"/>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651F753C-D8EB-4450-88B0-6A0647D5CC7D}"/>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83CA4779-33B0-4BE0-AC19-BA984770F3F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8957C239-DFA0-4EB9-AA91-DD6DF391083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E203B195-AB64-4F08-BFFF-1C3C17664B6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C60D17DE-1DED-4D6A-8E8B-9B7AB43803B6}"/>
            </a:ext>
          </a:extLst>
        </xdr:cNvPr>
        <xdr:cNvCxnSpPr/>
      </xdr:nvCxnSpPr>
      <xdr:spPr>
        <a:xfrm flipV="1">
          <a:off x="19509104" y="130543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3BE89971-50C3-4B2A-AC21-0059D6628204}"/>
            </a:ext>
          </a:extLst>
        </xdr:cNvPr>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00411DF8-BC50-4D00-9FFB-1100A80ECEB0}"/>
            </a:ext>
          </a:extLst>
        </xdr:cNvPr>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EA075231-7182-468F-9DE8-54273E6D760D}"/>
            </a:ext>
          </a:extLst>
        </xdr:cNvPr>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9730C5CF-24F5-4759-92EE-7A68DAE180B8}"/>
            </a:ext>
          </a:extLst>
        </xdr:cNvPr>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1" name="【消防施設】&#10;一人当たり面積平均値テキスト">
          <a:extLst>
            <a:ext uri="{FF2B5EF4-FFF2-40B4-BE49-F238E27FC236}">
              <a16:creationId xmlns:a16="http://schemas.microsoft.com/office/drawing/2014/main" id="{2757EF86-4FE3-4E2B-A1F2-8EA0FCFEABA0}"/>
            </a:ext>
          </a:extLst>
        </xdr:cNvPr>
        <xdr:cNvSpPr txBox="1"/>
      </xdr:nvSpPr>
      <xdr:spPr>
        <a:xfrm>
          <a:off x="19547840" y="1402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B95407D5-2379-4545-84A6-696BB5500E50}"/>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3BF469DC-3621-44D2-AC85-BCE5BEB5F7A0}"/>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46E7FCA1-30A4-41C6-BA23-5525D4D441FB}"/>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9A346A94-3EE3-4C8F-B71B-EA782194F3E2}"/>
            </a:ext>
          </a:extLst>
        </xdr:cNvPr>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824C8560-D56B-4155-8D2A-5FF0700EFBF7}"/>
            </a:ext>
          </a:extLst>
        </xdr:cNvPr>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2DB3179-EDA1-4553-8980-FE28C49501F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AA05F7E-09B5-4AC4-8E5D-C81881C3FBD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0D772B0-0939-4355-8FDE-3AEE1772AFA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9E1D748-4BFC-434A-B99D-EADB8455170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E71BB63-4F0F-41EF-BBAE-6E73688A852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22" name="楕円 821">
          <a:extLst>
            <a:ext uri="{FF2B5EF4-FFF2-40B4-BE49-F238E27FC236}">
              <a16:creationId xmlns:a16="http://schemas.microsoft.com/office/drawing/2014/main" id="{4B8DADD4-0EE5-40D1-8CCA-08B8A8893352}"/>
            </a:ext>
          </a:extLst>
        </xdr:cNvPr>
        <xdr:cNvSpPr/>
      </xdr:nvSpPr>
      <xdr:spPr>
        <a:xfrm>
          <a:off x="19458940" y="13873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149877</xdr:rowOff>
    </xdr:from>
    <xdr:ext cx="469744" cy="259045"/>
    <xdr:sp macro="" textlink="">
      <xdr:nvSpPr>
        <xdr:cNvPr id="823" name="【消防施設】&#10;一人当たり面積該当値テキスト">
          <a:extLst>
            <a:ext uri="{FF2B5EF4-FFF2-40B4-BE49-F238E27FC236}">
              <a16:creationId xmlns:a16="http://schemas.microsoft.com/office/drawing/2014/main" id="{000C2539-0C95-47A8-B8A6-7CBCDF3BFD4B}"/>
            </a:ext>
          </a:extLst>
        </xdr:cNvPr>
        <xdr:cNvSpPr txBox="1"/>
      </xdr:nvSpPr>
      <xdr:spPr>
        <a:xfrm>
          <a:off x="19547840" y="1372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127000</xdr:rowOff>
    </xdr:from>
    <xdr:to>
      <xdr:col>112</xdr:col>
      <xdr:colOff>38100</xdr:colOff>
      <xdr:row>83</xdr:row>
      <xdr:rowOff>57150</xdr:rowOff>
    </xdr:to>
    <xdr:sp macro="" textlink="">
      <xdr:nvSpPr>
        <xdr:cNvPr id="824" name="楕円 823">
          <a:extLst>
            <a:ext uri="{FF2B5EF4-FFF2-40B4-BE49-F238E27FC236}">
              <a16:creationId xmlns:a16="http://schemas.microsoft.com/office/drawing/2014/main" id="{027E93D0-6900-4549-A900-9F8C0B1330AB}"/>
            </a:ext>
          </a:extLst>
        </xdr:cNvPr>
        <xdr:cNvSpPr/>
      </xdr:nvSpPr>
      <xdr:spPr>
        <a:xfrm>
          <a:off x="18735040" y="13873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6350</xdr:rowOff>
    </xdr:from>
    <xdr:to>
      <xdr:col>116</xdr:col>
      <xdr:colOff>63500</xdr:colOff>
      <xdr:row>83</xdr:row>
      <xdr:rowOff>6350</xdr:rowOff>
    </xdr:to>
    <xdr:cxnSp macro="">
      <xdr:nvCxnSpPr>
        <xdr:cNvPr id="825" name="直線コネクタ 824">
          <a:extLst>
            <a:ext uri="{FF2B5EF4-FFF2-40B4-BE49-F238E27FC236}">
              <a16:creationId xmlns:a16="http://schemas.microsoft.com/office/drawing/2014/main" id="{567B300F-951A-4563-A289-48C6DB6CDD92}"/>
            </a:ext>
          </a:extLst>
        </xdr:cNvPr>
        <xdr:cNvCxnSpPr/>
      </xdr:nvCxnSpPr>
      <xdr:spPr>
        <a:xfrm>
          <a:off x="18778220" y="139204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826" name="楕円 825">
          <a:extLst>
            <a:ext uri="{FF2B5EF4-FFF2-40B4-BE49-F238E27FC236}">
              <a16:creationId xmlns:a16="http://schemas.microsoft.com/office/drawing/2014/main" id="{8C4F6C98-AFD0-4F2E-AC36-76C939D4BC8E}"/>
            </a:ext>
          </a:extLst>
        </xdr:cNvPr>
        <xdr:cNvSpPr/>
      </xdr:nvSpPr>
      <xdr:spPr>
        <a:xfrm>
          <a:off x="17937480"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6350</xdr:rowOff>
    </xdr:from>
    <xdr:to>
      <xdr:col>111</xdr:col>
      <xdr:colOff>177800</xdr:colOff>
      <xdr:row>83</xdr:row>
      <xdr:rowOff>19050</xdr:rowOff>
    </xdr:to>
    <xdr:cxnSp macro="">
      <xdr:nvCxnSpPr>
        <xdr:cNvPr id="827" name="直線コネクタ 826">
          <a:extLst>
            <a:ext uri="{FF2B5EF4-FFF2-40B4-BE49-F238E27FC236}">
              <a16:creationId xmlns:a16="http://schemas.microsoft.com/office/drawing/2014/main" id="{901FA4CF-F00D-4827-BE8D-C52C97F8BE2A}"/>
            </a:ext>
          </a:extLst>
        </xdr:cNvPr>
        <xdr:cNvCxnSpPr/>
      </xdr:nvCxnSpPr>
      <xdr:spPr>
        <a:xfrm flipV="1">
          <a:off x="17988280" y="1392047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28" name="楕円 827">
          <a:extLst>
            <a:ext uri="{FF2B5EF4-FFF2-40B4-BE49-F238E27FC236}">
              <a16:creationId xmlns:a16="http://schemas.microsoft.com/office/drawing/2014/main" id="{69E95118-AE56-4368-A6B2-7F9BA1A26F42}"/>
            </a:ext>
          </a:extLst>
        </xdr:cNvPr>
        <xdr:cNvSpPr/>
      </xdr:nvSpPr>
      <xdr:spPr>
        <a:xfrm>
          <a:off x="17162780"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829" name="直線コネクタ 828">
          <a:extLst>
            <a:ext uri="{FF2B5EF4-FFF2-40B4-BE49-F238E27FC236}">
              <a16:creationId xmlns:a16="http://schemas.microsoft.com/office/drawing/2014/main" id="{CBE67D0B-12E4-4232-9D76-926F95983573}"/>
            </a:ext>
          </a:extLst>
        </xdr:cNvPr>
        <xdr:cNvCxnSpPr/>
      </xdr:nvCxnSpPr>
      <xdr:spPr>
        <a:xfrm>
          <a:off x="17213580" y="139331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114300</xdr:rowOff>
    </xdr:from>
    <xdr:to>
      <xdr:col>98</xdr:col>
      <xdr:colOff>38100</xdr:colOff>
      <xdr:row>83</xdr:row>
      <xdr:rowOff>44450</xdr:rowOff>
    </xdr:to>
    <xdr:sp macro="" textlink="">
      <xdr:nvSpPr>
        <xdr:cNvPr id="830" name="楕円 829">
          <a:extLst>
            <a:ext uri="{FF2B5EF4-FFF2-40B4-BE49-F238E27FC236}">
              <a16:creationId xmlns:a16="http://schemas.microsoft.com/office/drawing/2014/main" id="{B44DE3C4-ECC9-436B-88AB-AC1FCE07DE06}"/>
            </a:ext>
          </a:extLst>
        </xdr:cNvPr>
        <xdr:cNvSpPr/>
      </xdr:nvSpPr>
      <xdr:spPr>
        <a:xfrm>
          <a:off x="16388080" y="13860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165100</xdr:rowOff>
    </xdr:from>
    <xdr:to>
      <xdr:col>102</xdr:col>
      <xdr:colOff>114300</xdr:colOff>
      <xdr:row>83</xdr:row>
      <xdr:rowOff>19050</xdr:rowOff>
    </xdr:to>
    <xdr:cxnSp macro="">
      <xdr:nvCxnSpPr>
        <xdr:cNvPr id="831" name="直線コネクタ 830">
          <a:extLst>
            <a:ext uri="{FF2B5EF4-FFF2-40B4-BE49-F238E27FC236}">
              <a16:creationId xmlns:a16="http://schemas.microsoft.com/office/drawing/2014/main" id="{B95034A8-172D-4477-8CB7-9B8D40FA460C}"/>
            </a:ext>
          </a:extLst>
        </xdr:cNvPr>
        <xdr:cNvCxnSpPr/>
      </xdr:nvCxnSpPr>
      <xdr:spPr>
        <a:xfrm>
          <a:off x="16431260" y="13911580"/>
          <a:ext cx="7823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2" name="n_1aveValue【消防施設】&#10;一人当たり面積">
          <a:extLst>
            <a:ext uri="{FF2B5EF4-FFF2-40B4-BE49-F238E27FC236}">
              <a16:creationId xmlns:a16="http://schemas.microsoft.com/office/drawing/2014/main" id="{7F915D1B-4C93-4BD9-87EF-2F87896AFFD7}"/>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3" name="n_2aveValue【消防施設】&#10;一人当たり面積">
          <a:extLst>
            <a:ext uri="{FF2B5EF4-FFF2-40B4-BE49-F238E27FC236}">
              <a16:creationId xmlns:a16="http://schemas.microsoft.com/office/drawing/2014/main" id="{40F131E1-ADA0-4A70-8769-B3B8367A3224}"/>
            </a:ext>
          </a:extLst>
        </xdr:cNvPr>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34" name="n_3aveValue【消防施設】&#10;一人当たり面積">
          <a:extLst>
            <a:ext uri="{FF2B5EF4-FFF2-40B4-BE49-F238E27FC236}">
              <a16:creationId xmlns:a16="http://schemas.microsoft.com/office/drawing/2014/main" id="{0A4BCBB4-2775-4E0A-8E1E-46EB5B265390}"/>
            </a:ext>
          </a:extLst>
        </xdr:cNvPr>
        <xdr:cNvSpPr txBox="1"/>
      </xdr:nvSpPr>
      <xdr:spPr>
        <a:xfrm>
          <a:off x="1700156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5" name="n_4aveValue【消防施設】&#10;一人当たり面積">
          <a:extLst>
            <a:ext uri="{FF2B5EF4-FFF2-40B4-BE49-F238E27FC236}">
              <a16:creationId xmlns:a16="http://schemas.microsoft.com/office/drawing/2014/main" id="{AAFEF898-AB88-40B4-A73C-225C0786E2DB}"/>
            </a:ext>
          </a:extLst>
        </xdr:cNvPr>
        <xdr:cNvSpPr txBox="1"/>
      </xdr:nvSpPr>
      <xdr:spPr>
        <a:xfrm>
          <a:off x="162268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73677</xdr:rowOff>
    </xdr:from>
    <xdr:ext cx="469744" cy="259045"/>
    <xdr:sp macro="" textlink="">
      <xdr:nvSpPr>
        <xdr:cNvPr id="836" name="n_1mainValue【消防施設】&#10;一人当たり面積">
          <a:extLst>
            <a:ext uri="{FF2B5EF4-FFF2-40B4-BE49-F238E27FC236}">
              <a16:creationId xmlns:a16="http://schemas.microsoft.com/office/drawing/2014/main" id="{747DF05F-B9A8-4180-90DE-3F280E87D8B2}"/>
            </a:ext>
          </a:extLst>
        </xdr:cNvPr>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7" name="n_2mainValue【消防施設】&#10;一人当たり面積">
          <a:extLst>
            <a:ext uri="{FF2B5EF4-FFF2-40B4-BE49-F238E27FC236}">
              <a16:creationId xmlns:a16="http://schemas.microsoft.com/office/drawing/2014/main" id="{3EB23372-E9A3-41F3-AB29-8A11395B4D69}"/>
            </a:ext>
          </a:extLst>
        </xdr:cNvPr>
        <xdr:cNvSpPr txBox="1"/>
      </xdr:nvSpPr>
      <xdr:spPr>
        <a:xfrm>
          <a:off x="177762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8" name="n_3mainValue【消防施設】&#10;一人当たり面積">
          <a:extLst>
            <a:ext uri="{FF2B5EF4-FFF2-40B4-BE49-F238E27FC236}">
              <a16:creationId xmlns:a16="http://schemas.microsoft.com/office/drawing/2014/main" id="{4BC8F9D2-4380-4636-89B2-4D6E153D136C}"/>
            </a:ext>
          </a:extLst>
        </xdr:cNvPr>
        <xdr:cNvSpPr txBox="1"/>
      </xdr:nvSpPr>
      <xdr:spPr>
        <a:xfrm>
          <a:off x="170015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60977</xdr:rowOff>
    </xdr:from>
    <xdr:ext cx="469744" cy="259045"/>
    <xdr:sp macro="" textlink="">
      <xdr:nvSpPr>
        <xdr:cNvPr id="839" name="n_4mainValue【消防施設】&#10;一人当たり面積">
          <a:extLst>
            <a:ext uri="{FF2B5EF4-FFF2-40B4-BE49-F238E27FC236}">
              <a16:creationId xmlns:a16="http://schemas.microsoft.com/office/drawing/2014/main" id="{94C58C55-8B72-40B1-9D88-7F3BECDBE412}"/>
            </a:ext>
          </a:extLst>
        </xdr:cNvPr>
        <xdr:cNvSpPr txBox="1"/>
      </xdr:nvSpPr>
      <xdr:spPr>
        <a:xfrm>
          <a:off x="1622686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B7DE19CD-FA50-420D-A59F-14B55419B7E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81FA3615-F751-4581-9A1E-6139665C92E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F4531FD4-F31E-4E05-9F71-0BBD1FA2EF2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7187E8CB-148B-488A-B5E2-FC15A843613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B5DDFEE6-B2B0-4750-9B87-040F95B17E3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C5C17D7A-00F0-4915-AAAC-48868AD9447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34C6BB0E-D665-4577-9CAC-C1829C3D58D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8B44C7DC-F99F-4B3C-A01B-1017D7A5E0B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8E572AEA-4F09-4191-97C5-66405727F85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9AD56F99-3CF5-4A26-9703-CB6EA44765E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881FCFCB-79F3-4294-BBF1-3308226C79A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B4C08CF9-0D2E-4DA9-BAB9-4FE286ADD21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905E7AD9-7E0C-414C-8B20-C6DFC24FDE2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20DE2BB-FD98-4054-9D24-8CCD6DB756A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F4905EDF-E915-451F-9592-D938FDCBD28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DA0B8761-18D7-4234-B15C-8E1E60D0FF2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EDA6C3F3-95DA-41E9-B70F-53D300A3575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A5648F6D-03FF-402C-91BA-C0E09351CB3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FD8F0392-CC2D-4561-B5A8-D80AA05D5F7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55A8AAB3-3EDA-43AA-95B7-0BACE7D8FD5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873FF615-1875-4471-88CE-5A49EAE7A4A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F6758A70-0F09-4FBD-BEC9-6D9F59B31E0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D9CFEE17-4414-45F8-8754-8848C42C705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7A93F1DB-6F88-4FE7-8C49-BD4B6069DDD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10491D85-CBFF-4751-BB50-E0196BC43CE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C99265A5-5AD5-45ED-B9EB-23371A172D95}"/>
            </a:ext>
          </a:extLst>
        </xdr:cNvPr>
        <xdr:cNvCxnSpPr/>
      </xdr:nvCxnSpPr>
      <xdr:spPr>
        <a:xfrm flipV="1">
          <a:off x="14375764" y="16885920"/>
          <a:ext cx="0" cy="1189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8D8F7D55-B2AD-4ACB-84F3-659E428C0538}"/>
            </a:ext>
          </a:extLst>
        </xdr:cNvPr>
        <xdr:cNvSpPr txBox="1"/>
      </xdr:nvSpPr>
      <xdr:spPr>
        <a:xfrm>
          <a:off x="144145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44F351A4-4D72-4BC4-9666-794DD42E8407}"/>
            </a:ext>
          </a:extLst>
        </xdr:cNvPr>
        <xdr:cNvCxnSpPr/>
      </xdr:nvCxnSpPr>
      <xdr:spPr>
        <a:xfrm>
          <a:off x="14287500" y="18075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33CEB81E-F9D0-4674-8E02-E0BA045BCD37}"/>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F9870F1F-E5D5-4B9F-889A-5AD9035F329A}"/>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70" name="【庁舎】&#10;有形固定資産減価償却率平均値テキスト">
          <a:extLst>
            <a:ext uri="{FF2B5EF4-FFF2-40B4-BE49-F238E27FC236}">
              <a16:creationId xmlns:a16="http://schemas.microsoft.com/office/drawing/2014/main" id="{CF3D2733-C911-43FB-9EE1-8F8245783457}"/>
            </a:ext>
          </a:extLst>
        </xdr:cNvPr>
        <xdr:cNvSpPr txBox="1"/>
      </xdr:nvSpPr>
      <xdr:spPr>
        <a:xfrm>
          <a:off x="144145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90772A1E-02F5-4E98-AF8B-376007A6D69D}"/>
            </a:ext>
          </a:extLst>
        </xdr:cNvPr>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FCE7BBA9-9BFE-49B2-A0B3-5D05627798EE}"/>
            </a:ext>
          </a:extLst>
        </xdr:cNvPr>
        <xdr:cNvSpPr/>
      </xdr:nvSpPr>
      <xdr:spPr>
        <a:xfrm>
          <a:off x="135788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DB6DCC49-D975-4C11-B49F-57653135CB73}"/>
            </a:ext>
          </a:extLst>
        </xdr:cNvPr>
        <xdr:cNvSpPr/>
      </xdr:nvSpPr>
      <xdr:spPr>
        <a:xfrm>
          <a:off x="128041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C5FE6703-507B-46FD-B032-57AB6A1D84F8}"/>
            </a:ext>
          </a:extLst>
        </xdr:cNvPr>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C34BFF88-AAB4-4E06-8088-806A2BF5FC4A}"/>
            </a:ext>
          </a:extLst>
        </xdr:cNvPr>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F00A6A7-E6DA-4347-9D51-D248EC25C00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A5DD3F7-A1AD-436F-B291-A8E307A6B50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4F772E7-E590-4F20-93B5-43D38A9FC8E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8135657-7E4A-48DC-BB6A-218B991FEAC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172BC46D-49D5-432A-A44E-CAFB00FBB75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156029</xdr:rowOff>
    </xdr:from>
    <xdr:to>
      <xdr:col>85</xdr:col>
      <xdr:colOff>177800</xdr:colOff>
      <xdr:row>102</xdr:row>
      <xdr:rowOff>86179</xdr:rowOff>
    </xdr:to>
    <xdr:sp macro="" textlink="">
      <xdr:nvSpPr>
        <xdr:cNvPr id="881" name="楕円 880">
          <a:extLst>
            <a:ext uri="{FF2B5EF4-FFF2-40B4-BE49-F238E27FC236}">
              <a16:creationId xmlns:a16="http://schemas.microsoft.com/office/drawing/2014/main" id="{FBB8EC36-4742-4FD1-90D7-12C60F52A3A6}"/>
            </a:ext>
          </a:extLst>
        </xdr:cNvPr>
        <xdr:cNvSpPr/>
      </xdr:nvSpPr>
      <xdr:spPr>
        <a:xfrm>
          <a:off x="14325600" y="170876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7456</xdr:rowOff>
    </xdr:from>
    <xdr:ext cx="405111" cy="259045"/>
    <xdr:sp macro="" textlink="">
      <xdr:nvSpPr>
        <xdr:cNvPr id="882" name="【庁舎】&#10;有形固定資産減価償却率該当値テキスト">
          <a:extLst>
            <a:ext uri="{FF2B5EF4-FFF2-40B4-BE49-F238E27FC236}">
              <a16:creationId xmlns:a16="http://schemas.microsoft.com/office/drawing/2014/main" id="{4E826E5B-3768-4723-9BB8-D3B7CDDAF9AD}"/>
            </a:ext>
          </a:extLst>
        </xdr:cNvPr>
        <xdr:cNvSpPr txBox="1"/>
      </xdr:nvSpPr>
      <xdr:spPr>
        <a:xfrm>
          <a:off x="14414500"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116839</xdr:rowOff>
    </xdr:from>
    <xdr:to>
      <xdr:col>81</xdr:col>
      <xdr:colOff>101600</xdr:colOff>
      <xdr:row>102</xdr:row>
      <xdr:rowOff>46989</xdr:rowOff>
    </xdr:to>
    <xdr:sp macro="" textlink="">
      <xdr:nvSpPr>
        <xdr:cNvPr id="883" name="楕円 882">
          <a:extLst>
            <a:ext uri="{FF2B5EF4-FFF2-40B4-BE49-F238E27FC236}">
              <a16:creationId xmlns:a16="http://schemas.microsoft.com/office/drawing/2014/main" id="{B57FC4C5-5E85-44AF-9811-B0E3D9FC624D}"/>
            </a:ext>
          </a:extLst>
        </xdr:cNvPr>
        <xdr:cNvSpPr/>
      </xdr:nvSpPr>
      <xdr:spPr>
        <a:xfrm>
          <a:off x="13578840" y="17048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102</xdr:row>
      <xdr:rowOff>35379</xdr:rowOff>
    </xdr:to>
    <xdr:cxnSp macro="">
      <xdr:nvCxnSpPr>
        <xdr:cNvPr id="884" name="直線コネクタ 883">
          <a:extLst>
            <a:ext uri="{FF2B5EF4-FFF2-40B4-BE49-F238E27FC236}">
              <a16:creationId xmlns:a16="http://schemas.microsoft.com/office/drawing/2014/main" id="{A8761DDC-19A4-4823-B6DD-4E2E76CC21FA}"/>
            </a:ext>
          </a:extLst>
        </xdr:cNvPr>
        <xdr:cNvCxnSpPr/>
      </xdr:nvCxnSpPr>
      <xdr:spPr>
        <a:xfrm>
          <a:off x="13629640" y="17099279"/>
          <a:ext cx="746760" cy="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66221</xdr:rowOff>
    </xdr:from>
    <xdr:to>
      <xdr:col>76</xdr:col>
      <xdr:colOff>165100</xdr:colOff>
      <xdr:row>101</xdr:row>
      <xdr:rowOff>167821</xdr:rowOff>
    </xdr:to>
    <xdr:sp macro="" textlink="">
      <xdr:nvSpPr>
        <xdr:cNvPr id="885" name="楕円 884">
          <a:extLst>
            <a:ext uri="{FF2B5EF4-FFF2-40B4-BE49-F238E27FC236}">
              <a16:creationId xmlns:a16="http://schemas.microsoft.com/office/drawing/2014/main" id="{1B65F9A2-76D7-4184-AB62-6BF2EF2F01DC}"/>
            </a:ext>
          </a:extLst>
        </xdr:cNvPr>
        <xdr:cNvSpPr/>
      </xdr:nvSpPr>
      <xdr:spPr>
        <a:xfrm>
          <a:off x="12804140" y="169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117021</xdr:rowOff>
    </xdr:from>
    <xdr:to>
      <xdr:col>81</xdr:col>
      <xdr:colOff>50800</xdr:colOff>
      <xdr:row>101</xdr:row>
      <xdr:rowOff>167639</xdr:rowOff>
    </xdr:to>
    <xdr:cxnSp macro="">
      <xdr:nvCxnSpPr>
        <xdr:cNvPr id="886" name="直線コネクタ 885">
          <a:extLst>
            <a:ext uri="{FF2B5EF4-FFF2-40B4-BE49-F238E27FC236}">
              <a16:creationId xmlns:a16="http://schemas.microsoft.com/office/drawing/2014/main" id="{D5ED1F54-795E-4A29-8C81-75AB2D124689}"/>
            </a:ext>
          </a:extLst>
        </xdr:cNvPr>
        <xdr:cNvCxnSpPr/>
      </xdr:nvCxnSpPr>
      <xdr:spPr>
        <a:xfrm>
          <a:off x="12854940" y="17048661"/>
          <a:ext cx="7747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53158</xdr:rowOff>
    </xdr:from>
    <xdr:to>
      <xdr:col>72</xdr:col>
      <xdr:colOff>38100</xdr:colOff>
      <xdr:row>102</xdr:row>
      <xdr:rowOff>154758</xdr:rowOff>
    </xdr:to>
    <xdr:sp macro="" textlink="">
      <xdr:nvSpPr>
        <xdr:cNvPr id="887" name="楕円 886">
          <a:extLst>
            <a:ext uri="{FF2B5EF4-FFF2-40B4-BE49-F238E27FC236}">
              <a16:creationId xmlns:a16="http://schemas.microsoft.com/office/drawing/2014/main" id="{A6CCB8A9-1B80-4EFD-9775-22AD22247310}"/>
            </a:ext>
          </a:extLst>
        </xdr:cNvPr>
        <xdr:cNvSpPr/>
      </xdr:nvSpPr>
      <xdr:spPr>
        <a:xfrm>
          <a:off x="12029440" y="171524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117021</xdr:rowOff>
    </xdr:from>
    <xdr:to>
      <xdr:col>76</xdr:col>
      <xdr:colOff>114300</xdr:colOff>
      <xdr:row>102</xdr:row>
      <xdr:rowOff>103958</xdr:rowOff>
    </xdr:to>
    <xdr:cxnSp macro="">
      <xdr:nvCxnSpPr>
        <xdr:cNvPr id="888" name="直線コネクタ 887">
          <a:extLst>
            <a:ext uri="{FF2B5EF4-FFF2-40B4-BE49-F238E27FC236}">
              <a16:creationId xmlns:a16="http://schemas.microsoft.com/office/drawing/2014/main" id="{20E51A3C-B6B2-44BB-83A3-BB3FCD6CEDF1}"/>
            </a:ext>
          </a:extLst>
        </xdr:cNvPr>
        <xdr:cNvCxnSpPr/>
      </xdr:nvCxnSpPr>
      <xdr:spPr>
        <a:xfrm flipV="1">
          <a:off x="12072620" y="17048661"/>
          <a:ext cx="78232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2539</xdr:rowOff>
    </xdr:from>
    <xdr:to>
      <xdr:col>67</xdr:col>
      <xdr:colOff>101600</xdr:colOff>
      <xdr:row>102</xdr:row>
      <xdr:rowOff>104139</xdr:rowOff>
    </xdr:to>
    <xdr:sp macro="" textlink="">
      <xdr:nvSpPr>
        <xdr:cNvPr id="889" name="楕円 888">
          <a:extLst>
            <a:ext uri="{FF2B5EF4-FFF2-40B4-BE49-F238E27FC236}">
              <a16:creationId xmlns:a16="http://schemas.microsoft.com/office/drawing/2014/main" id="{1DC4AD6F-D703-4293-920E-73BAD6D7B7A2}"/>
            </a:ext>
          </a:extLst>
        </xdr:cNvPr>
        <xdr:cNvSpPr/>
      </xdr:nvSpPr>
      <xdr:spPr>
        <a:xfrm>
          <a:off x="11231880" y="171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53339</xdr:rowOff>
    </xdr:from>
    <xdr:to>
      <xdr:col>71</xdr:col>
      <xdr:colOff>177800</xdr:colOff>
      <xdr:row>102</xdr:row>
      <xdr:rowOff>103958</xdr:rowOff>
    </xdr:to>
    <xdr:cxnSp macro="">
      <xdr:nvCxnSpPr>
        <xdr:cNvPr id="890" name="直線コネクタ 889">
          <a:extLst>
            <a:ext uri="{FF2B5EF4-FFF2-40B4-BE49-F238E27FC236}">
              <a16:creationId xmlns:a16="http://schemas.microsoft.com/office/drawing/2014/main" id="{53C8DDF0-EA5B-4BBA-A1B6-F0137D791E37}"/>
            </a:ext>
          </a:extLst>
        </xdr:cNvPr>
        <xdr:cNvCxnSpPr/>
      </xdr:nvCxnSpPr>
      <xdr:spPr>
        <a:xfrm>
          <a:off x="11282680" y="17152619"/>
          <a:ext cx="78994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38116</xdr:rowOff>
    </xdr:from>
    <xdr:ext cx="405111" cy="259045"/>
    <xdr:sp macro="" textlink="">
      <xdr:nvSpPr>
        <xdr:cNvPr id="891" name="n_1aveValue【庁舎】&#10;有形固定資産減価償却率">
          <a:extLst>
            <a:ext uri="{FF2B5EF4-FFF2-40B4-BE49-F238E27FC236}">
              <a16:creationId xmlns:a16="http://schemas.microsoft.com/office/drawing/2014/main" id="{CF850666-6516-4B38-9FD3-05CF4F0B3710}"/>
            </a:ext>
          </a:extLst>
        </xdr:cNvPr>
        <xdr:cNvSpPr txBox="1"/>
      </xdr:nvSpPr>
      <xdr:spPr>
        <a:xfrm>
          <a:off x="13437244"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43015</xdr:rowOff>
    </xdr:from>
    <xdr:ext cx="405111" cy="259045"/>
    <xdr:sp macro="" textlink="">
      <xdr:nvSpPr>
        <xdr:cNvPr id="892" name="n_2aveValue【庁舎】&#10;有形固定資産減価償却率">
          <a:extLst>
            <a:ext uri="{FF2B5EF4-FFF2-40B4-BE49-F238E27FC236}">
              <a16:creationId xmlns:a16="http://schemas.microsoft.com/office/drawing/2014/main" id="{11704F75-5590-4A77-9324-F1A0C49A4E23}"/>
            </a:ext>
          </a:extLst>
        </xdr:cNvPr>
        <xdr:cNvSpPr txBox="1"/>
      </xdr:nvSpPr>
      <xdr:spPr>
        <a:xfrm>
          <a:off x="12675244" y="1747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3" name="n_3aveValue【庁舎】&#10;有形固定資産減価償却率">
          <a:extLst>
            <a:ext uri="{FF2B5EF4-FFF2-40B4-BE49-F238E27FC236}">
              <a16:creationId xmlns:a16="http://schemas.microsoft.com/office/drawing/2014/main" id="{BE426BF8-2050-4F77-B7B9-1F40C2F9777F}"/>
            </a:ext>
          </a:extLst>
        </xdr:cNvPr>
        <xdr:cNvSpPr txBox="1"/>
      </xdr:nvSpPr>
      <xdr:spPr>
        <a:xfrm>
          <a:off x="1190054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94" name="n_4aveValue【庁舎】&#10;有形固定資産減価償却率">
          <a:extLst>
            <a:ext uri="{FF2B5EF4-FFF2-40B4-BE49-F238E27FC236}">
              <a16:creationId xmlns:a16="http://schemas.microsoft.com/office/drawing/2014/main" id="{D139203A-4BE4-4A18-998E-28FBCB89E0D4}"/>
            </a:ext>
          </a:extLst>
        </xdr:cNvPr>
        <xdr:cNvSpPr txBox="1"/>
      </xdr:nvSpPr>
      <xdr:spPr>
        <a:xfrm>
          <a:off x="1110298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63516</xdr:rowOff>
    </xdr:from>
    <xdr:ext cx="405111" cy="259045"/>
    <xdr:sp macro="" textlink="">
      <xdr:nvSpPr>
        <xdr:cNvPr id="895" name="n_1mainValue【庁舎】&#10;有形固定資産減価償却率">
          <a:extLst>
            <a:ext uri="{FF2B5EF4-FFF2-40B4-BE49-F238E27FC236}">
              <a16:creationId xmlns:a16="http://schemas.microsoft.com/office/drawing/2014/main" id="{29673B88-FAB4-4D87-A214-700F8340ABF6}"/>
            </a:ext>
          </a:extLst>
        </xdr:cNvPr>
        <xdr:cNvSpPr txBox="1"/>
      </xdr:nvSpPr>
      <xdr:spPr>
        <a:xfrm>
          <a:off x="13437244" y="1682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12898</xdr:rowOff>
    </xdr:from>
    <xdr:ext cx="405111" cy="259045"/>
    <xdr:sp macro="" textlink="">
      <xdr:nvSpPr>
        <xdr:cNvPr id="896" name="n_2mainValue【庁舎】&#10;有形固定資産減価償却率">
          <a:extLst>
            <a:ext uri="{FF2B5EF4-FFF2-40B4-BE49-F238E27FC236}">
              <a16:creationId xmlns:a16="http://schemas.microsoft.com/office/drawing/2014/main" id="{63F00C00-828F-4CB9-BF55-156EC40A39D3}"/>
            </a:ext>
          </a:extLst>
        </xdr:cNvPr>
        <xdr:cNvSpPr txBox="1"/>
      </xdr:nvSpPr>
      <xdr:spPr>
        <a:xfrm>
          <a:off x="12675244" y="1677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171285</xdr:rowOff>
    </xdr:from>
    <xdr:ext cx="405111" cy="259045"/>
    <xdr:sp macro="" textlink="">
      <xdr:nvSpPr>
        <xdr:cNvPr id="897" name="n_3mainValue【庁舎】&#10;有形固定資産減価償却率">
          <a:extLst>
            <a:ext uri="{FF2B5EF4-FFF2-40B4-BE49-F238E27FC236}">
              <a16:creationId xmlns:a16="http://schemas.microsoft.com/office/drawing/2014/main" id="{BFC0B3E5-3FDB-422E-99D4-65151D948FC1}"/>
            </a:ext>
          </a:extLst>
        </xdr:cNvPr>
        <xdr:cNvSpPr txBox="1"/>
      </xdr:nvSpPr>
      <xdr:spPr>
        <a:xfrm>
          <a:off x="11900544" y="1693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120666</xdr:rowOff>
    </xdr:from>
    <xdr:ext cx="405111" cy="259045"/>
    <xdr:sp macro="" textlink="">
      <xdr:nvSpPr>
        <xdr:cNvPr id="898" name="n_4mainValue【庁舎】&#10;有形固定資産減価償却率">
          <a:extLst>
            <a:ext uri="{FF2B5EF4-FFF2-40B4-BE49-F238E27FC236}">
              <a16:creationId xmlns:a16="http://schemas.microsoft.com/office/drawing/2014/main" id="{7ABD38BC-ECE8-4BC5-B41D-765FF231D76A}"/>
            </a:ext>
          </a:extLst>
        </xdr:cNvPr>
        <xdr:cNvSpPr txBox="1"/>
      </xdr:nvSpPr>
      <xdr:spPr>
        <a:xfrm>
          <a:off x="1110298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45F5FF5F-14A9-43A6-A643-ADB053A7AF1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33BF5B5C-9BED-49DF-808E-98F089B73E8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B656C077-5CA2-4A9A-AFC7-4E371E7F885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6C1132DD-0D95-4BC5-9473-A1C5FF87D64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6BA8CD38-1AFA-46BF-9AFB-5B7E9DE7991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6F2EC5DB-2B74-42FB-B1A7-7BD676307F9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86B10099-9B3E-460A-8D8D-1202F56EB66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7FB6E710-586A-462A-85B0-CE1606A6406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578F862A-0CB9-4861-9CB4-5C2C3F0A535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FA249C0F-8F75-40FB-AE3E-861201E74A8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3967A5BE-1CE1-4C81-8EF6-04B30EC92B55}"/>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23EE7EA5-C9EA-4160-9A17-EBB9D05AF3C1}"/>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367ED823-D0DC-418B-8C86-10B98563C88C}"/>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E7CE130A-C901-4084-8FC1-AA791E90D275}"/>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4EEC8781-200F-4ACB-8D66-5AAEF77B66F8}"/>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21429BA3-2411-46AB-B710-29528DBEDF2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4B5795FD-E214-40D7-9B08-5253C1647F39}"/>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50BC7DBB-21E8-4FE8-9A8D-EC21EFED6DFD}"/>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72E924E5-BCF1-467B-A724-0EED14ED9B7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1802B3C-71F9-4C1B-AA8E-D8D294DF391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A30F7495-E268-4704-9286-D83B022C685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2DA4584F-B1A8-45F6-8C9A-D25ADEA27E00}"/>
            </a:ext>
          </a:extLst>
        </xdr:cNvPr>
        <xdr:cNvCxnSpPr/>
      </xdr:nvCxnSpPr>
      <xdr:spPr>
        <a:xfrm flipV="1">
          <a:off x="19509104" y="17000982"/>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AD4E74DF-F688-4B82-9397-C877DF382B56}"/>
            </a:ext>
          </a:extLst>
        </xdr:cNvPr>
        <xdr:cNvSpPr txBox="1"/>
      </xdr:nvSpPr>
      <xdr:spPr>
        <a:xfrm>
          <a:off x="19547840"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07471070-201A-47CA-A5E8-95A67EF948A0}"/>
            </a:ext>
          </a:extLst>
        </xdr:cNvPr>
        <xdr:cNvCxnSpPr/>
      </xdr:nvCxnSpPr>
      <xdr:spPr>
        <a:xfrm>
          <a:off x="19443700" y="1791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E2E3232B-A620-4C73-8BAE-107813E1A6A1}"/>
            </a:ext>
          </a:extLst>
        </xdr:cNvPr>
        <xdr:cNvSpPr txBox="1"/>
      </xdr:nvSpPr>
      <xdr:spPr>
        <a:xfrm>
          <a:off x="1954784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56B0EE9C-DE63-4796-B3C2-E349C143C91A}"/>
            </a:ext>
          </a:extLst>
        </xdr:cNvPr>
        <xdr:cNvCxnSpPr/>
      </xdr:nvCxnSpPr>
      <xdr:spPr>
        <a:xfrm>
          <a:off x="1944370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93997</xdr:rowOff>
    </xdr:from>
    <xdr:ext cx="469744" cy="259045"/>
    <xdr:sp macro="" textlink="">
      <xdr:nvSpPr>
        <xdr:cNvPr id="925" name="【庁舎】&#10;一人当たり面積平均値テキスト">
          <a:extLst>
            <a:ext uri="{FF2B5EF4-FFF2-40B4-BE49-F238E27FC236}">
              <a16:creationId xmlns:a16="http://schemas.microsoft.com/office/drawing/2014/main" id="{ECA7B5EA-14AD-40DA-9810-CBCCA2D83C07}"/>
            </a:ext>
          </a:extLst>
        </xdr:cNvPr>
        <xdr:cNvSpPr txBox="1"/>
      </xdr:nvSpPr>
      <xdr:spPr>
        <a:xfrm>
          <a:off x="19547840" y="17360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2FCBF963-2585-4640-867A-CBC79399AABF}"/>
            </a:ext>
          </a:extLst>
        </xdr:cNvPr>
        <xdr:cNvSpPr/>
      </xdr:nvSpPr>
      <xdr:spPr>
        <a:xfrm>
          <a:off x="194589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AE2F6390-64E6-4D4F-BB02-1B18F3220145}"/>
            </a:ext>
          </a:extLst>
        </xdr:cNvPr>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2C5A2C03-E487-490B-935F-9D3F2385F0F5}"/>
            </a:ext>
          </a:extLst>
        </xdr:cNvPr>
        <xdr:cNvSpPr/>
      </xdr:nvSpPr>
      <xdr:spPr>
        <a:xfrm>
          <a:off x="1793748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1BFB5F2E-1855-4494-B3EC-07E838DEC42C}"/>
            </a:ext>
          </a:extLst>
        </xdr:cNvPr>
        <xdr:cNvSpPr/>
      </xdr:nvSpPr>
      <xdr:spPr>
        <a:xfrm>
          <a:off x="1716278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2661375A-C374-4B92-A14B-49C99103829A}"/>
            </a:ext>
          </a:extLst>
        </xdr:cNvPr>
        <xdr:cNvSpPr/>
      </xdr:nvSpPr>
      <xdr:spPr>
        <a:xfrm>
          <a:off x="16388080" y="175331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B2B8DBFA-1C70-4503-8DEF-96049A3686E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F4D7308F-7859-4153-8444-DE0E2DBAFB2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C11A6EE3-4989-4E21-931A-5190384796D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0503E73-EA6D-488A-A48E-2F35FA929DA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687DB71-0D49-4757-B9C3-2133386F973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36" name="楕円 935">
          <a:extLst>
            <a:ext uri="{FF2B5EF4-FFF2-40B4-BE49-F238E27FC236}">
              <a16:creationId xmlns:a16="http://schemas.microsoft.com/office/drawing/2014/main" id="{ED989D47-15B9-4703-AAD5-EC13D91F008B}"/>
            </a:ext>
          </a:extLst>
        </xdr:cNvPr>
        <xdr:cNvSpPr/>
      </xdr:nvSpPr>
      <xdr:spPr>
        <a:xfrm>
          <a:off x="1945894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118127</xdr:rowOff>
    </xdr:from>
    <xdr:ext cx="469744" cy="259045"/>
    <xdr:sp macro="" textlink="">
      <xdr:nvSpPr>
        <xdr:cNvPr id="937" name="【庁舎】&#10;一人当たり面積該当値テキスト">
          <a:extLst>
            <a:ext uri="{FF2B5EF4-FFF2-40B4-BE49-F238E27FC236}">
              <a16:creationId xmlns:a16="http://schemas.microsoft.com/office/drawing/2014/main" id="{63065696-D4D4-49A7-A308-4C8B42E2C403}"/>
            </a:ext>
          </a:extLst>
        </xdr:cNvPr>
        <xdr:cNvSpPr txBox="1"/>
      </xdr:nvSpPr>
      <xdr:spPr>
        <a:xfrm>
          <a:off x="19547840" y="1755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112268</xdr:rowOff>
    </xdr:from>
    <xdr:to>
      <xdr:col>112</xdr:col>
      <xdr:colOff>38100</xdr:colOff>
      <xdr:row>105</xdr:row>
      <xdr:rowOff>42418</xdr:rowOff>
    </xdr:to>
    <xdr:sp macro="" textlink="">
      <xdr:nvSpPr>
        <xdr:cNvPr id="938" name="楕円 937">
          <a:extLst>
            <a:ext uri="{FF2B5EF4-FFF2-40B4-BE49-F238E27FC236}">
              <a16:creationId xmlns:a16="http://schemas.microsoft.com/office/drawing/2014/main" id="{6AC95121-539D-4B4B-AC74-794D1DC55C91}"/>
            </a:ext>
          </a:extLst>
        </xdr:cNvPr>
        <xdr:cNvSpPr/>
      </xdr:nvSpPr>
      <xdr:spPr>
        <a:xfrm>
          <a:off x="18735040" y="17546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163068</xdr:rowOff>
    </xdr:from>
    <xdr:to>
      <xdr:col>116</xdr:col>
      <xdr:colOff>63500</xdr:colOff>
      <xdr:row>105</xdr:row>
      <xdr:rowOff>19050</xdr:rowOff>
    </xdr:to>
    <xdr:cxnSp macro="">
      <xdr:nvCxnSpPr>
        <xdr:cNvPr id="939" name="直線コネクタ 938">
          <a:extLst>
            <a:ext uri="{FF2B5EF4-FFF2-40B4-BE49-F238E27FC236}">
              <a16:creationId xmlns:a16="http://schemas.microsoft.com/office/drawing/2014/main" id="{4B97C0F8-6996-4601-902D-30F7AC8504CB}"/>
            </a:ext>
          </a:extLst>
        </xdr:cNvPr>
        <xdr:cNvCxnSpPr/>
      </xdr:nvCxnSpPr>
      <xdr:spPr>
        <a:xfrm>
          <a:off x="18778220" y="17597628"/>
          <a:ext cx="73152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112268</xdr:rowOff>
    </xdr:from>
    <xdr:to>
      <xdr:col>107</xdr:col>
      <xdr:colOff>101600</xdr:colOff>
      <xdr:row>105</xdr:row>
      <xdr:rowOff>42418</xdr:rowOff>
    </xdr:to>
    <xdr:sp macro="" textlink="">
      <xdr:nvSpPr>
        <xdr:cNvPr id="940" name="楕円 939">
          <a:extLst>
            <a:ext uri="{FF2B5EF4-FFF2-40B4-BE49-F238E27FC236}">
              <a16:creationId xmlns:a16="http://schemas.microsoft.com/office/drawing/2014/main" id="{CFFF95D3-A5B5-47EB-8AAF-640F66271413}"/>
            </a:ext>
          </a:extLst>
        </xdr:cNvPr>
        <xdr:cNvSpPr/>
      </xdr:nvSpPr>
      <xdr:spPr>
        <a:xfrm>
          <a:off x="17937480" y="17546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163068</xdr:rowOff>
    </xdr:from>
    <xdr:to>
      <xdr:col>111</xdr:col>
      <xdr:colOff>177800</xdr:colOff>
      <xdr:row>104</xdr:row>
      <xdr:rowOff>163068</xdr:rowOff>
    </xdr:to>
    <xdr:cxnSp macro="">
      <xdr:nvCxnSpPr>
        <xdr:cNvPr id="941" name="直線コネクタ 940">
          <a:extLst>
            <a:ext uri="{FF2B5EF4-FFF2-40B4-BE49-F238E27FC236}">
              <a16:creationId xmlns:a16="http://schemas.microsoft.com/office/drawing/2014/main" id="{B8633C9B-EE0E-438F-87DF-768810C478A7}"/>
            </a:ext>
          </a:extLst>
        </xdr:cNvPr>
        <xdr:cNvCxnSpPr/>
      </xdr:nvCxnSpPr>
      <xdr:spPr>
        <a:xfrm>
          <a:off x="17988280" y="175976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96265</xdr:rowOff>
    </xdr:from>
    <xdr:to>
      <xdr:col>102</xdr:col>
      <xdr:colOff>165100</xdr:colOff>
      <xdr:row>104</xdr:row>
      <xdr:rowOff>26415</xdr:rowOff>
    </xdr:to>
    <xdr:sp macro="" textlink="">
      <xdr:nvSpPr>
        <xdr:cNvPr id="942" name="楕円 941">
          <a:extLst>
            <a:ext uri="{FF2B5EF4-FFF2-40B4-BE49-F238E27FC236}">
              <a16:creationId xmlns:a16="http://schemas.microsoft.com/office/drawing/2014/main" id="{4A1D0FC9-9F8E-4F39-AFE9-ED387419E843}"/>
            </a:ext>
          </a:extLst>
        </xdr:cNvPr>
        <xdr:cNvSpPr/>
      </xdr:nvSpPr>
      <xdr:spPr>
        <a:xfrm>
          <a:off x="17162780" y="17363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147065</xdr:rowOff>
    </xdr:from>
    <xdr:to>
      <xdr:col>107</xdr:col>
      <xdr:colOff>50800</xdr:colOff>
      <xdr:row>104</xdr:row>
      <xdr:rowOff>163068</xdr:rowOff>
    </xdr:to>
    <xdr:cxnSp macro="">
      <xdr:nvCxnSpPr>
        <xdr:cNvPr id="943" name="直線コネクタ 942">
          <a:extLst>
            <a:ext uri="{FF2B5EF4-FFF2-40B4-BE49-F238E27FC236}">
              <a16:creationId xmlns:a16="http://schemas.microsoft.com/office/drawing/2014/main" id="{E50E8DA6-3B62-46E0-892F-EB1E3BB66558}"/>
            </a:ext>
          </a:extLst>
        </xdr:cNvPr>
        <xdr:cNvCxnSpPr/>
      </xdr:nvCxnSpPr>
      <xdr:spPr>
        <a:xfrm>
          <a:off x="17213580" y="17413985"/>
          <a:ext cx="774700" cy="18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96265</xdr:rowOff>
    </xdr:from>
    <xdr:to>
      <xdr:col>98</xdr:col>
      <xdr:colOff>38100</xdr:colOff>
      <xdr:row>104</xdr:row>
      <xdr:rowOff>26415</xdr:rowOff>
    </xdr:to>
    <xdr:sp macro="" textlink="">
      <xdr:nvSpPr>
        <xdr:cNvPr id="944" name="楕円 943">
          <a:extLst>
            <a:ext uri="{FF2B5EF4-FFF2-40B4-BE49-F238E27FC236}">
              <a16:creationId xmlns:a16="http://schemas.microsoft.com/office/drawing/2014/main" id="{1A41FC8C-2631-4449-99D9-4F253401F0C6}"/>
            </a:ext>
          </a:extLst>
        </xdr:cNvPr>
        <xdr:cNvSpPr/>
      </xdr:nvSpPr>
      <xdr:spPr>
        <a:xfrm>
          <a:off x="16388080" y="17363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147065</xdr:rowOff>
    </xdr:from>
    <xdr:to>
      <xdr:col>102</xdr:col>
      <xdr:colOff>114300</xdr:colOff>
      <xdr:row>103</xdr:row>
      <xdr:rowOff>147065</xdr:rowOff>
    </xdr:to>
    <xdr:cxnSp macro="">
      <xdr:nvCxnSpPr>
        <xdr:cNvPr id="945" name="直線コネクタ 944">
          <a:extLst>
            <a:ext uri="{FF2B5EF4-FFF2-40B4-BE49-F238E27FC236}">
              <a16:creationId xmlns:a16="http://schemas.microsoft.com/office/drawing/2014/main" id="{1A57E691-9947-4F0B-942F-25095714F1AE}"/>
            </a:ext>
          </a:extLst>
        </xdr:cNvPr>
        <xdr:cNvCxnSpPr/>
      </xdr:nvCxnSpPr>
      <xdr:spPr>
        <a:xfrm>
          <a:off x="16431260" y="174139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46" name="n_1aveValue【庁舎】&#10;一人当たり面積">
          <a:extLst>
            <a:ext uri="{FF2B5EF4-FFF2-40B4-BE49-F238E27FC236}">
              <a16:creationId xmlns:a16="http://schemas.microsoft.com/office/drawing/2014/main" id="{BA006A11-2476-48D9-B749-4380800B72E9}"/>
            </a:ext>
          </a:extLst>
        </xdr:cNvPr>
        <xdr:cNvSpPr txBox="1"/>
      </xdr:nvSpPr>
      <xdr:spPr>
        <a:xfrm>
          <a:off x="1856112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47" name="n_2aveValue【庁舎】&#10;一人当たり面積">
          <a:extLst>
            <a:ext uri="{FF2B5EF4-FFF2-40B4-BE49-F238E27FC236}">
              <a16:creationId xmlns:a16="http://schemas.microsoft.com/office/drawing/2014/main" id="{E901E718-95CE-41A9-9F20-62BCFC4A0FB5}"/>
            </a:ext>
          </a:extLst>
        </xdr:cNvPr>
        <xdr:cNvSpPr txBox="1"/>
      </xdr:nvSpPr>
      <xdr:spPr>
        <a:xfrm>
          <a:off x="1777626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42690</xdr:rowOff>
    </xdr:from>
    <xdr:ext cx="469744" cy="259045"/>
    <xdr:sp macro="" textlink="">
      <xdr:nvSpPr>
        <xdr:cNvPr id="948" name="n_3aveValue【庁舎】&#10;一人当たり面積">
          <a:extLst>
            <a:ext uri="{FF2B5EF4-FFF2-40B4-BE49-F238E27FC236}">
              <a16:creationId xmlns:a16="http://schemas.microsoft.com/office/drawing/2014/main" id="{8492C59C-28C0-4DB1-A4C1-89A4DD698F41}"/>
            </a:ext>
          </a:extLst>
        </xdr:cNvPr>
        <xdr:cNvSpPr txBox="1"/>
      </xdr:nvSpPr>
      <xdr:spPr>
        <a:xfrm>
          <a:off x="17001567" y="1764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19829</xdr:rowOff>
    </xdr:from>
    <xdr:ext cx="469744" cy="259045"/>
    <xdr:sp macro="" textlink="">
      <xdr:nvSpPr>
        <xdr:cNvPr id="949" name="n_4aveValue【庁舎】&#10;一人当たり面積">
          <a:extLst>
            <a:ext uri="{FF2B5EF4-FFF2-40B4-BE49-F238E27FC236}">
              <a16:creationId xmlns:a16="http://schemas.microsoft.com/office/drawing/2014/main" id="{3B652EA4-D1FC-4773-8D24-4E89AA97450A}"/>
            </a:ext>
          </a:extLst>
        </xdr:cNvPr>
        <xdr:cNvSpPr txBox="1"/>
      </xdr:nvSpPr>
      <xdr:spPr>
        <a:xfrm>
          <a:off x="16226867" y="1762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33545</xdr:rowOff>
    </xdr:from>
    <xdr:ext cx="469744" cy="259045"/>
    <xdr:sp macro="" textlink="">
      <xdr:nvSpPr>
        <xdr:cNvPr id="950" name="n_1mainValue【庁舎】&#10;一人当たり面積">
          <a:extLst>
            <a:ext uri="{FF2B5EF4-FFF2-40B4-BE49-F238E27FC236}">
              <a16:creationId xmlns:a16="http://schemas.microsoft.com/office/drawing/2014/main" id="{E00611EB-E669-41E6-9297-E45C1963E4E2}"/>
            </a:ext>
          </a:extLst>
        </xdr:cNvPr>
        <xdr:cNvSpPr txBox="1"/>
      </xdr:nvSpPr>
      <xdr:spPr>
        <a:xfrm>
          <a:off x="18561127" y="1763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33545</xdr:rowOff>
    </xdr:from>
    <xdr:ext cx="469744" cy="259045"/>
    <xdr:sp macro="" textlink="">
      <xdr:nvSpPr>
        <xdr:cNvPr id="951" name="n_2mainValue【庁舎】&#10;一人当たり面積">
          <a:extLst>
            <a:ext uri="{FF2B5EF4-FFF2-40B4-BE49-F238E27FC236}">
              <a16:creationId xmlns:a16="http://schemas.microsoft.com/office/drawing/2014/main" id="{6BBFF3FD-F36B-4F44-BD66-B416F0EA075E}"/>
            </a:ext>
          </a:extLst>
        </xdr:cNvPr>
        <xdr:cNvSpPr txBox="1"/>
      </xdr:nvSpPr>
      <xdr:spPr>
        <a:xfrm>
          <a:off x="17776267" y="1763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42942</xdr:rowOff>
    </xdr:from>
    <xdr:ext cx="469744" cy="259045"/>
    <xdr:sp macro="" textlink="">
      <xdr:nvSpPr>
        <xdr:cNvPr id="952" name="n_3mainValue【庁舎】&#10;一人当たり面積">
          <a:extLst>
            <a:ext uri="{FF2B5EF4-FFF2-40B4-BE49-F238E27FC236}">
              <a16:creationId xmlns:a16="http://schemas.microsoft.com/office/drawing/2014/main" id="{2941049E-485B-4E45-BA52-8594AB08A2A4}"/>
            </a:ext>
          </a:extLst>
        </xdr:cNvPr>
        <xdr:cNvSpPr txBox="1"/>
      </xdr:nvSpPr>
      <xdr:spPr>
        <a:xfrm>
          <a:off x="17001567" y="1714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42942</xdr:rowOff>
    </xdr:from>
    <xdr:ext cx="469744" cy="259045"/>
    <xdr:sp macro="" textlink="">
      <xdr:nvSpPr>
        <xdr:cNvPr id="953" name="n_4mainValue【庁舎】&#10;一人当たり面積">
          <a:extLst>
            <a:ext uri="{FF2B5EF4-FFF2-40B4-BE49-F238E27FC236}">
              <a16:creationId xmlns:a16="http://schemas.microsoft.com/office/drawing/2014/main" id="{F4E4DCF0-9AA3-49F8-B0D9-80B74A250025}"/>
            </a:ext>
          </a:extLst>
        </xdr:cNvPr>
        <xdr:cNvSpPr txBox="1"/>
      </xdr:nvSpPr>
      <xdr:spPr>
        <a:xfrm>
          <a:off x="16226867" y="1714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739007FB-52BF-4D4D-B0EA-EA2AA555DA1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19EA1490-C72D-4554-8892-EF1E9751F78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4C396CBE-FA1C-485A-9A88-FC2563480C8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a:t>
          </a:r>
          <a:r>
            <a:rPr kumimoji="1" lang="ja-JP" altLang="en-US" sz="1100">
              <a:solidFill>
                <a:schemeClr val="dk1"/>
              </a:solidFill>
              <a:effectLst/>
              <a:latin typeface="+mn-lt"/>
              <a:ea typeface="+mn-ea"/>
              <a:cs typeface="+mn-cs"/>
            </a:rPr>
            <a:t>統廃合や建て替えにより、</a:t>
          </a:r>
          <a:r>
            <a:rPr kumimoji="1" lang="ja-JP" altLang="ja-JP" sz="1100">
              <a:solidFill>
                <a:schemeClr val="dk1"/>
              </a:solidFill>
              <a:effectLst/>
              <a:latin typeface="+mn-lt"/>
              <a:ea typeface="+mn-ea"/>
              <a:cs typeface="+mn-cs"/>
            </a:rPr>
            <a:t>体育館・プール、庁舎、図書館、市民会館において類似団体より低い水準にあります。</a:t>
          </a:r>
          <a:r>
            <a:rPr lang="ja-JP" altLang="ja-JP" sz="1100">
              <a:solidFill>
                <a:schemeClr val="dk1"/>
              </a:solidFill>
              <a:effectLst/>
              <a:latin typeface="+mn-lt"/>
              <a:ea typeface="+mn-ea"/>
              <a:cs typeface="+mn-cs"/>
            </a:rPr>
            <a:t>また、消防庁舎は令和３年度に建て替えが完了し、有形固定資産減価償却率が改善されています。</a:t>
          </a:r>
          <a:endParaRPr lang="ja-JP" altLang="ja-JP" sz="1400">
            <a:effectLst/>
          </a:endParaRPr>
        </a:p>
        <a:p>
          <a:r>
            <a:rPr kumimoji="1" lang="ja-JP" altLang="ja-JP" sz="1100">
              <a:solidFill>
                <a:schemeClr val="dk1"/>
              </a:solidFill>
              <a:effectLst/>
              <a:latin typeface="+mn-lt"/>
              <a:ea typeface="+mn-ea"/>
              <a:cs typeface="+mn-cs"/>
            </a:rPr>
            <a:t>　公共施設がこれから大量に更新時期を迎える一方で、厳しい財政状況が続くことが見込まれますが、長期的な視点から所有する公共施設を適正に維持管理し、計画的に更新、統廃合、長寿命化等を行っ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66492234</v>
      </c>
      <c r="BO4" s="384"/>
      <c r="BP4" s="384"/>
      <c r="BQ4" s="384"/>
      <c r="BR4" s="384"/>
      <c r="BS4" s="384"/>
      <c r="BT4" s="384"/>
      <c r="BU4" s="385"/>
      <c r="BV4" s="383">
        <v>68577450</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8.3000000000000007</v>
      </c>
      <c r="CU4" s="390"/>
      <c r="CV4" s="390"/>
      <c r="CW4" s="390"/>
      <c r="CX4" s="390"/>
      <c r="CY4" s="390"/>
      <c r="CZ4" s="390"/>
      <c r="DA4" s="391"/>
      <c r="DB4" s="389">
        <v>10</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63208375</v>
      </c>
      <c r="BO5" s="421"/>
      <c r="BP5" s="421"/>
      <c r="BQ5" s="421"/>
      <c r="BR5" s="421"/>
      <c r="BS5" s="421"/>
      <c r="BT5" s="421"/>
      <c r="BU5" s="422"/>
      <c r="BV5" s="420">
        <v>64711330</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97.6</v>
      </c>
      <c r="CU5" s="418"/>
      <c r="CV5" s="418"/>
      <c r="CW5" s="418"/>
      <c r="CX5" s="418"/>
      <c r="CY5" s="418"/>
      <c r="CZ5" s="418"/>
      <c r="DA5" s="419"/>
      <c r="DB5" s="417">
        <v>89.8</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3283859</v>
      </c>
      <c r="BO6" s="421"/>
      <c r="BP6" s="421"/>
      <c r="BQ6" s="421"/>
      <c r="BR6" s="421"/>
      <c r="BS6" s="421"/>
      <c r="BT6" s="421"/>
      <c r="BU6" s="422"/>
      <c r="BV6" s="420">
        <v>3866120</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99.2</v>
      </c>
      <c r="CU6" s="458"/>
      <c r="CV6" s="458"/>
      <c r="CW6" s="458"/>
      <c r="CX6" s="458"/>
      <c r="CY6" s="458"/>
      <c r="CZ6" s="458"/>
      <c r="DA6" s="459"/>
      <c r="DB6" s="457">
        <v>97.7</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341175</v>
      </c>
      <c r="BO7" s="421"/>
      <c r="BP7" s="421"/>
      <c r="BQ7" s="421"/>
      <c r="BR7" s="421"/>
      <c r="BS7" s="421"/>
      <c r="BT7" s="421"/>
      <c r="BU7" s="422"/>
      <c r="BV7" s="420">
        <v>281449</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35340586</v>
      </c>
      <c r="CU7" s="421"/>
      <c r="CV7" s="421"/>
      <c r="CW7" s="421"/>
      <c r="CX7" s="421"/>
      <c r="CY7" s="421"/>
      <c r="CZ7" s="421"/>
      <c r="DA7" s="422"/>
      <c r="DB7" s="420">
        <v>35680496</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96</v>
      </c>
      <c r="AV8" s="453"/>
      <c r="AW8" s="453"/>
      <c r="AX8" s="453"/>
      <c r="AY8" s="454" t="s">
        <v>111</v>
      </c>
      <c r="AZ8" s="455"/>
      <c r="BA8" s="455"/>
      <c r="BB8" s="455"/>
      <c r="BC8" s="455"/>
      <c r="BD8" s="455"/>
      <c r="BE8" s="455"/>
      <c r="BF8" s="455"/>
      <c r="BG8" s="455"/>
      <c r="BH8" s="455"/>
      <c r="BI8" s="455"/>
      <c r="BJ8" s="455"/>
      <c r="BK8" s="455"/>
      <c r="BL8" s="455"/>
      <c r="BM8" s="456"/>
      <c r="BN8" s="420">
        <v>2942684</v>
      </c>
      <c r="BO8" s="421"/>
      <c r="BP8" s="421"/>
      <c r="BQ8" s="421"/>
      <c r="BR8" s="421"/>
      <c r="BS8" s="421"/>
      <c r="BT8" s="421"/>
      <c r="BU8" s="422"/>
      <c r="BV8" s="420">
        <v>3584671</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0.91</v>
      </c>
      <c r="CU8" s="461"/>
      <c r="CV8" s="461"/>
      <c r="CW8" s="461"/>
      <c r="CX8" s="461"/>
      <c r="CY8" s="461"/>
      <c r="CZ8" s="461"/>
      <c r="DA8" s="462"/>
      <c r="DB8" s="460">
        <v>0.92</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176197</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96</v>
      </c>
      <c r="AV9" s="453"/>
      <c r="AW9" s="453"/>
      <c r="AX9" s="453"/>
      <c r="AY9" s="454" t="s">
        <v>117</v>
      </c>
      <c r="AZ9" s="455"/>
      <c r="BA9" s="455"/>
      <c r="BB9" s="455"/>
      <c r="BC9" s="455"/>
      <c r="BD9" s="455"/>
      <c r="BE9" s="455"/>
      <c r="BF9" s="455"/>
      <c r="BG9" s="455"/>
      <c r="BH9" s="455"/>
      <c r="BI9" s="455"/>
      <c r="BJ9" s="455"/>
      <c r="BK9" s="455"/>
      <c r="BL9" s="455"/>
      <c r="BM9" s="456"/>
      <c r="BN9" s="420">
        <v>-641987</v>
      </c>
      <c r="BO9" s="421"/>
      <c r="BP9" s="421"/>
      <c r="BQ9" s="421"/>
      <c r="BR9" s="421"/>
      <c r="BS9" s="421"/>
      <c r="BT9" s="421"/>
      <c r="BU9" s="422"/>
      <c r="BV9" s="420">
        <v>1371710</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11.9</v>
      </c>
      <c r="CU9" s="418"/>
      <c r="CV9" s="418"/>
      <c r="CW9" s="418"/>
      <c r="CX9" s="418"/>
      <c r="CY9" s="418"/>
      <c r="CZ9" s="418"/>
      <c r="DA9" s="419"/>
      <c r="DB9" s="417">
        <v>11.4</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119</v>
      </c>
      <c r="M10" s="450"/>
      <c r="N10" s="450"/>
      <c r="O10" s="450"/>
      <c r="P10" s="450"/>
      <c r="Q10" s="451"/>
      <c r="R10" s="471">
        <v>167909</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1227</v>
      </c>
      <c r="BO10" s="421"/>
      <c r="BP10" s="421"/>
      <c r="BQ10" s="421"/>
      <c r="BR10" s="421"/>
      <c r="BS10" s="421"/>
      <c r="BT10" s="421"/>
      <c r="BU10" s="422"/>
      <c r="BV10" s="420">
        <v>1988</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96</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5"/>
      <c r="B12" s="480" t="s">
        <v>131</v>
      </c>
      <c r="C12" s="481"/>
      <c r="D12" s="481"/>
      <c r="E12" s="481"/>
      <c r="F12" s="481"/>
      <c r="G12" s="481"/>
      <c r="H12" s="481"/>
      <c r="I12" s="481"/>
      <c r="J12" s="481"/>
      <c r="K12" s="482"/>
      <c r="L12" s="489" t="s">
        <v>132</v>
      </c>
      <c r="M12" s="490"/>
      <c r="N12" s="490"/>
      <c r="O12" s="490"/>
      <c r="P12" s="490"/>
      <c r="Q12" s="491"/>
      <c r="R12" s="492">
        <v>174812</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96</v>
      </c>
      <c r="AV12" s="453"/>
      <c r="AW12" s="453"/>
      <c r="AX12" s="453"/>
      <c r="AY12" s="454" t="s">
        <v>136</v>
      </c>
      <c r="AZ12" s="455"/>
      <c r="BA12" s="455"/>
      <c r="BB12" s="455"/>
      <c r="BC12" s="455"/>
      <c r="BD12" s="455"/>
      <c r="BE12" s="455"/>
      <c r="BF12" s="455"/>
      <c r="BG12" s="455"/>
      <c r="BH12" s="455"/>
      <c r="BI12" s="455"/>
      <c r="BJ12" s="455"/>
      <c r="BK12" s="455"/>
      <c r="BL12" s="455"/>
      <c r="BM12" s="456"/>
      <c r="BN12" s="420">
        <v>2300000</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138</v>
      </c>
      <c r="CU12" s="461"/>
      <c r="CV12" s="461"/>
      <c r="CW12" s="461"/>
      <c r="CX12" s="461"/>
      <c r="CY12" s="461"/>
      <c r="CZ12" s="461"/>
      <c r="DA12" s="462"/>
      <c r="DB12" s="460" t="s">
        <v>129</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139</v>
      </c>
      <c r="N13" s="512"/>
      <c r="O13" s="512"/>
      <c r="P13" s="512"/>
      <c r="Q13" s="513"/>
      <c r="R13" s="504">
        <v>170169</v>
      </c>
      <c r="S13" s="505"/>
      <c r="T13" s="505"/>
      <c r="U13" s="505"/>
      <c r="V13" s="506"/>
      <c r="W13" s="436" t="s">
        <v>140</v>
      </c>
      <c r="X13" s="437"/>
      <c r="Y13" s="437"/>
      <c r="Z13" s="437"/>
      <c r="AA13" s="437"/>
      <c r="AB13" s="427"/>
      <c r="AC13" s="471">
        <v>319</v>
      </c>
      <c r="AD13" s="472"/>
      <c r="AE13" s="472"/>
      <c r="AF13" s="472"/>
      <c r="AG13" s="514"/>
      <c r="AH13" s="471">
        <v>306</v>
      </c>
      <c r="AI13" s="472"/>
      <c r="AJ13" s="472"/>
      <c r="AK13" s="472"/>
      <c r="AL13" s="473"/>
      <c r="AM13" s="449" t="s">
        <v>141</v>
      </c>
      <c r="AN13" s="450"/>
      <c r="AO13" s="450"/>
      <c r="AP13" s="450"/>
      <c r="AQ13" s="450"/>
      <c r="AR13" s="450"/>
      <c r="AS13" s="450"/>
      <c r="AT13" s="451"/>
      <c r="AU13" s="452" t="s">
        <v>107</v>
      </c>
      <c r="AV13" s="453"/>
      <c r="AW13" s="453"/>
      <c r="AX13" s="453"/>
      <c r="AY13" s="454" t="s">
        <v>142</v>
      </c>
      <c r="AZ13" s="455"/>
      <c r="BA13" s="455"/>
      <c r="BB13" s="455"/>
      <c r="BC13" s="455"/>
      <c r="BD13" s="455"/>
      <c r="BE13" s="455"/>
      <c r="BF13" s="455"/>
      <c r="BG13" s="455"/>
      <c r="BH13" s="455"/>
      <c r="BI13" s="455"/>
      <c r="BJ13" s="455"/>
      <c r="BK13" s="455"/>
      <c r="BL13" s="455"/>
      <c r="BM13" s="456"/>
      <c r="BN13" s="420">
        <v>-2940760</v>
      </c>
      <c r="BO13" s="421"/>
      <c r="BP13" s="421"/>
      <c r="BQ13" s="421"/>
      <c r="BR13" s="421"/>
      <c r="BS13" s="421"/>
      <c r="BT13" s="421"/>
      <c r="BU13" s="422"/>
      <c r="BV13" s="420">
        <v>1373698</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6.8</v>
      </c>
      <c r="CU13" s="418"/>
      <c r="CV13" s="418"/>
      <c r="CW13" s="418"/>
      <c r="CX13" s="418"/>
      <c r="CY13" s="418"/>
      <c r="CZ13" s="418"/>
      <c r="DA13" s="419"/>
      <c r="DB13" s="417">
        <v>7.7</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144</v>
      </c>
      <c r="M14" s="502"/>
      <c r="N14" s="502"/>
      <c r="O14" s="502"/>
      <c r="P14" s="502"/>
      <c r="Q14" s="503"/>
      <c r="R14" s="504">
        <v>175372</v>
      </c>
      <c r="S14" s="505"/>
      <c r="T14" s="505"/>
      <c r="U14" s="505"/>
      <c r="V14" s="506"/>
      <c r="W14" s="410"/>
      <c r="X14" s="411"/>
      <c r="Y14" s="411"/>
      <c r="Z14" s="411"/>
      <c r="AA14" s="411"/>
      <c r="AB14" s="400"/>
      <c r="AC14" s="507">
        <v>0.4</v>
      </c>
      <c r="AD14" s="508"/>
      <c r="AE14" s="508"/>
      <c r="AF14" s="508"/>
      <c r="AG14" s="509"/>
      <c r="AH14" s="507">
        <v>0.4</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v>24.2</v>
      </c>
      <c r="CU14" s="519"/>
      <c r="CV14" s="519"/>
      <c r="CW14" s="519"/>
      <c r="CX14" s="519"/>
      <c r="CY14" s="519"/>
      <c r="CZ14" s="519"/>
      <c r="DA14" s="520"/>
      <c r="DB14" s="518">
        <v>26.9</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139</v>
      </c>
      <c r="N15" s="512"/>
      <c r="O15" s="512"/>
      <c r="P15" s="512"/>
      <c r="Q15" s="513"/>
      <c r="R15" s="504">
        <v>170969</v>
      </c>
      <c r="S15" s="505"/>
      <c r="T15" s="505"/>
      <c r="U15" s="505"/>
      <c r="V15" s="506"/>
      <c r="W15" s="436" t="s">
        <v>146</v>
      </c>
      <c r="X15" s="437"/>
      <c r="Y15" s="437"/>
      <c r="Z15" s="437"/>
      <c r="AA15" s="437"/>
      <c r="AB15" s="427"/>
      <c r="AC15" s="471">
        <v>14025</v>
      </c>
      <c r="AD15" s="472"/>
      <c r="AE15" s="472"/>
      <c r="AF15" s="472"/>
      <c r="AG15" s="514"/>
      <c r="AH15" s="471">
        <v>13664</v>
      </c>
      <c r="AI15" s="472"/>
      <c r="AJ15" s="472"/>
      <c r="AK15" s="472"/>
      <c r="AL15" s="473"/>
      <c r="AM15" s="449"/>
      <c r="AN15" s="450"/>
      <c r="AO15" s="450"/>
      <c r="AP15" s="450"/>
      <c r="AQ15" s="450"/>
      <c r="AR15" s="450"/>
      <c r="AS15" s="450"/>
      <c r="AT15" s="451"/>
      <c r="AU15" s="452"/>
      <c r="AV15" s="453"/>
      <c r="AW15" s="453"/>
      <c r="AX15" s="453"/>
      <c r="AY15" s="380" t="s">
        <v>147</v>
      </c>
      <c r="AZ15" s="381"/>
      <c r="BA15" s="381"/>
      <c r="BB15" s="381"/>
      <c r="BC15" s="381"/>
      <c r="BD15" s="381"/>
      <c r="BE15" s="381"/>
      <c r="BF15" s="381"/>
      <c r="BG15" s="381"/>
      <c r="BH15" s="381"/>
      <c r="BI15" s="381"/>
      <c r="BJ15" s="381"/>
      <c r="BK15" s="381"/>
      <c r="BL15" s="381"/>
      <c r="BM15" s="382"/>
      <c r="BN15" s="383">
        <v>24909944</v>
      </c>
      <c r="BO15" s="384"/>
      <c r="BP15" s="384"/>
      <c r="BQ15" s="384"/>
      <c r="BR15" s="384"/>
      <c r="BS15" s="384"/>
      <c r="BT15" s="384"/>
      <c r="BU15" s="385"/>
      <c r="BV15" s="383">
        <v>23252568</v>
      </c>
      <c r="BW15" s="384"/>
      <c r="BX15" s="384"/>
      <c r="BY15" s="384"/>
      <c r="BZ15" s="384"/>
      <c r="CA15" s="384"/>
      <c r="CB15" s="384"/>
      <c r="CC15" s="385"/>
      <c r="CD15" s="521" t="s">
        <v>148</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149</v>
      </c>
      <c r="M16" s="524"/>
      <c r="N16" s="524"/>
      <c r="O16" s="524"/>
      <c r="P16" s="524"/>
      <c r="Q16" s="525"/>
      <c r="R16" s="526" t="s">
        <v>150</v>
      </c>
      <c r="S16" s="527"/>
      <c r="T16" s="527"/>
      <c r="U16" s="527"/>
      <c r="V16" s="528"/>
      <c r="W16" s="410"/>
      <c r="X16" s="411"/>
      <c r="Y16" s="411"/>
      <c r="Z16" s="411"/>
      <c r="AA16" s="411"/>
      <c r="AB16" s="400"/>
      <c r="AC16" s="507">
        <v>17.5</v>
      </c>
      <c r="AD16" s="508"/>
      <c r="AE16" s="508"/>
      <c r="AF16" s="508"/>
      <c r="AG16" s="509"/>
      <c r="AH16" s="507">
        <v>18.3</v>
      </c>
      <c r="AI16" s="508"/>
      <c r="AJ16" s="508"/>
      <c r="AK16" s="508"/>
      <c r="AL16" s="510"/>
      <c r="AM16" s="449"/>
      <c r="AN16" s="450"/>
      <c r="AO16" s="450"/>
      <c r="AP16" s="450"/>
      <c r="AQ16" s="450"/>
      <c r="AR16" s="450"/>
      <c r="AS16" s="450"/>
      <c r="AT16" s="451"/>
      <c r="AU16" s="452"/>
      <c r="AV16" s="453"/>
      <c r="AW16" s="453"/>
      <c r="AX16" s="453"/>
      <c r="AY16" s="454" t="s">
        <v>151</v>
      </c>
      <c r="AZ16" s="455"/>
      <c r="BA16" s="455"/>
      <c r="BB16" s="455"/>
      <c r="BC16" s="455"/>
      <c r="BD16" s="455"/>
      <c r="BE16" s="455"/>
      <c r="BF16" s="455"/>
      <c r="BG16" s="455"/>
      <c r="BH16" s="455"/>
      <c r="BI16" s="455"/>
      <c r="BJ16" s="455"/>
      <c r="BK16" s="455"/>
      <c r="BL16" s="455"/>
      <c r="BM16" s="456"/>
      <c r="BN16" s="420">
        <v>27679445</v>
      </c>
      <c r="BO16" s="421"/>
      <c r="BP16" s="421"/>
      <c r="BQ16" s="421"/>
      <c r="BR16" s="421"/>
      <c r="BS16" s="421"/>
      <c r="BT16" s="421"/>
      <c r="BU16" s="422"/>
      <c r="BV16" s="420">
        <v>26436576</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152</v>
      </c>
      <c r="N17" s="532"/>
      <c r="O17" s="532"/>
      <c r="P17" s="532"/>
      <c r="Q17" s="533"/>
      <c r="R17" s="526" t="s">
        <v>153</v>
      </c>
      <c r="S17" s="527"/>
      <c r="T17" s="527"/>
      <c r="U17" s="527"/>
      <c r="V17" s="528"/>
      <c r="W17" s="436" t="s">
        <v>154</v>
      </c>
      <c r="X17" s="437"/>
      <c r="Y17" s="437"/>
      <c r="Z17" s="437"/>
      <c r="AA17" s="437"/>
      <c r="AB17" s="427"/>
      <c r="AC17" s="471">
        <v>65758</v>
      </c>
      <c r="AD17" s="472"/>
      <c r="AE17" s="472"/>
      <c r="AF17" s="472"/>
      <c r="AG17" s="514"/>
      <c r="AH17" s="471">
        <v>60769</v>
      </c>
      <c r="AI17" s="472"/>
      <c r="AJ17" s="472"/>
      <c r="AK17" s="472"/>
      <c r="AL17" s="473"/>
      <c r="AM17" s="449"/>
      <c r="AN17" s="450"/>
      <c r="AO17" s="450"/>
      <c r="AP17" s="450"/>
      <c r="AQ17" s="450"/>
      <c r="AR17" s="450"/>
      <c r="AS17" s="450"/>
      <c r="AT17" s="451"/>
      <c r="AU17" s="452"/>
      <c r="AV17" s="453"/>
      <c r="AW17" s="453"/>
      <c r="AX17" s="453"/>
      <c r="AY17" s="454" t="s">
        <v>155</v>
      </c>
      <c r="AZ17" s="455"/>
      <c r="BA17" s="455"/>
      <c r="BB17" s="455"/>
      <c r="BC17" s="455"/>
      <c r="BD17" s="455"/>
      <c r="BE17" s="455"/>
      <c r="BF17" s="455"/>
      <c r="BG17" s="455"/>
      <c r="BH17" s="455"/>
      <c r="BI17" s="455"/>
      <c r="BJ17" s="455"/>
      <c r="BK17" s="455"/>
      <c r="BL17" s="455"/>
      <c r="BM17" s="456"/>
      <c r="BN17" s="420">
        <v>31964372</v>
      </c>
      <c r="BO17" s="421"/>
      <c r="BP17" s="421"/>
      <c r="BQ17" s="421"/>
      <c r="BR17" s="421"/>
      <c r="BS17" s="421"/>
      <c r="BT17" s="421"/>
      <c r="BU17" s="422"/>
      <c r="BV17" s="420">
        <v>29787268</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156</v>
      </c>
      <c r="C18" s="463"/>
      <c r="D18" s="463"/>
      <c r="E18" s="543"/>
      <c r="F18" s="543"/>
      <c r="G18" s="543"/>
      <c r="H18" s="543"/>
      <c r="I18" s="543"/>
      <c r="J18" s="543"/>
      <c r="K18" s="543"/>
      <c r="L18" s="544">
        <v>20.97</v>
      </c>
      <c r="M18" s="544"/>
      <c r="N18" s="544"/>
      <c r="O18" s="544"/>
      <c r="P18" s="544"/>
      <c r="Q18" s="544"/>
      <c r="R18" s="545"/>
      <c r="S18" s="545"/>
      <c r="T18" s="545"/>
      <c r="U18" s="545"/>
      <c r="V18" s="546"/>
      <c r="W18" s="438"/>
      <c r="X18" s="439"/>
      <c r="Y18" s="439"/>
      <c r="Z18" s="439"/>
      <c r="AA18" s="439"/>
      <c r="AB18" s="430"/>
      <c r="AC18" s="547">
        <v>82.1</v>
      </c>
      <c r="AD18" s="548"/>
      <c r="AE18" s="548"/>
      <c r="AF18" s="548"/>
      <c r="AG18" s="549"/>
      <c r="AH18" s="547">
        <v>81.3</v>
      </c>
      <c r="AI18" s="548"/>
      <c r="AJ18" s="548"/>
      <c r="AK18" s="548"/>
      <c r="AL18" s="550"/>
      <c r="AM18" s="449"/>
      <c r="AN18" s="450"/>
      <c r="AO18" s="450"/>
      <c r="AP18" s="450"/>
      <c r="AQ18" s="450"/>
      <c r="AR18" s="450"/>
      <c r="AS18" s="450"/>
      <c r="AT18" s="451"/>
      <c r="AU18" s="452"/>
      <c r="AV18" s="453"/>
      <c r="AW18" s="453"/>
      <c r="AX18" s="453"/>
      <c r="AY18" s="454" t="s">
        <v>157</v>
      </c>
      <c r="AZ18" s="455"/>
      <c r="BA18" s="455"/>
      <c r="BB18" s="455"/>
      <c r="BC18" s="455"/>
      <c r="BD18" s="455"/>
      <c r="BE18" s="455"/>
      <c r="BF18" s="455"/>
      <c r="BG18" s="455"/>
      <c r="BH18" s="455"/>
      <c r="BI18" s="455"/>
      <c r="BJ18" s="455"/>
      <c r="BK18" s="455"/>
      <c r="BL18" s="455"/>
      <c r="BM18" s="456"/>
      <c r="BN18" s="420">
        <v>35395887</v>
      </c>
      <c r="BO18" s="421"/>
      <c r="BP18" s="421"/>
      <c r="BQ18" s="421"/>
      <c r="BR18" s="421"/>
      <c r="BS18" s="421"/>
      <c r="BT18" s="421"/>
      <c r="BU18" s="422"/>
      <c r="BV18" s="420">
        <v>34158296</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158</v>
      </c>
      <c r="C19" s="463"/>
      <c r="D19" s="463"/>
      <c r="E19" s="543"/>
      <c r="F19" s="543"/>
      <c r="G19" s="543"/>
      <c r="H19" s="543"/>
      <c r="I19" s="543"/>
      <c r="J19" s="543"/>
      <c r="K19" s="543"/>
      <c r="L19" s="551">
        <v>8402</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159</v>
      </c>
      <c r="AZ19" s="455"/>
      <c r="BA19" s="455"/>
      <c r="BB19" s="455"/>
      <c r="BC19" s="455"/>
      <c r="BD19" s="455"/>
      <c r="BE19" s="455"/>
      <c r="BF19" s="455"/>
      <c r="BG19" s="455"/>
      <c r="BH19" s="455"/>
      <c r="BI19" s="455"/>
      <c r="BJ19" s="455"/>
      <c r="BK19" s="455"/>
      <c r="BL19" s="455"/>
      <c r="BM19" s="456"/>
      <c r="BN19" s="420">
        <v>44438171</v>
      </c>
      <c r="BO19" s="421"/>
      <c r="BP19" s="421"/>
      <c r="BQ19" s="421"/>
      <c r="BR19" s="421"/>
      <c r="BS19" s="421"/>
      <c r="BT19" s="421"/>
      <c r="BU19" s="422"/>
      <c r="BV19" s="420">
        <v>44439397</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160</v>
      </c>
      <c r="C20" s="463"/>
      <c r="D20" s="463"/>
      <c r="E20" s="543"/>
      <c r="F20" s="543"/>
      <c r="G20" s="543"/>
      <c r="H20" s="543"/>
      <c r="I20" s="543"/>
      <c r="J20" s="543"/>
      <c r="K20" s="543"/>
      <c r="L20" s="551">
        <v>79423</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162</v>
      </c>
      <c r="C22" s="564"/>
      <c r="D22" s="565"/>
      <c r="E22" s="432" t="s">
        <v>1</v>
      </c>
      <c r="F22" s="437"/>
      <c r="G22" s="437"/>
      <c r="H22" s="437"/>
      <c r="I22" s="437"/>
      <c r="J22" s="437"/>
      <c r="K22" s="427"/>
      <c r="L22" s="432" t="s">
        <v>163</v>
      </c>
      <c r="M22" s="437"/>
      <c r="N22" s="437"/>
      <c r="O22" s="437"/>
      <c r="P22" s="427"/>
      <c r="Q22" s="595" t="s">
        <v>164</v>
      </c>
      <c r="R22" s="596"/>
      <c r="S22" s="596"/>
      <c r="T22" s="596"/>
      <c r="U22" s="596"/>
      <c r="V22" s="597"/>
      <c r="W22" s="563" t="s">
        <v>165</v>
      </c>
      <c r="X22" s="564"/>
      <c r="Y22" s="565"/>
      <c r="Z22" s="432" t="s">
        <v>1</v>
      </c>
      <c r="AA22" s="437"/>
      <c r="AB22" s="437"/>
      <c r="AC22" s="437"/>
      <c r="AD22" s="437"/>
      <c r="AE22" s="437"/>
      <c r="AF22" s="437"/>
      <c r="AG22" s="427"/>
      <c r="AH22" s="601" t="s">
        <v>166</v>
      </c>
      <c r="AI22" s="437"/>
      <c r="AJ22" s="437"/>
      <c r="AK22" s="437"/>
      <c r="AL22" s="427"/>
      <c r="AM22" s="601" t="s">
        <v>167</v>
      </c>
      <c r="AN22" s="602"/>
      <c r="AO22" s="602"/>
      <c r="AP22" s="602"/>
      <c r="AQ22" s="602"/>
      <c r="AR22" s="603"/>
      <c r="AS22" s="595" t="s">
        <v>164</v>
      </c>
      <c r="AT22" s="596"/>
      <c r="AU22" s="596"/>
      <c r="AV22" s="596"/>
      <c r="AW22" s="596"/>
      <c r="AX22" s="607"/>
      <c r="AY22" s="380" t="s">
        <v>168</v>
      </c>
      <c r="AZ22" s="381"/>
      <c r="BA22" s="381"/>
      <c r="BB22" s="381"/>
      <c r="BC22" s="381"/>
      <c r="BD22" s="381"/>
      <c r="BE22" s="381"/>
      <c r="BF22" s="381"/>
      <c r="BG22" s="381"/>
      <c r="BH22" s="381"/>
      <c r="BI22" s="381"/>
      <c r="BJ22" s="381"/>
      <c r="BK22" s="381"/>
      <c r="BL22" s="381"/>
      <c r="BM22" s="382"/>
      <c r="BN22" s="383">
        <v>49636392</v>
      </c>
      <c r="BO22" s="384"/>
      <c r="BP22" s="384"/>
      <c r="BQ22" s="384"/>
      <c r="BR22" s="384"/>
      <c r="BS22" s="384"/>
      <c r="BT22" s="384"/>
      <c r="BU22" s="385"/>
      <c r="BV22" s="383">
        <v>52265323</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169</v>
      </c>
      <c r="AZ23" s="455"/>
      <c r="BA23" s="455"/>
      <c r="BB23" s="455"/>
      <c r="BC23" s="455"/>
      <c r="BD23" s="455"/>
      <c r="BE23" s="455"/>
      <c r="BF23" s="455"/>
      <c r="BG23" s="455"/>
      <c r="BH23" s="455"/>
      <c r="BI23" s="455"/>
      <c r="BJ23" s="455"/>
      <c r="BK23" s="455"/>
      <c r="BL23" s="455"/>
      <c r="BM23" s="456"/>
      <c r="BN23" s="420">
        <v>38082898</v>
      </c>
      <c r="BO23" s="421"/>
      <c r="BP23" s="421"/>
      <c r="BQ23" s="421"/>
      <c r="BR23" s="421"/>
      <c r="BS23" s="421"/>
      <c r="BT23" s="421"/>
      <c r="BU23" s="422"/>
      <c r="BV23" s="420">
        <v>39411071</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170</v>
      </c>
      <c r="F24" s="450"/>
      <c r="G24" s="450"/>
      <c r="H24" s="450"/>
      <c r="I24" s="450"/>
      <c r="J24" s="450"/>
      <c r="K24" s="451"/>
      <c r="L24" s="471">
        <v>1</v>
      </c>
      <c r="M24" s="472"/>
      <c r="N24" s="472"/>
      <c r="O24" s="472"/>
      <c r="P24" s="514"/>
      <c r="Q24" s="471">
        <v>9500</v>
      </c>
      <c r="R24" s="472"/>
      <c r="S24" s="472"/>
      <c r="T24" s="472"/>
      <c r="U24" s="472"/>
      <c r="V24" s="514"/>
      <c r="W24" s="566"/>
      <c r="X24" s="567"/>
      <c r="Y24" s="568"/>
      <c r="Z24" s="470" t="s">
        <v>171</v>
      </c>
      <c r="AA24" s="450"/>
      <c r="AB24" s="450"/>
      <c r="AC24" s="450"/>
      <c r="AD24" s="450"/>
      <c r="AE24" s="450"/>
      <c r="AF24" s="450"/>
      <c r="AG24" s="451"/>
      <c r="AH24" s="471">
        <v>1047</v>
      </c>
      <c r="AI24" s="472"/>
      <c r="AJ24" s="472"/>
      <c r="AK24" s="472"/>
      <c r="AL24" s="514"/>
      <c r="AM24" s="471">
        <v>3281298</v>
      </c>
      <c r="AN24" s="472"/>
      <c r="AO24" s="472"/>
      <c r="AP24" s="472"/>
      <c r="AQ24" s="472"/>
      <c r="AR24" s="514"/>
      <c r="AS24" s="471">
        <v>3134</v>
      </c>
      <c r="AT24" s="472"/>
      <c r="AU24" s="472"/>
      <c r="AV24" s="472"/>
      <c r="AW24" s="472"/>
      <c r="AX24" s="473"/>
      <c r="AY24" s="536" t="s">
        <v>172</v>
      </c>
      <c r="AZ24" s="537"/>
      <c r="BA24" s="537"/>
      <c r="BB24" s="537"/>
      <c r="BC24" s="537"/>
      <c r="BD24" s="537"/>
      <c r="BE24" s="537"/>
      <c r="BF24" s="537"/>
      <c r="BG24" s="537"/>
      <c r="BH24" s="537"/>
      <c r="BI24" s="537"/>
      <c r="BJ24" s="537"/>
      <c r="BK24" s="537"/>
      <c r="BL24" s="537"/>
      <c r="BM24" s="538"/>
      <c r="BN24" s="420">
        <v>27450594</v>
      </c>
      <c r="BO24" s="421"/>
      <c r="BP24" s="421"/>
      <c r="BQ24" s="421"/>
      <c r="BR24" s="421"/>
      <c r="BS24" s="421"/>
      <c r="BT24" s="421"/>
      <c r="BU24" s="422"/>
      <c r="BV24" s="420">
        <v>28808121</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173</v>
      </c>
      <c r="F25" s="450"/>
      <c r="G25" s="450"/>
      <c r="H25" s="450"/>
      <c r="I25" s="450"/>
      <c r="J25" s="450"/>
      <c r="K25" s="451"/>
      <c r="L25" s="471">
        <v>1</v>
      </c>
      <c r="M25" s="472"/>
      <c r="N25" s="472"/>
      <c r="O25" s="472"/>
      <c r="P25" s="514"/>
      <c r="Q25" s="471">
        <v>8100</v>
      </c>
      <c r="R25" s="472"/>
      <c r="S25" s="472"/>
      <c r="T25" s="472"/>
      <c r="U25" s="472"/>
      <c r="V25" s="514"/>
      <c r="W25" s="566"/>
      <c r="X25" s="567"/>
      <c r="Y25" s="568"/>
      <c r="Z25" s="470" t="s">
        <v>174</v>
      </c>
      <c r="AA25" s="450"/>
      <c r="AB25" s="450"/>
      <c r="AC25" s="450"/>
      <c r="AD25" s="450"/>
      <c r="AE25" s="450"/>
      <c r="AF25" s="450"/>
      <c r="AG25" s="451"/>
      <c r="AH25" s="471">
        <v>208</v>
      </c>
      <c r="AI25" s="472"/>
      <c r="AJ25" s="472"/>
      <c r="AK25" s="472"/>
      <c r="AL25" s="514"/>
      <c r="AM25" s="471">
        <v>623584</v>
      </c>
      <c r="AN25" s="472"/>
      <c r="AO25" s="472"/>
      <c r="AP25" s="472"/>
      <c r="AQ25" s="472"/>
      <c r="AR25" s="514"/>
      <c r="AS25" s="471">
        <v>2998</v>
      </c>
      <c r="AT25" s="472"/>
      <c r="AU25" s="472"/>
      <c r="AV25" s="472"/>
      <c r="AW25" s="472"/>
      <c r="AX25" s="473"/>
      <c r="AY25" s="380" t="s">
        <v>175</v>
      </c>
      <c r="AZ25" s="381"/>
      <c r="BA25" s="381"/>
      <c r="BB25" s="381"/>
      <c r="BC25" s="381"/>
      <c r="BD25" s="381"/>
      <c r="BE25" s="381"/>
      <c r="BF25" s="381"/>
      <c r="BG25" s="381"/>
      <c r="BH25" s="381"/>
      <c r="BI25" s="381"/>
      <c r="BJ25" s="381"/>
      <c r="BK25" s="381"/>
      <c r="BL25" s="381"/>
      <c r="BM25" s="382"/>
      <c r="BN25" s="383">
        <v>15778710</v>
      </c>
      <c r="BO25" s="384"/>
      <c r="BP25" s="384"/>
      <c r="BQ25" s="384"/>
      <c r="BR25" s="384"/>
      <c r="BS25" s="384"/>
      <c r="BT25" s="384"/>
      <c r="BU25" s="385"/>
      <c r="BV25" s="383">
        <v>16455730</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176</v>
      </c>
      <c r="F26" s="450"/>
      <c r="G26" s="450"/>
      <c r="H26" s="450"/>
      <c r="I26" s="450"/>
      <c r="J26" s="450"/>
      <c r="K26" s="451"/>
      <c r="L26" s="471">
        <v>1</v>
      </c>
      <c r="M26" s="472"/>
      <c r="N26" s="472"/>
      <c r="O26" s="472"/>
      <c r="P26" s="514"/>
      <c r="Q26" s="471">
        <v>7300</v>
      </c>
      <c r="R26" s="472"/>
      <c r="S26" s="472"/>
      <c r="T26" s="472"/>
      <c r="U26" s="472"/>
      <c r="V26" s="514"/>
      <c r="W26" s="566"/>
      <c r="X26" s="567"/>
      <c r="Y26" s="568"/>
      <c r="Z26" s="470" t="s">
        <v>177</v>
      </c>
      <c r="AA26" s="572"/>
      <c r="AB26" s="572"/>
      <c r="AC26" s="572"/>
      <c r="AD26" s="572"/>
      <c r="AE26" s="572"/>
      <c r="AF26" s="572"/>
      <c r="AG26" s="573"/>
      <c r="AH26" s="471">
        <v>53</v>
      </c>
      <c r="AI26" s="472"/>
      <c r="AJ26" s="472"/>
      <c r="AK26" s="472"/>
      <c r="AL26" s="514"/>
      <c r="AM26" s="471">
        <v>185924</v>
      </c>
      <c r="AN26" s="472"/>
      <c r="AO26" s="472"/>
      <c r="AP26" s="472"/>
      <c r="AQ26" s="472"/>
      <c r="AR26" s="514"/>
      <c r="AS26" s="471">
        <v>3508</v>
      </c>
      <c r="AT26" s="472"/>
      <c r="AU26" s="472"/>
      <c r="AV26" s="472"/>
      <c r="AW26" s="472"/>
      <c r="AX26" s="473"/>
      <c r="AY26" s="423" t="s">
        <v>178</v>
      </c>
      <c r="AZ26" s="424"/>
      <c r="BA26" s="424"/>
      <c r="BB26" s="424"/>
      <c r="BC26" s="424"/>
      <c r="BD26" s="424"/>
      <c r="BE26" s="424"/>
      <c r="BF26" s="424"/>
      <c r="BG26" s="424"/>
      <c r="BH26" s="424"/>
      <c r="BI26" s="424"/>
      <c r="BJ26" s="424"/>
      <c r="BK26" s="424"/>
      <c r="BL26" s="424"/>
      <c r="BM26" s="425"/>
      <c r="BN26" s="420">
        <v>160000</v>
      </c>
      <c r="BO26" s="421"/>
      <c r="BP26" s="421"/>
      <c r="BQ26" s="421"/>
      <c r="BR26" s="421"/>
      <c r="BS26" s="421"/>
      <c r="BT26" s="421"/>
      <c r="BU26" s="422"/>
      <c r="BV26" s="420">
        <v>140000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179</v>
      </c>
      <c r="F27" s="450"/>
      <c r="G27" s="450"/>
      <c r="H27" s="450"/>
      <c r="I27" s="450"/>
      <c r="J27" s="450"/>
      <c r="K27" s="451"/>
      <c r="L27" s="471">
        <v>1</v>
      </c>
      <c r="M27" s="472"/>
      <c r="N27" s="472"/>
      <c r="O27" s="472"/>
      <c r="P27" s="514"/>
      <c r="Q27" s="471">
        <v>5400</v>
      </c>
      <c r="R27" s="472"/>
      <c r="S27" s="472"/>
      <c r="T27" s="472"/>
      <c r="U27" s="472"/>
      <c r="V27" s="514"/>
      <c r="W27" s="566"/>
      <c r="X27" s="567"/>
      <c r="Y27" s="568"/>
      <c r="Z27" s="470" t="s">
        <v>180</v>
      </c>
      <c r="AA27" s="450"/>
      <c r="AB27" s="450"/>
      <c r="AC27" s="450"/>
      <c r="AD27" s="450"/>
      <c r="AE27" s="450"/>
      <c r="AF27" s="450"/>
      <c r="AG27" s="451"/>
      <c r="AH27" s="471">
        <v>228</v>
      </c>
      <c r="AI27" s="472"/>
      <c r="AJ27" s="472"/>
      <c r="AK27" s="472"/>
      <c r="AL27" s="514"/>
      <c r="AM27" s="471">
        <v>739587</v>
      </c>
      <c r="AN27" s="472"/>
      <c r="AO27" s="472"/>
      <c r="AP27" s="472"/>
      <c r="AQ27" s="472"/>
      <c r="AR27" s="514"/>
      <c r="AS27" s="471">
        <v>3244</v>
      </c>
      <c r="AT27" s="472"/>
      <c r="AU27" s="472"/>
      <c r="AV27" s="472"/>
      <c r="AW27" s="472"/>
      <c r="AX27" s="473"/>
      <c r="AY27" s="515" t="s">
        <v>181</v>
      </c>
      <c r="AZ27" s="516"/>
      <c r="BA27" s="516"/>
      <c r="BB27" s="516"/>
      <c r="BC27" s="516"/>
      <c r="BD27" s="516"/>
      <c r="BE27" s="516"/>
      <c r="BF27" s="516"/>
      <c r="BG27" s="516"/>
      <c r="BH27" s="516"/>
      <c r="BI27" s="516"/>
      <c r="BJ27" s="516"/>
      <c r="BK27" s="516"/>
      <c r="BL27" s="516"/>
      <c r="BM27" s="517"/>
      <c r="BN27" s="539" t="s">
        <v>182</v>
      </c>
      <c r="BO27" s="540"/>
      <c r="BP27" s="540"/>
      <c r="BQ27" s="540"/>
      <c r="BR27" s="540"/>
      <c r="BS27" s="540"/>
      <c r="BT27" s="540"/>
      <c r="BU27" s="541"/>
      <c r="BV27" s="539" t="s">
        <v>182</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183</v>
      </c>
      <c r="F28" s="450"/>
      <c r="G28" s="450"/>
      <c r="H28" s="450"/>
      <c r="I28" s="450"/>
      <c r="J28" s="450"/>
      <c r="K28" s="451"/>
      <c r="L28" s="471">
        <v>1</v>
      </c>
      <c r="M28" s="472"/>
      <c r="N28" s="472"/>
      <c r="O28" s="472"/>
      <c r="P28" s="514"/>
      <c r="Q28" s="471">
        <v>5000</v>
      </c>
      <c r="R28" s="472"/>
      <c r="S28" s="472"/>
      <c r="T28" s="472"/>
      <c r="U28" s="472"/>
      <c r="V28" s="514"/>
      <c r="W28" s="566"/>
      <c r="X28" s="567"/>
      <c r="Y28" s="568"/>
      <c r="Z28" s="470" t="s">
        <v>184</v>
      </c>
      <c r="AA28" s="450"/>
      <c r="AB28" s="450"/>
      <c r="AC28" s="450"/>
      <c r="AD28" s="450"/>
      <c r="AE28" s="450"/>
      <c r="AF28" s="450"/>
      <c r="AG28" s="451"/>
      <c r="AH28" s="471">
        <v>4</v>
      </c>
      <c r="AI28" s="472"/>
      <c r="AJ28" s="472"/>
      <c r="AK28" s="472"/>
      <c r="AL28" s="514"/>
      <c r="AM28" s="471">
        <v>11792</v>
      </c>
      <c r="AN28" s="472"/>
      <c r="AO28" s="472"/>
      <c r="AP28" s="472"/>
      <c r="AQ28" s="472"/>
      <c r="AR28" s="514"/>
      <c r="AS28" s="471">
        <v>2948</v>
      </c>
      <c r="AT28" s="472"/>
      <c r="AU28" s="472"/>
      <c r="AV28" s="472"/>
      <c r="AW28" s="472"/>
      <c r="AX28" s="473"/>
      <c r="AY28" s="574" t="s">
        <v>185</v>
      </c>
      <c r="AZ28" s="575"/>
      <c r="BA28" s="575"/>
      <c r="BB28" s="576"/>
      <c r="BC28" s="380" t="s">
        <v>50</v>
      </c>
      <c r="BD28" s="381"/>
      <c r="BE28" s="381"/>
      <c r="BF28" s="381"/>
      <c r="BG28" s="381"/>
      <c r="BH28" s="381"/>
      <c r="BI28" s="381"/>
      <c r="BJ28" s="381"/>
      <c r="BK28" s="381"/>
      <c r="BL28" s="381"/>
      <c r="BM28" s="382"/>
      <c r="BN28" s="383">
        <v>4377774</v>
      </c>
      <c r="BO28" s="384"/>
      <c r="BP28" s="384"/>
      <c r="BQ28" s="384"/>
      <c r="BR28" s="384"/>
      <c r="BS28" s="384"/>
      <c r="BT28" s="384"/>
      <c r="BU28" s="385"/>
      <c r="BV28" s="383">
        <v>4676548</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186</v>
      </c>
      <c r="F29" s="450"/>
      <c r="G29" s="450"/>
      <c r="H29" s="450"/>
      <c r="I29" s="450"/>
      <c r="J29" s="450"/>
      <c r="K29" s="451"/>
      <c r="L29" s="471">
        <v>28</v>
      </c>
      <c r="M29" s="472"/>
      <c r="N29" s="472"/>
      <c r="O29" s="472"/>
      <c r="P29" s="514"/>
      <c r="Q29" s="471">
        <v>4800</v>
      </c>
      <c r="R29" s="472"/>
      <c r="S29" s="472"/>
      <c r="T29" s="472"/>
      <c r="U29" s="472"/>
      <c r="V29" s="514"/>
      <c r="W29" s="569"/>
      <c r="X29" s="570"/>
      <c r="Y29" s="571"/>
      <c r="Z29" s="470" t="s">
        <v>187</v>
      </c>
      <c r="AA29" s="450"/>
      <c r="AB29" s="450"/>
      <c r="AC29" s="450"/>
      <c r="AD29" s="450"/>
      <c r="AE29" s="450"/>
      <c r="AF29" s="450"/>
      <c r="AG29" s="451"/>
      <c r="AH29" s="471">
        <v>1279</v>
      </c>
      <c r="AI29" s="472"/>
      <c r="AJ29" s="472"/>
      <c r="AK29" s="472"/>
      <c r="AL29" s="514"/>
      <c r="AM29" s="471">
        <v>4032677</v>
      </c>
      <c r="AN29" s="472"/>
      <c r="AO29" s="472"/>
      <c r="AP29" s="472"/>
      <c r="AQ29" s="472"/>
      <c r="AR29" s="514"/>
      <c r="AS29" s="471">
        <v>3153</v>
      </c>
      <c r="AT29" s="472"/>
      <c r="AU29" s="472"/>
      <c r="AV29" s="472"/>
      <c r="AW29" s="472"/>
      <c r="AX29" s="473"/>
      <c r="AY29" s="577"/>
      <c r="AZ29" s="578"/>
      <c r="BA29" s="578"/>
      <c r="BB29" s="579"/>
      <c r="BC29" s="454" t="s">
        <v>188</v>
      </c>
      <c r="BD29" s="455"/>
      <c r="BE29" s="455"/>
      <c r="BF29" s="455"/>
      <c r="BG29" s="455"/>
      <c r="BH29" s="455"/>
      <c r="BI29" s="455"/>
      <c r="BJ29" s="455"/>
      <c r="BK29" s="455"/>
      <c r="BL29" s="455"/>
      <c r="BM29" s="456"/>
      <c r="BN29" s="420">
        <v>4672706</v>
      </c>
      <c r="BO29" s="421"/>
      <c r="BP29" s="421"/>
      <c r="BQ29" s="421"/>
      <c r="BR29" s="421"/>
      <c r="BS29" s="421"/>
      <c r="BT29" s="421"/>
      <c r="BU29" s="422"/>
      <c r="BV29" s="420">
        <v>4726305</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189</v>
      </c>
      <c r="X30" s="588"/>
      <c r="Y30" s="588"/>
      <c r="Z30" s="588"/>
      <c r="AA30" s="588"/>
      <c r="AB30" s="588"/>
      <c r="AC30" s="588"/>
      <c r="AD30" s="588"/>
      <c r="AE30" s="588"/>
      <c r="AF30" s="588"/>
      <c r="AG30" s="589"/>
      <c r="AH30" s="547">
        <v>101.2</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6174627</v>
      </c>
      <c r="BO30" s="540"/>
      <c r="BP30" s="540"/>
      <c r="BQ30" s="540"/>
      <c r="BR30" s="540"/>
      <c r="BS30" s="540"/>
      <c r="BT30" s="540"/>
      <c r="BU30" s="541"/>
      <c r="BV30" s="539">
        <v>6180611</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190</v>
      </c>
      <c r="D32" s="583"/>
      <c r="E32" s="583"/>
      <c r="F32" s="583"/>
      <c r="G32" s="583"/>
      <c r="H32" s="583"/>
      <c r="I32" s="583"/>
      <c r="J32" s="583"/>
      <c r="K32" s="583"/>
      <c r="L32" s="583"/>
      <c r="M32" s="583"/>
      <c r="N32" s="583"/>
      <c r="O32" s="583"/>
      <c r="P32" s="583"/>
      <c r="Q32" s="583"/>
      <c r="R32" s="583"/>
      <c r="S32" s="583"/>
      <c r="U32" s="424" t="s">
        <v>191</v>
      </c>
      <c r="V32" s="424"/>
      <c r="W32" s="424"/>
      <c r="X32" s="424"/>
      <c r="Y32" s="424"/>
      <c r="Z32" s="424"/>
      <c r="AA32" s="424"/>
      <c r="AB32" s="424"/>
      <c r="AC32" s="424"/>
      <c r="AD32" s="424"/>
      <c r="AE32" s="424"/>
      <c r="AF32" s="424"/>
      <c r="AG32" s="424"/>
      <c r="AH32" s="424"/>
      <c r="AI32" s="424"/>
      <c r="AJ32" s="424"/>
      <c r="AK32" s="424"/>
      <c r="AM32" s="424" t="s">
        <v>192</v>
      </c>
      <c r="AN32" s="424"/>
      <c r="AO32" s="424"/>
      <c r="AP32" s="424"/>
      <c r="AQ32" s="424"/>
      <c r="AR32" s="424"/>
      <c r="AS32" s="424"/>
      <c r="AT32" s="424"/>
      <c r="AU32" s="424"/>
      <c r="AV32" s="424"/>
      <c r="AW32" s="424"/>
      <c r="AX32" s="424"/>
      <c r="AY32" s="424"/>
      <c r="AZ32" s="424"/>
      <c r="BA32" s="424"/>
      <c r="BB32" s="424"/>
      <c r="BC32" s="424"/>
      <c r="BE32" s="424" t="s">
        <v>193</v>
      </c>
      <c r="BF32" s="424"/>
      <c r="BG32" s="424"/>
      <c r="BH32" s="424"/>
      <c r="BI32" s="424"/>
      <c r="BJ32" s="424"/>
      <c r="BK32" s="424"/>
      <c r="BL32" s="424"/>
      <c r="BM32" s="424"/>
      <c r="BN32" s="424"/>
      <c r="BO32" s="424"/>
      <c r="BP32" s="424"/>
      <c r="BQ32" s="424"/>
      <c r="BR32" s="424"/>
      <c r="BS32" s="424"/>
      <c r="BT32" s="424"/>
      <c r="BU32" s="424"/>
      <c r="BW32" s="424" t="s">
        <v>194</v>
      </c>
      <c r="BX32" s="424"/>
      <c r="BY32" s="424"/>
      <c r="BZ32" s="424"/>
      <c r="CA32" s="424"/>
      <c r="CB32" s="424"/>
      <c r="CC32" s="424"/>
      <c r="CD32" s="424"/>
      <c r="CE32" s="424"/>
      <c r="CF32" s="424"/>
      <c r="CG32" s="424"/>
      <c r="CH32" s="424"/>
      <c r="CI32" s="424"/>
      <c r="CJ32" s="424"/>
      <c r="CK32" s="424"/>
      <c r="CL32" s="424"/>
      <c r="CM32" s="424"/>
      <c r="CO32" s="424" t="s">
        <v>195</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196</v>
      </c>
      <c r="D33" s="444"/>
      <c r="E33" s="409" t="s">
        <v>197</v>
      </c>
      <c r="F33" s="409"/>
      <c r="G33" s="409"/>
      <c r="H33" s="409"/>
      <c r="I33" s="409"/>
      <c r="J33" s="409"/>
      <c r="K33" s="409"/>
      <c r="L33" s="409"/>
      <c r="M33" s="409"/>
      <c r="N33" s="409"/>
      <c r="O33" s="409"/>
      <c r="P33" s="409"/>
      <c r="Q33" s="409"/>
      <c r="R33" s="409"/>
      <c r="S33" s="409"/>
      <c r="T33" s="200"/>
      <c r="U33" s="444" t="s">
        <v>196</v>
      </c>
      <c r="V33" s="444"/>
      <c r="W33" s="409" t="s">
        <v>198</v>
      </c>
      <c r="X33" s="409"/>
      <c r="Y33" s="409"/>
      <c r="Z33" s="409"/>
      <c r="AA33" s="409"/>
      <c r="AB33" s="409"/>
      <c r="AC33" s="409"/>
      <c r="AD33" s="409"/>
      <c r="AE33" s="409"/>
      <c r="AF33" s="409"/>
      <c r="AG33" s="409"/>
      <c r="AH33" s="409"/>
      <c r="AI33" s="409"/>
      <c r="AJ33" s="409"/>
      <c r="AK33" s="409"/>
      <c r="AL33" s="200"/>
      <c r="AM33" s="444" t="s">
        <v>199</v>
      </c>
      <c r="AN33" s="444"/>
      <c r="AO33" s="409" t="s">
        <v>198</v>
      </c>
      <c r="AP33" s="409"/>
      <c r="AQ33" s="409"/>
      <c r="AR33" s="409"/>
      <c r="AS33" s="409"/>
      <c r="AT33" s="409"/>
      <c r="AU33" s="409"/>
      <c r="AV33" s="409"/>
      <c r="AW33" s="409"/>
      <c r="AX33" s="409"/>
      <c r="AY33" s="409"/>
      <c r="AZ33" s="409"/>
      <c r="BA33" s="409"/>
      <c r="BB33" s="409"/>
      <c r="BC33" s="409"/>
      <c r="BD33" s="201"/>
      <c r="BE33" s="409" t="s">
        <v>200</v>
      </c>
      <c r="BF33" s="409"/>
      <c r="BG33" s="409" t="s">
        <v>201</v>
      </c>
      <c r="BH33" s="409"/>
      <c r="BI33" s="409"/>
      <c r="BJ33" s="409"/>
      <c r="BK33" s="409"/>
      <c r="BL33" s="409"/>
      <c r="BM33" s="409"/>
      <c r="BN33" s="409"/>
      <c r="BO33" s="409"/>
      <c r="BP33" s="409"/>
      <c r="BQ33" s="409"/>
      <c r="BR33" s="409"/>
      <c r="BS33" s="409"/>
      <c r="BT33" s="409"/>
      <c r="BU33" s="409"/>
      <c r="BV33" s="201"/>
      <c r="BW33" s="444" t="s">
        <v>200</v>
      </c>
      <c r="BX33" s="444"/>
      <c r="BY33" s="409" t="s">
        <v>202</v>
      </c>
      <c r="BZ33" s="409"/>
      <c r="CA33" s="409"/>
      <c r="CB33" s="409"/>
      <c r="CC33" s="409"/>
      <c r="CD33" s="409"/>
      <c r="CE33" s="409"/>
      <c r="CF33" s="409"/>
      <c r="CG33" s="409"/>
      <c r="CH33" s="409"/>
      <c r="CI33" s="409"/>
      <c r="CJ33" s="409"/>
      <c r="CK33" s="409"/>
      <c r="CL33" s="409"/>
      <c r="CM33" s="409"/>
      <c r="CN33" s="200"/>
      <c r="CO33" s="444" t="s">
        <v>203</v>
      </c>
      <c r="CP33" s="444"/>
      <c r="CQ33" s="409" t="s">
        <v>204</v>
      </c>
      <c r="CR33" s="409"/>
      <c r="CS33" s="409"/>
      <c r="CT33" s="409"/>
      <c r="CU33" s="409"/>
      <c r="CV33" s="409"/>
      <c r="CW33" s="409"/>
      <c r="CX33" s="409"/>
      <c r="CY33" s="409"/>
      <c r="CZ33" s="409"/>
      <c r="DA33" s="409"/>
      <c r="DB33" s="409"/>
      <c r="DC33" s="409"/>
      <c r="DD33" s="409"/>
      <c r="DE33" s="409"/>
      <c r="DF33" s="200"/>
      <c r="DG33" s="609" t="s">
        <v>205</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ガス事業会計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習志野市開発公社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f t="shared" ref="CO35:CO43" si="3">IF(CQ35="","",CO34+1)</f>
        <v>18</v>
      </c>
      <c r="CP35" s="610"/>
      <c r="CQ35" s="611" t="str">
        <f>IF('各会計、関係団体の財政状況及び健全化判断比率'!BS8="","",'各会計、関係団体の財政状況及び健全化判断比率'!BS8)</f>
        <v>習志野文化ホール</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f t="shared" si="0"/>
        <v>7</v>
      </c>
      <c r="AN36" s="610"/>
      <c r="AO36" s="611" t="str">
        <f>IF('各会計、関係団体の財政状況及び健全化判断比率'!B33="","",'各会計、関係団体の財政状況及び健全化判断比率'!B33)</f>
        <v>下水道事業会計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f t="shared" si="3"/>
        <v>19</v>
      </c>
      <c r="CP36" s="610"/>
      <c r="CQ36" s="611" t="str">
        <f>IF('各会計、関係団体の財政状況及び健全化判断比率'!BS9="","",'各会計、関係団体の財政状況及び健全化判断比率'!BS9)</f>
        <v>習志野市スポーツ振興協会</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千葉県後期高齢者医療広域連合（一般会計）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千葉県後期高齢者医療広域連合（後期高齢者医療特別会計）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14</v>
      </c>
      <c r="BX40" s="610"/>
      <c r="BY40" s="611" t="str">
        <f>IF('各会計、関係団体の財政状況及び健全化判断比率'!B74="","",'各会計、関係団体の財政状況及び健全化判断比率'!B74)</f>
        <v>四市複合事務組合（一般会計）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15</v>
      </c>
      <c r="BX41" s="610"/>
      <c r="BY41" s="611" t="str">
        <f>IF('各会計、関係団体の財政状況及び健全化判断比率'!B75="","",'各会計、関係団体の財政状況及び健全化判断比率'!B75)</f>
        <v>千葉県競馬組合（一般会計）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16</v>
      </c>
      <c r="BX42" s="610"/>
      <c r="BY42" s="611" t="str">
        <f>IF('各会計、関係団体の財政状況及び健全化判断比率'!B76="","",'各会計、関係団体の財政状況及び健全化判断比率'!B76)</f>
        <v>北千葉広域水道企業団（水道用水供給事業会計）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206</v>
      </c>
      <c r="E46" s="613" t="s">
        <v>207</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208</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209</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210</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211</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212</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213</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214</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0voHnatF63dAzu0PMRi9Z/ry6MTnCEZA3JXMoM81uZSZ3kbb3fPizZMRaShD1HPErwdmUgYMNXwPCh8mi5/FFw==" saltValue="qOjWc+61BHU7Eznmh6Fhu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215</v>
      </c>
      <c r="DI1" s="616"/>
      <c r="DJ1" s="616"/>
      <c r="DK1" s="616"/>
      <c r="DL1" s="616"/>
      <c r="DM1" s="616"/>
      <c r="DN1" s="617"/>
      <c r="DO1" s="208"/>
      <c r="DP1" s="615" t="s">
        <v>216</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218</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219</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220</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221</v>
      </c>
      <c r="S4" s="619"/>
      <c r="T4" s="619"/>
      <c r="U4" s="619"/>
      <c r="V4" s="619"/>
      <c r="W4" s="619"/>
      <c r="X4" s="619"/>
      <c r="Y4" s="620"/>
      <c r="Z4" s="618" t="s">
        <v>222</v>
      </c>
      <c r="AA4" s="619"/>
      <c r="AB4" s="619"/>
      <c r="AC4" s="620"/>
      <c r="AD4" s="618" t="s">
        <v>223</v>
      </c>
      <c r="AE4" s="619"/>
      <c r="AF4" s="619"/>
      <c r="AG4" s="619"/>
      <c r="AH4" s="619"/>
      <c r="AI4" s="619"/>
      <c r="AJ4" s="619"/>
      <c r="AK4" s="620"/>
      <c r="AL4" s="618" t="s">
        <v>222</v>
      </c>
      <c r="AM4" s="619"/>
      <c r="AN4" s="619"/>
      <c r="AO4" s="620"/>
      <c r="AP4" s="621" t="s">
        <v>224</v>
      </c>
      <c r="AQ4" s="621"/>
      <c r="AR4" s="621"/>
      <c r="AS4" s="621"/>
      <c r="AT4" s="621"/>
      <c r="AU4" s="621"/>
      <c r="AV4" s="621"/>
      <c r="AW4" s="621"/>
      <c r="AX4" s="621"/>
      <c r="AY4" s="621"/>
      <c r="AZ4" s="621"/>
      <c r="BA4" s="621"/>
      <c r="BB4" s="621"/>
      <c r="BC4" s="621"/>
      <c r="BD4" s="621"/>
      <c r="BE4" s="621"/>
      <c r="BF4" s="621"/>
      <c r="BG4" s="621" t="s">
        <v>225</v>
      </c>
      <c r="BH4" s="621"/>
      <c r="BI4" s="621"/>
      <c r="BJ4" s="621"/>
      <c r="BK4" s="621"/>
      <c r="BL4" s="621"/>
      <c r="BM4" s="621"/>
      <c r="BN4" s="621"/>
      <c r="BO4" s="621" t="s">
        <v>222</v>
      </c>
      <c r="BP4" s="621"/>
      <c r="BQ4" s="621"/>
      <c r="BR4" s="621"/>
      <c r="BS4" s="621" t="s">
        <v>226</v>
      </c>
      <c r="BT4" s="621"/>
      <c r="BU4" s="621"/>
      <c r="BV4" s="621"/>
      <c r="BW4" s="621"/>
      <c r="BX4" s="621"/>
      <c r="BY4" s="621"/>
      <c r="BZ4" s="621"/>
      <c r="CA4" s="621"/>
      <c r="CB4" s="621"/>
      <c r="CD4" s="618" t="s">
        <v>227</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228</v>
      </c>
      <c r="C5" s="623"/>
      <c r="D5" s="623"/>
      <c r="E5" s="623"/>
      <c r="F5" s="623"/>
      <c r="G5" s="623"/>
      <c r="H5" s="623"/>
      <c r="I5" s="623"/>
      <c r="J5" s="623"/>
      <c r="K5" s="623"/>
      <c r="L5" s="623"/>
      <c r="M5" s="623"/>
      <c r="N5" s="623"/>
      <c r="O5" s="623"/>
      <c r="P5" s="623"/>
      <c r="Q5" s="624"/>
      <c r="R5" s="625">
        <v>29861103</v>
      </c>
      <c r="S5" s="626"/>
      <c r="T5" s="626"/>
      <c r="U5" s="626"/>
      <c r="V5" s="626"/>
      <c r="W5" s="626"/>
      <c r="X5" s="626"/>
      <c r="Y5" s="627"/>
      <c r="Z5" s="628">
        <v>44.9</v>
      </c>
      <c r="AA5" s="628"/>
      <c r="AB5" s="628"/>
      <c r="AC5" s="628"/>
      <c r="AD5" s="629">
        <v>27423350</v>
      </c>
      <c r="AE5" s="629"/>
      <c r="AF5" s="629"/>
      <c r="AG5" s="629"/>
      <c r="AH5" s="629"/>
      <c r="AI5" s="629"/>
      <c r="AJ5" s="629"/>
      <c r="AK5" s="629"/>
      <c r="AL5" s="630">
        <v>76.900000000000006</v>
      </c>
      <c r="AM5" s="631"/>
      <c r="AN5" s="631"/>
      <c r="AO5" s="632"/>
      <c r="AP5" s="622" t="s">
        <v>229</v>
      </c>
      <c r="AQ5" s="623"/>
      <c r="AR5" s="623"/>
      <c r="AS5" s="623"/>
      <c r="AT5" s="623"/>
      <c r="AU5" s="623"/>
      <c r="AV5" s="623"/>
      <c r="AW5" s="623"/>
      <c r="AX5" s="623"/>
      <c r="AY5" s="623"/>
      <c r="AZ5" s="623"/>
      <c r="BA5" s="623"/>
      <c r="BB5" s="623"/>
      <c r="BC5" s="623"/>
      <c r="BD5" s="623"/>
      <c r="BE5" s="623"/>
      <c r="BF5" s="624"/>
      <c r="BG5" s="636">
        <v>27423350</v>
      </c>
      <c r="BH5" s="637"/>
      <c r="BI5" s="637"/>
      <c r="BJ5" s="637"/>
      <c r="BK5" s="637"/>
      <c r="BL5" s="637"/>
      <c r="BM5" s="637"/>
      <c r="BN5" s="638"/>
      <c r="BO5" s="639">
        <v>91.8</v>
      </c>
      <c r="BP5" s="639"/>
      <c r="BQ5" s="639"/>
      <c r="BR5" s="639"/>
      <c r="BS5" s="640">
        <v>182314</v>
      </c>
      <c r="BT5" s="640"/>
      <c r="BU5" s="640"/>
      <c r="BV5" s="640"/>
      <c r="BW5" s="640"/>
      <c r="BX5" s="640"/>
      <c r="BY5" s="640"/>
      <c r="BZ5" s="640"/>
      <c r="CA5" s="640"/>
      <c r="CB5" s="644"/>
      <c r="CD5" s="618" t="s">
        <v>224</v>
      </c>
      <c r="CE5" s="619"/>
      <c r="CF5" s="619"/>
      <c r="CG5" s="619"/>
      <c r="CH5" s="619"/>
      <c r="CI5" s="619"/>
      <c r="CJ5" s="619"/>
      <c r="CK5" s="619"/>
      <c r="CL5" s="619"/>
      <c r="CM5" s="619"/>
      <c r="CN5" s="619"/>
      <c r="CO5" s="619"/>
      <c r="CP5" s="619"/>
      <c r="CQ5" s="620"/>
      <c r="CR5" s="618" t="s">
        <v>230</v>
      </c>
      <c r="CS5" s="619"/>
      <c r="CT5" s="619"/>
      <c r="CU5" s="619"/>
      <c r="CV5" s="619"/>
      <c r="CW5" s="619"/>
      <c r="CX5" s="619"/>
      <c r="CY5" s="620"/>
      <c r="CZ5" s="618" t="s">
        <v>222</v>
      </c>
      <c r="DA5" s="619"/>
      <c r="DB5" s="619"/>
      <c r="DC5" s="620"/>
      <c r="DD5" s="618" t="s">
        <v>231</v>
      </c>
      <c r="DE5" s="619"/>
      <c r="DF5" s="619"/>
      <c r="DG5" s="619"/>
      <c r="DH5" s="619"/>
      <c r="DI5" s="619"/>
      <c r="DJ5" s="619"/>
      <c r="DK5" s="619"/>
      <c r="DL5" s="619"/>
      <c r="DM5" s="619"/>
      <c r="DN5" s="619"/>
      <c r="DO5" s="619"/>
      <c r="DP5" s="620"/>
      <c r="DQ5" s="618" t="s">
        <v>232</v>
      </c>
      <c r="DR5" s="619"/>
      <c r="DS5" s="619"/>
      <c r="DT5" s="619"/>
      <c r="DU5" s="619"/>
      <c r="DV5" s="619"/>
      <c r="DW5" s="619"/>
      <c r="DX5" s="619"/>
      <c r="DY5" s="619"/>
      <c r="DZ5" s="619"/>
      <c r="EA5" s="619"/>
      <c r="EB5" s="619"/>
      <c r="EC5" s="620"/>
    </row>
    <row r="6" spans="2:143" ht="11.25" customHeight="1" x14ac:dyDescent="0.2">
      <c r="B6" s="633" t="s">
        <v>233</v>
      </c>
      <c r="C6" s="634"/>
      <c r="D6" s="634"/>
      <c r="E6" s="634"/>
      <c r="F6" s="634"/>
      <c r="G6" s="634"/>
      <c r="H6" s="634"/>
      <c r="I6" s="634"/>
      <c r="J6" s="634"/>
      <c r="K6" s="634"/>
      <c r="L6" s="634"/>
      <c r="M6" s="634"/>
      <c r="N6" s="634"/>
      <c r="O6" s="634"/>
      <c r="P6" s="634"/>
      <c r="Q6" s="635"/>
      <c r="R6" s="636">
        <v>293339</v>
      </c>
      <c r="S6" s="637"/>
      <c r="T6" s="637"/>
      <c r="U6" s="637"/>
      <c r="V6" s="637"/>
      <c r="W6" s="637"/>
      <c r="X6" s="637"/>
      <c r="Y6" s="638"/>
      <c r="Z6" s="639">
        <v>0.4</v>
      </c>
      <c r="AA6" s="639"/>
      <c r="AB6" s="639"/>
      <c r="AC6" s="639"/>
      <c r="AD6" s="640">
        <v>293339</v>
      </c>
      <c r="AE6" s="640"/>
      <c r="AF6" s="640"/>
      <c r="AG6" s="640"/>
      <c r="AH6" s="640"/>
      <c r="AI6" s="640"/>
      <c r="AJ6" s="640"/>
      <c r="AK6" s="640"/>
      <c r="AL6" s="641">
        <v>0.8</v>
      </c>
      <c r="AM6" s="642"/>
      <c r="AN6" s="642"/>
      <c r="AO6" s="643"/>
      <c r="AP6" s="633" t="s">
        <v>234</v>
      </c>
      <c r="AQ6" s="634"/>
      <c r="AR6" s="634"/>
      <c r="AS6" s="634"/>
      <c r="AT6" s="634"/>
      <c r="AU6" s="634"/>
      <c r="AV6" s="634"/>
      <c r="AW6" s="634"/>
      <c r="AX6" s="634"/>
      <c r="AY6" s="634"/>
      <c r="AZ6" s="634"/>
      <c r="BA6" s="634"/>
      <c r="BB6" s="634"/>
      <c r="BC6" s="634"/>
      <c r="BD6" s="634"/>
      <c r="BE6" s="634"/>
      <c r="BF6" s="635"/>
      <c r="BG6" s="636">
        <v>27423350</v>
      </c>
      <c r="BH6" s="637"/>
      <c r="BI6" s="637"/>
      <c r="BJ6" s="637"/>
      <c r="BK6" s="637"/>
      <c r="BL6" s="637"/>
      <c r="BM6" s="637"/>
      <c r="BN6" s="638"/>
      <c r="BO6" s="639">
        <v>91.8</v>
      </c>
      <c r="BP6" s="639"/>
      <c r="BQ6" s="639"/>
      <c r="BR6" s="639"/>
      <c r="BS6" s="640">
        <v>182314</v>
      </c>
      <c r="BT6" s="640"/>
      <c r="BU6" s="640"/>
      <c r="BV6" s="640"/>
      <c r="BW6" s="640"/>
      <c r="BX6" s="640"/>
      <c r="BY6" s="640"/>
      <c r="BZ6" s="640"/>
      <c r="CA6" s="640"/>
      <c r="CB6" s="644"/>
      <c r="CD6" s="622" t="s">
        <v>235</v>
      </c>
      <c r="CE6" s="623"/>
      <c r="CF6" s="623"/>
      <c r="CG6" s="623"/>
      <c r="CH6" s="623"/>
      <c r="CI6" s="623"/>
      <c r="CJ6" s="623"/>
      <c r="CK6" s="623"/>
      <c r="CL6" s="623"/>
      <c r="CM6" s="623"/>
      <c r="CN6" s="623"/>
      <c r="CO6" s="623"/>
      <c r="CP6" s="623"/>
      <c r="CQ6" s="624"/>
      <c r="CR6" s="636">
        <v>432804</v>
      </c>
      <c r="CS6" s="637"/>
      <c r="CT6" s="637"/>
      <c r="CU6" s="637"/>
      <c r="CV6" s="637"/>
      <c r="CW6" s="637"/>
      <c r="CX6" s="637"/>
      <c r="CY6" s="638"/>
      <c r="CZ6" s="630">
        <v>0.7</v>
      </c>
      <c r="DA6" s="631"/>
      <c r="DB6" s="631"/>
      <c r="DC6" s="647"/>
      <c r="DD6" s="645">
        <v>318</v>
      </c>
      <c r="DE6" s="637"/>
      <c r="DF6" s="637"/>
      <c r="DG6" s="637"/>
      <c r="DH6" s="637"/>
      <c r="DI6" s="637"/>
      <c r="DJ6" s="637"/>
      <c r="DK6" s="637"/>
      <c r="DL6" s="637"/>
      <c r="DM6" s="637"/>
      <c r="DN6" s="637"/>
      <c r="DO6" s="637"/>
      <c r="DP6" s="638"/>
      <c r="DQ6" s="645">
        <v>432513</v>
      </c>
      <c r="DR6" s="637"/>
      <c r="DS6" s="637"/>
      <c r="DT6" s="637"/>
      <c r="DU6" s="637"/>
      <c r="DV6" s="637"/>
      <c r="DW6" s="637"/>
      <c r="DX6" s="637"/>
      <c r="DY6" s="637"/>
      <c r="DZ6" s="637"/>
      <c r="EA6" s="637"/>
      <c r="EB6" s="637"/>
      <c r="EC6" s="646"/>
    </row>
    <row r="7" spans="2:143" ht="11.25" customHeight="1" x14ac:dyDescent="0.2">
      <c r="B7" s="633" t="s">
        <v>236</v>
      </c>
      <c r="C7" s="634"/>
      <c r="D7" s="634"/>
      <c r="E7" s="634"/>
      <c r="F7" s="634"/>
      <c r="G7" s="634"/>
      <c r="H7" s="634"/>
      <c r="I7" s="634"/>
      <c r="J7" s="634"/>
      <c r="K7" s="634"/>
      <c r="L7" s="634"/>
      <c r="M7" s="634"/>
      <c r="N7" s="634"/>
      <c r="O7" s="634"/>
      <c r="P7" s="634"/>
      <c r="Q7" s="635"/>
      <c r="R7" s="636">
        <v>19914</v>
      </c>
      <c r="S7" s="637"/>
      <c r="T7" s="637"/>
      <c r="U7" s="637"/>
      <c r="V7" s="637"/>
      <c r="W7" s="637"/>
      <c r="X7" s="637"/>
      <c r="Y7" s="638"/>
      <c r="Z7" s="639">
        <v>0</v>
      </c>
      <c r="AA7" s="639"/>
      <c r="AB7" s="639"/>
      <c r="AC7" s="639"/>
      <c r="AD7" s="640">
        <v>19914</v>
      </c>
      <c r="AE7" s="640"/>
      <c r="AF7" s="640"/>
      <c r="AG7" s="640"/>
      <c r="AH7" s="640"/>
      <c r="AI7" s="640"/>
      <c r="AJ7" s="640"/>
      <c r="AK7" s="640"/>
      <c r="AL7" s="641">
        <v>0.1</v>
      </c>
      <c r="AM7" s="642"/>
      <c r="AN7" s="642"/>
      <c r="AO7" s="643"/>
      <c r="AP7" s="633" t="s">
        <v>237</v>
      </c>
      <c r="AQ7" s="634"/>
      <c r="AR7" s="634"/>
      <c r="AS7" s="634"/>
      <c r="AT7" s="634"/>
      <c r="AU7" s="634"/>
      <c r="AV7" s="634"/>
      <c r="AW7" s="634"/>
      <c r="AX7" s="634"/>
      <c r="AY7" s="634"/>
      <c r="AZ7" s="634"/>
      <c r="BA7" s="634"/>
      <c r="BB7" s="634"/>
      <c r="BC7" s="634"/>
      <c r="BD7" s="634"/>
      <c r="BE7" s="634"/>
      <c r="BF7" s="635"/>
      <c r="BG7" s="636">
        <v>14834825</v>
      </c>
      <c r="BH7" s="637"/>
      <c r="BI7" s="637"/>
      <c r="BJ7" s="637"/>
      <c r="BK7" s="637"/>
      <c r="BL7" s="637"/>
      <c r="BM7" s="637"/>
      <c r="BN7" s="638"/>
      <c r="BO7" s="639">
        <v>49.7</v>
      </c>
      <c r="BP7" s="639"/>
      <c r="BQ7" s="639"/>
      <c r="BR7" s="639"/>
      <c r="BS7" s="640">
        <v>182314</v>
      </c>
      <c r="BT7" s="640"/>
      <c r="BU7" s="640"/>
      <c r="BV7" s="640"/>
      <c r="BW7" s="640"/>
      <c r="BX7" s="640"/>
      <c r="BY7" s="640"/>
      <c r="BZ7" s="640"/>
      <c r="CA7" s="640"/>
      <c r="CB7" s="644"/>
      <c r="CD7" s="633" t="s">
        <v>238</v>
      </c>
      <c r="CE7" s="634"/>
      <c r="CF7" s="634"/>
      <c r="CG7" s="634"/>
      <c r="CH7" s="634"/>
      <c r="CI7" s="634"/>
      <c r="CJ7" s="634"/>
      <c r="CK7" s="634"/>
      <c r="CL7" s="634"/>
      <c r="CM7" s="634"/>
      <c r="CN7" s="634"/>
      <c r="CO7" s="634"/>
      <c r="CP7" s="634"/>
      <c r="CQ7" s="635"/>
      <c r="CR7" s="636">
        <v>5540387</v>
      </c>
      <c r="CS7" s="637"/>
      <c r="CT7" s="637"/>
      <c r="CU7" s="637"/>
      <c r="CV7" s="637"/>
      <c r="CW7" s="637"/>
      <c r="CX7" s="637"/>
      <c r="CY7" s="638"/>
      <c r="CZ7" s="639">
        <v>8.8000000000000007</v>
      </c>
      <c r="DA7" s="639"/>
      <c r="DB7" s="639"/>
      <c r="DC7" s="639"/>
      <c r="DD7" s="645">
        <v>289042</v>
      </c>
      <c r="DE7" s="637"/>
      <c r="DF7" s="637"/>
      <c r="DG7" s="637"/>
      <c r="DH7" s="637"/>
      <c r="DI7" s="637"/>
      <c r="DJ7" s="637"/>
      <c r="DK7" s="637"/>
      <c r="DL7" s="637"/>
      <c r="DM7" s="637"/>
      <c r="DN7" s="637"/>
      <c r="DO7" s="637"/>
      <c r="DP7" s="638"/>
      <c r="DQ7" s="645">
        <v>4694510</v>
      </c>
      <c r="DR7" s="637"/>
      <c r="DS7" s="637"/>
      <c r="DT7" s="637"/>
      <c r="DU7" s="637"/>
      <c r="DV7" s="637"/>
      <c r="DW7" s="637"/>
      <c r="DX7" s="637"/>
      <c r="DY7" s="637"/>
      <c r="DZ7" s="637"/>
      <c r="EA7" s="637"/>
      <c r="EB7" s="637"/>
      <c r="EC7" s="646"/>
    </row>
    <row r="8" spans="2:143" ht="11.25" customHeight="1" x14ac:dyDescent="0.2">
      <c r="B8" s="633" t="s">
        <v>239</v>
      </c>
      <c r="C8" s="634"/>
      <c r="D8" s="634"/>
      <c r="E8" s="634"/>
      <c r="F8" s="634"/>
      <c r="G8" s="634"/>
      <c r="H8" s="634"/>
      <c r="I8" s="634"/>
      <c r="J8" s="634"/>
      <c r="K8" s="634"/>
      <c r="L8" s="634"/>
      <c r="M8" s="634"/>
      <c r="N8" s="634"/>
      <c r="O8" s="634"/>
      <c r="P8" s="634"/>
      <c r="Q8" s="635"/>
      <c r="R8" s="636">
        <v>201234</v>
      </c>
      <c r="S8" s="637"/>
      <c r="T8" s="637"/>
      <c r="U8" s="637"/>
      <c r="V8" s="637"/>
      <c r="W8" s="637"/>
      <c r="X8" s="637"/>
      <c r="Y8" s="638"/>
      <c r="Z8" s="639">
        <v>0.3</v>
      </c>
      <c r="AA8" s="639"/>
      <c r="AB8" s="639"/>
      <c r="AC8" s="639"/>
      <c r="AD8" s="640">
        <v>201234</v>
      </c>
      <c r="AE8" s="640"/>
      <c r="AF8" s="640"/>
      <c r="AG8" s="640"/>
      <c r="AH8" s="640"/>
      <c r="AI8" s="640"/>
      <c r="AJ8" s="640"/>
      <c r="AK8" s="640"/>
      <c r="AL8" s="641">
        <v>0.6</v>
      </c>
      <c r="AM8" s="642"/>
      <c r="AN8" s="642"/>
      <c r="AO8" s="643"/>
      <c r="AP8" s="633" t="s">
        <v>240</v>
      </c>
      <c r="AQ8" s="634"/>
      <c r="AR8" s="634"/>
      <c r="AS8" s="634"/>
      <c r="AT8" s="634"/>
      <c r="AU8" s="634"/>
      <c r="AV8" s="634"/>
      <c r="AW8" s="634"/>
      <c r="AX8" s="634"/>
      <c r="AY8" s="634"/>
      <c r="AZ8" s="634"/>
      <c r="BA8" s="634"/>
      <c r="BB8" s="634"/>
      <c r="BC8" s="634"/>
      <c r="BD8" s="634"/>
      <c r="BE8" s="634"/>
      <c r="BF8" s="635"/>
      <c r="BG8" s="636">
        <v>324867</v>
      </c>
      <c r="BH8" s="637"/>
      <c r="BI8" s="637"/>
      <c r="BJ8" s="637"/>
      <c r="BK8" s="637"/>
      <c r="BL8" s="637"/>
      <c r="BM8" s="637"/>
      <c r="BN8" s="638"/>
      <c r="BO8" s="639">
        <v>1.1000000000000001</v>
      </c>
      <c r="BP8" s="639"/>
      <c r="BQ8" s="639"/>
      <c r="BR8" s="639"/>
      <c r="BS8" s="640" t="s">
        <v>182</v>
      </c>
      <c r="BT8" s="640"/>
      <c r="BU8" s="640"/>
      <c r="BV8" s="640"/>
      <c r="BW8" s="640"/>
      <c r="BX8" s="640"/>
      <c r="BY8" s="640"/>
      <c r="BZ8" s="640"/>
      <c r="CA8" s="640"/>
      <c r="CB8" s="644"/>
      <c r="CD8" s="633" t="s">
        <v>241</v>
      </c>
      <c r="CE8" s="634"/>
      <c r="CF8" s="634"/>
      <c r="CG8" s="634"/>
      <c r="CH8" s="634"/>
      <c r="CI8" s="634"/>
      <c r="CJ8" s="634"/>
      <c r="CK8" s="634"/>
      <c r="CL8" s="634"/>
      <c r="CM8" s="634"/>
      <c r="CN8" s="634"/>
      <c r="CO8" s="634"/>
      <c r="CP8" s="634"/>
      <c r="CQ8" s="635"/>
      <c r="CR8" s="636">
        <v>28966676</v>
      </c>
      <c r="CS8" s="637"/>
      <c r="CT8" s="637"/>
      <c r="CU8" s="637"/>
      <c r="CV8" s="637"/>
      <c r="CW8" s="637"/>
      <c r="CX8" s="637"/>
      <c r="CY8" s="638"/>
      <c r="CZ8" s="639">
        <v>45.8</v>
      </c>
      <c r="DA8" s="639"/>
      <c r="DB8" s="639"/>
      <c r="DC8" s="639"/>
      <c r="DD8" s="645">
        <v>511008</v>
      </c>
      <c r="DE8" s="637"/>
      <c r="DF8" s="637"/>
      <c r="DG8" s="637"/>
      <c r="DH8" s="637"/>
      <c r="DI8" s="637"/>
      <c r="DJ8" s="637"/>
      <c r="DK8" s="637"/>
      <c r="DL8" s="637"/>
      <c r="DM8" s="637"/>
      <c r="DN8" s="637"/>
      <c r="DO8" s="637"/>
      <c r="DP8" s="638"/>
      <c r="DQ8" s="645">
        <v>14130032</v>
      </c>
      <c r="DR8" s="637"/>
      <c r="DS8" s="637"/>
      <c r="DT8" s="637"/>
      <c r="DU8" s="637"/>
      <c r="DV8" s="637"/>
      <c r="DW8" s="637"/>
      <c r="DX8" s="637"/>
      <c r="DY8" s="637"/>
      <c r="DZ8" s="637"/>
      <c r="EA8" s="637"/>
      <c r="EB8" s="637"/>
      <c r="EC8" s="646"/>
    </row>
    <row r="9" spans="2:143" ht="11.25" customHeight="1" x14ac:dyDescent="0.2">
      <c r="B9" s="633" t="s">
        <v>242</v>
      </c>
      <c r="C9" s="634"/>
      <c r="D9" s="634"/>
      <c r="E9" s="634"/>
      <c r="F9" s="634"/>
      <c r="G9" s="634"/>
      <c r="H9" s="634"/>
      <c r="I9" s="634"/>
      <c r="J9" s="634"/>
      <c r="K9" s="634"/>
      <c r="L9" s="634"/>
      <c r="M9" s="634"/>
      <c r="N9" s="634"/>
      <c r="O9" s="634"/>
      <c r="P9" s="634"/>
      <c r="Q9" s="635"/>
      <c r="R9" s="636">
        <v>160880</v>
      </c>
      <c r="S9" s="637"/>
      <c r="T9" s="637"/>
      <c r="U9" s="637"/>
      <c r="V9" s="637"/>
      <c r="W9" s="637"/>
      <c r="X9" s="637"/>
      <c r="Y9" s="638"/>
      <c r="Z9" s="639">
        <v>0.2</v>
      </c>
      <c r="AA9" s="639"/>
      <c r="AB9" s="639"/>
      <c r="AC9" s="639"/>
      <c r="AD9" s="640">
        <v>160880</v>
      </c>
      <c r="AE9" s="640"/>
      <c r="AF9" s="640"/>
      <c r="AG9" s="640"/>
      <c r="AH9" s="640"/>
      <c r="AI9" s="640"/>
      <c r="AJ9" s="640"/>
      <c r="AK9" s="640"/>
      <c r="AL9" s="641">
        <v>0.5</v>
      </c>
      <c r="AM9" s="642"/>
      <c r="AN9" s="642"/>
      <c r="AO9" s="643"/>
      <c r="AP9" s="633" t="s">
        <v>243</v>
      </c>
      <c r="AQ9" s="634"/>
      <c r="AR9" s="634"/>
      <c r="AS9" s="634"/>
      <c r="AT9" s="634"/>
      <c r="AU9" s="634"/>
      <c r="AV9" s="634"/>
      <c r="AW9" s="634"/>
      <c r="AX9" s="634"/>
      <c r="AY9" s="634"/>
      <c r="AZ9" s="634"/>
      <c r="BA9" s="634"/>
      <c r="BB9" s="634"/>
      <c r="BC9" s="634"/>
      <c r="BD9" s="634"/>
      <c r="BE9" s="634"/>
      <c r="BF9" s="635"/>
      <c r="BG9" s="636">
        <v>13069504</v>
      </c>
      <c r="BH9" s="637"/>
      <c r="BI9" s="637"/>
      <c r="BJ9" s="637"/>
      <c r="BK9" s="637"/>
      <c r="BL9" s="637"/>
      <c r="BM9" s="637"/>
      <c r="BN9" s="638"/>
      <c r="BO9" s="639">
        <v>43.8</v>
      </c>
      <c r="BP9" s="639"/>
      <c r="BQ9" s="639"/>
      <c r="BR9" s="639"/>
      <c r="BS9" s="640" t="s">
        <v>244</v>
      </c>
      <c r="BT9" s="640"/>
      <c r="BU9" s="640"/>
      <c r="BV9" s="640"/>
      <c r="BW9" s="640"/>
      <c r="BX9" s="640"/>
      <c r="BY9" s="640"/>
      <c r="BZ9" s="640"/>
      <c r="CA9" s="640"/>
      <c r="CB9" s="644"/>
      <c r="CD9" s="633" t="s">
        <v>245</v>
      </c>
      <c r="CE9" s="634"/>
      <c r="CF9" s="634"/>
      <c r="CG9" s="634"/>
      <c r="CH9" s="634"/>
      <c r="CI9" s="634"/>
      <c r="CJ9" s="634"/>
      <c r="CK9" s="634"/>
      <c r="CL9" s="634"/>
      <c r="CM9" s="634"/>
      <c r="CN9" s="634"/>
      <c r="CO9" s="634"/>
      <c r="CP9" s="634"/>
      <c r="CQ9" s="635"/>
      <c r="CR9" s="636">
        <v>5550703</v>
      </c>
      <c r="CS9" s="637"/>
      <c r="CT9" s="637"/>
      <c r="CU9" s="637"/>
      <c r="CV9" s="637"/>
      <c r="CW9" s="637"/>
      <c r="CX9" s="637"/>
      <c r="CY9" s="638"/>
      <c r="CZ9" s="639">
        <v>8.8000000000000007</v>
      </c>
      <c r="DA9" s="639"/>
      <c r="DB9" s="639"/>
      <c r="DC9" s="639"/>
      <c r="DD9" s="645">
        <v>471119</v>
      </c>
      <c r="DE9" s="637"/>
      <c r="DF9" s="637"/>
      <c r="DG9" s="637"/>
      <c r="DH9" s="637"/>
      <c r="DI9" s="637"/>
      <c r="DJ9" s="637"/>
      <c r="DK9" s="637"/>
      <c r="DL9" s="637"/>
      <c r="DM9" s="637"/>
      <c r="DN9" s="637"/>
      <c r="DO9" s="637"/>
      <c r="DP9" s="638"/>
      <c r="DQ9" s="645">
        <v>3777029</v>
      </c>
      <c r="DR9" s="637"/>
      <c r="DS9" s="637"/>
      <c r="DT9" s="637"/>
      <c r="DU9" s="637"/>
      <c r="DV9" s="637"/>
      <c r="DW9" s="637"/>
      <c r="DX9" s="637"/>
      <c r="DY9" s="637"/>
      <c r="DZ9" s="637"/>
      <c r="EA9" s="637"/>
      <c r="EB9" s="637"/>
      <c r="EC9" s="646"/>
    </row>
    <row r="10" spans="2:143" ht="11.25" customHeight="1" x14ac:dyDescent="0.2">
      <c r="B10" s="633" t="s">
        <v>246</v>
      </c>
      <c r="C10" s="634"/>
      <c r="D10" s="634"/>
      <c r="E10" s="634"/>
      <c r="F10" s="634"/>
      <c r="G10" s="634"/>
      <c r="H10" s="634"/>
      <c r="I10" s="634"/>
      <c r="J10" s="634"/>
      <c r="K10" s="634"/>
      <c r="L10" s="634"/>
      <c r="M10" s="634"/>
      <c r="N10" s="634"/>
      <c r="O10" s="634"/>
      <c r="P10" s="634"/>
      <c r="Q10" s="635"/>
      <c r="R10" s="636" t="s">
        <v>182</v>
      </c>
      <c r="S10" s="637"/>
      <c r="T10" s="637"/>
      <c r="U10" s="637"/>
      <c r="V10" s="637"/>
      <c r="W10" s="637"/>
      <c r="X10" s="637"/>
      <c r="Y10" s="638"/>
      <c r="Z10" s="639" t="s">
        <v>182</v>
      </c>
      <c r="AA10" s="639"/>
      <c r="AB10" s="639"/>
      <c r="AC10" s="639"/>
      <c r="AD10" s="640" t="s">
        <v>182</v>
      </c>
      <c r="AE10" s="640"/>
      <c r="AF10" s="640"/>
      <c r="AG10" s="640"/>
      <c r="AH10" s="640"/>
      <c r="AI10" s="640"/>
      <c r="AJ10" s="640"/>
      <c r="AK10" s="640"/>
      <c r="AL10" s="641" t="s">
        <v>244</v>
      </c>
      <c r="AM10" s="642"/>
      <c r="AN10" s="642"/>
      <c r="AO10" s="643"/>
      <c r="AP10" s="633" t="s">
        <v>247</v>
      </c>
      <c r="AQ10" s="634"/>
      <c r="AR10" s="634"/>
      <c r="AS10" s="634"/>
      <c r="AT10" s="634"/>
      <c r="AU10" s="634"/>
      <c r="AV10" s="634"/>
      <c r="AW10" s="634"/>
      <c r="AX10" s="634"/>
      <c r="AY10" s="634"/>
      <c r="AZ10" s="634"/>
      <c r="BA10" s="634"/>
      <c r="BB10" s="634"/>
      <c r="BC10" s="634"/>
      <c r="BD10" s="634"/>
      <c r="BE10" s="634"/>
      <c r="BF10" s="635"/>
      <c r="BG10" s="636">
        <v>507050</v>
      </c>
      <c r="BH10" s="637"/>
      <c r="BI10" s="637"/>
      <c r="BJ10" s="637"/>
      <c r="BK10" s="637"/>
      <c r="BL10" s="637"/>
      <c r="BM10" s="637"/>
      <c r="BN10" s="638"/>
      <c r="BO10" s="639">
        <v>1.7</v>
      </c>
      <c r="BP10" s="639"/>
      <c r="BQ10" s="639"/>
      <c r="BR10" s="639"/>
      <c r="BS10" s="640">
        <v>64620</v>
      </c>
      <c r="BT10" s="640"/>
      <c r="BU10" s="640"/>
      <c r="BV10" s="640"/>
      <c r="BW10" s="640"/>
      <c r="BX10" s="640"/>
      <c r="BY10" s="640"/>
      <c r="BZ10" s="640"/>
      <c r="CA10" s="640"/>
      <c r="CB10" s="644"/>
      <c r="CD10" s="633" t="s">
        <v>248</v>
      </c>
      <c r="CE10" s="634"/>
      <c r="CF10" s="634"/>
      <c r="CG10" s="634"/>
      <c r="CH10" s="634"/>
      <c r="CI10" s="634"/>
      <c r="CJ10" s="634"/>
      <c r="CK10" s="634"/>
      <c r="CL10" s="634"/>
      <c r="CM10" s="634"/>
      <c r="CN10" s="634"/>
      <c r="CO10" s="634"/>
      <c r="CP10" s="634"/>
      <c r="CQ10" s="635"/>
      <c r="CR10" s="636">
        <v>14688</v>
      </c>
      <c r="CS10" s="637"/>
      <c r="CT10" s="637"/>
      <c r="CU10" s="637"/>
      <c r="CV10" s="637"/>
      <c r="CW10" s="637"/>
      <c r="CX10" s="637"/>
      <c r="CY10" s="638"/>
      <c r="CZ10" s="639">
        <v>0</v>
      </c>
      <c r="DA10" s="639"/>
      <c r="DB10" s="639"/>
      <c r="DC10" s="639"/>
      <c r="DD10" s="645" t="s">
        <v>182</v>
      </c>
      <c r="DE10" s="637"/>
      <c r="DF10" s="637"/>
      <c r="DG10" s="637"/>
      <c r="DH10" s="637"/>
      <c r="DI10" s="637"/>
      <c r="DJ10" s="637"/>
      <c r="DK10" s="637"/>
      <c r="DL10" s="637"/>
      <c r="DM10" s="637"/>
      <c r="DN10" s="637"/>
      <c r="DO10" s="637"/>
      <c r="DP10" s="638"/>
      <c r="DQ10" s="645">
        <v>14664</v>
      </c>
      <c r="DR10" s="637"/>
      <c r="DS10" s="637"/>
      <c r="DT10" s="637"/>
      <c r="DU10" s="637"/>
      <c r="DV10" s="637"/>
      <c r="DW10" s="637"/>
      <c r="DX10" s="637"/>
      <c r="DY10" s="637"/>
      <c r="DZ10" s="637"/>
      <c r="EA10" s="637"/>
      <c r="EB10" s="637"/>
      <c r="EC10" s="646"/>
    </row>
    <row r="11" spans="2:143" ht="11.25" customHeight="1" x14ac:dyDescent="0.2">
      <c r="B11" s="633" t="s">
        <v>249</v>
      </c>
      <c r="C11" s="634"/>
      <c r="D11" s="634"/>
      <c r="E11" s="634"/>
      <c r="F11" s="634"/>
      <c r="G11" s="634"/>
      <c r="H11" s="634"/>
      <c r="I11" s="634"/>
      <c r="J11" s="634"/>
      <c r="K11" s="634"/>
      <c r="L11" s="634"/>
      <c r="M11" s="634"/>
      <c r="N11" s="634"/>
      <c r="O11" s="634"/>
      <c r="P11" s="634"/>
      <c r="Q11" s="635"/>
      <c r="R11" s="636">
        <v>4124071</v>
      </c>
      <c r="S11" s="637"/>
      <c r="T11" s="637"/>
      <c r="U11" s="637"/>
      <c r="V11" s="637"/>
      <c r="W11" s="637"/>
      <c r="X11" s="637"/>
      <c r="Y11" s="638"/>
      <c r="Z11" s="641">
        <v>6.2</v>
      </c>
      <c r="AA11" s="642"/>
      <c r="AB11" s="642"/>
      <c r="AC11" s="648"/>
      <c r="AD11" s="645">
        <v>4124071</v>
      </c>
      <c r="AE11" s="637"/>
      <c r="AF11" s="637"/>
      <c r="AG11" s="637"/>
      <c r="AH11" s="637"/>
      <c r="AI11" s="637"/>
      <c r="AJ11" s="637"/>
      <c r="AK11" s="638"/>
      <c r="AL11" s="641">
        <v>11.6</v>
      </c>
      <c r="AM11" s="642"/>
      <c r="AN11" s="642"/>
      <c r="AO11" s="643"/>
      <c r="AP11" s="633" t="s">
        <v>250</v>
      </c>
      <c r="AQ11" s="634"/>
      <c r="AR11" s="634"/>
      <c r="AS11" s="634"/>
      <c r="AT11" s="634"/>
      <c r="AU11" s="634"/>
      <c r="AV11" s="634"/>
      <c r="AW11" s="634"/>
      <c r="AX11" s="634"/>
      <c r="AY11" s="634"/>
      <c r="AZ11" s="634"/>
      <c r="BA11" s="634"/>
      <c r="BB11" s="634"/>
      <c r="BC11" s="634"/>
      <c r="BD11" s="634"/>
      <c r="BE11" s="634"/>
      <c r="BF11" s="635"/>
      <c r="BG11" s="636">
        <v>933404</v>
      </c>
      <c r="BH11" s="637"/>
      <c r="BI11" s="637"/>
      <c r="BJ11" s="637"/>
      <c r="BK11" s="637"/>
      <c r="BL11" s="637"/>
      <c r="BM11" s="637"/>
      <c r="BN11" s="638"/>
      <c r="BO11" s="639">
        <v>3.1</v>
      </c>
      <c r="BP11" s="639"/>
      <c r="BQ11" s="639"/>
      <c r="BR11" s="639"/>
      <c r="BS11" s="640">
        <v>117694</v>
      </c>
      <c r="BT11" s="640"/>
      <c r="BU11" s="640"/>
      <c r="BV11" s="640"/>
      <c r="BW11" s="640"/>
      <c r="BX11" s="640"/>
      <c r="BY11" s="640"/>
      <c r="BZ11" s="640"/>
      <c r="CA11" s="640"/>
      <c r="CB11" s="644"/>
      <c r="CD11" s="633" t="s">
        <v>251</v>
      </c>
      <c r="CE11" s="634"/>
      <c r="CF11" s="634"/>
      <c r="CG11" s="634"/>
      <c r="CH11" s="634"/>
      <c r="CI11" s="634"/>
      <c r="CJ11" s="634"/>
      <c r="CK11" s="634"/>
      <c r="CL11" s="634"/>
      <c r="CM11" s="634"/>
      <c r="CN11" s="634"/>
      <c r="CO11" s="634"/>
      <c r="CP11" s="634"/>
      <c r="CQ11" s="635"/>
      <c r="CR11" s="636">
        <v>87679</v>
      </c>
      <c r="CS11" s="637"/>
      <c r="CT11" s="637"/>
      <c r="CU11" s="637"/>
      <c r="CV11" s="637"/>
      <c r="CW11" s="637"/>
      <c r="CX11" s="637"/>
      <c r="CY11" s="638"/>
      <c r="CZ11" s="639">
        <v>0.1</v>
      </c>
      <c r="DA11" s="639"/>
      <c r="DB11" s="639"/>
      <c r="DC11" s="639"/>
      <c r="DD11" s="645">
        <v>1328</v>
      </c>
      <c r="DE11" s="637"/>
      <c r="DF11" s="637"/>
      <c r="DG11" s="637"/>
      <c r="DH11" s="637"/>
      <c r="DI11" s="637"/>
      <c r="DJ11" s="637"/>
      <c r="DK11" s="637"/>
      <c r="DL11" s="637"/>
      <c r="DM11" s="637"/>
      <c r="DN11" s="637"/>
      <c r="DO11" s="637"/>
      <c r="DP11" s="638"/>
      <c r="DQ11" s="645">
        <v>84939</v>
      </c>
      <c r="DR11" s="637"/>
      <c r="DS11" s="637"/>
      <c r="DT11" s="637"/>
      <c r="DU11" s="637"/>
      <c r="DV11" s="637"/>
      <c r="DW11" s="637"/>
      <c r="DX11" s="637"/>
      <c r="DY11" s="637"/>
      <c r="DZ11" s="637"/>
      <c r="EA11" s="637"/>
      <c r="EB11" s="637"/>
      <c r="EC11" s="646"/>
    </row>
    <row r="12" spans="2:143" ht="11.25" customHeight="1" x14ac:dyDescent="0.2">
      <c r="B12" s="633" t="s">
        <v>252</v>
      </c>
      <c r="C12" s="634"/>
      <c r="D12" s="634"/>
      <c r="E12" s="634"/>
      <c r="F12" s="634"/>
      <c r="G12" s="634"/>
      <c r="H12" s="634"/>
      <c r="I12" s="634"/>
      <c r="J12" s="634"/>
      <c r="K12" s="634"/>
      <c r="L12" s="634"/>
      <c r="M12" s="634"/>
      <c r="N12" s="634"/>
      <c r="O12" s="634"/>
      <c r="P12" s="634"/>
      <c r="Q12" s="635"/>
      <c r="R12" s="636" t="s">
        <v>253</v>
      </c>
      <c r="S12" s="637"/>
      <c r="T12" s="637"/>
      <c r="U12" s="637"/>
      <c r="V12" s="637"/>
      <c r="W12" s="637"/>
      <c r="X12" s="637"/>
      <c r="Y12" s="638"/>
      <c r="Z12" s="639" t="s">
        <v>138</v>
      </c>
      <c r="AA12" s="639"/>
      <c r="AB12" s="639"/>
      <c r="AC12" s="639"/>
      <c r="AD12" s="640" t="s">
        <v>244</v>
      </c>
      <c r="AE12" s="640"/>
      <c r="AF12" s="640"/>
      <c r="AG12" s="640"/>
      <c r="AH12" s="640"/>
      <c r="AI12" s="640"/>
      <c r="AJ12" s="640"/>
      <c r="AK12" s="640"/>
      <c r="AL12" s="641" t="s">
        <v>138</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11483569</v>
      </c>
      <c r="BH12" s="637"/>
      <c r="BI12" s="637"/>
      <c r="BJ12" s="637"/>
      <c r="BK12" s="637"/>
      <c r="BL12" s="637"/>
      <c r="BM12" s="637"/>
      <c r="BN12" s="638"/>
      <c r="BO12" s="639">
        <v>38.5</v>
      </c>
      <c r="BP12" s="639"/>
      <c r="BQ12" s="639"/>
      <c r="BR12" s="639"/>
      <c r="BS12" s="640" t="s">
        <v>182</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996189</v>
      </c>
      <c r="CS12" s="637"/>
      <c r="CT12" s="637"/>
      <c r="CU12" s="637"/>
      <c r="CV12" s="637"/>
      <c r="CW12" s="637"/>
      <c r="CX12" s="637"/>
      <c r="CY12" s="638"/>
      <c r="CZ12" s="639">
        <v>1.6</v>
      </c>
      <c r="DA12" s="639"/>
      <c r="DB12" s="639"/>
      <c r="DC12" s="639"/>
      <c r="DD12" s="645" t="s">
        <v>253</v>
      </c>
      <c r="DE12" s="637"/>
      <c r="DF12" s="637"/>
      <c r="DG12" s="637"/>
      <c r="DH12" s="637"/>
      <c r="DI12" s="637"/>
      <c r="DJ12" s="637"/>
      <c r="DK12" s="637"/>
      <c r="DL12" s="637"/>
      <c r="DM12" s="637"/>
      <c r="DN12" s="637"/>
      <c r="DO12" s="637"/>
      <c r="DP12" s="638"/>
      <c r="DQ12" s="645">
        <v>386215</v>
      </c>
      <c r="DR12" s="637"/>
      <c r="DS12" s="637"/>
      <c r="DT12" s="637"/>
      <c r="DU12" s="637"/>
      <c r="DV12" s="637"/>
      <c r="DW12" s="637"/>
      <c r="DX12" s="637"/>
      <c r="DY12" s="637"/>
      <c r="DZ12" s="637"/>
      <c r="EA12" s="637"/>
      <c r="EB12" s="637"/>
      <c r="EC12" s="646"/>
    </row>
    <row r="13" spans="2:143" ht="11.25" customHeight="1" x14ac:dyDescent="0.2">
      <c r="B13" s="633" t="s">
        <v>256</v>
      </c>
      <c r="C13" s="634"/>
      <c r="D13" s="634"/>
      <c r="E13" s="634"/>
      <c r="F13" s="634"/>
      <c r="G13" s="634"/>
      <c r="H13" s="634"/>
      <c r="I13" s="634"/>
      <c r="J13" s="634"/>
      <c r="K13" s="634"/>
      <c r="L13" s="634"/>
      <c r="M13" s="634"/>
      <c r="N13" s="634"/>
      <c r="O13" s="634"/>
      <c r="P13" s="634"/>
      <c r="Q13" s="635"/>
      <c r="R13" s="636" t="s">
        <v>138</v>
      </c>
      <c r="S13" s="637"/>
      <c r="T13" s="637"/>
      <c r="U13" s="637"/>
      <c r="V13" s="637"/>
      <c r="W13" s="637"/>
      <c r="X13" s="637"/>
      <c r="Y13" s="638"/>
      <c r="Z13" s="639" t="s">
        <v>182</v>
      </c>
      <c r="AA13" s="639"/>
      <c r="AB13" s="639"/>
      <c r="AC13" s="639"/>
      <c r="AD13" s="640" t="s">
        <v>244</v>
      </c>
      <c r="AE13" s="640"/>
      <c r="AF13" s="640"/>
      <c r="AG13" s="640"/>
      <c r="AH13" s="640"/>
      <c r="AI13" s="640"/>
      <c r="AJ13" s="640"/>
      <c r="AK13" s="640"/>
      <c r="AL13" s="641" t="s">
        <v>138</v>
      </c>
      <c r="AM13" s="642"/>
      <c r="AN13" s="642"/>
      <c r="AO13" s="643"/>
      <c r="AP13" s="633" t="s">
        <v>257</v>
      </c>
      <c r="AQ13" s="634"/>
      <c r="AR13" s="634"/>
      <c r="AS13" s="634"/>
      <c r="AT13" s="634"/>
      <c r="AU13" s="634"/>
      <c r="AV13" s="634"/>
      <c r="AW13" s="634"/>
      <c r="AX13" s="634"/>
      <c r="AY13" s="634"/>
      <c r="AZ13" s="634"/>
      <c r="BA13" s="634"/>
      <c r="BB13" s="634"/>
      <c r="BC13" s="634"/>
      <c r="BD13" s="634"/>
      <c r="BE13" s="634"/>
      <c r="BF13" s="635"/>
      <c r="BG13" s="636">
        <v>11320384</v>
      </c>
      <c r="BH13" s="637"/>
      <c r="BI13" s="637"/>
      <c r="BJ13" s="637"/>
      <c r="BK13" s="637"/>
      <c r="BL13" s="637"/>
      <c r="BM13" s="637"/>
      <c r="BN13" s="638"/>
      <c r="BO13" s="639">
        <v>37.9</v>
      </c>
      <c r="BP13" s="639"/>
      <c r="BQ13" s="639"/>
      <c r="BR13" s="639"/>
      <c r="BS13" s="640" t="s">
        <v>244</v>
      </c>
      <c r="BT13" s="640"/>
      <c r="BU13" s="640"/>
      <c r="BV13" s="640"/>
      <c r="BW13" s="640"/>
      <c r="BX13" s="640"/>
      <c r="BY13" s="640"/>
      <c r="BZ13" s="640"/>
      <c r="CA13" s="640"/>
      <c r="CB13" s="644"/>
      <c r="CD13" s="633" t="s">
        <v>258</v>
      </c>
      <c r="CE13" s="634"/>
      <c r="CF13" s="634"/>
      <c r="CG13" s="634"/>
      <c r="CH13" s="634"/>
      <c r="CI13" s="634"/>
      <c r="CJ13" s="634"/>
      <c r="CK13" s="634"/>
      <c r="CL13" s="634"/>
      <c r="CM13" s="634"/>
      <c r="CN13" s="634"/>
      <c r="CO13" s="634"/>
      <c r="CP13" s="634"/>
      <c r="CQ13" s="635"/>
      <c r="CR13" s="636">
        <v>4788710</v>
      </c>
      <c r="CS13" s="637"/>
      <c r="CT13" s="637"/>
      <c r="CU13" s="637"/>
      <c r="CV13" s="637"/>
      <c r="CW13" s="637"/>
      <c r="CX13" s="637"/>
      <c r="CY13" s="638"/>
      <c r="CZ13" s="639">
        <v>7.6</v>
      </c>
      <c r="DA13" s="639"/>
      <c r="DB13" s="639"/>
      <c r="DC13" s="639"/>
      <c r="DD13" s="645">
        <v>1648252</v>
      </c>
      <c r="DE13" s="637"/>
      <c r="DF13" s="637"/>
      <c r="DG13" s="637"/>
      <c r="DH13" s="637"/>
      <c r="DI13" s="637"/>
      <c r="DJ13" s="637"/>
      <c r="DK13" s="637"/>
      <c r="DL13" s="637"/>
      <c r="DM13" s="637"/>
      <c r="DN13" s="637"/>
      <c r="DO13" s="637"/>
      <c r="DP13" s="638"/>
      <c r="DQ13" s="645">
        <v>3643260</v>
      </c>
      <c r="DR13" s="637"/>
      <c r="DS13" s="637"/>
      <c r="DT13" s="637"/>
      <c r="DU13" s="637"/>
      <c r="DV13" s="637"/>
      <c r="DW13" s="637"/>
      <c r="DX13" s="637"/>
      <c r="DY13" s="637"/>
      <c r="DZ13" s="637"/>
      <c r="EA13" s="637"/>
      <c r="EB13" s="637"/>
      <c r="EC13" s="646"/>
    </row>
    <row r="14" spans="2:143" ht="11.25" customHeight="1" x14ac:dyDescent="0.2">
      <c r="B14" s="633" t="s">
        <v>259</v>
      </c>
      <c r="C14" s="634"/>
      <c r="D14" s="634"/>
      <c r="E14" s="634"/>
      <c r="F14" s="634"/>
      <c r="G14" s="634"/>
      <c r="H14" s="634"/>
      <c r="I14" s="634"/>
      <c r="J14" s="634"/>
      <c r="K14" s="634"/>
      <c r="L14" s="634"/>
      <c r="M14" s="634"/>
      <c r="N14" s="634"/>
      <c r="O14" s="634"/>
      <c r="P14" s="634"/>
      <c r="Q14" s="635"/>
      <c r="R14" s="636">
        <v>958</v>
      </c>
      <c r="S14" s="637"/>
      <c r="T14" s="637"/>
      <c r="U14" s="637"/>
      <c r="V14" s="637"/>
      <c r="W14" s="637"/>
      <c r="X14" s="637"/>
      <c r="Y14" s="638"/>
      <c r="Z14" s="639">
        <v>0</v>
      </c>
      <c r="AA14" s="639"/>
      <c r="AB14" s="639"/>
      <c r="AC14" s="639"/>
      <c r="AD14" s="640">
        <v>958</v>
      </c>
      <c r="AE14" s="640"/>
      <c r="AF14" s="640"/>
      <c r="AG14" s="640"/>
      <c r="AH14" s="640"/>
      <c r="AI14" s="640"/>
      <c r="AJ14" s="640"/>
      <c r="AK14" s="640"/>
      <c r="AL14" s="641">
        <v>0</v>
      </c>
      <c r="AM14" s="642"/>
      <c r="AN14" s="642"/>
      <c r="AO14" s="643"/>
      <c r="AP14" s="633" t="s">
        <v>260</v>
      </c>
      <c r="AQ14" s="634"/>
      <c r="AR14" s="634"/>
      <c r="AS14" s="634"/>
      <c r="AT14" s="634"/>
      <c r="AU14" s="634"/>
      <c r="AV14" s="634"/>
      <c r="AW14" s="634"/>
      <c r="AX14" s="634"/>
      <c r="AY14" s="634"/>
      <c r="AZ14" s="634"/>
      <c r="BA14" s="634"/>
      <c r="BB14" s="634"/>
      <c r="BC14" s="634"/>
      <c r="BD14" s="634"/>
      <c r="BE14" s="634"/>
      <c r="BF14" s="635"/>
      <c r="BG14" s="636">
        <v>160324</v>
      </c>
      <c r="BH14" s="637"/>
      <c r="BI14" s="637"/>
      <c r="BJ14" s="637"/>
      <c r="BK14" s="637"/>
      <c r="BL14" s="637"/>
      <c r="BM14" s="637"/>
      <c r="BN14" s="638"/>
      <c r="BO14" s="639">
        <v>0.5</v>
      </c>
      <c r="BP14" s="639"/>
      <c r="BQ14" s="639"/>
      <c r="BR14" s="639"/>
      <c r="BS14" s="640" t="s">
        <v>182</v>
      </c>
      <c r="BT14" s="640"/>
      <c r="BU14" s="640"/>
      <c r="BV14" s="640"/>
      <c r="BW14" s="640"/>
      <c r="BX14" s="640"/>
      <c r="BY14" s="640"/>
      <c r="BZ14" s="640"/>
      <c r="CA14" s="640"/>
      <c r="CB14" s="644"/>
      <c r="CD14" s="633" t="s">
        <v>261</v>
      </c>
      <c r="CE14" s="634"/>
      <c r="CF14" s="634"/>
      <c r="CG14" s="634"/>
      <c r="CH14" s="634"/>
      <c r="CI14" s="634"/>
      <c r="CJ14" s="634"/>
      <c r="CK14" s="634"/>
      <c r="CL14" s="634"/>
      <c r="CM14" s="634"/>
      <c r="CN14" s="634"/>
      <c r="CO14" s="634"/>
      <c r="CP14" s="634"/>
      <c r="CQ14" s="635"/>
      <c r="CR14" s="636">
        <v>2182277</v>
      </c>
      <c r="CS14" s="637"/>
      <c r="CT14" s="637"/>
      <c r="CU14" s="637"/>
      <c r="CV14" s="637"/>
      <c r="CW14" s="637"/>
      <c r="CX14" s="637"/>
      <c r="CY14" s="638"/>
      <c r="CZ14" s="639">
        <v>3.5</v>
      </c>
      <c r="DA14" s="639"/>
      <c r="DB14" s="639"/>
      <c r="DC14" s="639"/>
      <c r="DD14" s="645">
        <v>118683</v>
      </c>
      <c r="DE14" s="637"/>
      <c r="DF14" s="637"/>
      <c r="DG14" s="637"/>
      <c r="DH14" s="637"/>
      <c r="DI14" s="637"/>
      <c r="DJ14" s="637"/>
      <c r="DK14" s="637"/>
      <c r="DL14" s="637"/>
      <c r="DM14" s="637"/>
      <c r="DN14" s="637"/>
      <c r="DO14" s="637"/>
      <c r="DP14" s="638"/>
      <c r="DQ14" s="645">
        <v>2102317</v>
      </c>
      <c r="DR14" s="637"/>
      <c r="DS14" s="637"/>
      <c r="DT14" s="637"/>
      <c r="DU14" s="637"/>
      <c r="DV14" s="637"/>
      <c r="DW14" s="637"/>
      <c r="DX14" s="637"/>
      <c r="DY14" s="637"/>
      <c r="DZ14" s="637"/>
      <c r="EA14" s="637"/>
      <c r="EB14" s="637"/>
      <c r="EC14" s="646"/>
    </row>
    <row r="15" spans="2:143" ht="11.25" customHeight="1" x14ac:dyDescent="0.2">
      <c r="B15" s="633" t="s">
        <v>262</v>
      </c>
      <c r="C15" s="634"/>
      <c r="D15" s="634"/>
      <c r="E15" s="634"/>
      <c r="F15" s="634"/>
      <c r="G15" s="634"/>
      <c r="H15" s="634"/>
      <c r="I15" s="634"/>
      <c r="J15" s="634"/>
      <c r="K15" s="634"/>
      <c r="L15" s="634"/>
      <c r="M15" s="634"/>
      <c r="N15" s="634"/>
      <c r="O15" s="634"/>
      <c r="P15" s="634"/>
      <c r="Q15" s="635"/>
      <c r="R15" s="636" t="s">
        <v>182</v>
      </c>
      <c r="S15" s="637"/>
      <c r="T15" s="637"/>
      <c r="U15" s="637"/>
      <c r="V15" s="637"/>
      <c r="W15" s="637"/>
      <c r="X15" s="637"/>
      <c r="Y15" s="638"/>
      <c r="Z15" s="639" t="s">
        <v>182</v>
      </c>
      <c r="AA15" s="639"/>
      <c r="AB15" s="639"/>
      <c r="AC15" s="639"/>
      <c r="AD15" s="640" t="s">
        <v>182</v>
      </c>
      <c r="AE15" s="640"/>
      <c r="AF15" s="640"/>
      <c r="AG15" s="640"/>
      <c r="AH15" s="640"/>
      <c r="AI15" s="640"/>
      <c r="AJ15" s="640"/>
      <c r="AK15" s="640"/>
      <c r="AL15" s="641" t="s">
        <v>138</v>
      </c>
      <c r="AM15" s="642"/>
      <c r="AN15" s="642"/>
      <c r="AO15" s="643"/>
      <c r="AP15" s="633" t="s">
        <v>263</v>
      </c>
      <c r="AQ15" s="634"/>
      <c r="AR15" s="634"/>
      <c r="AS15" s="634"/>
      <c r="AT15" s="634"/>
      <c r="AU15" s="634"/>
      <c r="AV15" s="634"/>
      <c r="AW15" s="634"/>
      <c r="AX15" s="634"/>
      <c r="AY15" s="634"/>
      <c r="AZ15" s="634"/>
      <c r="BA15" s="634"/>
      <c r="BB15" s="634"/>
      <c r="BC15" s="634"/>
      <c r="BD15" s="634"/>
      <c r="BE15" s="634"/>
      <c r="BF15" s="635"/>
      <c r="BG15" s="636">
        <v>944632</v>
      </c>
      <c r="BH15" s="637"/>
      <c r="BI15" s="637"/>
      <c r="BJ15" s="637"/>
      <c r="BK15" s="637"/>
      <c r="BL15" s="637"/>
      <c r="BM15" s="637"/>
      <c r="BN15" s="638"/>
      <c r="BO15" s="639">
        <v>3.2</v>
      </c>
      <c r="BP15" s="639"/>
      <c r="BQ15" s="639"/>
      <c r="BR15" s="639"/>
      <c r="BS15" s="640" t="s">
        <v>182</v>
      </c>
      <c r="BT15" s="640"/>
      <c r="BU15" s="640"/>
      <c r="BV15" s="640"/>
      <c r="BW15" s="640"/>
      <c r="BX15" s="640"/>
      <c r="BY15" s="640"/>
      <c r="BZ15" s="640"/>
      <c r="CA15" s="640"/>
      <c r="CB15" s="644"/>
      <c r="CD15" s="633" t="s">
        <v>264</v>
      </c>
      <c r="CE15" s="634"/>
      <c r="CF15" s="634"/>
      <c r="CG15" s="634"/>
      <c r="CH15" s="634"/>
      <c r="CI15" s="634"/>
      <c r="CJ15" s="634"/>
      <c r="CK15" s="634"/>
      <c r="CL15" s="634"/>
      <c r="CM15" s="634"/>
      <c r="CN15" s="634"/>
      <c r="CO15" s="634"/>
      <c r="CP15" s="634"/>
      <c r="CQ15" s="635"/>
      <c r="CR15" s="636">
        <v>9322570</v>
      </c>
      <c r="CS15" s="637"/>
      <c r="CT15" s="637"/>
      <c r="CU15" s="637"/>
      <c r="CV15" s="637"/>
      <c r="CW15" s="637"/>
      <c r="CX15" s="637"/>
      <c r="CY15" s="638"/>
      <c r="CZ15" s="639">
        <v>14.7</v>
      </c>
      <c r="DA15" s="639"/>
      <c r="DB15" s="639"/>
      <c r="DC15" s="639"/>
      <c r="DD15" s="645">
        <v>2206524</v>
      </c>
      <c r="DE15" s="637"/>
      <c r="DF15" s="637"/>
      <c r="DG15" s="637"/>
      <c r="DH15" s="637"/>
      <c r="DI15" s="637"/>
      <c r="DJ15" s="637"/>
      <c r="DK15" s="637"/>
      <c r="DL15" s="637"/>
      <c r="DM15" s="637"/>
      <c r="DN15" s="637"/>
      <c r="DO15" s="637"/>
      <c r="DP15" s="638"/>
      <c r="DQ15" s="645">
        <v>6585873</v>
      </c>
      <c r="DR15" s="637"/>
      <c r="DS15" s="637"/>
      <c r="DT15" s="637"/>
      <c r="DU15" s="637"/>
      <c r="DV15" s="637"/>
      <c r="DW15" s="637"/>
      <c r="DX15" s="637"/>
      <c r="DY15" s="637"/>
      <c r="DZ15" s="637"/>
      <c r="EA15" s="637"/>
      <c r="EB15" s="637"/>
      <c r="EC15" s="646"/>
    </row>
    <row r="16" spans="2:143" ht="11.25" customHeight="1" x14ac:dyDescent="0.2">
      <c r="B16" s="633" t="s">
        <v>265</v>
      </c>
      <c r="C16" s="634"/>
      <c r="D16" s="634"/>
      <c r="E16" s="634"/>
      <c r="F16" s="634"/>
      <c r="G16" s="634"/>
      <c r="H16" s="634"/>
      <c r="I16" s="634"/>
      <c r="J16" s="634"/>
      <c r="K16" s="634"/>
      <c r="L16" s="634"/>
      <c r="M16" s="634"/>
      <c r="N16" s="634"/>
      <c r="O16" s="634"/>
      <c r="P16" s="634"/>
      <c r="Q16" s="635"/>
      <c r="R16" s="636">
        <v>43244</v>
      </c>
      <c r="S16" s="637"/>
      <c r="T16" s="637"/>
      <c r="U16" s="637"/>
      <c r="V16" s="637"/>
      <c r="W16" s="637"/>
      <c r="X16" s="637"/>
      <c r="Y16" s="638"/>
      <c r="Z16" s="639">
        <v>0.1</v>
      </c>
      <c r="AA16" s="639"/>
      <c r="AB16" s="639"/>
      <c r="AC16" s="639"/>
      <c r="AD16" s="640">
        <v>43244</v>
      </c>
      <c r="AE16" s="640"/>
      <c r="AF16" s="640"/>
      <c r="AG16" s="640"/>
      <c r="AH16" s="640"/>
      <c r="AI16" s="640"/>
      <c r="AJ16" s="640"/>
      <c r="AK16" s="640"/>
      <c r="AL16" s="641">
        <v>0.1</v>
      </c>
      <c r="AM16" s="642"/>
      <c r="AN16" s="642"/>
      <c r="AO16" s="643"/>
      <c r="AP16" s="633" t="s">
        <v>266</v>
      </c>
      <c r="AQ16" s="634"/>
      <c r="AR16" s="634"/>
      <c r="AS16" s="634"/>
      <c r="AT16" s="634"/>
      <c r="AU16" s="634"/>
      <c r="AV16" s="634"/>
      <c r="AW16" s="634"/>
      <c r="AX16" s="634"/>
      <c r="AY16" s="634"/>
      <c r="AZ16" s="634"/>
      <c r="BA16" s="634"/>
      <c r="BB16" s="634"/>
      <c r="BC16" s="634"/>
      <c r="BD16" s="634"/>
      <c r="BE16" s="634"/>
      <c r="BF16" s="635"/>
      <c r="BG16" s="636" t="s">
        <v>182</v>
      </c>
      <c r="BH16" s="637"/>
      <c r="BI16" s="637"/>
      <c r="BJ16" s="637"/>
      <c r="BK16" s="637"/>
      <c r="BL16" s="637"/>
      <c r="BM16" s="637"/>
      <c r="BN16" s="638"/>
      <c r="BO16" s="639" t="s">
        <v>182</v>
      </c>
      <c r="BP16" s="639"/>
      <c r="BQ16" s="639"/>
      <c r="BR16" s="639"/>
      <c r="BS16" s="640" t="s">
        <v>182</v>
      </c>
      <c r="BT16" s="640"/>
      <c r="BU16" s="640"/>
      <c r="BV16" s="640"/>
      <c r="BW16" s="640"/>
      <c r="BX16" s="640"/>
      <c r="BY16" s="640"/>
      <c r="BZ16" s="640"/>
      <c r="CA16" s="640"/>
      <c r="CB16" s="644"/>
      <c r="CD16" s="633" t="s">
        <v>267</v>
      </c>
      <c r="CE16" s="634"/>
      <c r="CF16" s="634"/>
      <c r="CG16" s="634"/>
      <c r="CH16" s="634"/>
      <c r="CI16" s="634"/>
      <c r="CJ16" s="634"/>
      <c r="CK16" s="634"/>
      <c r="CL16" s="634"/>
      <c r="CM16" s="634"/>
      <c r="CN16" s="634"/>
      <c r="CO16" s="634"/>
      <c r="CP16" s="634"/>
      <c r="CQ16" s="635"/>
      <c r="CR16" s="636" t="s">
        <v>138</v>
      </c>
      <c r="CS16" s="637"/>
      <c r="CT16" s="637"/>
      <c r="CU16" s="637"/>
      <c r="CV16" s="637"/>
      <c r="CW16" s="637"/>
      <c r="CX16" s="637"/>
      <c r="CY16" s="638"/>
      <c r="CZ16" s="639" t="s">
        <v>244</v>
      </c>
      <c r="DA16" s="639"/>
      <c r="DB16" s="639"/>
      <c r="DC16" s="639"/>
      <c r="DD16" s="645" t="s">
        <v>182</v>
      </c>
      <c r="DE16" s="637"/>
      <c r="DF16" s="637"/>
      <c r="DG16" s="637"/>
      <c r="DH16" s="637"/>
      <c r="DI16" s="637"/>
      <c r="DJ16" s="637"/>
      <c r="DK16" s="637"/>
      <c r="DL16" s="637"/>
      <c r="DM16" s="637"/>
      <c r="DN16" s="637"/>
      <c r="DO16" s="637"/>
      <c r="DP16" s="638"/>
      <c r="DQ16" s="645" t="s">
        <v>253</v>
      </c>
      <c r="DR16" s="637"/>
      <c r="DS16" s="637"/>
      <c r="DT16" s="637"/>
      <c r="DU16" s="637"/>
      <c r="DV16" s="637"/>
      <c r="DW16" s="637"/>
      <c r="DX16" s="637"/>
      <c r="DY16" s="637"/>
      <c r="DZ16" s="637"/>
      <c r="EA16" s="637"/>
      <c r="EB16" s="637"/>
      <c r="EC16" s="646"/>
    </row>
    <row r="17" spans="2:133" ht="11.25" customHeight="1" x14ac:dyDescent="0.2">
      <c r="B17" s="633" t="s">
        <v>268</v>
      </c>
      <c r="C17" s="634"/>
      <c r="D17" s="634"/>
      <c r="E17" s="634"/>
      <c r="F17" s="634"/>
      <c r="G17" s="634"/>
      <c r="H17" s="634"/>
      <c r="I17" s="634"/>
      <c r="J17" s="634"/>
      <c r="K17" s="634"/>
      <c r="L17" s="634"/>
      <c r="M17" s="634"/>
      <c r="N17" s="634"/>
      <c r="O17" s="634"/>
      <c r="P17" s="634"/>
      <c r="Q17" s="635"/>
      <c r="R17" s="636">
        <v>302631</v>
      </c>
      <c r="S17" s="637"/>
      <c r="T17" s="637"/>
      <c r="U17" s="637"/>
      <c r="V17" s="637"/>
      <c r="W17" s="637"/>
      <c r="X17" s="637"/>
      <c r="Y17" s="638"/>
      <c r="Z17" s="639">
        <v>0.5</v>
      </c>
      <c r="AA17" s="639"/>
      <c r="AB17" s="639"/>
      <c r="AC17" s="639"/>
      <c r="AD17" s="640">
        <v>302631</v>
      </c>
      <c r="AE17" s="640"/>
      <c r="AF17" s="640"/>
      <c r="AG17" s="640"/>
      <c r="AH17" s="640"/>
      <c r="AI17" s="640"/>
      <c r="AJ17" s="640"/>
      <c r="AK17" s="640"/>
      <c r="AL17" s="641">
        <v>0.8</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244</v>
      </c>
      <c r="BH17" s="637"/>
      <c r="BI17" s="637"/>
      <c r="BJ17" s="637"/>
      <c r="BK17" s="637"/>
      <c r="BL17" s="637"/>
      <c r="BM17" s="637"/>
      <c r="BN17" s="638"/>
      <c r="BO17" s="639" t="s">
        <v>182</v>
      </c>
      <c r="BP17" s="639"/>
      <c r="BQ17" s="639"/>
      <c r="BR17" s="639"/>
      <c r="BS17" s="640" t="s">
        <v>182</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5319964</v>
      </c>
      <c r="CS17" s="637"/>
      <c r="CT17" s="637"/>
      <c r="CU17" s="637"/>
      <c r="CV17" s="637"/>
      <c r="CW17" s="637"/>
      <c r="CX17" s="637"/>
      <c r="CY17" s="638"/>
      <c r="CZ17" s="639">
        <v>8.4</v>
      </c>
      <c r="DA17" s="639"/>
      <c r="DB17" s="639"/>
      <c r="DC17" s="639"/>
      <c r="DD17" s="645" t="s">
        <v>138</v>
      </c>
      <c r="DE17" s="637"/>
      <c r="DF17" s="637"/>
      <c r="DG17" s="637"/>
      <c r="DH17" s="637"/>
      <c r="DI17" s="637"/>
      <c r="DJ17" s="637"/>
      <c r="DK17" s="637"/>
      <c r="DL17" s="637"/>
      <c r="DM17" s="637"/>
      <c r="DN17" s="637"/>
      <c r="DO17" s="637"/>
      <c r="DP17" s="638"/>
      <c r="DQ17" s="645">
        <v>5297232</v>
      </c>
      <c r="DR17" s="637"/>
      <c r="DS17" s="637"/>
      <c r="DT17" s="637"/>
      <c r="DU17" s="637"/>
      <c r="DV17" s="637"/>
      <c r="DW17" s="637"/>
      <c r="DX17" s="637"/>
      <c r="DY17" s="637"/>
      <c r="DZ17" s="637"/>
      <c r="EA17" s="637"/>
      <c r="EB17" s="637"/>
      <c r="EC17" s="646"/>
    </row>
    <row r="18" spans="2:133" ht="11.25" customHeight="1" x14ac:dyDescent="0.2">
      <c r="B18" s="633" t="s">
        <v>271</v>
      </c>
      <c r="C18" s="634"/>
      <c r="D18" s="634"/>
      <c r="E18" s="634"/>
      <c r="F18" s="634"/>
      <c r="G18" s="634"/>
      <c r="H18" s="634"/>
      <c r="I18" s="634"/>
      <c r="J18" s="634"/>
      <c r="K18" s="634"/>
      <c r="L18" s="634"/>
      <c r="M18" s="634"/>
      <c r="N18" s="634"/>
      <c r="O18" s="634"/>
      <c r="P18" s="634"/>
      <c r="Q18" s="635"/>
      <c r="R18" s="636">
        <v>181998</v>
      </c>
      <c r="S18" s="637"/>
      <c r="T18" s="637"/>
      <c r="U18" s="637"/>
      <c r="V18" s="637"/>
      <c r="W18" s="637"/>
      <c r="X18" s="637"/>
      <c r="Y18" s="638"/>
      <c r="Z18" s="639">
        <v>0.3</v>
      </c>
      <c r="AA18" s="639"/>
      <c r="AB18" s="639"/>
      <c r="AC18" s="639"/>
      <c r="AD18" s="640">
        <v>181998</v>
      </c>
      <c r="AE18" s="640"/>
      <c r="AF18" s="640"/>
      <c r="AG18" s="640"/>
      <c r="AH18" s="640"/>
      <c r="AI18" s="640"/>
      <c r="AJ18" s="640"/>
      <c r="AK18" s="640"/>
      <c r="AL18" s="641">
        <v>0.5</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182</v>
      </c>
      <c r="BH18" s="637"/>
      <c r="BI18" s="637"/>
      <c r="BJ18" s="637"/>
      <c r="BK18" s="637"/>
      <c r="BL18" s="637"/>
      <c r="BM18" s="637"/>
      <c r="BN18" s="638"/>
      <c r="BO18" s="639" t="s">
        <v>138</v>
      </c>
      <c r="BP18" s="639"/>
      <c r="BQ18" s="639"/>
      <c r="BR18" s="639"/>
      <c r="BS18" s="640" t="s">
        <v>182</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v>5728</v>
      </c>
      <c r="CS18" s="637"/>
      <c r="CT18" s="637"/>
      <c r="CU18" s="637"/>
      <c r="CV18" s="637"/>
      <c r="CW18" s="637"/>
      <c r="CX18" s="637"/>
      <c r="CY18" s="638"/>
      <c r="CZ18" s="639">
        <v>0</v>
      </c>
      <c r="DA18" s="639"/>
      <c r="DB18" s="639"/>
      <c r="DC18" s="639"/>
      <c r="DD18" s="645" t="s">
        <v>138</v>
      </c>
      <c r="DE18" s="637"/>
      <c r="DF18" s="637"/>
      <c r="DG18" s="637"/>
      <c r="DH18" s="637"/>
      <c r="DI18" s="637"/>
      <c r="DJ18" s="637"/>
      <c r="DK18" s="637"/>
      <c r="DL18" s="637"/>
      <c r="DM18" s="637"/>
      <c r="DN18" s="637"/>
      <c r="DO18" s="637"/>
      <c r="DP18" s="638"/>
      <c r="DQ18" s="645">
        <v>5728</v>
      </c>
      <c r="DR18" s="637"/>
      <c r="DS18" s="637"/>
      <c r="DT18" s="637"/>
      <c r="DU18" s="637"/>
      <c r="DV18" s="637"/>
      <c r="DW18" s="637"/>
      <c r="DX18" s="637"/>
      <c r="DY18" s="637"/>
      <c r="DZ18" s="637"/>
      <c r="EA18" s="637"/>
      <c r="EB18" s="637"/>
      <c r="EC18" s="646"/>
    </row>
    <row r="19" spans="2:133" ht="11.25" customHeight="1" x14ac:dyDescent="0.2">
      <c r="B19" s="633" t="s">
        <v>274</v>
      </c>
      <c r="C19" s="634"/>
      <c r="D19" s="634"/>
      <c r="E19" s="634"/>
      <c r="F19" s="634"/>
      <c r="G19" s="634"/>
      <c r="H19" s="634"/>
      <c r="I19" s="634"/>
      <c r="J19" s="634"/>
      <c r="K19" s="634"/>
      <c r="L19" s="634"/>
      <c r="M19" s="634"/>
      <c r="N19" s="634"/>
      <c r="O19" s="634"/>
      <c r="P19" s="634"/>
      <c r="Q19" s="635"/>
      <c r="R19" s="636">
        <v>180941</v>
      </c>
      <c r="S19" s="637"/>
      <c r="T19" s="637"/>
      <c r="U19" s="637"/>
      <c r="V19" s="637"/>
      <c r="W19" s="637"/>
      <c r="X19" s="637"/>
      <c r="Y19" s="638"/>
      <c r="Z19" s="639">
        <v>0.3</v>
      </c>
      <c r="AA19" s="639"/>
      <c r="AB19" s="639"/>
      <c r="AC19" s="639"/>
      <c r="AD19" s="640">
        <v>180941</v>
      </c>
      <c r="AE19" s="640"/>
      <c r="AF19" s="640"/>
      <c r="AG19" s="640"/>
      <c r="AH19" s="640"/>
      <c r="AI19" s="640"/>
      <c r="AJ19" s="640"/>
      <c r="AK19" s="640"/>
      <c r="AL19" s="641">
        <v>0.5</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v>2437753</v>
      </c>
      <c r="BH19" s="637"/>
      <c r="BI19" s="637"/>
      <c r="BJ19" s="637"/>
      <c r="BK19" s="637"/>
      <c r="BL19" s="637"/>
      <c r="BM19" s="637"/>
      <c r="BN19" s="638"/>
      <c r="BO19" s="639">
        <v>8.1999999999999993</v>
      </c>
      <c r="BP19" s="639"/>
      <c r="BQ19" s="639"/>
      <c r="BR19" s="639"/>
      <c r="BS19" s="640" t="s">
        <v>182</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182</v>
      </c>
      <c r="CS19" s="637"/>
      <c r="CT19" s="637"/>
      <c r="CU19" s="637"/>
      <c r="CV19" s="637"/>
      <c r="CW19" s="637"/>
      <c r="CX19" s="637"/>
      <c r="CY19" s="638"/>
      <c r="CZ19" s="639" t="s">
        <v>244</v>
      </c>
      <c r="DA19" s="639"/>
      <c r="DB19" s="639"/>
      <c r="DC19" s="639"/>
      <c r="DD19" s="645" t="s">
        <v>244</v>
      </c>
      <c r="DE19" s="637"/>
      <c r="DF19" s="637"/>
      <c r="DG19" s="637"/>
      <c r="DH19" s="637"/>
      <c r="DI19" s="637"/>
      <c r="DJ19" s="637"/>
      <c r="DK19" s="637"/>
      <c r="DL19" s="637"/>
      <c r="DM19" s="637"/>
      <c r="DN19" s="637"/>
      <c r="DO19" s="637"/>
      <c r="DP19" s="638"/>
      <c r="DQ19" s="645" t="s">
        <v>244</v>
      </c>
      <c r="DR19" s="637"/>
      <c r="DS19" s="637"/>
      <c r="DT19" s="637"/>
      <c r="DU19" s="637"/>
      <c r="DV19" s="637"/>
      <c r="DW19" s="637"/>
      <c r="DX19" s="637"/>
      <c r="DY19" s="637"/>
      <c r="DZ19" s="637"/>
      <c r="EA19" s="637"/>
      <c r="EB19" s="637"/>
      <c r="EC19" s="646"/>
    </row>
    <row r="20" spans="2:133" ht="11.25" customHeight="1" x14ac:dyDescent="0.2">
      <c r="B20" s="649" t="s">
        <v>277</v>
      </c>
      <c r="C20" s="650"/>
      <c r="D20" s="650"/>
      <c r="E20" s="650"/>
      <c r="F20" s="650"/>
      <c r="G20" s="650"/>
      <c r="H20" s="650"/>
      <c r="I20" s="650"/>
      <c r="J20" s="650"/>
      <c r="K20" s="650"/>
      <c r="L20" s="650"/>
      <c r="M20" s="650"/>
      <c r="N20" s="650"/>
      <c r="O20" s="650"/>
      <c r="P20" s="650"/>
      <c r="Q20" s="651"/>
      <c r="R20" s="636">
        <v>1057</v>
      </c>
      <c r="S20" s="637"/>
      <c r="T20" s="637"/>
      <c r="U20" s="637"/>
      <c r="V20" s="637"/>
      <c r="W20" s="637"/>
      <c r="X20" s="637"/>
      <c r="Y20" s="638"/>
      <c r="Z20" s="639">
        <v>0</v>
      </c>
      <c r="AA20" s="639"/>
      <c r="AB20" s="639"/>
      <c r="AC20" s="639"/>
      <c r="AD20" s="640">
        <v>1057</v>
      </c>
      <c r="AE20" s="640"/>
      <c r="AF20" s="640"/>
      <c r="AG20" s="640"/>
      <c r="AH20" s="640"/>
      <c r="AI20" s="640"/>
      <c r="AJ20" s="640"/>
      <c r="AK20" s="640"/>
      <c r="AL20" s="641">
        <v>0</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v>2437753</v>
      </c>
      <c r="BH20" s="637"/>
      <c r="BI20" s="637"/>
      <c r="BJ20" s="637"/>
      <c r="BK20" s="637"/>
      <c r="BL20" s="637"/>
      <c r="BM20" s="637"/>
      <c r="BN20" s="638"/>
      <c r="BO20" s="639">
        <v>8.1999999999999993</v>
      </c>
      <c r="BP20" s="639"/>
      <c r="BQ20" s="639"/>
      <c r="BR20" s="639"/>
      <c r="BS20" s="640" t="s">
        <v>182</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63208375</v>
      </c>
      <c r="CS20" s="637"/>
      <c r="CT20" s="637"/>
      <c r="CU20" s="637"/>
      <c r="CV20" s="637"/>
      <c r="CW20" s="637"/>
      <c r="CX20" s="637"/>
      <c r="CY20" s="638"/>
      <c r="CZ20" s="639">
        <v>100</v>
      </c>
      <c r="DA20" s="639"/>
      <c r="DB20" s="639"/>
      <c r="DC20" s="639"/>
      <c r="DD20" s="645">
        <v>5246274</v>
      </c>
      <c r="DE20" s="637"/>
      <c r="DF20" s="637"/>
      <c r="DG20" s="637"/>
      <c r="DH20" s="637"/>
      <c r="DI20" s="637"/>
      <c r="DJ20" s="637"/>
      <c r="DK20" s="637"/>
      <c r="DL20" s="637"/>
      <c r="DM20" s="637"/>
      <c r="DN20" s="637"/>
      <c r="DO20" s="637"/>
      <c r="DP20" s="638"/>
      <c r="DQ20" s="645">
        <v>41154312</v>
      </c>
      <c r="DR20" s="637"/>
      <c r="DS20" s="637"/>
      <c r="DT20" s="637"/>
      <c r="DU20" s="637"/>
      <c r="DV20" s="637"/>
      <c r="DW20" s="637"/>
      <c r="DX20" s="637"/>
      <c r="DY20" s="637"/>
      <c r="DZ20" s="637"/>
      <c r="EA20" s="637"/>
      <c r="EB20" s="637"/>
      <c r="EC20" s="646"/>
    </row>
    <row r="21" spans="2:133" ht="11.25" customHeight="1" x14ac:dyDescent="0.2">
      <c r="B21" s="633" t="s">
        <v>280</v>
      </c>
      <c r="C21" s="634"/>
      <c r="D21" s="634"/>
      <c r="E21" s="634"/>
      <c r="F21" s="634"/>
      <c r="G21" s="634"/>
      <c r="H21" s="634"/>
      <c r="I21" s="634"/>
      <c r="J21" s="634"/>
      <c r="K21" s="634"/>
      <c r="L21" s="634"/>
      <c r="M21" s="634"/>
      <c r="N21" s="634"/>
      <c r="O21" s="634"/>
      <c r="P21" s="634"/>
      <c r="Q21" s="635"/>
      <c r="R21" s="636">
        <v>2942737</v>
      </c>
      <c r="S21" s="637"/>
      <c r="T21" s="637"/>
      <c r="U21" s="637"/>
      <c r="V21" s="637"/>
      <c r="W21" s="637"/>
      <c r="X21" s="637"/>
      <c r="Y21" s="638"/>
      <c r="Z21" s="639">
        <v>4.4000000000000004</v>
      </c>
      <c r="AA21" s="639"/>
      <c r="AB21" s="639"/>
      <c r="AC21" s="639"/>
      <c r="AD21" s="640">
        <v>2769501</v>
      </c>
      <c r="AE21" s="640"/>
      <c r="AF21" s="640"/>
      <c r="AG21" s="640"/>
      <c r="AH21" s="640"/>
      <c r="AI21" s="640"/>
      <c r="AJ21" s="640"/>
      <c r="AK21" s="640"/>
      <c r="AL21" s="641">
        <v>7.8</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t="s">
        <v>244</v>
      </c>
      <c r="BH21" s="637"/>
      <c r="BI21" s="637"/>
      <c r="BJ21" s="637"/>
      <c r="BK21" s="637"/>
      <c r="BL21" s="637"/>
      <c r="BM21" s="637"/>
      <c r="BN21" s="638"/>
      <c r="BO21" s="639" t="s">
        <v>182</v>
      </c>
      <c r="BP21" s="639"/>
      <c r="BQ21" s="639"/>
      <c r="BR21" s="639"/>
      <c r="BS21" s="640" t="s">
        <v>138</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282</v>
      </c>
      <c r="C22" s="634"/>
      <c r="D22" s="634"/>
      <c r="E22" s="634"/>
      <c r="F22" s="634"/>
      <c r="G22" s="634"/>
      <c r="H22" s="634"/>
      <c r="I22" s="634"/>
      <c r="J22" s="634"/>
      <c r="K22" s="634"/>
      <c r="L22" s="634"/>
      <c r="M22" s="634"/>
      <c r="N22" s="634"/>
      <c r="O22" s="634"/>
      <c r="P22" s="634"/>
      <c r="Q22" s="635"/>
      <c r="R22" s="636">
        <v>2769501</v>
      </c>
      <c r="S22" s="637"/>
      <c r="T22" s="637"/>
      <c r="U22" s="637"/>
      <c r="V22" s="637"/>
      <c r="W22" s="637"/>
      <c r="X22" s="637"/>
      <c r="Y22" s="638"/>
      <c r="Z22" s="639">
        <v>4.2</v>
      </c>
      <c r="AA22" s="639"/>
      <c r="AB22" s="639"/>
      <c r="AC22" s="639"/>
      <c r="AD22" s="640">
        <v>2769501</v>
      </c>
      <c r="AE22" s="640"/>
      <c r="AF22" s="640"/>
      <c r="AG22" s="640"/>
      <c r="AH22" s="640"/>
      <c r="AI22" s="640"/>
      <c r="AJ22" s="640"/>
      <c r="AK22" s="640"/>
      <c r="AL22" s="641">
        <v>7.8</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t="s">
        <v>138</v>
      </c>
      <c r="BH22" s="637"/>
      <c r="BI22" s="637"/>
      <c r="BJ22" s="637"/>
      <c r="BK22" s="637"/>
      <c r="BL22" s="637"/>
      <c r="BM22" s="637"/>
      <c r="BN22" s="638"/>
      <c r="BO22" s="639" t="s">
        <v>138</v>
      </c>
      <c r="BP22" s="639"/>
      <c r="BQ22" s="639"/>
      <c r="BR22" s="639"/>
      <c r="BS22" s="640" t="s">
        <v>182</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285</v>
      </c>
      <c r="C23" s="634"/>
      <c r="D23" s="634"/>
      <c r="E23" s="634"/>
      <c r="F23" s="634"/>
      <c r="G23" s="634"/>
      <c r="H23" s="634"/>
      <c r="I23" s="634"/>
      <c r="J23" s="634"/>
      <c r="K23" s="634"/>
      <c r="L23" s="634"/>
      <c r="M23" s="634"/>
      <c r="N23" s="634"/>
      <c r="O23" s="634"/>
      <c r="P23" s="634"/>
      <c r="Q23" s="635"/>
      <c r="R23" s="636">
        <v>168366</v>
      </c>
      <c r="S23" s="637"/>
      <c r="T23" s="637"/>
      <c r="U23" s="637"/>
      <c r="V23" s="637"/>
      <c r="W23" s="637"/>
      <c r="X23" s="637"/>
      <c r="Y23" s="638"/>
      <c r="Z23" s="639">
        <v>0.3</v>
      </c>
      <c r="AA23" s="639"/>
      <c r="AB23" s="639"/>
      <c r="AC23" s="639"/>
      <c r="AD23" s="640" t="s">
        <v>244</v>
      </c>
      <c r="AE23" s="640"/>
      <c r="AF23" s="640"/>
      <c r="AG23" s="640"/>
      <c r="AH23" s="640"/>
      <c r="AI23" s="640"/>
      <c r="AJ23" s="640"/>
      <c r="AK23" s="640"/>
      <c r="AL23" s="641" t="s">
        <v>182</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v>2437753</v>
      </c>
      <c r="BH23" s="637"/>
      <c r="BI23" s="637"/>
      <c r="BJ23" s="637"/>
      <c r="BK23" s="637"/>
      <c r="BL23" s="637"/>
      <c r="BM23" s="637"/>
      <c r="BN23" s="638"/>
      <c r="BO23" s="639">
        <v>8.1999999999999993</v>
      </c>
      <c r="BP23" s="639"/>
      <c r="BQ23" s="639"/>
      <c r="BR23" s="639"/>
      <c r="BS23" s="640" t="s">
        <v>244</v>
      </c>
      <c r="BT23" s="640"/>
      <c r="BU23" s="640"/>
      <c r="BV23" s="640"/>
      <c r="BW23" s="640"/>
      <c r="BX23" s="640"/>
      <c r="BY23" s="640"/>
      <c r="BZ23" s="640"/>
      <c r="CA23" s="640"/>
      <c r="CB23" s="644"/>
      <c r="CD23" s="618" t="s">
        <v>224</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3" t="s">
        <v>290</v>
      </c>
      <c r="DM23" s="664"/>
      <c r="DN23" s="664"/>
      <c r="DO23" s="664"/>
      <c r="DP23" s="664"/>
      <c r="DQ23" s="664"/>
      <c r="DR23" s="664"/>
      <c r="DS23" s="664"/>
      <c r="DT23" s="664"/>
      <c r="DU23" s="664"/>
      <c r="DV23" s="665"/>
      <c r="DW23" s="618" t="s">
        <v>291</v>
      </c>
      <c r="DX23" s="619"/>
      <c r="DY23" s="619"/>
      <c r="DZ23" s="619"/>
      <c r="EA23" s="619"/>
      <c r="EB23" s="619"/>
      <c r="EC23" s="620"/>
    </row>
    <row r="24" spans="2:133" ht="11.25" customHeight="1" x14ac:dyDescent="0.2">
      <c r="B24" s="633" t="s">
        <v>292</v>
      </c>
      <c r="C24" s="634"/>
      <c r="D24" s="634"/>
      <c r="E24" s="634"/>
      <c r="F24" s="634"/>
      <c r="G24" s="634"/>
      <c r="H24" s="634"/>
      <c r="I24" s="634"/>
      <c r="J24" s="634"/>
      <c r="K24" s="634"/>
      <c r="L24" s="634"/>
      <c r="M24" s="634"/>
      <c r="N24" s="634"/>
      <c r="O24" s="634"/>
      <c r="P24" s="634"/>
      <c r="Q24" s="635"/>
      <c r="R24" s="636">
        <v>4870</v>
      </c>
      <c r="S24" s="637"/>
      <c r="T24" s="637"/>
      <c r="U24" s="637"/>
      <c r="V24" s="637"/>
      <c r="W24" s="637"/>
      <c r="X24" s="637"/>
      <c r="Y24" s="638"/>
      <c r="Z24" s="639">
        <v>0</v>
      </c>
      <c r="AA24" s="639"/>
      <c r="AB24" s="639"/>
      <c r="AC24" s="639"/>
      <c r="AD24" s="640" t="s">
        <v>182</v>
      </c>
      <c r="AE24" s="640"/>
      <c r="AF24" s="640"/>
      <c r="AG24" s="640"/>
      <c r="AH24" s="640"/>
      <c r="AI24" s="640"/>
      <c r="AJ24" s="640"/>
      <c r="AK24" s="640"/>
      <c r="AL24" s="641" t="s">
        <v>244</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182</v>
      </c>
      <c r="BH24" s="637"/>
      <c r="BI24" s="637"/>
      <c r="BJ24" s="637"/>
      <c r="BK24" s="637"/>
      <c r="BL24" s="637"/>
      <c r="BM24" s="637"/>
      <c r="BN24" s="638"/>
      <c r="BO24" s="639" t="s">
        <v>244</v>
      </c>
      <c r="BP24" s="639"/>
      <c r="BQ24" s="639"/>
      <c r="BR24" s="639"/>
      <c r="BS24" s="640" t="s">
        <v>138</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35954647</v>
      </c>
      <c r="CS24" s="626"/>
      <c r="CT24" s="626"/>
      <c r="CU24" s="626"/>
      <c r="CV24" s="626"/>
      <c r="CW24" s="626"/>
      <c r="CX24" s="626"/>
      <c r="CY24" s="627"/>
      <c r="CZ24" s="630">
        <v>56.9</v>
      </c>
      <c r="DA24" s="631"/>
      <c r="DB24" s="631"/>
      <c r="DC24" s="647"/>
      <c r="DD24" s="671">
        <v>22253909</v>
      </c>
      <c r="DE24" s="626"/>
      <c r="DF24" s="626"/>
      <c r="DG24" s="626"/>
      <c r="DH24" s="626"/>
      <c r="DI24" s="626"/>
      <c r="DJ24" s="626"/>
      <c r="DK24" s="627"/>
      <c r="DL24" s="671">
        <v>21935751</v>
      </c>
      <c r="DM24" s="626"/>
      <c r="DN24" s="626"/>
      <c r="DO24" s="626"/>
      <c r="DP24" s="626"/>
      <c r="DQ24" s="626"/>
      <c r="DR24" s="626"/>
      <c r="DS24" s="626"/>
      <c r="DT24" s="626"/>
      <c r="DU24" s="626"/>
      <c r="DV24" s="627"/>
      <c r="DW24" s="630">
        <v>60.5</v>
      </c>
      <c r="DX24" s="631"/>
      <c r="DY24" s="631"/>
      <c r="DZ24" s="631"/>
      <c r="EA24" s="631"/>
      <c r="EB24" s="631"/>
      <c r="EC24" s="632"/>
    </row>
    <row r="25" spans="2:133" ht="11.25" customHeight="1" x14ac:dyDescent="0.2">
      <c r="B25" s="633" t="s">
        <v>295</v>
      </c>
      <c r="C25" s="634"/>
      <c r="D25" s="634"/>
      <c r="E25" s="634"/>
      <c r="F25" s="634"/>
      <c r="G25" s="634"/>
      <c r="H25" s="634"/>
      <c r="I25" s="634"/>
      <c r="J25" s="634"/>
      <c r="K25" s="634"/>
      <c r="L25" s="634"/>
      <c r="M25" s="634"/>
      <c r="N25" s="634"/>
      <c r="O25" s="634"/>
      <c r="P25" s="634"/>
      <c r="Q25" s="635"/>
      <c r="R25" s="636">
        <v>38132109</v>
      </c>
      <c r="S25" s="637"/>
      <c r="T25" s="637"/>
      <c r="U25" s="637"/>
      <c r="V25" s="637"/>
      <c r="W25" s="637"/>
      <c r="X25" s="637"/>
      <c r="Y25" s="638"/>
      <c r="Z25" s="639">
        <v>57.3</v>
      </c>
      <c r="AA25" s="639"/>
      <c r="AB25" s="639"/>
      <c r="AC25" s="639"/>
      <c r="AD25" s="640">
        <v>35521120</v>
      </c>
      <c r="AE25" s="640"/>
      <c r="AF25" s="640"/>
      <c r="AG25" s="640"/>
      <c r="AH25" s="640"/>
      <c r="AI25" s="640"/>
      <c r="AJ25" s="640"/>
      <c r="AK25" s="640"/>
      <c r="AL25" s="641">
        <v>99.6</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244</v>
      </c>
      <c r="BH25" s="637"/>
      <c r="BI25" s="637"/>
      <c r="BJ25" s="637"/>
      <c r="BK25" s="637"/>
      <c r="BL25" s="637"/>
      <c r="BM25" s="637"/>
      <c r="BN25" s="638"/>
      <c r="BO25" s="639" t="s">
        <v>253</v>
      </c>
      <c r="BP25" s="639"/>
      <c r="BQ25" s="639"/>
      <c r="BR25" s="639"/>
      <c r="BS25" s="640" t="s">
        <v>138</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13655945</v>
      </c>
      <c r="CS25" s="668"/>
      <c r="CT25" s="668"/>
      <c r="CU25" s="668"/>
      <c r="CV25" s="668"/>
      <c r="CW25" s="668"/>
      <c r="CX25" s="668"/>
      <c r="CY25" s="669"/>
      <c r="CZ25" s="641">
        <v>21.6</v>
      </c>
      <c r="DA25" s="666"/>
      <c r="DB25" s="666"/>
      <c r="DC25" s="670"/>
      <c r="DD25" s="645">
        <v>12156995</v>
      </c>
      <c r="DE25" s="668"/>
      <c r="DF25" s="668"/>
      <c r="DG25" s="668"/>
      <c r="DH25" s="668"/>
      <c r="DI25" s="668"/>
      <c r="DJ25" s="668"/>
      <c r="DK25" s="669"/>
      <c r="DL25" s="645">
        <v>11982085</v>
      </c>
      <c r="DM25" s="668"/>
      <c r="DN25" s="668"/>
      <c r="DO25" s="668"/>
      <c r="DP25" s="668"/>
      <c r="DQ25" s="668"/>
      <c r="DR25" s="668"/>
      <c r="DS25" s="668"/>
      <c r="DT25" s="668"/>
      <c r="DU25" s="668"/>
      <c r="DV25" s="669"/>
      <c r="DW25" s="641">
        <v>33</v>
      </c>
      <c r="DX25" s="666"/>
      <c r="DY25" s="666"/>
      <c r="DZ25" s="666"/>
      <c r="EA25" s="666"/>
      <c r="EB25" s="666"/>
      <c r="EC25" s="667"/>
    </row>
    <row r="26" spans="2:133" ht="11.25" customHeight="1" x14ac:dyDescent="0.2">
      <c r="B26" s="633" t="s">
        <v>298</v>
      </c>
      <c r="C26" s="634"/>
      <c r="D26" s="634"/>
      <c r="E26" s="634"/>
      <c r="F26" s="634"/>
      <c r="G26" s="634"/>
      <c r="H26" s="634"/>
      <c r="I26" s="634"/>
      <c r="J26" s="634"/>
      <c r="K26" s="634"/>
      <c r="L26" s="634"/>
      <c r="M26" s="634"/>
      <c r="N26" s="634"/>
      <c r="O26" s="634"/>
      <c r="P26" s="634"/>
      <c r="Q26" s="635"/>
      <c r="R26" s="636">
        <v>13040</v>
      </c>
      <c r="S26" s="637"/>
      <c r="T26" s="637"/>
      <c r="U26" s="637"/>
      <c r="V26" s="637"/>
      <c r="W26" s="637"/>
      <c r="X26" s="637"/>
      <c r="Y26" s="638"/>
      <c r="Z26" s="639">
        <v>0</v>
      </c>
      <c r="AA26" s="639"/>
      <c r="AB26" s="639"/>
      <c r="AC26" s="639"/>
      <c r="AD26" s="640">
        <v>13040</v>
      </c>
      <c r="AE26" s="640"/>
      <c r="AF26" s="640"/>
      <c r="AG26" s="640"/>
      <c r="AH26" s="640"/>
      <c r="AI26" s="640"/>
      <c r="AJ26" s="640"/>
      <c r="AK26" s="640"/>
      <c r="AL26" s="641">
        <v>0</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182</v>
      </c>
      <c r="BH26" s="637"/>
      <c r="BI26" s="637"/>
      <c r="BJ26" s="637"/>
      <c r="BK26" s="637"/>
      <c r="BL26" s="637"/>
      <c r="BM26" s="637"/>
      <c r="BN26" s="638"/>
      <c r="BO26" s="639" t="s">
        <v>182</v>
      </c>
      <c r="BP26" s="639"/>
      <c r="BQ26" s="639"/>
      <c r="BR26" s="639"/>
      <c r="BS26" s="640" t="s">
        <v>138</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8976131</v>
      </c>
      <c r="CS26" s="637"/>
      <c r="CT26" s="637"/>
      <c r="CU26" s="637"/>
      <c r="CV26" s="637"/>
      <c r="CW26" s="637"/>
      <c r="CX26" s="637"/>
      <c r="CY26" s="638"/>
      <c r="CZ26" s="641">
        <v>14.2</v>
      </c>
      <c r="DA26" s="666"/>
      <c r="DB26" s="666"/>
      <c r="DC26" s="670"/>
      <c r="DD26" s="645">
        <v>7815520</v>
      </c>
      <c r="DE26" s="637"/>
      <c r="DF26" s="637"/>
      <c r="DG26" s="637"/>
      <c r="DH26" s="637"/>
      <c r="DI26" s="637"/>
      <c r="DJ26" s="637"/>
      <c r="DK26" s="638"/>
      <c r="DL26" s="645" t="s">
        <v>182</v>
      </c>
      <c r="DM26" s="637"/>
      <c r="DN26" s="637"/>
      <c r="DO26" s="637"/>
      <c r="DP26" s="637"/>
      <c r="DQ26" s="637"/>
      <c r="DR26" s="637"/>
      <c r="DS26" s="637"/>
      <c r="DT26" s="637"/>
      <c r="DU26" s="637"/>
      <c r="DV26" s="638"/>
      <c r="DW26" s="641" t="s">
        <v>244</v>
      </c>
      <c r="DX26" s="666"/>
      <c r="DY26" s="666"/>
      <c r="DZ26" s="666"/>
      <c r="EA26" s="666"/>
      <c r="EB26" s="666"/>
      <c r="EC26" s="667"/>
    </row>
    <row r="27" spans="2:133" ht="11.25" customHeight="1" x14ac:dyDescent="0.2">
      <c r="B27" s="633" t="s">
        <v>301</v>
      </c>
      <c r="C27" s="634"/>
      <c r="D27" s="634"/>
      <c r="E27" s="634"/>
      <c r="F27" s="634"/>
      <c r="G27" s="634"/>
      <c r="H27" s="634"/>
      <c r="I27" s="634"/>
      <c r="J27" s="634"/>
      <c r="K27" s="634"/>
      <c r="L27" s="634"/>
      <c r="M27" s="634"/>
      <c r="N27" s="634"/>
      <c r="O27" s="634"/>
      <c r="P27" s="634"/>
      <c r="Q27" s="635"/>
      <c r="R27" s="636">
        <v>250948</v>
      </c>
      <c r="S27" s="637"/>
      <c r="T27" s="637"/>
      <c r="U27" s="637"/>
      <c r="V27" s="637"/>
      <c r="W27" s="637"/>
      <c r="X27" s="637"/>
      <c r="Y27" s="638"/>
      <c r="Z27" s="639">
        <v>0.4</v>
      </c>
      <c r="AA27" s="639"/>
      <c r="AB27" s="639"/>
      <c r="AC27" s="639"/>
      <c r="AD27" s="640" t="s">
        <v>182</v>
      </c>
      <c r="AE27" s="640"/>
      <c r="AF27" s="640"/>
      <c r="AG27" s="640"/>
      <c r="AH27" s="640"/>
      <c r="AI27" s="640"/>
      <c r="AJ27" s="640"/>
      <c r="AK27" s="640"/>
      <c r="AL27" s="641" t="s">
        <v>244</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29861103</v>
      </c>
      <c r="BH27" s="637"/>
      <c r="BI27" s="637"/>
      <c r="BJ27" s="637"/>
      <c r="BK27" s="637"/>
      <c r="BL27" s="637"/>
      <c r="BM27" s="637"/>
      <c r="BN27" s="638"/>
      <c r="BO27" s="639">
        <v>100</v>
      </c>
      <c r="BP27" s="639"/>
      <c r="BQ27" s="639"/>
      <c r="BR27" s="639"/>
      <c r="BS27" s="640">
        <v>182314</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16978738</v>
      </c>
      <c r="CS27" s="668"/>
      <c r="CT27" s="668"/>
      <c r="CU27" s="668"/>
      <c r="CV27" s="668"/>
      <c r="CW27" s="668"/>
      <c r="CX27" s="668"/>
      <c r="CY27" s="669"/>
      <c r="CZ27" s="641">
        <v>26.9</v>
      </c>
      <c r="DA27" s="666"/>
      <c r="DB27" s="666"/>
      <c r="DC27" s="670"/>
      <c r="DD27" s="645">
        <v>4799682</v>
      </c>
      <c r="DE27" s="668"/>
      <c r="DF27" s="668"/>
      <c r="DG27" s="668"/>
      <c r="DH27" s="668"/>
      <c r="DI27" s="668"/>
      <c r="DJ27" s="668"/>
      <c r="DK27" s="669"/>
      <c r="DL27" s="645">
        <v>4656434</v>
      </c>
      <c r="DM27" s="668"/>
      <c r="DN27" s="668"/>
      <c r="DO27" s="668"/>
      <c r="DP27" s="668"/>
      <c r="DQ27" s="668"/>
      <c r="DR27" s="668"/>
      <c r="DS27" s="668"/>
      <c r="DT27" s="668"/>
      <c r="DU27" s="668"/>
      <c r="DV27" s="669"/>
      <c r="DW27" s="641">
        <v>12.8</v>
      </c>
      <c r="DX27" s="666"/>
      <c r="DY27" s="666"/>
      <c r="DZ27" s="666"/>
      <c r="EA27" s="666"/>
      <c r="EB27" s="666"/>
      <c r="EC27" s="667"/>
    </row>
    <row r="28" spans="2:133" ht="11.25" customHeight="1" x14ac:dyDescent="0.2">
      <c r="B28" s="633" t="s">
        <v>304</v>
      </c>
      <c r="C28" s="634"/>
      <c r="D28" s="634"/>
      <c r="E28" s="634"/>
      <c r="F28" s="634"/>
      <c r="G28" s="634"/>
      <c r="H28" s="634"/>
      <c r="I28" s="634"/>
      <c r="J28" s="634"/>
      <c r="K28" s="634"/>
      <c r="L28" s="634"/>
      <c r="M28" s="634"/>
      <c r="N28" s="634"/>
      <c r="O28" s="634"/>
      <c r="P28" s="634"/>
      <c r="Q28" s="635"/>
      <c r="R28" s="636">
        <v>1089839</v>
      </c>
      <c r="S28" s="637"/>
      <c r="T28" s="637"/>
      <c r="U28" s="637"/>
      <c r="V28" s="637"/>
      <c r="W28" s="637"/>
      <c r="X28" s="637"/>
      <c r="Y28" s="638"/>
      <c r="Z28" s="639">
        <v>1.6</v>
      </c>
      <c r="AA28" s="639"/>
      <c r="AB28" s="639"/>
      <c r="AC28" s="639"/>
      <c r="AD28" s="640">
        <v>102133</v>
      </c>
      <c r="AE28" s="640"/>
      <c r="AF28" s="640"/>
      <c r="AG28" s="640"/>
      <c r="AH28" s="640"/>
      <c r="AI28" s="640"/>
      <c r="AJ28" s="640"/>
      <c r="AK28" s="640"/>
      <c r="AL28" s="641">
        <v>0.3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5319964</v>
      </c>
      <c r="CS28" s="637"/>
      <c r="CT28" s="637"/>
      <c r="CU28" s="637"/>
      <c r="CV28" s="637"/>
      <c r="CW28" s="637"/>
      <c r="CX28" s="637"/>
      <c r="CY28" s="638"/>
      <c r="CZ28" s="641">
        <v>8.4</v>
      </c>
      <c r="DA28" s="666"/>
      <c r="DB28" s="666"/>
      <c r="DC28" s="670"/>
      <c r="DD28" s="645">
        <v>5297232</v>
      </c>
      <c r="DE28" s="637"/>
      <c r="DF28" s="637"/>
      <c r="DG28" s="637"/>
      <c r="DH28" s="637"/>
      <c r="DI28" s="637"/>
      <c r="DJ28" s="637"/>
      <c r="DK28" s="638"/>
      <c r="DL28" s="645">
        <v>5297232</v>
      </c>
      <c r="DM28" s="637"/>
      <c r="DN28" s="637"/>
      <c r="DO28" s="637"/>
      <c r="DP28" s="637"/>
      <c r="DQ28" s="637"/>
      <c r="DR28" s="637"/>
      <c r="DS28" s="637"/>
      <c r="DT28" s="637"/>
      <c r="DU28" s="637"/>
      <c r="DV28" s="638"/>
      <c r="DW28" s="641">
        <v>14.6</v>
      </c>
      <c r="DX28" s="666"/>
      <c r="DY28" s="666"/>
      <c r="DZ28" s="666"/>
      <c r="EA28" s="666"/>
      <c r="EB28" s="666"/>
      <c r="EC28" s="667"/>
    </row>
    <row r="29" spans="2:133" ht="11.25" customHeight="1" x14ac:dyDescent="0.2">
      <c r="B29" s="633" t="s">
        <v>306</v>
      </c>
      <c r="C29" s="634"/>
      <c r="D29" s="634"/>
      <c r="E29" s="634"/>
      <c r="F29" s="634"/>
      <c r="G29" s="634"/>
      <c r="H29" s="634"/>
      <c r="I29" s="634"/>
      <c r="J29" s="634"/>
      <c r="K29" s="634"/>
      <c r="L29" s="634"/>
      <c r="M29" s="634"/>
      <c r="N29" s="634"/>
      <c r="O29" s="634"/>
      <c r="P29" s="634"/>
      <c r="Q29" s="635"/>
      <c r="R29" s="636">
        <v>708662</v>
      </c>
      <c r="S29" s="637"/>
      <c r="T29" s="637"/>
      <c r="U29" s="637"/>
      <c r="V29" s="637"/>
      <c r="W29" s="637"/>
      <c r="X29" s="637"/>
      <c r="Y29" s="638"/>
      <c r="Z29" s="639">
        <v>1.1000000000000001</v>
      </c>
      <c r="AA29" s="639"/>
      <c r="AB29" s="639"/>
      <c r="AC29" s="639"/>
      <c r="AD29" s="640" t="s">
        <v>182</v>
      </c>
      <c r="AE29" s="640"/>
      <c r="AF29" s="640"/>
      <c r="AG29" s="640"/>
      <c r="AH29" s="640"/>
      <c r="AI29" s="640"/>
      <c r="AJ29" s="640"/>
      <c r="AK29" s="640"/>
      <c r="AL29" s="641" t="s">
        <v>182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307</v>
      </c>
      <c r="CE29" s="673"/>
      <c r="CF29" s="633" t="s">
        <v>308</v>
      </c>
      <c r="CG29" s="634"/>
      <c r="CH29" s="634"/>
      <c r="CI29" s="634"/>
      <c r="CJ29" s="634"/>
      <c r="CK29" s="634"/>
      <c r="CL29" s="634"/>
      <c r="CM29" s="634"/>
      <c r="CN29" s="634"/>
      <c r="CO29" s="634"/>
      <c r="CP29" s="634"/>
      <c r="CQ29" s="635"/>
      <c r="CR29" s="636">
        <v>5318767</v>
      </c>
      <c r="CS29" s="668"/>
      <c r="CT29" s="668"/>
      <c r="CU29" s="668"/>
      <c r="CV29" s="668"/>
      <c r="CW29" s="668"/>
      <c r="CX29" s="668"/>
      <c r="CY29" s="669"/>
      <c r="CZ29" s="641">
        <v>8.4</v>
      </c>
      <c r="DA29" s="666"/>
      <c r="DB29" s="666"/>
      <c r="DC29" s="670"/>
      <c r="DD29" s="645">
        <v>5296035</v>
      </c>
      <c r="DE29" s="668"/>
      <c r="DF29" s="668"/>
      <c r="DG29" s="668"/>
      <c r="DH29" s="668"/>
      <c r="DI29" s="668"/>
      <c r="DJ29" s="668"/>
      <c r="DK29" s="669"/>
      <c r="DL29" s="645">
        <v>5296035</v>
      </c>
      <c r="DM29" s="668"/>
      <c r="DN29" s="668"/>
      <c r="DO29" s="668"/>
      <c r="DP29" s="668"/>
      <c r="DQ29" s="668"/>
      <c r="DR29" s="668"/>
      <c r="DS29" s="668"/>
      <c r="DT29" s="668"/>
      <c r="DU29" s="668"/>
      <c r="DV29" s="669"/>
      <c r="DW29" s="641">
        <v>14.6</v>
      </c>
      <c r="DX29" s="666"/>
      <c r="DY29" s="666"/>
      <c r="DZ29" s="666"/>
      <c r="EA29" s="666"/>
      <c r="EB29" s="666"/>
      <c r="EC29" s="667"/>
    </row>
    <row r="30" spans="2:133" ht="11.25" customHeight="1" x14ac:dyDescent="0.2">
      <c r="B30" s="633" t="s">
        <v>309</v>
      </c>
      <c r="C30" s="634"/>
      <c r="D30" s="634"/>
      <c r="E30" s="634"/>
      <c r="F30" s="634"/>
      <c r="G30" s="634"/>
      <c r="H30" s="634"/>
      <c r="I30" s="634"/>
      <c r="J30" s="634"/>
      <c r="K30" s="634"/>
      <c r="L30" s="634"/>
      <c r="M30" s="634"/>
      <c r="N30" s="634"/>
      <c r="O30" s="634"/>
      <c r="P30" s="634"/>
      <c r="Q30" s="635"/>
      <c r="R30" s="636">
        <v>12916279</v>
      </c>
      <c r="S30" s="637"/>
      <c r="T30" s="637"/>
      <c r="U30" s="637"/>
      <c r="V30" s="637"/>
      <c r="W30" s="637"/>
      <c r="X30" s="637"/>
      <c r="Y30" s="638"/>
      <c r="Z30" s="639">
        <v>19.399999999999999</v>
      </c>
      <c r="AA30" s="639"/>
      <c r="AB30" s="639"/>
      <c r="AC30" s="639"/>
      <c r="AD30" s="640" t="s">
        <v>182</v>
      </c>
      <c r="AE30" s="640"/>
      <c r="AF30" s="640"/>
      <c r="AG30" s="640"/>
      <c r="AH30" s="640"/>
      <c r="AI30" s="640"/>
      <c r="AJ30" s="640"/>
      <c r="AK30" s="640"/>
      <c r="AL30" s="641" t="s">
        <v>138</v>
      </c>
      <c r="AM30" s="642"/>
      <c r="AN30" s="642"/>
      <c r="AO30" s="643"/>
      <c r="AP30" s="618" t="s">
        <v>224</v>
      </c>
      <c r="AQ30" s="619"/>
      <c r="AR30" s="619"/>
      <c r="AS30" s="619"/>
      <c r="AT30" s="619"/>
      <c r="AU30" s="619"/>
      <c r="AV30" s="619"/>
      <c r="AW30" s="619"/>
      <c r="AX30" s="619"/>
      <c r="AY30" s="619"/>
      <c r="AZ30" s="619"/>
      <c r="BA30" s="619"/>
      <c r="BB30" s="619"/>
      <c r="BC30" s="619"/>
      <c r="BD30" s="619"/>
      <c r="BE30" s="619"/>
      <c r="BF30" s="620"/>
      <c r="BG30" s="618" t="s">
        <v>310</v>
      </c>
      <c r="BH30" s="678"/>
      <c r="BI30" s="678"/>
      <c r="BJ30" s="678"/>
      <c r="BK30" s="678"/>
      <c r="BL30" s="678"/>
      <c r="BM30" s="678"/>
      <c r="BN30" s="678"/>
      <c r="BO30" s="678"/>
      <c r="BP30" s="678"/>
      <c r="BQ30" s="679"/>
      <c r="BR30" s="618" t="s">
        <v>311</v>
      </c>
      <c r="BS30" s="678"/>
      <c r="BT30" s="678"/>
      <c r="BU30" s="678"/>
      <c r="BV30" s="678"/>
      <c r="BW30" s="678"/>
      <c r="BX30" s="678"/>
      <c r="BY30" s="678"/>
      <c r="BZ30" s="678"/>
      <c r="CA30" s="678"/>
      <c r="CB30" s="679"/>
      <c r="CD30" s="674"/>
      <c r="CE30" s="675"/>
      <c r="CF30" s="633" t="s">
        <v>312</v>
      </c>
      <c r="CG30" s="634"/>
      <c r="CH30" s="634"/>
      <c r="CI30" s="634"/>
      <c r="CJ30" s="634"/>
      <c r="CK30" s="634"/>
      <c r="CL30" s="634"/>
      <c r="CM30" s="634"/>
      <c r="CN30" s="634"/>
      <c r="CO30" s="634"/>
      <c r="CP30" s="634"/>
      <c r="CQ30" s="635"/>
      <c r="CR30" s="636">
        <v>5178733</v>
      </c>
      <c r="CS30" s="637"/>
      <c r="CT30" s="637"/>
      <c r="CU30" s="637"/>
      <c r="CV30" s="637"/>
      <c r="CW30" s="637"/>
      <c r="CX30" s="637"/>
      <c r="CY30" s="638"/>
      <c r="CZ30" s="641">
        <v>8.1999999999999993</v>
      </c>
      <c r="DA30" s="666"/>
      <c r="DB30" s="666"/>
      <c r="DC30" s="670"/>
      <c r="DD30" s="645">
        <v>5157281</v>
      </c>
      <c r="DE30" s="637"/>
      <c r="DF30" s="637"/>
      <c r="DG30" s="637"/>
      <c r="DH30" s="637"/>
      <c r="DI30" s="637"/>
      <c r="DJ30" s="637"/>
      <c r="DK30" s="638"/>
      <c r="DL30" s="645">
        <v>5157281</v>
      </c>
      <c r="DM30" s="637"/>
      <c r="DN30" s="637"/>
      <c r="DO30" s="637"/>
      <c r="DP30" s="637"/>
      <c r="DQ30" s="637"/>
      <c r="DR30" s="637"/>
      <c r="DS30" s="637"/>
      <c r="DT30" s="637"/>
      <c r="DU30" s="637"/>
      <c r="DV30" s="638"/>
      <c r="DW30" s="641">
        <v>14.2</v>
      </c>
      <c r="DX30" s="666"/>
      <c r="DY30" s="666"/>
      <c r="DZ30" s="666"/>
      <c r="EA30" s="666"/>
      <c r="EB30" s="666"/>
      <c r="EC30" s="667"/>
    </row>
    <row r="31" spans="2:133" ht="11.25" customHeight="1" x14ac:dyDescent="0.2">
      <c r="B31" s="649" t="s">
        <v>313</v>
      </c>
      <c r="C31" s="650"/>
      <c r="D31" s="650"/>
      <c r="E31" s="650"/>
      <c r="F31" s="650"/>
      <c r="G31" s="650"/>
      <c r="H31" s="650"/>
      <c r="I31" s="650"/>
      <c r="J31" s="650"/>
      <c r="K31" s="650"/>
      <c r="L31" s="650"/>
      <c r="M31" s="650"/>
      <c r="N31" s="650"/>
      <c r="O31" s="650"/>
      <c r="P31" s="650"/>
      <c r="Q31" s="651"/>
      <c r="R31" s="636" t="s">
        <v>253</v>
      </c>
      <c r="S31" s="637"/>
      <c r="T31" s="637"/>
      <c r="U31" s="637"/>
      <c r="V31" s="637"/>
      <c r="W31" s="637"/>
      <c r="X31" s="637"/>
      <c r="Y31" s="638"/>
      <c r="Z31" s="639" t="s">
        <v>244</v>
      </c>
      <c r="AA31" s="639"/>
      <c r="AB31" s="639"/>
      <c r="AC31" s="639"/>
      <c r="AD31" s="640" t="s">
        <v>244</v>
      </c>
      <c r="AE31" s="640"/>
      <c r="AF31" s="640"/>
      <c r="AG31" s="640"/>
      <c r="AH31" s="640"/>
      <c r="AI31" s="640"/>
      <c r="AJ31" s="640"/>
      <c r="AK31" s="640"/>
      <c r="AL31" s="641" t="s">
        <v>182</v>
      </c>
      <c r="AM31" s="642"/>
      <c r="AN31" s="642"/>
      <c r="AO31" s="643"/>
      <c r="AP31" s="682" t="s">
        <v>314</v>
      </c>
      <c r="AQ31" s="683"/>
      <c r="AR31" s="683"/>
      <c r="AS31" s="683"/>
      <c r="AT31" s="688" t="s">
        <v>315</v>
      </c>
      <c r="AU31" s="212"/>
      <c r="AV31" s="212"/>
      <c r="AW31" s="212"/>
      <c r="AX31" s="622" t="s">
        <v>187</v>
      </c>
      <c r="AY31" s="623"/>
      <c r="AZ31" s="623"/>
      <c r="BA31" s="623"/>
      <c r="BB31" s="623"/>
      <c r="BC31" s="623"/>
      <c r="BD31" s="623"/>
      <c r="BE31" s="623"/>
      <c r="BF31" s="624"/>
      <c r="BG31" s="692">
        <v>99.1</v>
      </c>
      <c r="BH31" s="680"/>
      <c r="BI31" s="680"/>
      <c r="BJ31" s="680"/>
      <c r="BK31" s="680"/>
      <c r="BL31" s="680"/>
      <c r="BM31" s="631">
        <v>96.6</v>
      </c>
      <c r="BN31" s="680"/>
      <c r="BO31" s="680"/>
      <c r="BP31" s="680"/>
      <c r="BQ31" s="681"/>
      <c r="BR31" s="692">
        <v>99.3</v>
      </c>
      <c r="BS31" s="680"/>
      <c r="BT31" s="680"/>
      <c r="BU31" s="680"/>
      <c r="BV31" s="680"/>
      <c r="BW31" s="680"/>
      <c r="BX31" s="631">
        <v>96.5</v>
      </c>
      <c r="BY31" s="680"/>
      <c r="BZ31" s="680"/>
      <c r="CA31" s="680"/>
      <c r="CB31" s="681"/>
      <c r="CD31" s="674"/>
      <c r="CE31" s="675"/>
      <c r="CF31" s="633" t="s">
        <v>316</v>
      </c>
      <c r="CG31" s="634"/>
      <c r="CH31" s="634"/>
      <c r="CI31" s="634"/>
      <c r="CJ31" s="634"/>
      <c r="CK31" s="634"/>
      <c r="CL31" s="634"/>
      <c r="CM31" s="634"/>
      <c r="CN31" s="634"/>
      <c r="CO31" s="634"/>
      <c r="CP31" s="634"/>
      <c r="CQ31" s="635"/>
      <c r="CR31" s="636">
        <v>140034</v>
      </c>
      <c r="CS31" s="668"/>
      <c r="CT31" s="668"/>
      <c r="CU31" s="668"/>
      <c r="CV31" s="668"/>
      <c r="CW31" s="668"/>
      <c r="CX31" s="668"/>
      <c r="CY31" s="669"/>
      <c r="CZ31" s="641">
        <v>0.2</v>
      </c>
      <c r="DA31" s="666"/>
      <c r="DB31" s="666"/>
      <c r="DC31" s="670"/>
      <c r="DD31" s="645">
        <v>138754</v>
      </c>
      <c r="DE31" s="668"/>
      <c r="DF31" s="668"/>
      <c r="DG31" s="668"/>
      <c r="DH31" s="668"/>
      <c r="DI31" s="668"/>
      <c r="DJ31" s="668"/>
      <c r="DK31" s="669"/>
      <c r="DL31" s="645">
        <v>138754</v>
      </c>
      <c r="DM31" s="668"/>
      <c r="DN31" s="668"/>
      <c r="DO31" s="668"/>
      <c r="DP31" s="668"/>
      <c r="DQ31" s="668"/>
      <c r="DR31" s="668"/>
      <c r="DS31" s="668"/>
      <c r="DT31" s="668"/>
      <c r="DU31" s="668"/>
      <c r="DV31" s="669"/>
      <c r="DW31" s="641">
        <v>0.4</v>
      </c>
      <c r="DX31" s="666"/>
      <c r="DY31" s="666"/>
      <c r="DZ31" s="666"/>
      <c r="EA31" s="666"/>
      <c r="EB31" s="666"/>
      <c r="EC31" s="667"/>
    </row>
    <row r="32" spans="2:133" ht="11.25" customHeight="1" x14ac:dyDescent="0.2">
      <c r="B32" s="633" t="s">
        <v>317</v>
      </c>
      <c r="C32" s="634"/>
      <c r="D32" s="634"/>
      <c r="E32" s="634"/>
      <c r="F32" s="634"/>
      <c r="G32" s="634"/>
      <c r="H32" s="634"/>
      <c r="I32" s="634"/>
      <c r="J32" s="634"/>
      <c r="K32" s="634"/>
      <c r="L32" s="634"/>
      <c r="M32" s="634"/>
      <c r="N32" s="634"/>
      <c r="O32" s="634"/>
      <c r="P32" s="634"/>
      <c r="Q32" s="635"/>
      <c r="R32" s="636">
        <v>4002151</v>
      </c>
      <c r="S32" s="637"/>
      <c r="T32" s="637"/>
      <c r="U32" s="637"/>
      <c r="V32" s="637"/>
      <c r="W32" s="637"/>
      <c r="X32" s="637"/>
      <c r="Y32" s="638"/>
      <c r="Z32" s="639">
        <v>6</v>
      </c>
      <c r="AA32" s="639"/>
      <c r="AB32" s="639"/>
      <c r="AC32" s="639"/>
      <c r="AD32" s="640" t="s">
        <v>244</v>
      </c>
      <c r="AE32" s="640"/>
      <c r="AF32" s="640"/>
      <c r="AG32" s="640"/>
      <c r="AH32" s="640"/>
      <c r="AI32" s="640"/>
      <c r="AJ32" s="640"/>
      <c r="AK32" s="640"/>
      <c r="AL32" s="641" t="s">
        <v>138</v>
      </c>
      <c r="AM32" s="642"/>
      <c r="AN32" s="642"/>
      <c r="AO32" s="643"/>
      <c r="AP32" s="684"/>
      <c r="AQ32" s="685"/>
      <c r="AR32" s="685"/>
      <c r="AS32" s="685"/>
      <c r="AT32" s="689"/>
      <c r="AU32" s="208" t="s">
        <v>318</v>
      </c>
      <c r="AX32" s="633" t="s">
        <v>319</v>
      </c>
      <c r="AY32" s="634"/>
      <c r="AZ32" s="634"/>
      <c r="BA32" s="634"/>
      <c r="BB32" s="634"/>
      <c r="BC32" s="634"/>
      <c r="BD32" s="634"/>
      <c r="BE32" s="634"/>
      <c r="BF32" s="635"/>
      <c r="BG32" s="693">
        <v>98.8</v>
      </c>
      <c r="BH32" s="668"/>
      <c r="BI32" s="668"/>
      <c r="BJ32" s="668"/>
      <c r="BK32" s="668"/>
      <c r="BL32" s="668"/>
      <c r="BM32" s="642">
        <v>95.2</v>
      </c>
      <c r="BN32" s="668"/>
      <c r="BO32" s="668"/>
      <c r="BP32" s="668"/>
      <c r="BQ32" s="691"/>
      <c r="BR32" s="693">
        <v>99.1</v>
      </c>
      <c r="BS32" s="668"/>
      <c r="BT32" s="668"/>
      <c r="BU32" s="668"/>
      <c r="BV32" s="668"/>
      <c r="BW32" s="668"/>
      <c r="BX32" s="642">
        <v>95.2</v>
      </c>
      <c r="BY32" s="668"/>
      <c r="BZ32" s="668"/>
      <c r="CA32" s="668"/>
      <c r="CB32" s="691"/>
      <c r="CD32" s="676"/>
      <c r="CE32" s="677"/>
      <c r="CF32" s="633" t="s">
        <v>320</v>
      </c>
      <c r="CG32" s="634"/>
      <c r="CH32" s="634"/>
      <c r="CI32" s="634"/>
      <c r="CJ32" s="634"/>
      <c r="CK32" s="634"/>
      <c r="CL32" s="634"/>
      <c r="CM32" s="634"/>
      <c r="CN32" s="634"/>
      <c r="CO32" s="634"/>
      <c r="CP32" s="634"/>
      <c r="CQ32" s="635"/>
      <c r="CR32" s="636">
        <v>1197</v>
      </c>
      <c r="CS32" s="637"/>
      <c r="CT32" s="637"/>
      <c r="CU32" s="637"/>
      <c r="CV32" s="637"/>
      <c r="CW32" s="637"/>
      <c r="CX32" s="637"/>
      <c r="CY32" s="638"/>
      <c r="CZ32" s="641">
        <v>0</v>
      </c>
      <c r="DA32" s="666"/>
      <c r="DB32" s="666"/>
      <c r="DC32" s="670"/>
      <c r="DD32" s="645">
        <v>1197</v>
      </c>
      <c r="DE32" s="637"/>
      <c r="DF32" s="637"/>
      <c r="DG32" s="637"/>
      <c r="DH32" s="637"/>
      <c r="DI32" s="637"/>
      <c r="DJ32" s="637"/>
      <c r="DK32" s="638"/>
      <c r="DL32" s="645">
        <v>1197</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2">
      <c r="B33" s="633" t="s">
        <v>321</v>
      </c>
      <c r="C33" s="634"/>
      <c r="D33" s="634"/>
      <c r="E33" s="634"/>
      <c r="F33" s="634"/>
      <c r="G33" s="634"/>
      <c r="H33" s="634"/>
      <c r="I33" s="634"/>
      <c r="J33" s="634"/>
      <c r="K33" s="634"/>
      <c r="L33" s="634"/>
      <c r="M33" s="634"/>
      <c r="N33" s="634"/>
      <c r="O33" s="634"/>
      <c r="P33" s="634"/>
      <c r="Q33" s="635"/>
      <c r="R33" s="636">
        <v>104255</v>
      </c>
      <c r="S33" s="637"/>
      <c r="T33" s="637"/>
      <c r="U33" s="637"/>
      <c r="V33" s="637"/>
      <c r="W33" s="637"/>
      <c r="X33" s="637"/>
      <c r="Y33" s="638"/>
      <c r="Z33" s="639">
        <v>0.2</v>
      </c>
      <c r="AA33" s="639"/>
      <c r="AB33" s="639"/>
      <c r="AC33" s="639"/>
      <c r="AD33" s="640">
        <v>40942</v>
      </c>
      <c r="AE33" s="640"/>
      <c r="AF33" s="640"/>
      <c r="AG33" s="640"/>
      <c r="AH33" s="640"/>
      <c r="AI33" s="640"/>
      <c r="AJ33" s="640"/>
      <c r="AK33" s="640"/>
      <c r="AL33" s="641">
        <v>0.1</v>
      </c>
      <c r="AM33" s="642"/>
      <c r="AN33" s="642"/>
      <c r="AO33" s="643"/>
      <c r="AP33" s="686"/>
      <c r="AQ33" s="687"/>
      <c r="AR33" s="687"/>
      <c r="AS33" s="687"/>
      <c r="AT33" s="690"/>
      <c r="AU33" s="213"/>
      <c r="AV33" s="213"/>
      <c r="AW33" s="213"/>
      <c r="AX33" s="657" t="s">
        <v>322</v>
      </c>
      <c r="AY33" s="658"/>
      <c r="AZ33" s="658"/>
      <c r="BA33" s="658"/>
      <c r="BB33" s="658"/>
      <c r="BC33" s="658"/>
      <c r="BD33" s="658"/>
      <c r="BE33" s="658"/>
      <c r="BF33" s="659"/>
      <c r="BG33" s="694">
        <v>99.4</v>
      </c>
      <c r="BH33" s="695"/>
      <c r="BI33" s="695"/>
      <c r="BJ33" s="695"/>
      <c r="BK33" s="695"/>
      <c r="BL33" s="695"/>
      <c r="BM33" s="696">
        <v>98.1</v>
      </c>
      <c r="BN33" s="695"/>
      <c r="BO33" s="695"/>
      <c r="BP33" s="695"/>
      <c r="BQ33" s="697"/>
      <c r="BR33" s="694">
        <v>99.5</v>
      </c>
      <c r="BS33" s="695"/>
      <c r="BT33" s="695"/>
      <c r="BU33" s="695"/>
      <c r="BV33" s="695"/>
      <c r="BW33" s="695"/>
      <c r="BX33" s="696">
        <v>97.9</v>
      </c>
      <c r="BY33" s="695"/>
      <c r="BZ33" s="695"/>
      <c r="CA33" s="695"/>
      <c r="CB33" s="697"/>
      <c r="CD33" s="633" t="s">
        <v>323</v>
      </c>
      <c r="CE33" s="634"/>
      <c r="CF33" s="634"/>
      <c r="CG33" s="634"/>
      <c r="CH33" s="634"/>
      <c r="CI33" s="634"/>
      <c r="CJ33" s="634"/>
      <c r="CK33" s="634"/>
      <c r="CL33" s="634"/>
      <c r="CM33" s="634"/>
      <c r="CN33" s="634"/>
      <c r="CO33" s="634"/>
      <c r="CP33" s="634"/>
      <c r="CQ33" s="635"/>
      <c r="CR33" s="636">
        <v>22007454</v>
      </c>
      <c r="CS33" s="668"/>
      <c r="CT33" s="668"/>
      <c r="CU33" s="668"/>
      <c r="CV33" s="668"/>
      <c r="CW33" s="668"/>
      <c r="CX33" s="668"/>
      <c r="CY33" s="669"/>
      <c r="CZ33" s="641">
        <v>34.799999999999997</v>
      </c>
      <c r="DA33" s="666"/>
      <c r="DB33" s="666"/>
      <c r="DC33" s="670"/>
      <c r="DD33" s="645">
        <v>16458356</v>
      </c>
      <c r="DE33" s="668"/>
      <c r="DF33" s="668"/>
      <c r="DG33" s="668"/>
      <c r="DH33" s="668"/>
      <c r="DI33" s="668"/>
      <c r="DJ33" s="668"/>
      <c r="DK33" s="669"/>
      <c r="DL33" s="645">
        <v>13460136</v>
      </c>
      <c r="DM33" s="668"/>
      <c r="DN33" s="668"/>
      <c r="DO33" s="668"/>
      <c r="DP33" s="668"/>
      <c r="DQ33" s="668"/>
      <c r="DR33" s="668"/>
      <c r="DS33" s="668"/>
      <c r="DT33" s="668"/>
      <c r="DU33" s="668"/>
      <c r="DV33" s="669"/>
      <c r="DW33" s="641">
        <v>37.1</v>
      </c>
      <c r="DX33" s="666"/>
      <c r="DY33" s="666"/>
      <c r="DZ33" s="666"/>
      <c r="EA33" s="666"/>
      <c r="EB33" s="666"/>
      <c r="EC33" s="667"/>
    </row>
    <row r="34" spans="2:133" ht="11.25" customHeight="1" x14ac:dyDescent="0.2">
      <c r="B34" s="633" t="s">
        <v>324</v>
      </c>
      <c r="C34" s="634"/>
      <c r="D34" s="634"/>
      <c r="E34" s="634"/>
      <c r="F34" s="634"/>
      <c r="G34" s="634"/>
      <c r="H34" s="634"/>
      <c r="I34" s="634"/>
      <c r="J34" s="634"/>
      <c r="K34" s="634"/>
      <c r="L34" s="634"/>
      <c r="M34" s="634"/>
      <c r="N34" s="634"/>
      <c r="O34" s="634"/>
      <c r="P34" s="634"/>
      <c r="Q34" s="635"/>
      <c r="R34" s="636">
        <v>11809</v>
      </c>
      <c r="S34" s="637"/>
      <c r="T34" s="637"/>
      <c r="U34" s="637"/>
      <c r="V34" s="637"/>
      <c r="W34" s="637"/>
      <c r="X34" s="637"/>
      <c r="Y34" s="638"/>
      <c r="Z34" s="639">
        <v>0</v>
      </c>
      <c r="AA34" s="639"/>
      <c r="AB34" s="639"/>
      <c r="AC34" s="639"/>
      <c r="AD34" s="640" t="s">
        <v>138</v>
      </c>
      <c r="AE34" s="640"/>
      <c r="AF34" s="640"/>
      <c r="AG34" s="640"/>
      <c r="AH34" s="640"/>
      <c r="AI34" s="640"/>
      <c r="AJ34" s="640"/>
      <c r="AK34" s="640"/>
      <c r="AL34" s="641" t="s">
        <v>182</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325</v>
      </c>
      <c r="CE34" s="634"/>
      <c r="CF34" s="634"/>
      <c r="CG34" s="634"/>
      <c r="CH34" s="634"/>
      <c r="CI34" s="634"/>
      <c r="CJ34" s="634"/>
      <c r="CK34" s="634"/>
      <c r="CL34" s="634"/>
      <c r="CM34" s="634"/>
      <c r="CN34" s="634"/>
      <c r="CO34" s="634"/>
      <c r="CP34" s="634"/>
      <c r="CQ34" s="635"/>
      <c r="CR34" s="636">
        <v>12184487</v>
      </c>
      <c r="CS34" s="637"/>
      <c r="CT34" s="637"/>
      <c r="CU34" s="637"/>
      <c r="CV34" s="637"/>
      <c r="CW34" s="637"/>
      <c r="CX34" s="637"/>
      <c r="CY34" s="638"/>
      <c r="CZ34" s="641">
        <v>19.3</v>
      </c>
      <c r="DA34" s="666"/>
      <c r="DB34" s="666"/>
      <c r="DC34" s="670"/>
      <c r="DD34" s="645">
        <v>8630973</v>
      </c>
      <c r="DE34" s="637"/>
      <c r="DF34" s="637"/>
      <c r="DG34" s="637"/>
      <c r="DH34" s="637"/>
      <c r="DI34" s="637"/>
      <c r="DJ34" s="637"/>
      <c r="DK34" s="638"/>
      <c r="DL34" s="645">
        <v>7414959</v>
      </c>
      <c r="DM34" s="637"/>
      <c r="DN34" s="637"/>
      <c r="DO34" s="637"/>
      <c r="DP34" s="637"/>
      <c r="DQ34" s="637"/>
      <c r="DR34" s="637"/>
      <c r="DS34" s="637"/>
      <c r="DT34" s="637"/>
      <c r="DU34" s="637"/>
      <c r="DV34" s="638"/>
      <c r="DW34" s="641">
        <v>20.399999999999999</v>
      </c>
      <c r="DX34" s="666"/>
      <c r="DY34" s="666"/>
      <c r="DZ34" s="666"/>
      <c r="EA34" s="666"/>
      <c r="EB34" s="666"/>
      <c r="EC34" s="667"/>
    </row>
    <row r="35" spans="2:133" ht="11.25" customHeight="1" x14ac:dyDescent="0.2">
      <c r="B35" s="633" t="s">
        <v>326</v>
      </c>
      <c r="C35" s="634"/>
      <c r="D35" s="634"/>
      <c r="E35" s="634"/>
      <c r="F35" s="634"/>
      <c r="G35" s="634"/>
      <c r="H35" s="634"/>
      <c r="I35" s="634"/>
      <c r="J35" s="634"/>
      <c r="K35" s="634"/>
      <c r="L35" s="634"/>
      <c r="M35" s="634"/>
      <c r="N35" s="634"/>
      <c r="O35" s="634"/>
      <c r="P35" s="634"/>
      <c r="Q35" s="635"/>
      <c r="R35" s="636">
        <v>2640545</v>
      </c>
      <c r="S35" s="637"/>
      <c r="T35" s="637"/>
      <c r="U35" s="637"/>
      <c r="V35" s="637"/>
      <c r="W35" s="637"/>
      <c r="X35" s="637"/>
      <c r="Y35" s="638"/>
      <c r="Z35" s="639">
        <v>4</v>
      </c>
      <c r="AA35" s="639"/>
      <c r="AB35" s="639"/>
      <c r="AC35" s="639"/>
      <c r="AD35" s="640" t="s">
        <v>138</v>
      </c>
      <c r="AE35" s="640"/>
      <c r="AF35" s="640"/>
      <c r="AG35" s="640"/>
      <c r="AH35" s="640"/>
      <c r="AI35" s="640"/>
      <c r="AJ35" s="640"/>
      <c r="AK35" s="640"/>
      <c r="AL35" s="641" t="s">
        <v>182</v>
      </c>
      <c r="AM35" s="642"/>
      <c r="AN35" s="642"/>
      <c r="AO35" s="643"/>
      <c r="AP35" s="216"/>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329</v>
      </c>
      <c r="CE35" s="634"/>
      <c r="CF35" s="634"/>
      <c r="CG35" s="634"/>
      <c r="CH35" s="634"/>
      <c r="CI35" s="634"/>
      <c r="CJ35" s="634"/>
      <c r="CK35" s="634"/>
      <c r="CL35" s="634"/>
      <c r="CM35" s="634"/>
      <c r="CN35" s="634"/>
      <c r="CO35" s="634"/>
      <c r="CP35" s="634"/>
      <c r="CQ35" s="635"/>
      <c r="CR35" s="636">
        <v>63453</v>
      </c>
      <c r="CS35" s="668"/>
      <c r="CT35" s="668"/>
      <c r="CU35" s="668"/>
      <c r="CV35" s="668"/>
      <c r="CW35" s="668"/>
      <c r="CX35" s="668"/>
      <c r="CY35" s="669"/>
      <c r="CZ35" s="641">
        <v>0.1</v>
      </c>
      <c r="DA35" s="666"/>
      <c r="DB35" s="666"/>
      <c r="DC35" s="670"/>
      <c r="DD35" s="645">
        <v>54838</v>
      </c>
      <c r="DE35" s="668"/>
      <c r="DF35" s="668"/>
      <c r="DG35" s="668"/>
      <c r="DH35" s="668"/>
      <c r="DI35" s="668"/>
      <c r="DJ35" s="668"/>
      <c r="DK35" s="669"/>
      <c r="DL35" s="645">
        <v>54838</v>
      </c>
      <c r="DM35" s="668"/>
      <c r="DN35" s="668"/>
      <c r="DO35" s="668"/>
      <c r="DP35" s="668"/>
      <c r="DQ35" s="668"/>
      <c r="DR35" s="668"/>
      <c r="DS35" s="668"/>
      <c r="DT35" s="668"/>
      <c r="DU35" s="668"/>
      <c r="DV35" s="669"/>
      <c r="DW35" s="641">
        <v>0.2</v>
      </c>
      <c r="DX35" s="666"/>
      <c r="DY35" s="666"/>
      <c r="DZ35" s="666"/>
      <c r="EA35" s="666"/>
      <c r="EB35" s="666"/>
      <c r="EC35" s="667"/>
    </row>
    <row r="36" spans="2:133" ht="11.25" customHeight="1" x14ac:dyDescent="0.2">
      <c r="B36" s="633" t="s">
        <v>330</v>
      </c>
      <c r="C36" s="634"/>
      <c r="D36" s="634"/>
      <c r="E36" s="634"/>
      <c r="F36" s="634"/>
      <c r="G36" s="634"/>
      <c r="H36" s="634"/>
      <c r="I36" s="634"/>
      <c r="J36" s="634"/>
      <c r="K36" s="634"/>
      <c r="L36" s="634"/>
      <c r="M36" s="634"/>
      <c r="N36" s="634"/>
      <c r="O36" s="634"/>
      <c r="P36" s="634"/>
      <c r="Q36" s="635"/>
      <c r="R36" s="636">
        <v>1866120</v>
      </c>
      <c r="S36" s="637"/>
      <c r="T36" s="637"/>
      <c r="U36" s="637"/>
      <c r="V36" s="637"/>
      <c r="W36" s="637"/>
      <c r="X36" s="637"/>
      <c r="Y36" s="638"/>
      <c r="Z36" s="639">
        <v>2.8</v>
      </c>
      <c r="AA36" s="639"/>
      <c r="AB36" s="639"/>
      <c r="AC36" s="639"/>
      <c r="AD36" s="640" t="s">
        <v>182</v>
      </c>
      <c r="AE36" s="640"/>
      <c r="AF36" s="640"/>
      <c r="AG36" s="640"/>
      <c r="AH36" s="640"/>
      <c r="AI36" s="640"/>
      <c r="AJ36" s="640"/>
      <c r="AK36" s="640"/>
      <c r="AL36" s="641" t="s">
        <v>182</v>
      </c>
      <c r="AM36" s="642"/>
      <c r="AN36" s="642"/>
      <c r="AO36" s="643"/>
      <c r="AP36" s="216"/>
      <c r="AQ36" s="702" t="s">
        <v>331</v>
      </c>
      <c r="AR36" s="703"/>
      <c r="AS36" s="703"/>
      <c r="AT36" s="703"/>
      <c r="AU36" s="703"/>
      <c r="AV36" s="703"/>
      <c r="AW36" s="703"/>
      <c r="AX36" s="703"/>
      <c r="AY36" s="704"/>
      <c r="AZ36" s="625">
        <v>5724482</v>
      </c>
      <c r="BA36" s="626"/>
      <c r="BB36" s="626"/>
      <c r="BC36" s="626"/>
      <c r="BD36" s="626"/>
      <c r="BE36" s="626"/>
      <c r="BF36" s="698"/>
      <c r="BG36" s="622" t="s">
        <v>332</v>
      </c>
      <c r="BH36" s="623"/>
      <c r="BI36" s="623"/>
      <c r="BJ36" s="623"/>
      <c r="BK36" s="623"/>
      <c r="BL36" s="623"/>
      <c r="BM36" s="623"/>
      <c r="BN36" s="623"/>
      <c r="BO36" s="623"/>
      <c r="BP36" s="623"/>
      <c r="BQ36" s="623"/>
      <c r="BR36" s="623"/>
      <c r="BS36" s="623"/>
      <c r="BT36" s="623"/>
      <c r="BU36" s="624"/>
      <c r="BV36" s="625">
        <v>308946</v>
      </c>
      <c r="BW36" s="626"/>
      <c r="BX36" s="626"/>
      <c r="BY36" s="626"/>
      <c r="BZ36" s="626"/>
      <c r="CA36" s="626"/>
      <c r="CB36" s="698"/>
      <c r="CD36" s="633" t="s">
        <v>333</v>
      </c>
      <c r="CE36" s="634"/>
      <c r="CF36" s="634"/>
      <c r="CG36" s="634"/>
      <c r="CH36" s="634"/>
      <c r="CI36" s="634"/>
      <c r="CJ36" s="634"/>
      <c r="CK36" s="634"/>
      <c r="CL36" s="634"/>
      <c r="CM36" s="634"/>
      <c r="CN36" s="634"/>
      <c r="CO36" s="634"/>
      <c r="CP36" s="634"/>
      <c r="CQ36" s="635"/>
      <c r="CR36" s="636">
        <v>4267424</v>
      </c>
      <c r="CS36" s="637"/>
      <c r="CT36" s="637"/>
      <c r="CU36" s="637"/>
      <c r="CV36" s="637"/>
      <c r="CW36" s="637"/>
      <c r="CX36" s="637"/>
      <c r="CY36" s="638"/>
      <c r="CZ36" s="641">
        <v>6.8</v>
      </c>
      <c r="DA36" s="666"/>
      <c r="DB36" s="666"/>
      <c r="DC36" s="670"/>
      <c r="DD36" s="645">
        <v>3754580</v>
      </c>
      <c r="DE36" s="637"/>
      <c r="DF36" s="637"/>
      <c r="DG36" s="637"/>
      <c r="DH36" s="637"/>
      <c r="DI36" s="637"/>
      <c r="DJ36" s="637"/>
      <c r="DK36" s="638"/>
      <c r="DL36" s="645">
        <v>2209647</v>
      </c>
      <c r="DM36" s="637"/>
      <c r="DN36" s="637"/>
      <c r="DO36" s="637"/>
      <c r="DP36" s="637"/>
      <c r="DQ36" s="637"/>
      <c r="DR36" s="637"/>
      <c r="DS36" s="637"/>
      <c r="DT36" s="637"/>
      <c r="DU36" s="637"/>
      <c r="DV36" s="638"/>
      <c r="DW36" s="641">
        <v>6.1</v>
      </c>
      <c r="DX36" s="666"/>
      <c r="DY36" s="666"/>
      <c r="DZ36" s="666"/>
      <c r="EA36" s="666"/>
      <c r="EB36" s="666"/>
      <c r="EC36" s="667"/>
    </row>
    <row r="37" spans="2:133" ht="11.25" customHeight="1" x14ac:dyDescent="0.2">
      <c r="B37" s="633" t="s">
        <v>334</v>
      </c>
      <c r="C37" s="634"/>
      <c r="D37" s="634"/>
      <c r="E37" s="634"/>
      <c r="F37" s="634"/>
      <c r="G37" s="634"/>
      <c r="H37" s="634"/>
      <c r="I37" s="634"/>
      <c r="J37" s="634"/>
      <c r="K37" s="634"/>
      <c r="L37" s="634"/>
      <c r="M37" s="634"/>
      <c r="N37" s="634"/>
      <c r="O37" s="634"/>
      <c r="P37" s="634"/>
      <c r="Q37" s="635"/>
      <c r="R37" s="636">
        <v>2205464</v>
      </c>
      <c r="S37" s="637"/>
      <c r="T37" s="637"/>
      <c r="U37" s="637"/>
      <c r="V37" s="637"/>
      <c r="W37" s="637"/>
      <c r="X37" s="637"/>
      <c r="Y37" s="638"/>
      <c r="Z37" s="639">
        <v>3.3</v>
      </c>
      <c r="AA37" s="639"/>
      <c r="AB37" s="639"/>
      <c r="AC37" s="639"/>
      <c r="AD37" s="640">
        <v>1</v>
      </c>
      <c r="AE37" s="640"/>
      <c r="AF37" s="640"/>
      <c r="AG37" s="640"/>
      <c r="AH37" s="640"/>
      <c r="AI37" s="640"/>
      <c r="AJ37" s="640"/>
      <c r="AK37" s="640"/>
      <c r="AL37" s="641">
        <v>0</v>
      </c>
      <c r="AM37" s="642"/>
      <c r="AN37" s="642"/>
      <c r="AO37" s="643"/>
      <c r="AQ37" s="699" t="s">
        <v>335</v>
      </c>
      <c r="AR37" s="700"/>
      <c r="AS37" s="700"/>
      <c r="AT37" s="700"/>
      <c r="AU37" s="700"/>
      <c r="AV37" s="700"/>
      <c r="AW37" s="700"/>
      <c r="AX37" s="700"/>
      <c r="AY37" s="701"/>
      <c r="AZ37" s="636">
        <v>1115648</v>
      </c>
      <c r="BA37" s="637"/>
      <c r="BB37" s="637"/>
      <c r="BC37" s="637"/>
      <c r="BD37" s="668"/>
      <c r="BE37" s="668"/>
      <c r="BF37" s="691"/>
      <c r="BG37" s="633" t="s">
        <v>336</v>
      </c>
      <c r="BH37" s="634"/>
      <c r="BI37" s="634"/>
      <c r="BJ37" s="634"/>
      <c r="BK37" s="634"/>
      <c r="BL37" s="634"/>
      <c r="BM37" s="634"/>
      <c r="BN37" s="634"/>
      <c r="BO37" s="634"/>
      <c r="BP37" s="634"/>
      <c r="BQ37" s="634"/>
      <c r="BR37" s="634"/>
      <c r="BS37" s="634"/>
      <c r="BT37" s="634"/>
      <c r="BU37" s="635"/>
      <c r="BV37" s="636">
        <v>269882</v>
      </c>
      <c r="BW37" s="637"/>
      <c r="BX37" s="637"/>
      <c r="BY37" s="637"/>
      <c r="BZ37" s="637"/>
      <c r="CA37" s="637"/>
      <c r="CB37" s="646"/>
      <c r="CD37" s="633" t="s">
        <v>337</v>
      </c>
      <c r="CE37" s="634"/>
      <c r="CF37" s="634"/>
      <c r="CG37" s="634"/>
      <c r="CH37" s="634"/>
      <c r="CI37" s="634"/>
      <c r="CJ37" s="634"/>
      <c r="CK37" s="634"/>
      <c r="CL37" s="634"/>
      <c r="CM37" s="634"/>
      <c r="CN37" s="634"/>
      <c r="CO37" s="634"/>
      <c r="CP37" s="634"/>
      <c r="CQ37" s="635"/>
      <c r="CR37" s="636">
        <v>191331</v>
      </c>
      <c r="CS37" s="668"/>
      <c r="CT37" s="668"/>
      <c r="CU37" s="668"/>
      <c r="CV37" s="668"/>
      <c r="CW37" s="668"/>
      <c r="CX37" s="668"/>
      <c r="CY37" s="669"/>
      <c r="CZ37" s="641">
        <v>0.3</v>
      </c>
      <c r="DA37" s="666"/>
      <c r="DB37" s="666"/>
      <c r="DC37" s="670"/>
      <c r="DD37" s="645">
        <v>95351</v>
      </c>
      <c r="DE37" s="668"/>
      <c r="DF37" s="668"/>
      <c r="DG37" s="668"/>
      <c r="DH37" s="668"/>
      <c r="DI37" s="668"/>
      <c r="DJ37" s="668"/>
      <c r="DK37" s="669"/>
      <c r="DL37" s="645">
        <v>63317</v>
      </c>
      <c r="DM37" s="668"/>
      <c r="DN37" s="668"/>
      <c r="DO37" s="668"/>
      <c r="DP37" s="668"/>
      <c r="DQ37" s="668"/>
      <c r="DR37" s="668"/>
      <c r="DS37" s="668"/>
      <c r="DT37" s="668"/>
      <c r="DU37" s="668"/>
      <c r="DV37" s="669"/>
      <c r="DW37" s="641">
        <v>0.2</v>
      </c>
      <c r="DX37" s="666"/>
      <c r="DY37" s="666"/>
      <c r="DZ37" s="666"/>
      <c r="EA37" s="666"/>
      <c r="EB37" s="666"/>
      <c r="EC37" s="667"/>
    </row>
    <row r="38" spans="2:133" ht="11.25" customHeight="1" x14ac:dyDescent="0.2">
      <c r="B38" s="633" t="s">
        <v>338</v>
      </c>
      <c r="C38" s="634"/>
      <c r="D38" s="634"/>
      <c r="E38" s="634"/>
      <c r="F38" s="634"/>
      <c r="G38" s="634"/>
      <c r="H38" s="634"/>
      <c r="I38" s="634"/>
      <c r="J38" s="634"/>
      <c r="K38" s="634"/>
      <c r="L38" s="634"/>
      <c r="M38" s="634"/>
      <c r="N38" s="634"/>
      <c r="O38" s="634"/>
      <c r="P38" s="634"/>
      <c r="Q38" s="635"/>
      <c r="R38" s="636">
        <v>2551013</v>
      </c>
      <c r="S38" s="637"/>
      <c r="T38" s="637"/>
      <c r="U38" s="637"/>
      <c r="V38" s="637"/>
      <c r="W38" s="637"/>
      <c r="X38" s="637"/>
      <c r="Y38" s="638"/>
      <c r="Z38" s="639">
        <v>3.8</v>
      </c>
      <c r="AA38" s="639"/>
      <c r="AB38" s="639"/>
      <c r="AC38" s="639"/>
      <c r="AD38" s="640" t="s">
        <v>138</v>
      </c>
      <c r="AE38" s="640"/>
      <c r="AF38" s="640"/>
      <c r="AG38" s="640"/>
      <c r="AH38" s="640"/>
      <c r="AI38" s="640"/>
      <c r="AJ38" s="640"/>
      <c r="AK38" s="640"/>
      <c r="AL38" s="641" t="s">
        <v>182</v>
      </c>
      <c r="AM38" s="642"/>
      <c r="AN38" s="642"/>
      <c r="AO38" s="643"/>
      <c r="AQ38" s="699" t="s">
        <v>339</v>
      </c>
      <c r="AR38" s="700"/>
      <c r="AS38" s="700"/>
      <c r="AT38" s="700"/>
      <c r="AU38" s="700"/>
      <c r="AV38" s="700"/>
      <c r="AW38" s="700"/>
      <c r="AX38" s="700"/>
      <c r="AY38" s="701"/>
      <c r="AZ38" s="636">
        <v>5728</v>
      </c>
      <c r="BA38" s="637"/>
      <c r="BB38" s="637"/>
      <c r="BC38" s="637"/>
      <c r="BD38" s="668"/>
      <c r="BE38" s="668"/>
      <c r="BF38" s="691"/>
      <c r="BG38" s="633" t="s">
        <v>340</v>
      </c>
      <c r="BH38" s="634"/>
      <c r="BI38" s="634"/>
      <c r="BJ38" s="634"/>
      <c r="BK38" s="634"/>
      <c r="BL38" s="634"/>
      <c r="BM38" s="634"/>
      <c r="BN38" s="634"/>
      <c r="BO38" s="634"/>
      <c r="BP38" s="634"/>
      <c r="BQ38" s="634"/>
      <c r="BR38" s="634"/>
      <c r="BS38" s="634"/>
      <c r="BT38" s="634"/>
      <c r="BU38" s="635"/>
      <c r="BV38" s="636">
        <v>18982</v>
      </c>
      <c r="BW38" s="637"/>
      <c r="BX38" s="637"/>
      <c r="BY38" s="637"/>
      <c r="BZ38" s="637"/>
      <c r="CA38" s="637"/>
      <c r="CB38" s="646"/>
      <c r="CD38" s="633" t="s">
        <v>341</v>
      </c>
      <c r="CE38" s="634"/>
      <c r="CF38" s="634"/>
      <c r="CG38" s="634"/>
      <c r="CH38" s="634"/>
      <c r="CI38" s="634"/>
      <c r="CJ38" s="634"/>
      <c r="CK38" s="634"/>
      <c r="CL38" s="634"/>
      <c r="CM38" s="634"/>
      <c r="CN38" s="634"/>
      <c r="CO38" s="634"/>
      <c r="CP38" s="634"/>
      <c r="CQ38" s="635"/>
      <c r="CR38" s="636">
        <v>4600899</v>
      </c>
      <c r="CS38" s="637"/>
      <c r="CT38" s="637"/>
      <c r="CU38" s="637"/>
      <c r="CV38" s="637"/>
      <c r="CW38" s="637"/>
      <c r="CX38" s="637"/>
      <c r="CY38" s="638"/>
      <c r="CZ38" s="641">
        <v>7.3</v>
      </c>
      <c r="DA38" s="666"/>
      <c r="DB38" s="666"/>
      <c r="DC38" s="670"/>
      <c r="DD38" s="645">
        <v>3837897</v>
      </c>
      <c r="DE38" s="637"/>
      <c r="DF38" s="637"/>
      <c r="DG38" s="637"/>
      <c r="DH38" s="637"/>
      <c r="DI38" s="637"/>
      <c r="DJ38" s="637"/>
      <c r="DK38" s="638"/>
      <c r="DL38" s="645">
        <v>3780692</v>
      </c>
      <c r="DM38" s="637"/>
      <c r="DN38" s="637"/>
      <c r="DO38" s="637"/>
      <c r="DP38" s="637"/>
      <c r="DQ38" s="637"/>
      <c r="DR38" s="637"/>
      <c r="DS38" s="637"/>
      <c r="DT38" s="637"/>
      <c r="DU38" s="637"/>
      <c r="DV38" s="638"/>
      <c r="DW38" s="641">
        <v>10.4</v>
      </c>
      <c r="DX38" s="666"/>
      <c r="DY38" s="666"/>
      <c r="DZ38" s="666"/>
      <c r="EA38" s="666"/>
      <c r="EB38" s="666"/>
      <c r="EC38" s="667"/>
    </row>
    <row r="39" spans="2:133" ht="11.25" customHeight="1" x14ac:dyDescent="0.2">
      <c r="B39" s="633" t="s">
        <v>342</v>
      </c>
      <c r="C39" s="634"/>
      <c r="D39" s="634"/>
      <c r="E39" s="634"/>
      <c r="F39" s="634"/>
      <c r="G39" s="634"/>
      <c r="H39" s="634"/>
      <c r="I39" s="634"/>
      <c r="J39" s="634"/>
      <c r="K39" s="634"/>
      <c r="L39" s="634"/>
      <c r="M39" s="634"/>
      <c r="N39" s="634"/>
      <c r="O39" s="634"/>
      <c r="P39" s="634"/>
      <c r="Q39" s="635"/>
      <c r="R39" s="636" t="s">
        <v>138</v>
      </c>
      <c r="S39" s="637"/>
      <c r="T39" s="637"/>
      <c r="U39" s="637"/>
      <c r="V39" s="637"/>
      <c r="W39" s="637"/>
      <c r="X39" s="637"/>
      <c r="Y39" s="638"/>
      <c r="Z39" s="639" t="s">
        <v>182</v>
      </c>
      <c r="AA39" s="639"/>
      <c r="AB39" s="639"/>
      <c r="AC39" s="639"/>
      <c r="AD39" s="640" t="s">
        <v>182</v>
      </c>
      <c r="AE39" s="640"/>
      <c r="AF39" s="640"/>
      <c r="AG39" s="640"/>
      <c r="AH39" s="640"/>
      <c r="AI39" s="640"/>
      <c r="AJ39" s="640"/>
      <c r="AK39" s="640"/>
      <c r="AL39" s="641" t="s">
        <v>138</v>
      </c>
      <c r="AM39" s="642"/>
      <c r="AN39" s="642"/>
      <c r="AO39" s="643"/>
      <c r="AQ39" s="699" t="s">
        <v>343</v>
      </c>
      <c r="AR39" s="700"/>
      <c r="AS39" s="700"/>
      <c r="AT39" s="700"/>
      <c r="AU39" s="700"/>
      <c r="AV39" s="700"/>
      <c r="AW39" s="700"/>
      <c r="AX39" s="700"/>
      <c r="AY39" s="701"/>
      <c r="AZ39" s="636">
        <v>2207</v>
      </c>
      <c r="BA39" s="637"/>
      <c r="BB39" s="637"/>
      <c r="BC39" s="637"/>
      <c r="BD39" s="668"/>
      <c r="BE39" s="668"/>
      <c r="BF39" s="691"/>
      <c r="BG39" s="633" t="s">
        <v>344</v>
      </c>
      <c r="BH39" s="634"/>
      <c r="BI39" s="634"/>
      <c r="BJ39" s="634"/>
      <c r="BK39" s="634"/>
      <c r="BL39" s="634"/>
      <c r="BM39" s="634"/>
      <c r="BN39" s="634"/>
      <c r="BO39" s="634"/>
      <c r="BP39" s="634"/>
      <c r="BQ39" s="634"/>
      <c r="BR39" s="634"/>
      <c r="BS39" s="634"/>
      <c r="BT39" s="634"/>
      <c r="BU39" s="635"/>
      <c r="BV39" s="636">
        <v>27033</v>
      </c>
      <c r="BW39" s="637"/>
      <c r="BX39" s="637"/>
      <c r="BY39" s="637"/>
      <c r="BZ39" s="637"/>
      <c r="CA39" s="637"/>
      <c r="CB39" s="646"/>
      <c r="CD39" s="633" t="s">
        <v>345</v>
      </c>
      <c r="CE39" s="634"/>
      <c r="CF39" s="634"/>
      <c r="CG39" s="634"/>
      <c r="CH39" s="634"/>
      <c r="CI39" s="634"/>
      <c r="CJ39" s="634"/>
      <c r="CK39" s="634"/>
      <c r="CL39" s="634"/>
      <c r="CM39" s="634"/>
      <c r="CN39" s="634"/>
      <c r="CO39" s="634"/>
      <c r="CP39" s="634"/>
      <c r="CQ39" s="635"/>
      <c r="CR39" s="636">
        <v>282191</v>
      </c>
      <c r="CS39" s="668"/>
      <c r="CT39" s="668"/>
      <c r="CU39" s="668"/>
      <c r="CV39" s="668"/>
      <c r="CW39" s="668"/>
      <c r="CX39" s="668"/>
      <c r="CY39" s="669"/>
      <c r="CZ39" s="641">
        <v>0.4</v>
      </c>
      <c r="DA39" s="666"/>
      <c r="DB39" s="666"/>
      <c r="DC39" s="670"/>
      <c r="DD39" s="645">
        <v>180068</v>
      </c>
      <c r="DE39" s="668"/>
      <c r="DF39" s="668"/>
      <c r="DG39" s="668"/>
      <c r="DH39" s="668"/>
      <c r="DI39" s="668"/>
      <c r="DJ39" s="668"/>
      <c r="DK39" s="669"/>
      <c r="DL39" s="645" t="s">
        <v>244</v>
      </c>
      <c r="DM39" s="668"/>
      <c r="DN39" s="668"/>
      <c r="DO39" s="668"/>
      <c r="DP39" s="668"/>
      <c r="DQ39" s="668"/>
      <c r="DR39" s="668"/>
      <c r="DS39" s="668"/>
      <c r="DT39" s="668"/>
      <c r="DU39" s="668"/>
      <c r="DV39" s="669"/>
      <c r="DW39" s="641" t="s">
        <v>138</v>
      </c>
      <c r="DX39" s="666"/>
      <c r="DY39" s="666"/>
      <c r="DZ39" s="666"/>
      <c r="EA39" s="666"/>
      <c r="EB39" s="666"/>
      <c r="EC39" s="667"/>
    </row>
    <row r="40" spans="2:133" ht="11.25" customHeight="1" x14ac:dyDescent="0.2">
      <c r="B40" s="633" t="s">
        <v>346</v>
      </c>
      <c r="C40" s="634"/>
      <c r="D40" s="634"/>
      <c r="E40" s="634"/>
      <c r="F40" s="634"/>
      <c r="G40" s="634"/>
      <c r="H40" s="634"/>
      <c r="I40" s="634"/>
      <c r="J40" s="634"/>
      <c r="K40" s="634"/>
      <c r="L40" s="634"/>
      <c r="M40" s="634"/>
      <c r="N40" s="634"/>
      <c r="O40" s="634"/>
      <c r="P40" s="634"/>
      <c r="Q40" s="635"/>
      <c r="R40" s="636">
        <v>606713</v>
      </c>
      <c r="S40" s="637"/>
      <c r="T40" s="637"/>
      <c r="U40" s="637"/>
      <c r="V40" s="637"/>
      <c r="W40" s="637"/>
      <c r="X40" s="637"/>
      <c r="Y40" s="638"/>
      <c r="Z40" s="639">
        <v>0.9</v>
      </c>
      <c r="AA40" s="639"/>
      <c r="AB40" s="639"/>
      <c r="AC40" s="639"/>
      <c r="AD40" s="640" t="s">
        <v>182</v>
      </c>
      <c r="AE40" s="640"/>
      <c r="AF40" s="640"/>
      <c r="AG40" s="640"/>
      <c r="AH40" s="640"/>
      <c r="AI40" s="640"/>
      <c r="AJ40" s="640"/>
      <c r="AK40" s="640"/>
      <c r="AL40" s="641" t="s">
        <v>182</v>
      </c>
      <c r="AM40" s="642"/>
      <c r="AN40" s="642"/>
      <c r="AO40" s="643"/>
      <c r="AQ40" s="699" t="s">
        <v>347</v>
      </c>
      <c r="AR40" s="700"/>
      <c r="AS40" s="700"/>
      <c r="AT40" s="700"/>
      <c r="AU40" s="700"/>
      <c r="AV40" s="700"/>
      <c r="AW40" s="700"/>
      <c r="AX40" s="700"/>
      <c r="AY40" s="701"/>
      <c r="AZ40" s="636">
        <v>783</v>
      </c>
      <c r="BA40" s="637"/>
      <c r="BB40" s="637"/>
      <c r="BC40" s="637"/>
      <c r="BD40" s="668"/>
      <c r="BE40" s="668"/>
      <c r="BF40" s="691"/>
      <c r="BG40" s="684" t="s">
        <v>348</v>
      </c>
      <c r="BH40" s="685"/>
      <c r="BI40" s="685"/>
      <c r="BJ40" s="685"/>
      <c r="BK40" s="685"/>
      <c r="BL40" s="217"/>
      <c r="BM40" s="634" t="s">
        <v>349</v>
      </c>
      <c r="BN40" s="634"/>
      <c r="BO40" s="634"/>
      <c r="BP40" s="634"/>
      <c r="BQ40" s="634"/>
      <c r="BR40" s="634"/>
      <c r="BS40" s="634"/>
      <c r="BT40" s="634"/>
      <c r="BU40" s="635"/>
      <c r="BV40" s="636">
        <v>111</v>
      </c>
      <c r="BW40" s="637"/>
      <c r="BX40" s="637"/>
      <c r="BY40" s="637"/>
      <c r="BZ40" s="637"/>
      <c r="CA40" s="637"/>
      <c r="CB40" s="646"/>
      <c r="CD40" s="633" t="s">
        <v>350</v>
      </c>
      <c r="CE40" s="634"/>
      <c r="CF40" s="634"/>
      <c r="CG40" s="634"/>
      <c r="CH40" s="634"/>
      <c r="CI40" s="634"/>
      <c r="CJ40" s="634"/>
      <c r="CK40" s="634"/>
      <c r="CL40" s="634"/>
      <c r="CM40" s="634"/>
      <c r="CN40" s="634"/>
      <c r="CO40" s="634"/>
      <c r="CP40" s="634"/>
      <c r="CQ40" s="635"/>
      <c r="CR40" s="636">
        <v>609000</v>
      </c>
      <c r="CS40" s="637"/>
      <c r="CT40" s="637"/>
      <c r="CU40" s="637"/>
      <c r="CV40" s="637"/>
      <c r="CW40" s="637"/>
      <c r="CX40" s="637"/>
      <c r="CY40" s="638"/>
      <c r="CZ40" s="641">
        <v>1</v>
      </c>
      <c r="DA40" s="666"/>
      <c r="DB40" s="666"/>
      <c r="DC40" s="670"/>
      <c r="DD40" s="645" t="s">
        <v>253</v>
      </c>
      <c r="DE40" s="637"/>
      <c r="DF40" s="637"/>
      <c r="DG40" s="637"/>
      <c r="DH40" s="637"/>
      <c r="DI40" s="637"/>
      <c r="DJ40" s="637"/>
      <c r="DK40" s="638"/>
      <c r="DL40" s="645" t="s">
        <v>253</v>
      </c>
      <c r="DM40" s="637"/>
      <c r="DN40" s="637"/>
      <c r="DO40" s="637"/>
      <c r="DP40" s="637"/>
      <c r="DQ40" s="637"/>
      <c r="DR40" s="637"/>
      <c r="DS40" s="637"/>
      <c r="DT40" s="637"/>
      <c r="DU40" s="637"/>
      <c r="DV40" s="638"/>
      <c r="DW40" s="641" t="s">
        <v>182</v>
      </c>
      <c r="DX40" s="666"/>
      <c r="DY40" s="666"/>
      <c r="DZ40" s="666"/>
      <c r="EA40" s="666"/>
      <c r="EB40" s="666"/>
      <c r="EC40" s="667"/>
    </row>
    <row r="41" spans="2:133" ht="11.25" customHeight="1" x14ac:dyDescent="0.2">
      <c r="B41" s="657" t="s">
        <v>351</v>
      </c>
      <c r="C41" s="658"/>
      <c r="D41" s="658"/>
      <c r="E41" s="658"/>
      <c r="F41" s="658"/>
      <c r="G41" s="658"/>
      <c r="H41" s="658"/>
      <c r="I41" s="658"/>
      <c r="J41" s="658"/>
      <c r="K41" s="658"/>
      <c r="L41" s="658"/>
      <c r="M41" s="658"/>
      <c r="N41" s="658"/>
      <c r="O41" s="658"/>
      <c r="P41" s="658"/>
      <c r="Q41" s="659"/>
      <c r="R41" s="708">
        <v>66492234</v>
      </c>
      <c r="S41" s="709"/>
      <c r="T41" s="709"/>
      <c r="U41" s="709"/>
      <c r="V41" s="709"/>
      <c r="W41" s="709"/>
      <c r="X41" s="709"/>
      <c r="Y41" s="713"/>
      <c r="Z41" s="714">
        <v>100</v>
      </c>
      <c r="AA41" s="714"/>
      <c r="AB41" s="714"/>
      <c r="AC41" s="714"/>
      <c r="AD41" s="715">
        <v>35677236</v>
      </c>
      <c r="AE41" s="715"/>
      <c r="AF41" s="715"/>
      <c r="AG41" s="715"/>
      <c r="AH41" s="715"/>
      <c r="AI41" s="715"/>
      <c r="AJ41" s="715"/>
      <c r="AK41" s="715"/>
      <c r="AL41" s="716">
        <v>100</v>
      </c>
      <c r="AM41" s="696"/>
      <c r="AN41" s="696"/>
      <c r="AO41" s="717"/>
      <c r="AQ41" s="699" t="s">
        <v>352</v>
      </c>
      <c r="AR41" s="700"/>
      <c r="AS41" s="700"/>
      <c r="AT41" s="700"/>
      <c r="AU41" s="700"/>
      <c r="AV41" s="700"/>
      <c r="AW41" s="700"/>
      <c r="AX41" s="700"/>
      <c r="AY41" s="701"/>
      <c r="AZ41" s="636">
        <v>895660</v>
      </c>
      <c r="BA41" s="637"/>
      <c r="BB41" s="637"/>
      <c r="BC41" s="637"/>
      <c r="BD41" s="668"/>
      <c r="BE41" s="668"/>
      <c r="BF41" s="691"/>
      <c r="BG41" s="684"/>
      <c r="BH41" s="685"/>
      <c r="BI41" s="685"/>
      <c r="BJ41" s="685"/>
      <c r="BK41" s="685"/>
      <c r="BL41" s="217"/>
      <c r="BM41" s="634" t="s">
        <v>353</v>
      </c>
      <c r="BN41" s="634"/>
      <c r="BO41" s="634"/>
      <c r="BP41" s="634"/>
      <c r="BQ41" s="634"/>
      <c r="BR41" s="634"/>
      <c r="BS41" s="634"/>
      <c r="BT41" s="634"/>
      <c r="BU41" s="635"/>
      <c r="BV41" s="636" t="s">
        <v>244</v>
      </c>
      <c r="BW41" s="637"/>
      <c r="BX41" s="637"/>
      <c r="BY41" s="637"/>
      <c r="BZ41" s="637"/>
      <c r="CA41" s="637"/>
      <c r="CB41" s="646"/>
      <c r="CD41" s="633" t="s">
        <v>354</v>
      </c>
      <c r="CE41" s="634"/>
      <c r="CF41" s="634"/>
      <c r="CG41" s="634"/>
      <c r="CH41" s="634"/>
      <c r="CI41" s="634"/>
      <c r="CJ41" s="634"/>
      <c r="CK41" s="634"/>
      <c r="CL41" s="634"/>
      <c r="CM41" s="634"/>
      <c r="CN41" s="634"/>
      <c r="CO41" s="634"/>
      <c r="CP41" s="634"/>
      <c r="CQ41" s="635"/>
      <c r="CR41" s="636" t="s">
        <v>138</v>
      </c>
      <c r="CS41" s="668"/>
      <c r="CT41" s="668"/>
      <c r="CU41" s="668"/>
      <c r="CV41" s="668"/>
      <c r="CW41" s="668"/>
      <c r="CX41" s="668"/>
      <c r="CY41" s="669"/>
      <c r="CZ41" s="641" t="s">
        <v>244</v>
      </c>
      <c r="DA41" s="666"/>
      <c r="DB41" s="666"/>
      <c r="DC41" s="670"/>
      <c r="DD41" s="645" t="s">
        <v>138</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355</v>
      </c>
      <c r="AR42" s="706"/>
      <c r="AS42" s="706"/>
      <c r="AT42" s="706"/>
      <c r="AU42" s="706"/>
      <c r="AV42" s="706"/>
      <c r="AW42" s="706"/>
      <c r="AX42" s="706"/>
      <c r="AY42" s="707"/>
      <c r="AZ42" s="708">
        <v>3704456</v>
      </c>
      <c r="BA42" s="709"/>
      <c r="BB42" s="709"/>
      <c r="BC42" s="709"/>
      <c r="BD42" s="695"/>
      <c r="BE42" s="695"/>
      <c r="BF42" s="697"/>
      <c r="BG42" s="686"/>
      <c r="BH42" s="687"/>
      <c r="BI42" s="687"/>
      <c r="BJ42" s="687"/>
      <c r="BK42" s="687"/>
      <c r="BL42" s="218"/>
      <c r="BM42" s="658" t="s">
        <v>356</v>
      </c>
      <c r="BN42" s="658"/>
      <c r="BO42" s="658"/>
      <c r="BP42" s="658"/>
      <c r="BQ42" s="658"/>
      <c r="BR42" s="658"/>
      <c r="BS42" s="658"/>
      <c r="BT42" s="658"/>
      <c r="BU42" s="659"/>
      <c r="BV42" s="708">
        <v>324</v>
      </c>
      <c r="BW42" s="709"/>
      <c r="BX42" s="709"/>
      <c r="BY42" s="709"/>
      <c r="BZ42" s="709"/>
      <c r="CA42" s="709"/>
      <c r="CB42" s="718"/>
      <c r="CD42" s="633" t="s">
        <v>357</v>
      </c>
      <c r="CE42" s="634"/>
      <c r="CF42" s="634"/>
      <c r="CG42" s="634"/>
      <c r="CH42" s="634"/>
      <c r="CI42" s="634"/>
      <c r="CJ42" s="634"/>
      <c r="CK42" s="634"/>
      <c r="CL42" s="634"/>
      <c r="CM42" s="634"/>
      <c r="CN42" s="634"/>
      <c r="CO42" s="634"/>
      <c r="CP42" s="634"/>
      <c r="CQ42" s="635"/>
      <c r="CR42" s="636">
        <v>5246274</v>
      </c>
      <c r="CS42" s="668"/>
      <c r="CT42" s="668"/>
      <c r="CU42" s="668"/>
      <c r="CV42" s="668"/>
      <c r="CW42" s="668"/>
      <c r="CX42" s="668"/>
      <c r="CY42" s="669"/>
      <c r="CZ42" s="641">
        <v>8.3000000000000007</v>
      </c>
      <c r="DA42" s="666"/>
      <c r="DB42" s="666"/>
      <c r="DC42" s="670"/>
      <c r="DD42" s="645">
        <v>2442047</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358</v>
      </c>
      <c r="CD43" s="633" t="s">
        <v>359</v>
      </c>
      <c r="CE43" s="634"/>
      <c r="CF43" s="634"/>
      <c r="CG43" s="634"/>
      <c r="CH43" s="634"/>
      <c r="CI43" s="634"/>
      <c r="CJ43" s="634"/>
      <c r="CK43" s="634"/>
      <c r="CL43" s="634"/>
      <c r="CM43" s="634"/>
      <c r="CN43" s="634"/>
      <c r="CO43" s="634"/>
      <c r="CP43" s="634"/>
      <c r="CQ43" s="635"/>
      <c r="CR43" s="636">
        <v>249786</v>
      </c>
      <c r="CS43" s="668"/>
      <c r="CT43" s="668"/>
      <c r="CU43" s="668"/>
      <c r="CV43" s="668"/>
      <c r="CW43" s="668"/>
      <c r="CX43" s="668"/>
      <c r="CY43" s="669"/>
      <c r="CZ43" s="641">
        <v>0.4</v>
      </c>
      <c r="DA43" s="666"/>
      <c r="DB43" s="666"/>
      <c r="DC43" s="670"/>
      <c r="DD43" s="645">
        <v>243884</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307</v>
      </c>
      <c r="CE44" s="673"/>
      <c r="CF44" s="633" t="s">
        <v>361</v>
      </c>
      <c r="CG44" s="634"/>
      <c r="CH44" s="634"/>
      <c r="CI44" s="634"/>
      <c r="CJ44" s="634"/>
      <c r="CK44" s="634"/>
      <c r="CL44" s="634"/>
      <c r="CM44" s="634"/>
      <c r="CN44" s="634"/>
      <c r="CO44" s="634"/>
      <c r="CP44" s="634"/>
      <c r="CQ44" s="635"/>
      <c r="CR44" s="636">
        <v>5246274</v>
      </c>
      <c r="CS44" s="637"/>
      <c r="CT44" s="637"/>
      <c r="CU44" s="637"/>
      <c r="CV44" s="637"/>
      <c r="CW44" s="637"/>
      <c r="CX44" s="637"/>
      <c r="CY44" s="638"/>
      <c r="CZ44" s="641">
        <v>8.3000000000000007</v>
      </c>
      <c r="DA44" s="642"/>
      <c r="DB44" s="642"/>
      <c r="DC44" s="648"/>
      <c r="DD44" s="645">
        <v>2442047</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362</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363</v>
      </c>
      <c r="CG45" s="634"/>
      <c r="CH45" s="634"/>
      <c r="CI45" s="634"/>
      <c r="CJ45" s="634"/>
      <c r="CK45" s="634"/>
      <c r="CL45" s="634"/>
      <c r="CM45" s="634"/>
      <c r="CN45" s="634"/>
      <c r="CO45" s="634"/>
      <c r="CP45" s="634"/>
      <c r="CQ45" s="635"/>
      <c r="CR45" s="636">
        <v>1353936</v>
      </c>
      <c r="CS45" s="668"/>
      <c r="CT45" s="668"/>
      <c r="CU45" s="668"/>
      <c r="CV45" s="668"/>
      <c r="CW45" s="668"/>
      <c r="CX45" s="668"/>
      <c r="CY45" s="669"/>
      <c r="CZ45" s="641">
        <v>2.1</v>
      </c>
      <c r="DA45" s="666"/>
      <c r="DB45" s="666"/>
      <c r="DC45" s="670"/>
      <c r="DD45" s="645">
        <v>107517</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364</v>
      </c>
      <c r="CG46" s="634"/>
      <c r="CH46" s="634"/>
      <c r="CI46" s="634"/>
      <c r="CJ46" s="634"/>
      <c r="CK46" s="634"/>
      <c r="CL46" s="634"/>
      <c r="CM46" s="634"/>
      <c r="CN46" s="634"/>
      <c r="CO46" s="634"/>
      <c r="CP46" s="634"/>
      <c r="CQ46" s="635"/>
      <c r="CR46" s="636">
        <v>3646781</v>
      </c>
      <c r="CS46" s="637"/>
      <c r="CT46" s="637"/>
      <c r="CU46" s="637"/>
      <c r="CV46" s="637"/>
      <c r="CW46" s="637"/>
      <c r="CX46" s="637"/>
      <c r="CY46" s="638"/>
      <c r="CZ46" s="641">
        <v>5.8</v>
      </c>
      <c r="DA46" s="642"/>
      <c r="DB46" s="642"/>
      <c r="DC46" s="648"/>
      <c r="DD46" s="645">
        <v>2322801</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365</v>
      </c>
      <c r="CG47" s="634"/>
      <c r="CH47" s="634"/>
      <c r="CI47" s="634"/>
      <c r="CJ47" s="634"/>
      <c r="CK47" s="634"/>
      <c r="CL47" s="634"/>
      <c r="CM47" s="634"/>
      <c r="CN47" s="634"/>
      <c r="CO47" s="634"/>
      <c r="CP47" s="634"/>
      <c r="CQ47" s="635"/>
      <c r="CR47" s="636" t="s">
        <v>182</v>
      </c>
      <c r="CS47" s="668"/>
      <c r="CT47" s="668"/>
      <c r="CU47" s="668"/>
      <c r="CV47" s="668"/>
      <c r="CW47" s="668"/>
      <c r="CX47" s="668"/>
      <c r="CY47" s="669"/>
      <c r="CZ47" s="641" t="s">
        <v>182</v>
      </c>
      <c r="DA47" s="666"/>
      <c r="DB47" s="666"/>
      <c r="DC47" s="670"/>
      <c r="DD47" s="645" t="s">
        <v>138</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366</v>
      </c>
      <c r="CG48" s="634"/>
      <c r="CH48" s="634"/>
      <c r="CI48" s="634"/>
      <c r="CJ48" s="634"/>
      <c r="CK48" s="634"/>
      <c r="CL48" s="634"/>
      <c r="CM48" s="634"/>
      <c r="CN48" s="634"/>
      <c r="CO48" s="634"/>
      <c r="CP48" s="634"/>
      <c r="CQ48" s="635"/>
      <c r="CR48" s="636" t="s">
        <v>244</v>
      </c>
      <c r="CS48" s="637"/>
      <c r="CT48" s="637"/>
      <c r="CU48" s="637"/>
      <c r="CV48" s="637"/>
      <c r="CW48" s="637"/>
      <c r="CX48" s="637"/>
      <c r="CY48" s="638"/>
      <c r="CZ48" s="641" t="s">
        <v>182</v>
      </c>
      <c r="DA48" s="642"/>
      <c r="DB48" s="642"/>
      <c r="DC48" s="648"/>
      <c r="DD48" s="645" t="s">
        <v>138</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367</v>
      </c>
      <c r="CE49" s="658"/>
      <c r="CF49" s="658"/>
      <c r="CG49" s="658"/>
      <c r="CH49" s="658"/>
      <c r="CI49" s="658"/>
      <c r="CJ49" s="658"/>
      <c r="CK49" s="658"/>
      <c r="CL49" s="658"/>
      <c r="CM49" s="658"/>
      <c r="CN49" s="658"/>
      <c r="CO49" s="658"/>
      <c r="CP49" s="658"/>
      <c r="CQ49" s="659"/>
      <c r="CR49" s="708">
        <v>63208375</v>
      </c>
      <c r="CS49" s="695"/>
      <c r="CT49" s="695"/>
      <c r="CU49" s="695"/>
      <c r="CV49" s="695"/>
      <c r="CW49" s="695"/>
      <c r="CX49" s="695"/>
      <c r="CY49" s="724"/>
      <c r="CZ49" s="716">
        <v>100</v>
      </c>
      <c r="DA49" s="725"/>
      <c r="DB49" s="725"/>
      <c r="DC49" s="726"/>
      <c r="DD49" s="727">
        <v>41154312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g0GwtDfPdPbPjrlN6e9ZGz7CQzTpqxbTC5m3PFNA1dw1Jtc+om3pSUV0rXmZwrSqox76qaxdWzSGK6ZavcOk5Q==" saltValue="ZqCxG7zXzOSD0CUnaKmop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369</v>
      </c>
      <c r="DK2" s="736"/>
      <c r="DL2" s="736"/>
      <c r="DM2" s="736"/>
      <c r="DN2" s="736"/>
      <c r="DO2" s="737"/>
      <c r="DP2" s="222"/>
      <c r="DQ2" s="735" t="s">
        <v>370</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373</v>
      </c>
      <c r="B5" s="741"/>
      <c r="C5" s="741"/>
      <c r="D5" s="741"/>
      <c r="E5" s="741"/>
      <c r="F5" s="741"/>
      <c r="G5" s="741"/>
      <c r="H5" s="741"/>
      <c r="I5" s="741"/>
      <c r="J5" s="741"/>
      <c r="K5" s="741"/>
      <c r="L5" s="741"/>
      <c r="M5" s="741"/>
      <c r="N5" s="741"/>
      <c r="O5" s="741"/>
      <c r="P5" s="742"/>
      <c r="Q5" s="746" t="s">
        <v>374</v>
      </c>
      <c r="R5" s="747"/>
      <c r="S5" s="747"/>
      <c r="T5" s="747"/>
      <c r="U5" s="748"/>
      <c r="V5" s="746" t="s">
        <v>375</v>
      </c>
      <c r="W5" s="747"/>
      <c r="X5" s="747"/>
      <c r="Y5" s="747"/>
      <c r="Z5" s="748"/>
      <c r="AA5" s="746" t="s">
        <v>376</v>
      </c>
      <c r="AB5" s="747"/>
      <c r="AC5" s="747"/>
      <c r="AD5" s="747"/>
      <c r="AE5" s="747"/>
      <c r="AF5" s="752" t="s">
        <v>377</v>
      </c>
      <c r="AG5" s="747"/>
      <c r="AH5" s="747"/>
      <c r="AI5" s="747"/>
      <c r="AJ5" s="753"/>
      <c r="AK5" s="747" t="s">
        <v>378</v>
      </c>
      <c r="AL5" s="747"/>
      <c r="AM5" s="747"/>
      <c r="AN5" s="747"/>
      <c r="AO5" s="748"/>
      <c r="AP5" s="746" t="s">
        <v>379</v>
      </c>
      <c r="AQ5" s="747"/>
      <c r="AR5" s="747"/>
      <c r="AS5" s="747"/>
      <c r="AT5" s="748"/>
      <c r="AU5" s="746" t="s">
        <v>380</v>
      </c>
      <c r="AV5" s="747"/>
      <c r="AW5" s="747"/>
      <c r="AX5" s="747"/>
      <c r="AY5" s="753"/>
      <c r="AZ5" s="226"/>
      <c r="BA5" s="226"/>
      <c r="BB5" s="226"/>
      <c r="BC5" s="226"/>
      <c r="BD5" s="226"/>
      <c r="BE5" s="227"/>
      <c r="BF5" s="227"/>
      <c r="BG5" s="227"/>
      <c r="BH5" s="227"/>
      <c r="BI5" s="227"/>
      <c r="BJ5" s="227"/>
      <c r="BK5" s="227"/>
      <c r="BL5" s="227"/>
      <c r="BM5" s="227"/>
      <c r="BN5" s="227"/>
      <c r="BO5" s="227"/>
      <c r="BP5" s="227"/>
      <c r="BQ5" s="740" t="s">
        <v>381</v>
      </c>
      <c r="BR5" s="741"/>
      <c r="BS5" s="741"/>
      <c r="BT5" s="741"/>
      <c r="BU5" s="741"/>
      <c r="BV5" s="741"/>
      <c r="BW5" s="741"/>
      <c r="BX5" s="741"/>
      <c r="BY5" s="741"/>
      <c r="BZ5" s="741"/>
      <c r="CA5" s="741"/>
      <c r="CB5" s="741"/>
      <c r="CC5" s="741"/>
      <c r="CD5" s="741"/>
      <c r="CE5" s="741"/>
      <c r="CF5" s="741"/>
      <c r="CG5" s="742"/>
      <c r="CH5" s="746" t="s">
        <v>382</v>
      </c>
      <c r="CI5" s="747"/>
      <c r="CJ5" s="747"/>
      <c r="CK5" s="747"/>
      <c r="CL5" s="748"/>
      <c r="CM5" s="746" t="s">
        <v>383</v>
      </c>
      <c r="CN5" s="747"/>
      <c r="CO5" s="747"/>
      <c r="CP5" s="747"/>
      <c r="CQ5" s="748"/>
      <c r="CR5" s="746" t="s">
        <v>384</v>
      </c>
      <c r="CS5" s="747"/>
      <c r="CT5" s="747"/>
      <c r="CU5" s="747"/>
      <c r="CV5" s="748"/>
      <c r="CW5" s="746" t="s">
        <v>385</v>
      </c>
      <c r="CX5" s="747"/>
      <c r="CY5" s="747"/>
      <c r="CZ5" s="747"/>
      <c r="DA5" s="748"/>
      <c r="DB5" s="746" t="s">
        <v>386</v>
      </c>
      <c r="DC5" s="747"/>
      <c r="DD5" s="747"/>
      <c r="DE5" s="747"/>
      <c r="DF5" s="748"/>
      <c r="DG5" s="776" t="s">
        <v>387</v>
      </c>
      <c r="DH5" s="777"/>
      <c r="DI5" s="777"/>
      <c r="DJ5" s="777"/>
      <c r="DK5" s="778"/>
      <c r="DL5" s="776" t="s">
        <v>388</v>
      </c>
      <c r="DM5" s="777"/>
      <c r="DN5" s="777"/>
      <c r="DO5" s="777"/>
      <c r="DP5" s="778"/>
      <c r="DQ5" s="746" t="s">
        <v>389</v>
      </c>
      <c r="DR5" s="747"/>
      <c r="DS5" s="747"/>
      <c r="DT5" s="747"/>
      <c r="DU5" s="748"/>
      <c r="DV5" s="746" t="s">
        <v>380</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390</v>
      </c>
      <c r="C7" s="763"/>
      <c r="D7" s="763"/>
      <c r="E7" s="763"/>
      <c r="F7" s="763"/>
      <c r="G7" s="763"/>
      <c r="H7" s="763"/>
      <c r="I7" s="763"/>
      <c r="J7" s="763"/>
      <c r="K7" s="763"/>
      <c r="L7" s="763"/>
      <c r="M7" s="763"/>
      <c r="N7" s="763"/>
      <c r="O7" s="763"/>
      <c r="P7" s="764"/>
      <c r="Q7" s="765">
        <v>66902</v>
      </c>
      <c r="R7" s="766"/>
      <c r="S7" s="766"/>
      <c r="T7" s="766"/>
      <c r="U7" s="766"/>
      <c r="V7" s="766">
        <v>63618</v>
      </c>
      <c r="W7" s="766"/>
      <c r="X7" s="766"/>
      <c r="Y7" s="766"/>
      <c r="Z7" s="766"/>
      <c r="AA7" s="766">
        <v>3284</v>
      </c>
      <c r="AB7" s="766"/>
      <c r="AC7" s="766"/>
      <c r="AD7" s="766"/>
      <c r="AE7" s="767"/>
      <c r="AF7" s="768">
        <v>2943</v>
      </c>
      <c r="AG7" s="769"/>
      <c r="AH7" s="769"/>
      <c r="AI7" s="769"/>
      <c r="AJ7" s="770"/>
      <c r="AK7" s="771">
        <v>2941</v>
      </c>
      <c r="AL7" s="772"/>
      <c r="AM7" s="772"/>
      <c r="AN7" s="772"/>
      <c r="AO7" s="772"/>
      <c r="AP7" s="772">
        <v>50060</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589</v>
      </c>
      <c r="BT7" s="760"/>
      <c r="BU7" s="760"/>
      <c r="BV7" s="760"/>
      <c r="BW7" s="760"/>
      <c r="BX7" s="760"/>
      <c r="BY7" s="760"/>
      <c r="BZ7" s="760"/>
      <c r="CA7" s="760"/>
      <c r="CB7" s="760"/>
      <c r="CC7" s="760"/>
      <c r="CD7" s="760"/>
      <c r="CE7" s="760"/>
      <c r="CF7" s="760"/>
      <c r="CG7" s="775"/>
      <c r="CH7" s="756">
        <v>34</v>
      </c>
      <c r="CI7" s="757"/>
      <c r="CJ7" s="757"/>
      <c r="CK7" s="757"/>
      <c r="CL7" s="758"/>
      <c r="CM7" s="756">
        <v>1420</v>
      </c>
      <c r="CN7" s="757"/>
      <c r="CO7" s="757"/>
      <c r="CP7" s="757"/>
      <c r="CQ7" s="758"/>
      <c r="CR7" s="756">
        <v>101</v>
      </c>
      <c r="CS7" s="757"/>
      <c r="CT7" s="757"/>
      <c r="CU7" s="757"/>
      <c r="CV7" s="758"/>
      <c r="CW7" s="756" t="s">
        <v>579</v>
      </c>
      <c r="CX7" s="757"/>
      <c r="CY7" s="757"/>
      <c r="CZ7" s="757"/>
      <c r="DA7" s="758"/>
      <c r="DB7" s="756" t="s">
        <v>579</v>
      </c>
      <c r="DC7" s="757"/>
      <c r="DD7" s="757"/>
      <c r="DE7" s="757"/>
      <c r="DF7" s="758"/>
      <c r="DG7" s="756" t="s">
        <v>579</v>
      </c>
      <c r="DH7" s="757"/>
      <c r="DI7" s="757"/>
      <c r="DJ7" s="757"/>
      <c r="DK7" s="758"/>
      <c r="DL7" s="756">
        <v>1193</v>
      </c>
      <c r="DM7" s="757"/>
      <c r="DN7" s="757"/>
      <c r="DO7" s="757"/>
      <c r="DP7" s="758"/>
      <c r="DQ7" s="756">
        <v>0</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590</v>
      </c>
      <c r="BT8" s="787"/>
      <c r="BU8" s="787"/>
      <c r="BV8" s="787"/>
      <c r="BW8" s="787"/>
      <c r="BX8" s="787"/>
      <c r="BY8" s="787"/>
      <c r="BZ8" s="787"/>
      <c r="CA8" s="787"/>
      <c r="CB8" s="787"/>
      <c r="CC8" s="787"/>
      <c r="CD8" s="787"/>
      <c r="CE8" s="787"/>
      <c r="CF8" s="787"/>
      <c r="CG8" s="788"/>
      <c r="CH8" s="789">
        <v>-19</v>
      </c>
      <c r="CI8" s="790"/>
      <c r="CJ8" s="790"/>
      <c r="CK8" s="790"/>
      <c r="CL8" s="791"/>
      <c r="CM8" s="789">
        <v>51</v>
      </c>
      <c r="CN8" s="790"/>
      <c r="CO8" s="790"/>
      <c r="CP8" s="790"/>
      <c r="CQ8" s="791"/>
      <c r="CR8" s="789">
        <v>3</v>
      </c>
      <c r="CS8" s="790"/>
      <c r="CT8" s="790"/>
      <c r="CU8" s="790"/>
      <c r="CV8" s="791"/>
      <c r="CW8" s="789">
        <v>9</v>
      </c>
      <c r="CX8" s="790"/>
      <c r="CY8" s="790"/>
      <c r="CZ8" s="790"/>
      <c r="DA8" s="791"/>
      <c r="DB8" s="789" t="s">
        <v>579</v>
      </c>
      <c r="DC8" s="790"/>
      <c r="DD8" s="790"/>
      <c r="DE8" s="790"/>
      <c r="DF8" s="791"/>
      <c r="DG8" s="789" t="s">
        <v>579</v>
      </c>
      <c r="DH8" s="790"/>
      <c r="DI8" s="790"/>
      <c r="DJ8" s="790"/>
      <c r="DK8" s="791"/>
      <c r="DL8" s="789" t="s">
        <v>579</v>
      </c>
      <c r="DM8" s="790"/>
      <c r="DN8" s="790"/>
      <c r="DO8" s="790"/>
      <c r="DP8" s="791"/>
      <c r="DQ8" s="789" t="s">
        <v>579</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591</v>
      </c>
      <c r="BT9" s="787"/>
      <c r="BU9" s="787"/>
      <c r="BV9" s="787"/>
      <c r="BW9" s="787"/>
      <c r="BX9" s="787"/>
      <c r="BY9" s="787"/>
      <c r="BZ9" s="787"/>
      <c r="CA9" s="787"/>
      <c r="CB9" s="787"/>
      <c r="CC9" s="787"/>
      <c r="CD9" s="787"/>
      <c r="CE9" s="787"/>
      <c r="CF9" s="787"/>
      <c r="CG9" s="788"/>
      <c r="CH9" s="789">
        <v>-15</v>
      </c>
      <c r="CI9" s="790"/>
      <c r="CJ9" s="790"/>
      <c r="CK9" s="790"/>
      <c r="CL9" s="791"/>
      <c r="CM9" s="789">
        <v>58</v>
      </c>
      <c r="CN9" s="790"/>
      <c r="CO9" s="790"/>
      <c r="CP9" s="790"/>
      <c r="CQ9" s="791"/>
      <c r="CR9" s="789">
        <v>2</v>
      </c>
      <c r="CS9" s="790"/>
      <c r="CT9" s="790"/>
      <c r="CU9" s="790"/>
      <c r="CV9" s="791"/>
      <c r="CW9" s="789">
        <v>58</v>
      </c>
      <c r="CX9" s="790"/>
      <c r="CY9" s="790"/>
      <c r="CZ9" s="790"/>
      <c r="DA9" s="791"/>
      <c r="DB9" s="789" t="s">
        <v>579</v>
      </c>
      <c r="DC9" s="790"/>
      <c r="DD9" s="790"/>
      <c r="DE9" s="790"/>
      <c r="DF9" s="791"/>
      <c r="DG9" s="789" t="s">
        <v>579</v>
      </c>
      <c r="DH9" s="790"/>
      <c r="DI9" s="790"/>
      <c r="DJ9" s="790"/>
      <c r="DK9" s="791"/>
      <c r="DL9" s="789" t="s">
        <v>579</v>
      </c>
      <c r="DM9" s="790"/>
      <c r="DN9" s="790"/>
      <c r="DO9" s="790"/>
      <c r="DP9" s="791"/>
      <c r="DQ9" s="789" t="s">
        <v>579</v>
      </c>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391</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392</v>
      </c>
      <c r="B23" s="802" t="s">
        <v>393</v>
      </c>
      <c r="C23" s="803"/>
      <c r="D23" s="803"/>
      <c r="E23" s="803"/>
      <c r="F23" s="803"/>
      <c r="G23" s="803"/>
      <c r="H23" s="803"/>
      <c r="I23" s="803"/>
      <c r="J23" s="803"/>
      <c r="K23" s="803"/>
      <c r="L23" s="803"/>
      <c r="M23" s="803"/>
      <c r="N23" s="803"/>
      <c r="O23" s="803"/>
      <c r="P23" s="804"/>
      <c r="Q23" s="805">
        <v>66902</v>
      </c>
      <c r="R23" s="806"/>
      <c r="S23" s="806"/>
      <c r="T23" s="806"/>
      <c r="U23" s="806"/>
      <c r="V23" s="806">
        <v>63618</v>
      </c>
      <c r="W23" s="806"/>
      <c r="X23" s="806"/>
      <c r="Y23" s="806"/>
      <c r="Z23" s="806"/>
      <c r="AA23" s="806">
        <v>3284</v>
      </c>
      <c r="AB23" s="806"/>
      <c r="AC23" s="806"/>
      <c r="AD23" s="806"/>
      <c r="AE23" s="807"/>
      <c r="AF23" s="808">
        <v>2943</v>
      </c>
      <c r="AG23" s="806"/>
      <c r="AH23" s="806"/>
      <c r="AI23" s="806"/>
      <c r="AJ23" s="809"/>
      <c r="AK23" s="810"/>
      <c r="AL23" s="811"/>
      <c r="AM23" s="811"/>
      <c r="AN23" s="811"/>
      <c r="AO23" s="811"/>
      <c r="AP23" s="806">
        <v>50060</v>
      </c>
      <c r="AQ23" s="806"/>
      <c r="AR23" s="806"/>
      <c r="AS23" s="806"/>
      <c r="AT23" s="806"/>
      <c r="AU23" s="822"/>
      <c r="AV23" s="822"/>
      <c r="AW23" s="822"/>
      <c r="AX23" s="822"/>
      <c r="AY23" s="823"/>
      <c r="AZ23" s="824" t="s">
        <v>394</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395</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396</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373</v>
      </c>
      <c r="B26" s="741"/>
      <c r="C26" s="741"/>
      <c r="D26" s="741"/>
      <c r="E26" s="741"/>
      <c r="F26" s="741"/>
      <c r="G26" s="741"/>
      <c r="H26" s="741"/>
      <c r="I26" s="741"/>
      <c r="J26" s="741"/>
      <c r="K26" s="741"/>
      <c r="L26" s="741"/>
      <c r="M26" s="741"/>
      <c r="N26" s="741"/>
      <c r="O26" s="741"/>
      <c r="P26" s="742"/>
      <c r="Q26" s="746" t="s">
        <v>397</v>
      </c>
      <c r="R26" s="747"/>
      <c r="S26" s="747"/>
      <c r="T26" s="747"/>
      <c r="U26" s="748"/>
      <c r="V26" s="746" t="s">
        <v>398</v>
      </c>
      <c r="W26" s="747"/>
      <c r="X26" s="747"/>
      <c r="Y26" s="747"/>
      <c r="Z26" s="748"/>
      <c r="AA26" s="746" t="s">
        <v>399</v>
      </c>
      <c r="AB26" s="747"/>
      <c r="AC26" s="747"/>
      <c r="AD26" s="747"/>
      <c r="AE26" s="747"/>
      <c r="AF26" s="827" t="s">
        <v>400</v>
      </c>
      <c r="AG26" s="828"/>
      <c r="AH26" s="828"/>
      <c r="AI26" s="828"/>
      <c r="AJ26" s="829"/>
      <c r="AK26" s="747" t="s">
        <v>401</v>
      </c>
      <c r="AL26" s="747"/>
      <c r="AM26" s="747"/>
      <c r="AN26" s="747"/>
      <c r="AO26" s="748"/>
      <c r="AP26" s="746" t="s">
        <v>402</v>
      </c>
      <c r="AQ26" s="747"/>
      <c r="AR26" s="747"/>
      <c r="AS26" s="747"/>
      <c r="AT26" s="748"/>
      <c r="AU26" s="746" t="s">
        <v>403</v>
      </c>
      <c r="AV26" s="747"/>
      <c r="AW26" s="747"/>
      <c r="AX26" s="747"/>
      <c r="AY26" s="748"/>
      <c r="AZ26" s="746" t="s">
        <v>404</v>
      </c>
      <c r="BA26" s="747"/>
      <c r="BB26" s="747"/>
      <c r="BC26" s="747"/>
      <c r="BD26" s="748"/>
      <c r="BE26" s="746" t="s">
        <v>380</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405</v>
      </c>
      <c r="C28" s="763"/>
      <c r="D28" s="763"/>
      <c r="E28" s="763"/>
      <c r="F28" s="763"/>
      <c r="G28" s="763"/>
      <c r="H28" s="763"/>
      <c r="I28" s="763"/>
      <c r="J28" s="763"/>
      <c r="K28" s="763"/>
      <c r="L28" s="763"/>
      <c r="M28" s="763"/>
      <c r="N28" s="763"/>
      <c r="O28" s="763"/>
      <c r="P28" s="764"/>
      <c r="Q28" s="835">
        <v>13122</v>
      </c>
      <c r="R28" s="836"/>
      <c r="S28" s="836"/>
      <c r="T28" s="836"/>
      <c r="U28" s="836"/>
      <c r="V28" s="836">
        <v>12813</v>
      </c>
      <c r="W28" s="836"/>
      <c r="X28" s="836"/>
      <c r="Y28" s="836"/>
      <c r="Z28" s="836"/>
      <c r="AA28" s="836">
        <v>309</v>
      </c>
      <c r="AB28" s="836"/>
      <c r="AC28" s="836"/>
      <c r="AD28" s="836"/>
      <c r="AE28" s="837"/>
      <c r="AF28" s="838">
        <v>309</v>
      </c>
      <c r="AG28" s="836"/>
      <c r="AH28" s="836"/>
      <c r="AI28" s="836"/>
      <c r="AJ28" s="839"/>
      <c r="AK28" s="840">
        <v>896</v>
      </c>
      <c r="AL28" s="841"/>
      <c r="AM28" s="841"/>
      <c r="AN28" s="841"/>
      <c r="AO28" s="841"/>
      <c r="AP28" s="842" t="s">
        <v>579</v>
      </c>
      <c r="AQ28" s="842"/>
      <c r="AR28" s="842"/>
      <c r="AS28" s="842"/>
      <c r="AT28" s="842"/>
      <c r="AU28" s="842" t="s">
        <v>579</v>
      </c>
      <c r="AV28" s="842"/>
      <c r="AW28" s="842"/>
      <c r="AX28" s="842"/>
      <c r="AY28" s="842"/>
      <c r="AZ28" s="842" t="s">
        <v>579</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406</v>
      </c>
      <c r="C29" s="794"/>
      <c r="D29" s="794"/>
      <c r="E29" s="794"/>
      <c r="F29" s="794"/>
      <c r="G29" s="794"/>
      <c r="H29" s="794"/>
      <c r="I29" s="794"/>
      <c r="J29" s="794"/>
      <c r="K29" s="794"/>
      <c r="L29" s="794"/>
      <c r="M29" s="794"/>
      <c r="N29" s="794"/>
      <c r="O29" s="794"/>
      <c r="P29" s="795"/>
      <c r="Q29" s="796">
        <v>12722</v>
      </c>
      <c r="R29" s="797"/>
      <c r="S29" s="797"/>
      <c r="T29" s="797"/>
      <c r="U29" s="797"/>
      <c r="V29" s="797">
        <v>12413</v>
      </c>
      <c r="W29" s="797"/>
      <c r="X29" s="797"/>
      <c r="Y29" s="797"/>
      <c r="Z29" s="797"/>
      <c r="AA29" s="797">
        <v>309</v>
      </c>
      <c r="AB29" s="797"/>
      <c r="AC29" s="797"/>
      <c r="AD29" s="797"/>
      <c r="AE29" s="798"/>
      <c r="AF29" s="799">
        <v>309</v>
      </c>
      <c r="AG29" s="800"/>
      <c r="AH29" s="800"/>
      <c r="AI29" s="800"/>
      <c r="AJ29" s="801"/>
      <c r="AK29" s="845">
        <v>2178</v>
      </c>
      <c r="AL29" s="842"/>
      <c r="AM29" s="842"/>
      <c r="AN29" s="842"/>
      <c r="AO29" s="842"/>
      <c r="AP29" s="842" t="s">
        <v>579</v>
      </c>
      <c r="AQ29" s="842"/>
      <c r="AR29" s="842"/>
      <c r="AS29" s="842"/>
      <c r="AT29" s="842"/>
      <c r="AU29" s="842" t="s">
        <v>579</v>
      </c>
      <c r="AV29" s="842"/>
      <c r="AW29" s="842"/>
      <c r="AX29" s="842"/>
      <c r="AY29" s="842"/>
      <c r="AZ29" s="842" t="s">
        <v>579</v>
      </c>
      <c r="BA29" s="842"/>
      <c r="BB29" s="842"/>
      <c r="BC29" s="842"/>
      <c r="BD29" s="842"/>
      <c r="BE29" s="843"/>
      <c r="BF29" s="843"/>
      <c r="BG29" s="843"/>
      <c r="BH29" s="843"/>
      <c r="BI29" s="844"/>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407</v>
      </c>
      <c r="C30" s="794"/>
      <c r="D30" s="794"/>
      <c r="E30" s="794"/>
      <c r="F30" s="794"/>
      <c r="G30" s="794"/>
      <c r="H30" s="794"/>
      <c r="I30" s="794"/>
      <c r="J30" s="794"/>
      <c r="K30" s="794"/>
      <c r="L30" s="794"/>
      <c r="M30" s="794"/>
      <c r="N30" s="794"/>
      <c r="O30" s="794"/>
      <c r="P30" s="795"/>
      <c r="Q30" s="796">
        <v>2369</v>
      </c>
      <c r="R30" s="797"/>
      <c r="S30" s="797"/>
      <c r="T30" s="797"/>
      <c r="U30" s="797"/>
      <c r="V30" s="797">
        <v>2364</v>
      </c>
      <c r="W30" s="797"/>
      <c r="X30" s="797"/>
      <c r="Y30" s="797"/>
      <c r="Z30" s="797"/>
      <c r="AA30" s="797">
        <v>5</v>
      </c>
      <c r="AB30" s="797"/>
      <c r="AC30" s="797"/>
      <c r="AD30" s="797"/>
      <c r="AE30" s="798"/>
      <c r="AF30" s="799">
        <v>5</v>
      </c>
      <c r="AG30" s="800"/>
      <c r="AH30" s="800"/>
      <c r="AI30" s="800"/>
      <c r="AJ30" s="801"/>
      <c r="AK30" s="845">
        <v>362</v>
      </c>
      <c r="AL30" s="842"/>
      <c r="AM30" s="842"/>
      <c r="AN30" s="842"/>
      <c r="AO30" s="842"/>
      <c r="AP30" s="842" t="s">
        <v>579</v>
      </c>
      <c r="AQ30" s="842"/>
      <c r="AR30" s="842"/>
      <c r="AS30" s="842"/>
      <c r="AT30" s="842"/>
      <c r="AU30" s="842" t="s">
        <v>579</v>
      </c>
      <c r="AV30" s="842"/>
      <c r="AW30" s="842"/>
      <c r="AX30" s="842"/>
      <c r="AY30" s="842"/>
      <c r="AZ30" s="842" t="s">
        <v>579</v>
      </c>
      <c r="BA30" s="842"/>
      <c r="BB30" s="842"/>
      <c r="BC30" s="842"/>
      <c r="BD30" s="842"/>
      <c r="BE30" s="843"/>
      <c r="BF30" s="843"/>
      <c r="BG30" s="843"/>
      <c r="BH30" s="843"/>
      <c r="BI30" s="844"/>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408</v>
      </c>
      <c r="C31" s="794"/>
      <c r="D31" s="794"/>
      <c r="E31" s="794"/>
      <c r="F31" s="794"/>
      <c r="G31" s="794"/>
      <c r="H31" s="794"/>
      <c r="I31" s="794"/>
      <c r="J31" s="794"/>
      <c r="K31" s="794"/>
      <c r="L31" s="794"/>
      <c r="M31" s="794"/>
      <c r="N31" s="794"/>
      <c r="O31" s="794"/>
      <c r="P31" s="795"/>
      <c r="Q31" s="796">
        <v>8162</v>
      </c>
      <c r="R31" s="797"/>
      <c r="S31" s="797"/>
      <c r="T31" s="797"/>
      <c r="U31" s="797"/>
      <c r="V31" s="797">
        <v>7901</v>
      </c>
      <c r="W31" s="797"/>
      <c r="X31" s="797"/>
      <c r="Y31" s="797"/>
      <c r="Z31" s="797"/>
      <c r="AA31" s="797">
        <v>262</v>
      </c>
      <c r="AB31" s="797"/>
      <c r="AC31" s="797"/>
      <c r="AD31" s="797"/>
      <c r="AE31" s="798"/>
      <c r="AF31" s="799">
        <v>7277</v>
      </c>
      <c r="AG31" s="800"/>
      <c r="AH31" s="800"/>
      <c r="AI31" s="800"/>
      <c r="AJ31" s="801"/>
      <c r="AK31" s="845">
        <v>6</v>
      </c>
      <c r="AL31" s="842"/>
      <c r="AM31" s="842"/>
      <c r="AN31" s="842"/>
      <c r="AO31" s="842"/>
      <c r="AP31" s="842">
        <v>41</v>
      </c>
      <c r="AQ31" s="842"/>
      <c r="AR31" s="842"/>
      <c r="AS31" s="842"/>
      <c r="AT31" s="842"/>
      <c r="AU31" s="842" t="s">
        <v>579</v>
      </c>
      <c r="AV31" s="842"/>
      <c r="AW31" s="842"/>
      <c r="AX31" s="842"/>
      <c r="AY31" s="842"/>
      <c r="AZ31" s="846" t="s">
        <v>579</v>
      </c>
      <c r="BA31" s="846"/>
      <c r="BB31" s="846"/>
      <c r="BC31" s="846"/>
      <c r="BD31" s="846"/>
      <c r="BE31" s="843" t="s">
        <v>409</v>
      </c>
      <c r="BF31" s="843"/>
      <c r="BG31" s="843"/>
      <c r="BH31" s="843"/>
      <c r="BI31" s="844"/>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410</v>
      </c>
      <c r="C32" s="794"/>
      <c r="D32" s="794"/>
      <c r="E32" s="794"/>
      <c r="F32" s="794"/>
      <c r="G32" s="794"/>
      <c r="H32" s="794"/>
      <c r="I32" s="794"/>
      <c r="J32" s="794"/>
      <c r="K32" s="794"/>
      <c r="L32" s="794"/>
      <c r="M32" s="794"/>
      <c r="N32" s="794"/>
      <c r="O32" s="794"/>
      <c r="P32" s="795"/>
      <c r="Q32" s="796">
        <v>2088</v>
      </c>
      <c r="R32" s="797"/>
      <c r="S32" s="797"/>
      <c r="T32" s="797"/>
      <c r="U32" s="797"/>
      <c r="V32" s="797">
        <v>2019</v>
      </c>
      <c r="W32" s="797"/>
      <c r="X32" s="797"/>
      <c r="Y32" s="797"/>
      <c r="Z32" s="797"/>
      <c r="AA32" s="797">
        <v>69</v>
      </c>
      <c r="AB32" s="797"/>
      <c r="AC32" s="797"/>
      <c r="AD32" s="797"/>
      <c r="AE32" s="798"/>
      <c r="AF32" s="799">
        <v>3207</v>
      </c>
      <c r="AG32" s="800"/>
      <c r="AH32" s="800"/>
      <c r="AI32" s="800"/>
      <c r="AJ32" s="801"/>
      <c r="AK32" s="845">
        <v>2</v>
      </c>
      <c r="AL32" s="842"/>
      <c r="AM32" s="842"/>
      <c r="AN32" s="842"/>
      <c r="AO32" s="842"/>
      <c r="AP32" s="842">
        <v>2438</v>
      </c>
      <c r="AQ32" s="842"/>
      <c r="AR32" s="842"/>
      <c r="AS32" s="842"/>
      <c r="AT32" s="842"/>
      <c r="AU32" s="842" t="s">
        <v>579</v>
      </c>
      <c r="AV32" s="842"/>
      <c r="AW32" s="842"/>
      <c r="AX32" s="842"/>
      <c r="AY32" s="842"/>
      <c r="AZ32" s="846" t="s">
        <v>579</v>
      </c>
      <c r="BA32" s="846"/>
      <c r="BB32" s="846"/>
      <c r="BC32" s="846"/>
      <c r="BD32" s="846"/>
      <c r="BE32" s="843" t="s">
        <v>411</v>
      </c>
      <c r="BF32" s="843"/>
      <c r="BG32" s="843"/>
      <c r="BH32" s="843"/>
      <c r="BI32" s="844"/>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412</v>
      </c>
      <c r="C33" s="794"/>
      <c r="D33" s="794"/>
      <c r="E33" s="794"/>
      <c r="F33" s="794"/>
      <c r="G33" s="794"/>
      <c r="H33" s="794"/>
      <c r="I33" s="794"/>
      <c r="J33" s="794"/>
      <c r="K33" s="794"/>
      <c r="L33" s="794"/>
      <c r="M33" s="794"/>
      <c r="N33" s="794"/>
      <c r="O33" s="794"/>
      <c r="P33" s="795"/>
      <c r="Q33" s="796">
        <v>6210</v>
      </c>
      <c r="R33" s="797"/>
      <c r="S33" s="797"/>
      <c r="T33" s="797"/>
      <c r="U33" s="797"/>
      <c r="V33" s="797">
        <v>5576</v>
      </c>
      <c r="W33" s="797"/>
      <c r="X33" s="797"/>
      <c r="Y33" s="797"/>
      <c r="Z33" s="797"/>
      <c r="AA33" s="797">
        <v>634</v>
      </c>
      <c r="AB33" s="797"/>
      <c r="AC33" s="797"/>
      <c r="AD33" s="797"/>
      <c r="AE33" s="798"/>
      <c r="AF33" s="799">
        <v>1960</v>
      </c>
      <c r="AG33" s="800"/>
      <c r="AH33" s="800"/>
      <c r="AI33" s="800"/>
      <c r="AJ33" s="801"/>
      <c r="AK33" s="845">
        <v>1116</v>
      </c>
      <c r="AL33" s="842"/>
      <c r="AM33" s="842"/>
      <c r="AN33" s="842"/>
      <c r="AO33" s="842"/>
      <c r="AP33" s="842">
        <v>21915</v>
      </c>
      <c r="AQ33" s="842"/>
      <c r="AR33" s="842"/>
      <c r="AS33" s="842"/>
      <c r="AT33" s="842"/>
      <c r="AU33" s="842">
        <v>8835</v>
      </c>
      <c r="AV33" s="842"/>
      <c r="AW33" s="842"/>
      <c r="AX33" s="842"/>
      <c r="AY33" s="842"/>
      <c r="AZ33" s="846" t="s">
        <v>579</v>
      </c>
      <c r="BA33" s="846"/>
      <c r="BB33" s="846"/>
      <c r="BC33" s="846"/>
      <c r="BD33" s="846"/>
      <c r="BE33" s="843" t="s">
        <v>409</v>
      </c>
      <c r="BF33" s="843"/>
      <c r="BG33" s="843"/>
      <c r="BH33" s="843"/>
      <c r="BI33" s="844"/>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5"/>
      <c r="AL34" s="842"/>
      <c r="AM34" s="842"/>
      <c r="AN34" s="842"/>
      <c r="AO34" s="842"/>
      <c r="AP34" s="842"/>
      <c r="AQ34" s="842"/>
      <c r="AR34" s="842"/>
      <c r="AS34" s="842"/>
      <c r="AT34" s="842"/>
      <c r="AU34" s="842"/>
      <c r="AV34" s="842"/>
      <c r="AW34" s="842"/>
      <c r="AX34" s="842"/>
      <c r="AY34" s="842"/>
      <c r="AZ34" s="846"/>
      <c r="BA34" s="846"/>
      <c r="BB34" s="846"/>
      <c r="BC34" s="846"/>
      <c r="BD34" s="846"/>
      <c r="BE34" s="843"/>
      <c r="BF34" s="843"/>
      <c r="BG34" s="843"/>
      <c r="BH34" s="843"/>
      <c r="BI34" s="844"/>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5"/>
      <c r="AL35" s="842"/>
      <c r="AM35" s="842"/>
      <c r="AN35" s="842"/>
      <c r="AO35" s="842"/>
      <c r="AP35" s="842"/>
      <c r="AQ35" s="842"/>
      <c r="AR35" s="842"/>
      <c r="AS35" s="842"/>
      <c r="AT35" s="842"/>
      <c r="AU35" s="842"/>
      <c r="AV35" s="842"/>
      <c r="AW35" s="842"/>
      <c r="AX35" s="842"/>
      <c r="AY35" s="842"/>
      <c r="AZ35" s="846"/>
      <c r="BA35" s="846"/>
      <c r="BB35" s="846"/>
      <c r="BC35" s="846"/>
      <c r="BD35" s="846"/>
      <c r="BE35" s="843"/>
      <c r="BF35" s="843"/>
      <c r="BG35" s="843"/>
      <c r="BH35" s="843"/>
      <c r="BI35" s="844"/>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5"/>
      <c r="AL36" s="842"/>
      <c r="AM36" s="842"/>
      <c r="AN36" s="842"/>
      <c r="AO36" s="842"/>
      <c r="AP36" s="842"/>
      <c r="AQ36" s="842"/>
      <c r="AR36" s="842"/>
      <c r="AS36" s="842"/>
      <c r="AT36" s="842"/>
      <c r="AU36" s="842"/>
      <c r="AV36" s="842"/>
      <c r="AW36" s="842"/>
      <c r="AX36" s="842"/>
      <c r="AY36" s="842"/>
      <c r="AZ36" s="846"/>
      <c r="BA36" s="846"/>
      <c r="BB36" s="846"/>
      <c r="BC36" s="846"/>
      <c r="BD36" s="846"/>
      <c r="BE36" s="843"/>
      <c r="BF36" s="843"/>
      <c r="BG36" s="843"/>
      <c r="BH36" s="843"/>
      <c r="BI36" s="844"/>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5"/>
      <c r="AL37" s="842"/>
      <c r="AM37" s="842"/>
      <c r="AN37" s="842"/>
      <c r="AO37" s="842"/>
      <c r="AP37" s="842"/>
      <c r="AQ37" s="842"/>
      <c r="AR37" s="842"/>
      <c r="AS37" s="842"/>
      <c r="AT37" s="842"/>
      <c r="AU37" s="842"/>
      <c r="AV37" s="842"/>
      <c r="AW37" s="842"/>
      <c r="AX37" s="842"/>
      <c r="AY37" s="842"/>
      <c r="AZ37" s="846"/>
      <c r="BA37" s="846"/>
      <c r="BB37" s="846"/>
      <c r="BC37" s="846"/>
      <c r="BD37" s="846"/>
      <c r="BE37" s="843"/>
      <c r="BF37" s="843"/>
      <c r="BG37" s="843"/>
      <c r="BH37" s="843"/>
      <c r="BI37" s="844"/>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5"/>
      <c r="AL38" s="842"/>
      <c r="AM38" s="842"/>
      <c r="AN38" s="842"/>
      <c r="AO38" s="842"/>
      <c r="AP38" s="842"/>
      <c r="AQ38" s="842"/>
      <c r="AR38" s="842"/>
      <c r="AS38" s="842"/>
      <c r="AT38" s="842"/>
      <c r="AU38" s="842"/>
      <c r="AV38" s="842"/>
      <c r="AW38" s="842"/>
      <c r="AX38" s="842"/>
      <c r="AY38" s="842"/>
      <c r="AZ38" s="846"/>
      <c r="BA38" s="846"/>
      <c r="BB38" s="846"/>
      <c r="BC38" s="846"/>
      <c r="BD38" s="846"/>
      <c r="BE38" s="843"/>
      <c r="BF38" s="843"/>
      <c r="BG38" s="843"/>
      <c r="BH38" s="843"/>
      <c r="BI38" s="844"/>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5"/>
      <c r="AL39" s="842"/>
      <c r="AM39" s="842"/>
      <c r="AN39" s="842"/>
      <c r="AO39" s="842"/>
      <c r="AP39" s="842"/>
      <c r="AQ39" s="842"/>
      <c r="AR39" s="842"/>
      <c r="AS39" s="842"/>
      <c r="AT39" s="842"/>
      <c r="AU39" s="842"/>
      <c r="AV39" s="842"/>
      <c r="AW39" s="842"/>
      <c r="AX39" s="842"/>
      <c r="AY39" s="842"/>
      <c r="AZ39" s="846"/>
      <c r="BA39" s="846"/>
      <c r="BB39" s="846"/>
      <c r="BC39" s="846"/>
      <c r="BD39" s="846"/>
      <c r="BE39" s="843"/>
      <c r="BF39" s="843"/>
      <c r="BG39" s="843"/>
      <c r="BH39" s="843"/>
      <c r="BI39" s="844"/>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5"/>
      <c r="AL40" s="842"/>
      <c r="AM40" s="842"/>
      <c r="AN40" s="842"/>
      <c r="AO40" s="842"/>
      <c r="AP40" s="842"/>
      <c r="AQ40" s="842"/>
      <c r="AR40" s="842"/>
      <c r="AS40" s="842"/>
      <c r="AT40" s="842"/>
      <c r="AU40" s="842"/>
      <c r="AV40" s="842"/>
      <c r="AW40" s="842"/>
      <c r="AX40" s="842"/>
      <c r="AY40" s="842"/>
      <c r="AZ40" s="846"/>
      <c r="BA40" s="846"/>
      <c r="BB40" s="846"/>
      <c r="BC40" s="846"/>
      <c r="BD40" s="846"/>
      <c r="BE40" s="843"/>
      <c r="BF40" s="843"/>
      <c r="BG40" s="843"/>
      <c r="BH40" s="843"/>
      <c r="BI40" s="844"/>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5"/>
      <c r="AL41" s="842"/>
      <c r="AM41" s="842"/>
      <c r="AN41" s="842"/>
      <c r="AO41" s="842"/>
      <c r="AP41" s="842"/>
      <c r="AQ41" s="842"/>
      <c r="AR41" s="842"/>
      <c r="AS41" s="842"/>
      <c r="AT41" s="842"/>
      <c r="AU41" s="842"/>
      <c r="AV41" s="842"/>
      <c r="AW41" s="842"/>
      <c r="AX41" s="842"/>
      <c r="AY41" s="842"/>
      <c r="AZ41" s="846"/>
      <c r="BA41" s="846"/>
      <c r="BB41" s="846"/>
      <c r="BC41" s="846"/>
      <c r="BD41" s="846"/>
      <c r="BE41" s="843"/>
      <c r="BF41" s="843"/>
      <c r="BG41" s="843"/>
      <c r="BH41" s="843"/>
      <c r="BI41" s="844"/>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5"/>
      <c r="AL42" s="842"/>
      <c r="AM42" s="842"/>
      <c r="AN42" s="842"/>
      <c r="AO42" s="842"/>
      <c r="AP42" s="842"/>
      <c r="AQ42" s="842"/>
      <c r="AR42" s="842"/>
      <c r="AS42" s="842"/>
      <c r="AT42" s="842"/>
      <c r="AU42" s="842"/>
      <c r="AV42" s="842"/>
      <c r="AW42" s="842"/>
      <c r="AX42" s="842"/>
      <c r="AY42" s="842"/>
      <c r="AZ42" s="846"/>
      <c r="BA42" s="846"/>
      <c r="BB42" s="846"/>
      <c r="BC42" s="846"/>
      <c r="BD42" s="846"/>
      <c r="BE42" s="843"/>
      <c r="BF42" s="843"/>
      <c r="BG42" s="843"/>
      <c r="BH42" s="843"/>
      <c r="BI42" s="844"/>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5"/>
      <c r="AL43" s="842"/>
      <c r="AM43" s="842"/>
      <c r="AN43" s="842"/>
      <c r="AO43" s="842"/>
      <c r="AP43" s="842"/>
      <c r="AQ43" s="842"/>
      <c r="AR43" s="842"/>
      <c r="AS43" s="842"/>
      <c r="AT43" s="842"/>
      <c r="AU43" s="842"/>
      <c r="AV43" s="842"/>
      <c r="AW43" s="842"/>
      <c r="AX43" s="842"/>
      <c r="AY43" s="842"/>
      <c r="AZ43" s="846"/>
      <c r="BA43" s="846"/>
      <c r="BB43" s="846"/>
      <c r="BC43" s="846"/>
      <c r="BD43" s="846"/>
      <c r="BE43" s="843"/>
      <c r="BF43" s="843"/>
      <c r="BG43" s="843"/>
      <c r="BH43" s="843"/>
      <c r="BI43" s="844"/>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5"/>
      <c r="AL44" s="842"/>
      <c r="AM44" s="842"/>
      <c r="AN44" s="842"/>
      <c r="AO44" s="842"/>
      <c r="AP44" s="842"/>
      <c r="AQ44" s="842"/>
      <c r="AR44" s="842"/>
      <c r="AS44" s="842"/>
      <c r="AT44" s="842"/>
      <c r="AU44" s="842"/>
      <c r="AV44" s="842"/>
      <c r="AW44" s="842"/>
      <c r="AX44" s="842"/>
      <c r="AY44" s="842"/>
      <c r="AZ44" s="846"/>
      <c r="BA44" s="846"/>
      <c r="BB44" s="846"/>
      <c r="BC44" s="846"/>
      <c r="BD44" s="846"/>
      <c r="BE44" s="843"/>
      <c r="BF44" s="843"/>
      <c r="BG44" s="843"/>
      <c r="BH44" s="843"/>
      <c r="BI44" s="844"/>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5"/>
      <c r="AL45" s="842"/>
      <c r="AM45" s="842"/>
      <c r="AN45" s="842"/>
      <c r="AO45" s="842"/>
      <c r="AP45" s="842"/>
      <c r="AQ45" s="842"/>
      <c r="AR45" s="842"/>
      <c r="AS45" s="842"/>
      <c r="AT45" s="842"/>
      <c r="AU45" s="842"/>
      <c r="AV45" s="842"/>
      <c r="AW45" s="842"/>
      <c r="AX45" s="842"/>
      <c r="AY45" s="842"/>
      <c r="AZ45" s="846"/>
      <c r="BA45" s="846"/>
      <c r="BB45" s="846"/>
      <c r="BC45" s="846"/>
      <c r="BD45" s="846"/>
      <c r="BE45" s="843"/>
      <c r="BF45" s="843"/>
      <c r="BG45" s="843"/>
      <c r="BH45" s="843"/>
      <c r="BI45" s="844"/>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5"/>
      <c r="AL46" s="842"/>
      <c r="AM46" s="842"/>
      <c r="AN46" s="842"/>
      <c r="AO46" s="842"/>
      <c r="AP46" s="842"/>
      <c r="AQ46" s="842"/>
      <c r="AR46" s="842"/>
      <c r="AS46" s="842"/>
      <c r="AT46" s="842"/>
      <c r="AU46" s="842"/>
      <c r="AV46" s="842"/>
      <c r="AW46" s="842"/>
      <c r="AX46" s="842"/>
      <c r="AY46" s="842"/>
      <c r="AZ46" s="846"/>
      <c r="BA46" s="846"/>
      <c r="BB46" s="846"/>
      <c r="BC46" s="846"/>
      <c r="BD46" s="846"/>
      <c r="BE46" s="843"/>
      <c r="BF46" s="843"/>
      <c r="BG46" s="843"/>
      <c r="BH46" s="843"/>
      <c r="BI46" s="844"/>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5"/>
      <c r="AL47" s="842"/>
      <c r="AM47" s="842"/>
      <c r="AN47" s="842"/>
      <c r="AO47" s="842"/>
      <c r="AP47" s="842"/>
      <c r="AQ47" s="842"/>
      <c r="AR47" s="842"/>
      <c r="AS47" s="842"/>
      <c r="AT47" s="842"/>
      <c r="AU47" s="842"/>
      <c r="AV47" s="842"/>
      <c r="AW47" s="842"/>
      <c r="AX47" s="842"/>
      <c r="AY47" s="842"/>
      <c r="AZ47" s="846"/>
      <c r="BA47" s="846"/>
      <c r="BB47" s="846"/>
      <c r="BC47" s="846"/>
      <c r="BD47" s="846"/>
      <c r="BE47" s="843"/>
      <c r="BF47" s="843"/>
      <c r="BG47" s="843"/>
      <c r="BH47" s="843"/>
      <c r="BI47" s="844"/>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5"/>
      <c r="AL48" s="842"/>
      <c r="AM48" s="842"/>
      <c r="AN48" s="842"/>
      <c r="AO48" s="842"/>
      <c r="AP48" s="842"/>
      <c r="AQ48" s="842"/>
      <c r="AR48" s="842"/>
      <c r="AS48" s="842"/>
      <c r="AT48" s="842"/>
      <c r="AU48" s="842"/>
      <c r="AV48" s="842"/>
      <c r="AW48" s="842"/>
      <c r="AX48" s="842"/>
      <c r="AY48" s="842"/>
      <c r="AZ48" s="846"/>
      <c r="BA48" s="846"/>
      <c r="BB48" s="846"/>
      <c r="BC48" s="846"/>
      <c r="BD48" s="846"/>
      <c r="BE48" s="843"/>
      <c r="BF48" s="843"/>
      <c r="BG48" s="843"/>
      <c r="BH48" s="843"/>
      <c r="BI48" s="844"/>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5"/>
      <c r="AL49" s="842"/>
      <c r="AM49" s="842"/>
      <c r="AN49" s="842"/>
      <c r="AO49" s="842"/>
      <c r="AP49" s="842"/>
      <c r="AQ49" s="842"/>
      <c r="AR49" s="842"/>
      <c r="AS49" s="842"/>
      <c r="AT49" s="842"/>
      <c r="AU49" s="842"/>
      <c r="AV49" s="842"/>
      <c r="AW49" s="842"/>
      <c r="AX49" s="842"/>
      <c r="AY49" s="842"/>
      <c r="AZ49" s="846"/>
      <c r="BA49" s="846"/>
      <c r="BB49" s="846"/>
      <c r="BC49" s="846"/>
      <c r="BD49" s="846"/>
      <c r="BE49" s="843"/>
      <c r="BF49" s="843"/>
      <c r="BG49" s="843"/>
      <c r="BH49" s="843"/>
      <c r="BI49" s="844"/>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7"/>
      <c r="R50" s="848"/>
      <c r="S50" s="848"/>
      <c r="T50" s="848"/>
      <c r="U50" s="848"/>
      <c r="V50" s="848"/>
      <c r="W50" s="848"/>
      <c r="X50" s="848"/>
      <c r="Y50" s="848"/>
      <c r="Z50" s="848"/>
      <c r="AA50" s="848"/>
      <c r="AB50" s="848"/>
      <c r="AC50" s="848"/>
      <c r="AD50" s="848"/>
      <c r="AE50" s="849"/>
      <c r="AF50" s="799"/>
      <c r="AG50" s="800"/>
      <c r="AH50" s="800"/>
      <c r="AI50" s="800"/>
      <c r="AJ50" s="801"/>
      <c r="AK50" s="851"/>
      <c r="AL50" s="848"/>
      <c r="AM50" s="848"/>
      <c r="AN50" s="848"/>
      <c r="AO50" s="848"/>
      <c r="AP50" s="848"/>
      <c r="AQ50" s="848"/>
      <c r="AR50" s="848"/>
      <c r="AS50" s="848"/>
      <c r="AT50" s="848"/>
      <c r="AU50" s="848"/>
      <c r="AV50" s="848"/>
      <c r="AW50" s="848"/>
      <c r="AX50" s="848"/>
      <c r="AY50" s="848"/>
      <c r="AZ50" s="850"/>
      <c r="BA50" s="850"/>
      <c r="BB50" s="850"/>
      <c r="BC50" s="850"/>
      <c r="BD50" s="850"/>
      <c r="BE50" s="843"/>
      <c r="BF50" s="843"/>
      <c r="BG50" s="843"/>
      <c r="BH50" s="843"/>
      <c r="BI50" s="844"/>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7"/>
      <c r="R51" s="848"/>
      <c r="S51" s="848"/>
      <c r="T51" s="848"/>
      <c r="U51" s="848"/>
      <c r="V51" s="848"/>
      <c r="W51" s="848"/>
      <c r="X51" s="848"/>
      <c r="Y51" s="848"/>
      <c r="Z51" s="848"/>
      <c r="AA51" s="848"/>
      <c r="AB51" s="848"/>
      <c r="AC51" s="848"/>
      <c r="AD51" s="848"/>
      <c r="AE51" s="849"/>
      <c r="AF51" s="799"/>
      <c r="AG51" s="800"/>
      <c r="AH51" s="800"/>
      <c r="AI51" s="800"/>
      <c r="AJ51" s="801"/>
      <c r="AK51" s="851"/>
      <c r="AL51" s="848"/>
      <c r="AM51" s="848"/>
      <c r="AN51" s="848"/>
      <c r="AO51" s="848"/>
      <c r="AP51" s="848"/>
      <c r="AQ51" s="848"/>
      <c r="AR51" s="848"/>
      <c r="AS51" s="848"/>
      <c r="AT51" s="848"/>
      <c r="AU51" s="848"/>
      <c r="AV51" s="848"/>
      <c r="AW51" s="848"/>
      <c r="AX51" s="848"/>
      <c r="AY51" s="848"/>
      <c r="AZ51" s="850"/>
      <c r="BA51" s="850"/>
      <c r="BB51" s="850"/>
      <c r="BC51" s="850"/>
      <c r="BD51" s="850"/>
      <c r="BE51" s="843"/>
      <c r="BF51" s="843"/>
      <c r="BG51" s="843"/>
      <c r="BH51" s="843"/>
      <c r="BI51" s="844"/>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7"/>
      <c r="R52" s="848"/>
      <c r="S52" s="848"/>
      <c r="T52" s="848"/>
      <c r="U52" s="848"/>
      <c r="V52" s="848"/>
      <c r="W52" s="848"/>
      <c r="X52" s="848"/>
      <c r="Y52" s="848"/>
      <c r="Z52" s="848"/>
      <c r="AA52" s="848"/>
      <c r="AB52" s="848"/>
      <c r="AC52" s="848"/>
      <c r="AD52" s="848"/>
      <c r="AE52" s="849"/>
      <c r="AF52" s="799"/>
      <c r="AG52" s="800"/>
      <c r="AH52" s="800"/>
      <c r="AI52" s="800"/>
      <c r="AJ52" s="801"/>
      <c r="AK52" s="851"/>
      <c r="AL52" s="848"/>
      <c r="AM52" s="848"/>
      <c r="AN52" s="848"/>
      <c r="AO52" s="848"/>
      <c r="AP52" s="848"/>
      <c r="AQ52" s="848"/>
      <c r="AR52" s="848"/>
      <c r="AS52" s="848"/>
      <c r="AT52" s="848"/>
      <c r="AU52" s="848"/>
      <c r="AV52" s="848"/>
      <c r="AW52" s="848"/>
      <c r="AX52" s="848"/>
      <c r="AY52" s="848"/>
      <c r="AZ52" s="850"/>
      <c r="BA52" s="850"/>
      <c r="BB52" s="850"/>
      <c r="BC52" s="850"/>
      <c r="BD52" s="850"/>
      <c r="BE52" s="843"/>
      <c r="BF52" s="843"/>
      <c r="BG52" s="843"/>
      <c r="BH52" s="843"/>
      <c r="BI52" s="844"/>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7"/>
      <c r="R53" s="848"/>
      <c r="S53" s="848"/>
      <c r="T53" s="848"/>
      <c r="U53" s="848"/>
      <c r="V53" s="848"/>
      <c r="W53" s="848"/>
      <c r="X53" s="848"/>
      <c r="Y53" s="848"/>
      <c r="Z53" s="848"/>
      <c r="AA53" s="848"/>
      <c r="AB53" s="848"/>
      <c r="AC53" s="848"/>
      <c r="AD53" s="848"/>
      <c r="AE53" s="849"/>
      <c r="AF53" s="799"/>
      <c r="AG53" s="800"/>
      <c r="AH53" s="800"/>
      <c r="AI53" s="800"/>
      <c r="AJ53" s="801"/>
      <c r="AK53" s="851"/>
      <c r="AL53" s="848"/>
      <c r="AM53" s="848"/>
      <c r="AN53" s="848"/>
      <c r="AO53" s="848"/>
      <c r="AP53" s="848"/>
      <c r="AQ53" s="848"/>
      <c r="AR53" s="848"/>
      <c r="AS53" s="848"/>
      <c r="AT53" s="848"/>
      <c r="AU53" s="848"/>
      <c r="AV53" s="848"/>
      <c r="AW53" s="848"/>
      <c r="AX53" s="848"/>
      <c r="AY53" s="848"/>
      <c r="AZ53" s="850"/>
      <c r="BA53" s="850"/>
      <c r="BB53" s="850"/>
      <c r="BC53" s="850"/>
      <c r="BD53" s="850"/>
      <c r="BE53" s="843"/>
      <c r="BF53" s="843"/>
      <c r="BG53" s="843"/>
      <c r="BH53" s="843"/>
      <c r="BI53" s="844"/>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7"/>
      <c r="R54" s="848"/>
      <c r="S54" s="848"/>
      <c r="T54" s="848"/>
      <c r="U54" s="848"/>
      <c r="V54" s="848"/>
      <c r="W54" s="848"/>
      <c r="X54" s="848"/>
      <c r="Y54" s="848"/>
      <c r="Z54" s="848"/>
      <c r="AA54" s="848"/>
      <c r="AB54" s="848"/>
      <c r="AC54" s="848"/>
      <c r="AD54" s="848"/>
      <c r="AE54" s="849"/>
      <c r="AF54" s="799"/>
      <c r="AG54" s="800"/>
      <c r="AH54" s="800"/>
      <c r="AI54" s="800"/>
      <c r="AJ54" s="801"/>
      <c r="AK54" s="851"/>
      <c r="AL54" s="848"/>
      <c r="AM54" s="848"/>
      <c r="AN54" s="848"/>
      <c r="AO54" s="848"/>
      <c r="AP54" s="848"/>
      <c r="AQ54" s="848"/>
      <c r="AR54" s="848"/>
      <c r="AS54" s="848"/>
      <c r="AT54" s="848"/>
      <c r="AU54" s="848"/>
      <c r="AV54" s="848"/>
      <c r="AW54" s="848"/>
      <c r="AX54" s="848"/>
      <c r="AY54" s="848"/>
      <c r="AZ54" s="850"/>
      <c r="BA54" s="850"/>
      <c r="BB54" s="850"/>
      <c r="BC54" s="850"/>
      <c r="BD54" s="850"/>
      <c r="BE54" s="843"/>
      <c r="BF54" s="843"/>
      <c r="BG54" s="843"/>
      <c r="BH54" s="843"/>
      <c r="BI54" s="844"/>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7"/>
      <c r="R55" s="848"/>
      <c r="S55" s="848"/>
      <c r="T55" s="848"/>
      <c r="U55" s="848"/>
      <c r="V55" s="848"/>
      <c r="W55" s="848"/>
      <c r="X55" s="848"/>
      <c r="Y55" s="848"/>
      <c r="Z55" s="848"/>
      <c r="AA55" s="848"/>
      <c r="AB55" s="848"/>
      <c r="AC55" s="848"/>
      <c r="AD55" s="848"/>
      <c r="AE55" s="849"/>
      <c r="AF55" s="799"/>
      <c r="AG55" s="800"/>
      <c r="AH55" s="800"/>
      <c r="AI55" s="800"/>
      <c r="AJ55" s="801"/>
      <c r="AK55" s="851"/>
      <c r="AL55" s="848"/>
      <c r="AM55" s="848"/>
      <c r="AN55" s="848"/>
      <c r="AO55" s="848"/>
      <c r="AP55" s="848"/>
      <c r="AQ55" s="848"/>
      <c r="AR55" s="848"/>
      <c r="AS55" s="848"/>
      <c r="AT55" s="848"/>
      <c r="AU55" s="848"/>
      <c r="AV55" s="848"/>
      <c r="AW55" s="848"/>
      <c r="AX55" s="848"/>
      <c r="AY55" s="848"/>
      <c r="AZ55" s="850"/>
      <c r="BA55" s="850"/>
      <c r="BB55" s="850"/>
      <c r="BC55" s="850"/>
      <c r="BD55" s="850"/>
      <c r="BE55" s="843"/>
      <c r="BF55" s="843"/>
      <c r="BG55" s="843"/>
      <c r="BH55" s="843"/>
      <c r="BI55" s="844"/>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7"/>
      <c r="R56" s="848"/>
      <c r="S56" s="848"/>
      <c r="T56" s="848"/>
      <c r="U56" s="848"/>
      <c r="V56" s="848"/>
      <c r="W56" s="848"/>
      <c r="X56" s="848"/>
      <c r="Y56" s="848"/>
      <c r="Z56" s="848"/>
      <c r="AA56" s="848"/>
      <c r="AB56" s="848"/>
      <c r="AC56" s="848"/>
      <c r="AD56" s="848"/>
      <c r="AE56" s="849"/>
      <c r="AF56" s="799"/>
      <c r="AG56" s="800"/>
      <c r="AH56" s="800"/>
      <c r="AI56" s="800"/>
      <c r="AJ56" s="801"/>
      <c r="AK56" s="851"/>
      <c r="AL56" s="848"/>
      <c r="AM56" s="848"/>
      <c r="AN56" s="848"/>
      <c r="AO56" s="848"/>
      <c r="AP56" s="848"/>
      <c r="AQ56" s="848"/>
      <c r="AR56" s="848"/>
      <c r="AS56" s="848"/>
      <c r="AT56" s="848"/>
      <c r="AU56" s="848"/>
      <c r="AV56" s="848"/>
      <c r="AW56" s="848"/>
      <c r="AX56" s="848"/>
      <c r="AY56" s="848"/>
      <c r="AZ56" s="850"/>
      <c r="BA56" s="850"/>
      <c r="BB56" s="850"/>
      <c r="BC56" s="850"/>
      <c r="BD56" s="850"/>
      <c r="BE56" s="843"/>
      <c r="BF56" s="843"/>
      <c r="BG56" s="843"/>
      <c r="BH56" s="843"/>
      <c r="BI56" s="844"/>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7"/>
      <c r="R57" s="848"/>
      <c r="S57" s="848"/>
      <c r="T57" s="848"/>
      <c r="U57" s="848"/>
      <c r="V57" s="848"/>
      <c r="W57" s="848"/>
      <c r="X57" s="848"/>
      <c r="Y57" s="848"/>
      <c r="Z57" s="848"/>
      <c r="AA57" s="848"/>
      <c r="AB57" s="848"/>
      <c r="AC57" s="848"/>
      <c r="AD57" s="848"/>
      <c r="AE57" s="849"/>
      <c r="AF57" s="799"/>
      <c r="AG57" s="800"/>
      <c r="AH57" s="800"/>
      <c r="AI57" s="800"/>
      <c r="AJ57" s="801"/>
      <c r="AK57" s="851"/>
      <c r="AL57" s="848"/>
      <c r="AM57" s="848"/>
      <c r="AN57" s="848"/>
      <c r="AO57" s="848"/>
      <c r="AP57" s="848"/>
      <c r="AQ57" s="848"/>
      <c r="AR57" s="848"/>
      <c r="AS57" s="848"/>
      <c r="AT57" s="848"/>
      <c r="AU57" s="848"/>
      <c r="AV57" s="848"/>
      <c r="AW57" s="848"/>
      <c r="AX57" s="848"/>
      <c r="AY57" s="848"/>
      <c r="AZ57" s="850"/>
      <c r="BA57" s="850"/>
      <c r="BB57" s="850"/>
      <c r="BC57" s="850"/>
      <c r="BD57" s="850"/>
      <c r="BE57" s="843"/>
      <c r="BF57" s="843"/>
      <c r="BG57" s="843"/>
      <c r="BH57" s="843"/>
      <c r="BI57" s="844"/>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7"/>
      <c r="R58" s="848"/>
      <c r="S58" s="848"/>
      <c r="T58" s="848"/>
      <c r="U58" s="848"/>
      <c r="V58" s="848"/>
      <c r="W58" s="848"/>
      <c r="X58" s="848"/>
      <c r="Y58" s="848"/>
      <c r="Z58" s="848"/>
      <c r="AA58" s="848"/>
      <c r="AB58" s="848"/>
      <c r="AC58" s="848"/>
      <c r="AD58" s="848"/>
      <c r="AE58" s="849"/>
      <c r="AF58" s="799"/>
      <c r="AG58" s="800"/>
      <c r="AH58" s="800"/>
      <c r="AI58" s="800"/>
      <c r="AJ58" s="801"/>
      <c r="AK58" s="851"/>
      <c r="AL58" s="848"/>
      <c r="AM58" s="848"/>
      <c r="AN58" s="848"/>
      <c r="AO58" s="848"/>
      <c r="AP58" s="848"/>
      <c r="AQ58" s="848"/>
      <c r="AR58" s="848"/>
      <c r="AS58" s="848"/>
      <c r="AT58" s="848"/>
      <c r="AU58" s="848"/>
      <c r="AV58" s="848"/>
      <c r="AW58" s="848"/>
      <c r="AX58" s="848"/>
      <c r="AY58" s="848"/>
      <c r="AZ58" s="850"/>
      <c r="BA58" s="850"/>
      <c r="BB58" s="850"/>
      <c r="BC58" s="850"/>
      <c r="BD58" s="850"/>
      <c r="BE58" s="843"/>
      <c r="BF58" s="843"/>
      <c r="BG58" s="843"/>
      <c r="BH58" s="843"/>
      <c r="BI58" s="844"/>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7"/>
      <c r="R59" s="848"/>
      <c r="S59" s="848"/>
      <c r="T59" s="848"/>
      <c r="U59" s="848"/>
      <c r="V59" s="848"/>
      <c r="W59" s="848"/>
      <c r="X59" s="848"/>
      <c r="Y59" s="848"/>
      <c r="Z59" s="848"/>
      <c r="AA59" s="848"/>
      <c r="AB59" s="848"/>
      <c r="AC59" s="848"/>
      <c r="AD59" s="848"/>
      <c r="AE59" s="849"/>
      <c r="AF59" s="799"/>
      <c r="AG59" s="800"/>
      <c r="AH59" s="800"/>
      <c r="AI59" s="800"/>
      <c r="AJ59" s="801"/>
      <c r="AK59" s="851"/>
      <c r="AL59" s="848"/>
      <c r="AM59" s="848"/>
      <c r="AN59" s="848"/>
      <c r="AO59" s="848"/>
      <c r="AP59" s="848"/>
      <c r="AQ59" s="848"/>
      <c r="AR59" s="848"/>
      <c r="AS59" s="848"/>
      <c r="AT59" s="848"/>
      <c r="AU59" s="848"/>
      <c r="AV59" s="848"/>
      <c r="AW59" s="848"/>
      <c r="AX59" s="848"/>
      <c r="AY59" s="848"/>
      <c r="AZ59" s="850"/>
      <c r="BA59" s="850"/>
      <c r="BB59" s="850"/>
      <c r="BC59" s="850"/>
      <c r="BD59" s="850"/>
      <c r="BE59" s="843"/>
      <c r="BF59" s="843"/>
      <c r="BG59" s="843"/>
      <c r="BH59" s="843"/>
      <c r="BI59" s="844"/>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7"/>
      <c r="R60" s="848"/>
      <c r="S60" s="848"/>
      <c r="T60" s="848"/>
      <c r="U60" s="848"/>
      <c r="V60" s="848"/>
      <c r="W60" s="848"/>
      <c r="X60" s="848"/>
      <c r="Y60" s="848"/>
      <c r="Z60" s="848"/>
      <c r="AA60" s="848"/>
      <c r="AB60" s="848"/>
      <c r="AC60" s="848"/>
      <c r="AD60" s="848"/>
      <c r="AE60" s="849"/>
      <c r="AF60" s="799"/>
      <c r="AG60" s="800"/>
      <c r="AH60" s="800"/>
      <c r="AI60" s="800"/>
      <c r="AJ60" s="801"/>
      <c r="AK60" s="851"/>
      <c r="AL60" s="848"/>
      <c r="AM60" s="848"/>
      <c r="AN60" s="848"/>
      <c r="AO60" s="848"/>
      <c r="AP60" s="848"/>
      <c r="AQ60" s="848"/>
      <c r="AR60" s="848"/>
      <c r="AS60" s="848"/>
      <c r="AT60" s="848"/>
      <c r="AU60" s="848"/>
      <c r="AV60" s="848"/>
      <c r="AW60" s="848"/>
      <c r="AX60" s="848"/>
      <c r="AY60" s="848"/>
      <c r="AZ60" s="850"/>
      <c r="BA60" s="850"/>
      <c r="BB60" s="850"/>
      <c r="BC60" s="850"/>
      <c r="BD60" s="850"/>
      <c r="BE60" s="843"/>
      <c r="BF60" s="843"/>
      <c r="BG60" s="843"/>
      <c r="BH60" s="843"/>
      <c r="BI60" s="844"/>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7"/>
      <c r="R61" s="848"/>
      <c r="S61" s="848"/>
      <c r="T61" s="848"/>
      <c r="U61" s="848"/>
      <c r="V61" s="848"/>
      <c r="W61" s="848"/>
      <c r="X61" s="848"/>
      <c r="Y61" s="848"/>
      <c r="Z61" s="848"/>
      <c r="AA61" s="848"/>
      <c r="AB61" s="848"/>
      <c r="AC61" s="848"/>
      <c r="AD61" s="848"/>
      <c r="AE61" s="849"/>
      <c r="AF61" s="799"/>
      <c r="AG61" s="800"/>
      <c r="AH61" s="800"/>
      <c r="AI61" s="800"/>
      <c r="AJ61" s="801"/>
      <c r="AK61" s="851"/>
      <c r="AL61" s="848"/>
      <c r="AM61" s="848"/>
      <c r="AN61" s="848"/>
      <c r="AO61" s="848"/>
      <c r="AP61" s="848"/>
      <c r="AQ61" s="848"/>
      <c r="AR61" s="848"/>
      <c r="AS61" s="848"/>
      <c r="AT61" s="848"/>
      <c r="AU61" s="848"/>
      <c r="AV61" s="848"/>
      <c r="AW61" s="848"/>
      <c r="AX61" s="848"/>
      <c r="AY61" s="848"/>
      <c r="AZ61" s="850"/>
      <c r="BA61" s="850"/>
      <c r="BB61" s="850"/>
      <c r="BC61" s="850"/>
      <c r="BD61" s="850"/>
      <c r="BE61" s="843"/>
      <c r="BF61" s="843"/>
      <c r="BG61" s="843"/>
      <c r="BH61" s="843"/>
      <c r="BI61" s="844"/>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7"/>
      <c r="R62" s="848"/>
      <c r="S62" s="848"/>
      <c r="T62" s="848"/>
      <c r="U62" s="848"/>
      <c r="V62" s="848"/>
      <c r="W62" s="848"/>
      <c r="X62" s="848"/>
      <c r="Y62" s="848"/>
      <c r="Z62" s="848"/>
      <c r="AA62" s="848"/>
      <c r="AB62" s="848"/>
      <c r="AC62" s="848"/>
      <c r="AD62" s="848"/>
      <c r="AE62" s="849"/>
      <c r="AF62" s="799"/>
      <c r="AG62" s="800"/>
      <c r="AH62" s="800"/>
      <c r="AI62" s="800"/>
      <c r="AJ62" s="801"/>
      <c r="AK62" s="851"/>
      <c r="AL62" s="848"/>
      <c r="AM62" s="848"/>
      <c r="AN62" s="848"/>
      <c r="AO62" s="848"/>
      <c r="AP62" s="848"/>
      <c r="AQ62" s="848"/>
      <c r="AR62" s="848"/>
      <c r="AS62" s="848"/>
      <c r="AT62" s="848"/>
      <c r="AU62" s="848"/>
      <c r="AV62" s="848"/>
      <c r="AW62" s="848"/>
      <c r="AX62" s="848"/>
      <c r="AY62" s="848"/>
      <c r="AZ62" s="850"/>
      <c r="BA62" s="850"/>
      <c r="BB62" s="850"/>
      <c r="BC62" s="850"/>
      <c r="BD62" s="850"/>
      <c r="BE62" s="843"/>
      <c r="BF62" s="843"/>
      <c r="BG62" s="843"/>
      <c r="BH62" s="843"/>
      <c r="BI62" s="844"/>
      <c r="BJ62" s="859" t="s">
        <v>413</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392</v>
      </c>
      <c r="B63" s="802" t="s">
        <v>414</v>
      </c>
      <c r="C63" s="803"/>
      <c r="D63" s="803"/>
      <c r="E63" s="803"/>
      <c r="F63" s="803"/>
      <c r="G63" s="803"/>
      <c r="H63" s="803"/>
      <c r="I63" s="803"/>
      <c r="J63" s="803"/>
      <c r="K63" s="803"/>
      <c r="L63" s="803"/>
      <c r="M63" s="803"/>
      <c r="N63" s="803"/>
      <c r="O63" s="803"/>
      <c r="P63" s="804"/>
      <c r="Q63" s="852"/>
      <c r="R63" s="853"/>
      <c r="S63" s="853"/>
      <c r="T63" s="853"/>
      <c r="U63" s="853"/>
      <c r="V63" s="853"/>
      <c r="W63" s="853"/>
      <c r="X63" s="853"/>
      <c r="Y63" s="853"/>
      <c r="Z63" s="853"/>
      <c r="AA63" s="853"/>
      <c r="AB63" s="853"/>
      <c r="AC63" s="853"/>
      <c r="AD63" s="853"/>
      <c r="AE63" s="854"/>
      <c r="AF63" s="855">
        <v>13066</v>
      </c>
      <c r="AG63" s="856"/>
      <c r="AH63" s="856"/>
      <c r="AI63" s="856"/>
      <c r="AJ63" s="857"/>
      <c r="AK63" s="858"/>
      <c r="AL63" s="853"/>
      <c r="AM63" s="853"/>
      <c r="AN63" s="853"/>
      <c r="AO63" s="853"/>
      <c r="AP63" s="856">
        <v>24394</v>
      </c>
      <c r="AQ63" s="856"/>
      <c r="AR63" s="856"/>
      <c r="AS63" s="856"/>
      <c r="AT63" s="856"/>
      <c r="AU63" s="856">
        <v>8835</v>
      </c>
      <c r="AV63" s="856"/>
      <c r="AW63" s="856"/>
      <c r="AX63" s="856"/>
      <c r="AY63" s="856"/>
      <c r="AZ63" s="860"/>
      <c r="BA63" s="860"/>
      <c r="BB63" s="860"/>
      <c r="BC63" s="860"/>
      <c r="BD63" s="860"/>
      <c r="BE63" s="861"/>
      <c r="BF63" s="861"/>
      <c r="BG63" s="861"/>
      <c r="BH63" s="861"/>
      <c r="BI63" s="862"/>
      <c r="BJ63" s="863" t="s">
        <v>182</v>
      </c>
      <c r="BK63" s="864"/>
      <c r="BL63" s="864"/>
      <c r="BM63" s="864"/>
      <c r="BN63" s="865"/>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416</v>
      </c>
      <c r="B66" s="741"/>
      <c r="C66" s="741"/>
      <c r="D66" s="741"/>
      <c r="E66" s="741"/>
      <c r="F66" s="741"/>
      <c r="G66" s="741"/>
      <c r="H66" s="741"/>
      <c r="I66" s="741"/>
      <c r="J66" s="741"/>
      <c r="K66" s="741"/>
      <c r="L66" s="741"/>
      <c r="M66" s="741"/>
      <c r="N66" s="741"/>
      <c r="O66" s="741"/>
      <c r="P66" s="742"/>
      <c r="Q66" s="746" t="s">
        <v>397</v>
      </c>
      <c r="R66" s="747"/>
      <c r="S66" s="747"/>
      <c r="T66" s="747"/>
      <c r="U66" s="748"/>
      <c r="V66" s="746" t="s">
        <v>417</v>
      </c>
      <c r="W66" s="747"/>
      <c r="X66" s="747"/>
      <c r="Y66" s="747"/>
      <c r="Z66" s="748"/>
      <c r="AA66" s="746" t="s">
        <v>418</v>
      </c>
      <c r="AB66" s="747"/>
      <c r="AC66" s="747"/>
      <c r="AD66" s="747"/>
      <c r="AE66" s="748"/>
      <c r="AF66" s="866" t="s">
        <v>419</v>
      </c>
      <c r="AG66" s="828"/>
      <c r="AH66" s="828"/>
      <c r="AI66" s="828"/>
      <c r="AJ66" s="867"/>
      <c r="AK66" s="746" t="s">
        <v>420</v>
      </c>
      <c r="AL66" s="741"/>
      <c r="AM66" s="741"/>
      <c r="AN66" s="741"/>
      <c r="AO66" s="742"/>
      <c r="AP66" s="746" t="s">
        <v>421</v>
      </c>
      <c r="AQ66" s="747"/>
      <c r="AR66" s="747"/>
      <c r="AS66" s="747"/>
      <c r="AT66" s="748"/>
      <c r="AU66" s="746" t="s">
        <v>422</v>
      </c>
      <c r="AV66" s="747"/>
      <c r="AW66" s="747"/>
      <c r="AX66" s="747"/>
      <c r="AY66" s="748"/>
      <c r="AZ66" s="746" t="s">
        <v>380</v>
      </c>
      <c r="BA66" s="747"/>
      <c r="BB66" s="747"/>
      <c r="BC66" s="747"/>
      <c r="BD66" s="753"/>
      <c r="BE66" s="235"/>
      <c r="BF66" s="235"/>
      <c r="BG66" s="235"/>
      <c r="BH66" s="235"/>
      <c r="BI66" s="235"/>
      <c r="BJ66" s="235"/>
      <c r="BK66" s="235"/>
      <c r="BL66" s="235"/>
      <c r="BM66" s="235"/>
      <c r="BN66" s="235"/>
      <c r="BO66" s="235"/>
      <c r="BP66" s="235"/>
      <c r="BQ66" s="232">
        <v>60</v>
      </c>
      <c r="BR66" s="237"/>
      <c r="BS66" s="871"/>
      <c r="BT66" s="872"/>
      <c r="BU66" s="872"/>
      <c r="BV66" s="872"/>
      <c r="BW66" s="872"/>
      <c r="BX66" s="872"/>
      <c r="BY66" s="872"/>
      <c r="BZ66" s="872"/>
      <c r="CA66" s="872"/>
      <c r="CB66" s="872"/>
      <c r="CC66" s="872"/>
      <c r="CD66" s="872"/>
      <c r="CE66" s="872"/>
      <c r="CF66" s="872"/>
      <c r="CG66" s="877"/>
      <c r="CH66" s="874"/>
      <c r="CI66" s="875"/>
      <c r="CJ66" s="875"/>
      <c r="CK66" s="875"/>
      <c r="CL66" s="876"/>
      <c r="CM66" s="874"/>
      <c r="CN66" s="875"/>
      <c r="CO66" s="875"/>
      <c r="CP66" s="875"/>
      <c r="CQ66" s="876"/>
      <c r="CR66" s="874"/>
      <c r="CS66" s="875"/>
      <c r="CT66" s="875"/>
      <c r="CU66" s="875"/>
      <c r="CV66" s="876"/>
      <c r="CW66" s="874"/>
      <c r="CX66" s="875"/>
      <c r="CY66" s="875"/>
      <c r="CZ66" s="875"/>
      <c r="DA66" s="876"/>
      <c r="DB66" s="874"/>
      <c r="DC66" s="875"/>
      <c r="DD66" s="875"/>
      <c r="DE66" s="875"/>
      <c r="DF66" s="876"/>
      <c r="DG66" s="874"/>
      <c r="DH66" s="875"/>
      <c r="DI66" s="875"/>
      <c r="DJ66" s="875"/>
      <c r="DK66" s="876"/>
      <c r="DL66" s="874"/>
      <c r="DM66" s="875"/>
      <c r="DN66" s="875"/>
      <c r="DO66" s="875"/>
      <c r="DP66" s="876"/>
      <c r="DQ66" s="874"/>
      <c r="DR66" s="875"/>
      <c r="DS66" s="875"/>
      <c r="DT66" s="875"/>
      <c r="DU66" s="876"/>
      <c r="DV66" s="871"/>
      <c r="DW66" s="872"/>
      <c r="DX66" s="872"/>
      <c r="DY66" s="872"/>
      <c r="DZ66" s="873"/>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8"/>
      <c r="AG67" s="831"/>
      <c r="AH67" s="831"/>
      <c r="AI67" s="831"/>
      <c r="AJ67" s="869"/>
      <c r="AK67" s="870"/>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1"/>
      <c r="BT67" s="872"/>
      <c r="BU67" s="872"/>
      <c r="BV67" s="872"/>
      <c r="BW67" s="872"/>
      <c r="BX67" s="872"/>
      <c r="BY67" s="872"/>
      <c r="BZ67" s="872"/>
      <c r="CA67" s="872"/>
      <c r="CB67" s="872"/>
      <c r="CC67" s="872"/>
      <c r="CD67" s="872"/>
      <c r="CE67" s="872"/>
      <c r="CF67" s="872"/>
      <c r="CG67" s="877"/>
      <c r="CH67" s="874"/>
      <c r="CI67" s="875"/>
      <c r="CJ67" s="875"/>
      <c r="CK67" s="875"/>
      <c r="CL67" s="876"/>
      <c r="CM67" s="874"/>
      <c r="CN67" s="875"/>
      <c r="CO67" s="875"/>
      <c r="CP67" s="875"/>
      <c r="CQ67" s="876"/>
      <c r="CR67" s="874"/>
      <c r="CS67" s="875"/>
      <c r="CT67" s="875"/>
      <c r="CU67" s="875"/>
      <c r="CV67" s="876"/>
      <c r="CW67" s="874"/>
      <c r="CX67" s="875"/>
      <c r="CY67" s="875"/>
      <c r="CZ67" s="875"/>
      <c r="DA67" s="876"/>
      <c r="DB67" s="874"/>
      <c r="DC67" s="875"/>
      <c r="DD67" s="875"/>
      <c r="DE67" s="875"/>
      <c r="DF67" s="876"/>
      <c r="DG67" s="874"/>
      <c r="DH67" s="875"/>
      <c r="DI67" s="875"/>
      <c r="DJ67" s="875"/>
      <c r="DK67" s="876"/>
      <c r="DL67" s="874"/>
      <c r="DM67" s="875"/>
      <c r="DN67" s="875"/>
      <c r="DO67" s="875"/>
      <c r="DP67" s="876"/>
      <c r="DQ67" s="874"/>
      <c r="DR67" s="875"/>
      <c r="DS67" s="875"/>
      <c r="DT67" s="875"/>
      <c r="DU67" s="876"/>
      <c r="DV67" s="871"/>
      <c r="DW67" s="872"/>
      <c r="DX67" s="872"/>
      <c r="DY67" s="872"/>
      <c r="DZ67" s="873"/>
      <c r="EA67" s="224"/>
    </row>
    <row r="68" spans="1:131" ht="26.25" customHeight="1" thickTop="1" x14ac:dyDescent="0.2">
      <c r="A68" s="230">
        <v>1</v>
      </c>
      <c r="B68" s="881" t="s">
        <v>580</v>
      </c>
      <c r="C68" s="882"/>
      <c r="D68" s="882"/>
      <c r="E68" s="882"/>
      <c r="F68" s="882"/>
      <c r="G68" s="882"/>
      <c r="H68" s="882"/>
      <c r="I68" s="882"/>
      <c r="J68" s="882"/>
      <c r="K68" s="882"/>
      <c r="L68" s="882"/>
      <c r="M68" s="882"/>
      <c r="N68" s="882"/>
      <c r="O68" s="882"/>
      <c r="P68" s="883"/>
      <c r="Q68" s="884">
        <v>21460</v>
      </c>
      <c r="R68" s="878"/>
      <c r="S68" s="878"/>
      <c r="T68" s="878"/>
      <c r="U68" s="878"/>
      <c r="V68" s="878">
        <v>20757</v>
      </c>
      <c r="W68" s="878"/>
      <c r="X68" s="878"/>
      <c r="Y68" s="878"/>
      <c r="Z68" s="878"/>
      <c r="AA68" s="878">
        <v>704</v>
      </c>
      <c r="AB68" s="878"/>
      <c r="AC68" s="878"/>
      <c r="AD68" s="878"/>
      <c r="AE68" s="878"/>
      <c r="AF68" s="878">
        <v>704</v>
      </c>
      <c r="AG68" s="878"/>
      <c r="AH68" s="878"/>
      <c r="AI68" s="878"/>
      <c r="AJ68" s="878"/>
      <c r="AK68" s="878">
        <v>118</v>
      </c>
      <c r="AL68" s="878"/>
      <c r="AM68" s="878"/>
      <c r="AN68" s="878"/>
      <c r="AO68" s="878"/>
      <c r="AP68" s="878" t="s">
        <v>579</v>
      </c>
      <c r="AQ68" s="878"/>
      <c r="AR68" s="878"/>
      <c r="AS68" s="878"/>
      <c r="AT68" s="878"/>
      <c r="AU68" s="878" t="s">
        <v>579</v>
      </c>
      <c r="AV68" s="878"/>
      <c r="AW68" s="878"/>
      <c r="AX68" s="878"/>
      <c r="AY68" s="878"/>
      <c r="AZ68" s="879"/>
      <c r="BA68" s="879"/>
      <c r="BB68" s="879"/>
      <c r="BC68" s="879"/>
      <c r="BD68" s="880"/>
      <c r="BE68" s="235"/>
      <c r="BF68" s="235"/>
      <c r="BG68" s="235"/>
      <c r="BH68" s="235"/>
      <c r="BI68" s="235"/>
      <c r="BJ68" s="235"/>
      <c r="BK68" s="235"/>
      <c r="BL68" s="235"/>
      <c r="BM68" s="235"/>
      <c r="BN68" s="235"/>
      <c r="BO68" s="235"/>
      <c r="BP68" s="235"/>
      <c r="BQ68" s="232">
        <v>62</v>
      </c>
      <c r="BR68" s="237"/>
      <c r="BS68" s="871"/>
      <c r="BT68" s="872"/>
      <c r="BU68" s="872"/>
      <c r="BV68" s="872"/>
      <c r="BW68" s="872"/>
      <c r="BX68" s="872"/>
      <c r="BY68" s="872"/>
      <c r="BZ68" s="872"/>
      <c r="CA68" s="872"/>
      <c r="CB68" s="872"/>
      <c r="CC68" s="872"/>
      <c r="CD68" s="872"/>
      <c r="CE68" s="872"/>
      <c r="CF68" s="872"/>
      <c r="CG68" s="877"/>
      <c r="CH68" s="874"/>
      <c r="CI68" s="875"/>
      <c r="CJ68" s="875"/>
      <c r="CK68" s="875"/>
      <c r="CL68" s="876"/>
      <c r="CM68" s="874"/>
      <c r="CN68" s="875"/>
      <c r="CO68" s="875"/>
      <c r="CP68" s="875"/>
      <c r="CQ68" s="876"/>
      <c r="CR68" s="874"/>
      <c r="CS68" s="875"/>
      <c r="CT68" s="875"/>
      <c r="CU68" s="875"/>
      <c r="CV68" s="876"/>
      <c r="CW68" s="874"/>
      <c r="CX68" s="875"/>
      <c r="CY68" s="875"/>
      <c r="CZ68" s="875"/>
      <c r="DA68" s="876"/>
      <c r="DB68" s="874"/>
      <c r="DC68" s="875"/>
      <c r="DD68" s="875"/>
      <c r="DE68" s="875"/>
      <c r="DF68" s="876"/>
      <c r="DG68" s="874"/>
      <c r="DH68" s="875"/>
      <c r="DI68" s="875"/>
      <c r="DJ68" s="875"/>
      <c r="DK68" s="876"/>
      <c r="DL68" s="874"/>
      <c r="DM68" s="875"/>
      <c r="DN68" s="875"/>
      <c r="DO68" s="875"/>
      <c r="DP68" s="876"/>
      <c r="DQ68" s="874"/>
      <c r="DR68" s="875"/>
      <c r="DS68" s="875"/>
      <c r="DT68" s="875"/>
      <c r="DU68" s="876"/>
      <c r="DV68" s="871"/>
      <c r="DW68" s="872"/>
      <c r="DX68" s="872"/>
      <c r="DY68" s="872"/>
      <c r="DZ68" s="873"/>
      <c r="EA68" s="224"/>
    </row>
    <row r="69" spans="1:131" ht="26.25" customHeight="1" x14ac:dyDescent="0.2">
      <c r="A69" s="232">
        <v>2</v>
      </c>
      <c r="B69" s="885" t="s">
        <v>581</v>
      </c>
      <c r="C69" s="886"/>
      <c r="D69" s="886"/>
      <c r="E69" s="886"/>
      <c r="F69" s="886"/>
      <c r="G69" s="886"/>
      <c r="H69" s="886"/>
      <c r="I69" s="886"/>
      <c r="J69" s="886"/>
      <c r="K69" s="886"/>
      <c r="L69" s="886"/>
      <c r="M69" s="886"/>
      <c r="N69" s="886"/>
      <c r="O69" s="886"/>
      <c r="P69" s="887"/>
      <c r="Q69" s="888">
        <v>179</v>
      </c>
      <c r="R69" s="842"/>
      <c r="S69" s="842"/>
      <c r="T69" s="842"/>
      <c r="U69" s="842"/>
      <c r="V69" s="842">
        <v>133</v>
      </c>
      <c r="W69" s="842"/>
      <c r="X69" s="842"/>
      <c r="Y69" s="842"/>
      <c r="Z69" s="842"/>
      <c r="AA69" s="842">
        <v>47</v>
      </c>
      <c r="AB69" s="842"/>
      <c r="AC69" s="842"/>
      <c r="AD69" s="842"/>
      <c r="AE69" s="842"/>
      <c r="AF69" s="842">
        <v>47</v>
      </c>
      <c r="AG69" s="842"/>
      <c r="AH69" s="842"/>
      <c r="AI69" s="842"/>
      <c r="AJ69" s="842"/>
      <c r="AK69" s="842" t="s">
        <v>579</v>
      </c>
      <c r="AL69" s="842"/>
      <c r="AM69" s="842"/>
      <c r="AN69" s="842"/>
      <c r="AO69" s="842"/>
      <c r="AP69" s="842" t="s">
        <v>579</v>
      </c>
      <c r="AQ69" s="842"/>
      <c r="AR69" s="842"/>
      <c r="AS69" s="842"/>
      <c r="AT69" s="842"/>
      <c r="AU69" s="842" t="s">
        <v>579</v>
      </c>
      <c r="AV69" s="842"/>
      <c r="AW69" s="842"/>
      <c r="AX69" s="842"/>
      <c r="AY69" s="842"/>
      <c r="AZ69" s="843"/>
      <c r="BA69" s="843"/>
      <c r="BB69" s="843"/>
      <c r="BC69" s="843"/>
      <c r="BD69" s="844"/>
      <c r="BE69" s="235"/>
      <c r="BF69" s="235"/>
      <c r="BG69" s="235"/>
      <c r="BH69" s="235"/>
      <c r="BI69" s="235"/>
      <c r="BJ69" s="235"/>
      <c r="BK69" s="235"/>
      <c r="BL69" s="235"/>
      <c r="BM69" s="235"/>
      <c r="BN69" s="235"/>
      <c r="BO69" s="235"/>
      <c r="BP69" s="235"/>
      <c r="BQ69" s="232">
        <v>63</v>
      </c>
      <c r="BR69" s="237"/>
      <c r="BS69" s="871"/>
      <c r="BT69" s="872"/>
      <c r="BU69" s="872"/>
      <c r="BV69" s="872"/>
      <c r="BW69" s="872"/>
      <c r="BX69" s="872"/>
      <c r="BY69" s="872"/>
      <c r="BZ69" s="872"/>
      <c r="CA69" s="872"/>
      <c r="CB69" s="872"/>
      <c r="CC69" s="872"/>
      <c r="CD69" s="872"/>
      <c r="CE69" s="872"/>
      <c r="CF69" s="872"/>
      <c r="CG69" s="877"/>
      <c r="CH69" s="874"/>
      <c r="CI69" s="875"/>
      <c r="CJ69" s="875"/>
      <c r="CK69" s="875"/>
      <c r="CL69" s="876"/>
      <c r="CM69" s="874"/>
      <c r="CN69" s="875"/>
      <c r="CO69" s="875"/>
      <c r="CP69" s="875"/>
      <c r="CQ69" s="876"/>
      <c r="CR69" s="874"/>
      <c r="CS69" s="875"/>
      <c r="CT69" s="875"/>
      <c r="CU69" s="875"/>
      <c r="CV69" s="876"/>
      <c r="CW69" s="874"/>
      <c r="CX69" s="875"/>
      <c r="CY69" s="875"/>
      <c r="CZ69" s="875"/>
      <c r="DA69" s="876"/>
      <c r="DB69" s="874"/>
      <c r="DC69" s="875"/>
      <c r="DD69" s="875"/>
      <c r="DE69" s="875"/>
      <c r="DF69" s="876"/>
      <c r="DG69" s="874"/>
      <c r="DH69" s="875"/>
      <c r="DI69" s="875"/>
      <c r="DJ69" s="875"/>
      <c r="DK69" s="876"/>
      <c r="DL69" s="874"/>
      <c r="DM69" s="875"/>
      <c r="DN69" s="875"/>
      <c r="DO69" s="875"/>
      <c r="DP69" s="876"/>
      <c r="DQ69" s="874"/>
      <c r="DR69" s="875"/>
      <c r="DS69" s="875"/>
      <c r="DT69" s="875"/>
      <c r="DU69" s="876"/>
      <c r="DV69" s="871"/>
      <c r="DW69" s="872"/>
      <c r="DX69" s="872"/>
      <c r="DY69" s="872"/>
      <c r="DZ69" s="873"/>
      <c r="EA69" s="224"/>
    </row>
    <row r="70" spans="1:131" ht="26.25" customHeight="1" x14ac:dyDescent="0.2">
      <c r="A70" s="232">
        <v>3</v>
      </c>
      <c r="B70" s="885" t="s">
        <v>582</v>
      </c>
      <c r="C70" s="886"/>
      <c r="D70" s="886"/>
      <c r="E70" s="886"/>
      <c r="F70" s="886"/>
      <c r="G70" s="886"/>
      <c r="H70" s="886"/>
      <c r="I70" s="886"/>
      <c r="J70" s="886"/>
      <c r="K70" s="886"/>
      <c r="L70" s="886"/>
      <c r="M70" s="886"/>
      <c r="N70" s="886"/>
      <c r="O70" s="886"/>
      <c r="P70" s="887"/>
      <c r="Q70" s="888">
        <v>107</v>
      </c>
      <c r="R70" s="842"/>
      <c r="S70" s="842"/>
      <c r="T70" s="842"/>
      <c r="U70" s="842"/>
      <c r="V70" s="842">
        <v>106</v>
      </c>
      <c r="W70" s="842"/>
      <c r="X70" s="842"/>
      <c r="Y70" s="842"/>
      <c r="Z70" s="842"/>
      <c r="AA70" s="842">
        <v>1</v>
      </c>
      <c r="AB70" s="842"/>
      <c r="AC70" s="842"/>
      <c r="AD70" s="842"/>
      <c r="AE70" s="842"/>
      <c r="AF70" s="842">
        <v>1</v>
      </c>
      <c r="AG70" s="842"/>
      <c r="AH70" s="842"/>
      <c r="AI70" s="842"/>
      <c r="AJ70" s="842"/>
      <c r="AK70" s="842">
        <v>8</v>
      </c>
      <c r="AL70" s="842"/>
      <c r="AM70" s="842"/>
      <c r="AN70" s="842"/>
      <c r="AO70" s="842"/>
      <c r="AP70" s="842" t="s">
        <v>579</v>
      </c>
      <c r="AQ70" s="842"/>
      <c r="AR70" s="842"/>
      <c r="AS70" s="842"/>
      <c r="AT70" s="842"/>
      <c r="AU70" s="842" t="s">
        <v>579</v>
      </c>
      <c r="AV70" s="842"/>
      <c r="AW70" s="842"/>
      <c r="AX70" s="842"/>
      <c r="AY70" s="842"/>
      <c r="AZ70" s="843"/>
      <c r="BA70" s="843"/>
      <c r="BB70" s="843"/>
      <c r="BC70" s="843"/>
      <c r="BD70" s="844"/>
      <c r="BE70" s="235"/>
      <c r="BF70" s="235"/>
      <c r="BG70" s="235"/>
      <c r="BH70" s="235"/>
      <c r="BI70" s="235"/>
      <c r="BJ70" s="235"/>
      <c r="BK70" s="235"/>
      <c r="BL70" s="235"/>
      <c r="BM70" s="235"/>
      <c r="BN70" s="235"/>
      <c r="BO70" s="235"/>
      <c r="BP70" s="235"/>
      <c r="BQ70" s="232">
        <v>64</v>
      </c>
      <c r="BR70" s="237"/>
      <c r="BS70" s="871"/>
      <c r="BT70" s="872"/>
      <c r="BU70" s="872"/>
      <c r="BV70" s="872"/>
      <c r="BW70" s="872"/>
      <c r="BX70" s="872"/>
      <c r="BY70" s="872"/>
      <c r="BZ70" s="872"/>
      <c r="CA70" s="872"/>
      <c r="CB70" s="872"/>
      <c r="CC70" s="872"/>
      <c r="CD70" s="872"/>
      <c r="CE70" s="872"/>
      <c r="CF70" s="872"/>
      <c r="CG70" s="877"/>
      <c r="CH70" s="874"/>
      <c r="CI70" s="875"/>
      <c r="CJ70" s="875"/>
      <c r="CK70" s="875"/>
      <c r="CL70" s="876"/>
      <c r="CM70" s="874"/>
      <c r="CN70" s="875"/>
      <c r="CO70" s="875"/>
      <c r="CP70" s="875"/>
      <c r="CQ70" s="876"/>
      <c r="CR70" s="874"/>
      <c r="CS70" s="875"/>
      <c r="CT70" s="875"/>
      <c r="CU70" s="875"/>
      <c r="CV70" s="876"/>
      <c r="CW70" s="874"/>
      <c r="CX70" s="875"/>
      <c r="CY70" s="875"/>
      <c r="CZ70" s="875"/>
      <c r="DA70" s="876"/>
      <c r="DB70" s="874"/>
      <c r="DC70" s="875"/>
      <c r="DD70" s="875"/>
      <c r="DE70" s="875"/>
      <c r="DF70" s="876"/>
      <c r="DG70" s="874"/>
      <c r="DH70" s="875"/>
      <c r="DI70" s="875"/>
      <c r="DJ70" s="875"/>
      <c r="DK70" s="876"/>
      <c r="DL70" s="874"/>
      <c r="DM70" s="875"/>
      <c r="DN70" s="875"/>
      <c r="DO70" s="875"/>
      <c r="DP70" s="876"/>
      <c r="DQ70" s="874"/>
      <c r="DR70" s="875"/>
      <c r="DS70" s="875"/>
      <c r="DT70" s="875"/>
      <c r="DU70" s="876"/>
      <c r="DV70" s="871"/>
      <c r="DW70" s="872"/>
      <c r="DX70" s="872"/>
      <c r="DY70" s="872"/>
      <c r="DZ70" s="873"/>
      <c r="EA70" s="224"/>
    </row>
    <row r="71" spans="1:131" ht="26.25" customHeight="1" x14ac:dyDescent="0.2">
      <c r="A71" s="232">
        <v>4</v>
      </c>
      <c r="B71" s="885" t="s">
        <v>583</v>
      </c>
      <c r="C71" s="886"/>
      <c r="D71" s="886"/>
      <c r="E71" s="886"/>
      <c r="F71" s="886"/>
      <c r="G71" s="886"/>
      <c r="H71" s="886"/>
      <c r="I71" s="886"/>
      <c r="J71" s="886"/>
      <c r="K71" s="886"/>
      <c r="L71" s="886"/>
      <c r="M71" s="886"/>
      <c r="N71" s="886"/>
      <c r="O71" s="886"/>
      <c r="P71" s="887"/>
      <c r="Q71" s="888">
        <v>101</v>
      </c>
      <c r="R71" s="842"/>
      <c r="S71" s="842"/>
      <c r="T71" s="842"/>
      <c r="U71" s="842"/>
      <c r="V71" s="842">
        <v>61</v>
      </c>
      <c r="W71" s="842"/>
      <c r="X71" s="842"/>
      <c r="Y71" s="842"/>
      <c r="Z71" s="842"/>
      <c r="AA71" s="842">
        <v>40</v>
      </c>
      <c r="AB71" s="842"/>
      <c r="AC71" s="842"/>
      <c r="AD71" s="842"/>
      <c r="AE71" s="842"/>
      <c r="AF71" s="842">
        <v>40</v>
      </c>
      <c r="AG71" s="842"/>
      <c r="AH71" s="842"/>
      <c r="AI71" s="842"/>
      <c r="AJ71" s="842"/>
      <c r="AK71" s="842" t="s">
        <v>579</v>
      </c>
      <c r="AL71" s="842"/>
      <c r="AM71" s="842"/>
      <c r="AN71" s="842"/>
      <c r="AO71" s="842"/>
      <c r="AP71" s="842" t="s">
        <v>579</v>
      </c>
      <c r="AQ71" s="842"/>
      <c r="AR71" s="842"/>
      <c r="AS71" s="842"/>
      <c r="AT71" s="842"/>
      <c r="AU71" s="842" t="s">
        <v>579</v>
      </c>
      <c r="AV71" s="842"/>
      <c r="AW71" s="842"/>
      <c r="AX71" s="842"/>
      <c r="AY71" s="842"/>
      <c r="AZ71" s="843"/>
      <c r="BA71" s="843"/>
      <c r="BB71" s="843"/>
      <c r="BC71" s="843"/>
      <c r="BD71" s="844"/>
      <c r="BE71" s="235"/>
      <c r="BF71" s="235"/>
      <c r="BG71" s="235"/>
      <c r="BH71" s="235"/>
      <c r="BI71" s="235"/>
      <c r="BJ71" s="235"/>
      <c r="BK71" s="235"/>
      <c r="BL71" s="235"/>
      <c r="BM71" s="235"/>
      <c r="BN71" s="235"/>
      <c r="BO71" s="235"/>
      <c r="BP71" s="235"/>
      <c r="BQ71" s="232">
        <v>65</v>
      </c>
      <c r="BR71" s="237"/>
      <c r="BS71" s="871"/>
      <c r="BT71" s="872"/>
      <c r="BU71" s="872"/>
      <c r="BV71" s="872"/>
      <c r="BW71" s="872"/>
      <c r="BX71" s="872"/>
      <c r="BY71" s="872"/>
      <c r="BZ71" s="872"/>
      <c r="CA71" s="872"/>
      <c r="CB71" s="872"/>
      <c r="CC71" s="872"/>
      <c r="CD71" s="872"/>
      <c r="CE71" s="872"/>
      <c r="CF71" s="872"/>
      <c r="CG71" s="877"/>
      <c r="CH71" s="874"/>
      <c r="CI71" s="875"/>
      <c r="CJ71" s="875"/>
      <c r="CK71" s="875"/>
      <c r="CL71" s="876"/>
      <c r="CM71" s="874"/>
      <c r="CN71" s="875"/>
      <c r="CO71" s="875"/>
      <c r="CP71" s="875"/>
      <c r="CQ71" s="876"/>
      <c r="CR71" s="874"/>
      <c r="CS71" s="875"/>
      <c r="CT71" s="875"/>
      <c r="CU71" s="875"/>
      <c r="CV71" s="876"/>
      <c r="CW71" s="874"/>
      <c r="CX71" s="875"/>
      <c r="CY71" s="875"/>
      <c r="CZ71" s="875"/>
      <c r="DA71" s="876"/>
      <c r="DB71" s="874"/>
      <c r="DC71" s="875"/>
      <c r="DD71" s="875"/>
      <c r="DE71" s="875"/>
      <c r="DF71" s="876"/>
      <c r="DG71" s="874"/>
      <c r="DH71" s="875"/>
      <c r="DI71" s="875"/>
      <c r="DJ71" s="875"/>
      <c r="DK71" s="876"/>
      <c r="DL71" s="874"/>
      <c r="DM71" s="875"/>
      <c r="DN71" s="875"/>
      <c r="DO71" s="875"/>
      <c r="DP71" s="876"/>
      <c r="DQ71" s="874"/>
      <c r="DR71" s="875"/>
      <c r="DS71" s="875"/>
      <c r="DT71" s="875"/>
      <c r="DU71" s="876"/>
      <c r="DV71" s="871"/>
      <c r="DW71" s="872"/>
      <c r="DX71" s="872"/>
      <c r="DY71" s="872"/>
      <c r="DZ71" s="873"/>
      <c r="EA71" s="224"/>
    </row>
    <row r="72" spans="1:131" ht="26.25" customHeight="1" x14ac:dyDescent="0.2">
      <c r="A72" s="232">
        <v>5</v>
      </c>
      <c r="B72" s="885" t="s">
        <v>584</v>
      </c>
      <c r="C72" s="886"/>
      <c r="D72" s="886"/>
      <c r="E72" s="886"/>
      <c r="F72" s="886"/>
      <c r="G72" s="886"/>
      <c r="H72" s="886"/>
      <c r="I72" s="886"/>
      <c r="J72" s="886"/>
      <c r="K72" s="886"/>
      <c r="L72" s="886"/>
      <c r="M72" s="886"/>
      <c r="N72" s="886"/>
      <c r="O72" s="886"/>
      <c r="P72" s="887"/>
      <c r="Q72" s="888">
        <v>2423</v>
      </c>
      <c r="R72" s="842"/>
      <c r="S72" s="842"/>
      <c r="T72" s="842"/>
      <c r="U72" s="842"/>
      <c r="V72" s="842">
        <v>2308</v>
      </c>
      <c r="W72" s="842"/>
      <c r="X72" s="842"/>
      <c r="Y72" s="842"/>
      <c r="Z72" s="842"/>
      <c r="AA72" s="842">
        <v>115</v>
      </c>
      <c r="AB72" s="842"/>
      <c r="AC72" s="842"/>
      <c r="AD72" s="842"/>
      <c r="AE72" s="842"/>
      <c r="AF72" s="842">
        <v>115</v>
      </c>
      <c r="AG72" s="842"/>
      <c r="AH72" s="842"/>
      <c r="AI72" s="842"/>
      <c r="AJ72" s="842"/>
      <c r="AK72" s="842">
        <v>130</v>
      </c>
      <c r="AL72" s="842"/>
      <c r="AM72" s="842"/>
      <c r="AN72" s="842"/>
      <c r="AO72" s="842"/>
      <c r="AP72" s="842" t="s">
        <v>579</v>
      </c>
      <c r="AQ72" s="842"/>
      <c r="AR72" s="842"/>
      <c r="AS72" s="842"/>
      <c r="AT72" s="842"/>
      <c r="AU72" s="842" t="s">
        <v>579</v>
      </c>
      <c r="AV72" s="842"/>
      <c r="AW72" s="842"/>
      <c r="AX72" s="842"/>
      <c r="AY72" s="842"/>
      <c r="AZ72" s="843"/>
      <c r="BA72" s="843"/>
      <c r="BB72" s="843"/>
      <c r="BC72" s="843"/>
      <c r="BD72" s="844"/>
      <c r="BE72" s="235"/>
      <c r="BF72" s="235"/>
      <c r="BG72" s="235"/>
      <c r="BH72" s="235"/>
      <c r="BI72" s="235"/>
      <c r="BJ72" s="235"/>
      <c r="BK72" s="235"/>
      <c r="BL72" s="235"/>
      <c r="BM72" s="235"/>
      <c r="BN72" s="235"/>
      <c r="BO72" s="235"/>
      <c r="BP72" s="235"/>
      <c r="BQ72" s="232">
        <v>66</v>
      </c>
      <c r="BR72" s="237"/>
      <c r="BS72" s="871"/>
      <c r="BT72" s="872"/>
      <c r="BU72" s="872"/>
      <c r="BV72" s="872"/>
      <c r="BW72" s="872"/>
      <c r="BX72" s="872"/>
      <c r="BY72" s="872"/>
      <c r="BZ72" s="872"/>
      <c r="CA72" s="872"/>
      <c r="CB72" s="872"/>
      <c r="CC72" s="872"/>
      <c r="CD72" s="872"/>
      <c r="CE72" s="872"/>
      <c r="CF72" s="872"/>
      <c r="CG72" s="877"/>
      <c r="CH72" s="874"/>
      <c r="CI72" s="875"/>
      <c r="CJ72" s="875"/>
      <c r="CK72" s="875"/>
      <c r="CL72" s="876"/>
      <c r="CM72" s="874"/>
      <c r="CN72" s="875"/>
      <c r="CO72" s="875"/>
      <c r="CP72" s="875"/>
      <c r="CQ72" s="876"/>
      <c r="CR72" s="874"/>
      <c r="CS72" s="875"/>
      <c r="CT72" s="875"/>
      <c r="CU72" s="875"/>
      <c r="CV72" s="876"/>
      <c r="CW72" s="874"/>
      <c r="CX72" s="875"/>
      <c r="CY72" s="875"/>
      <c r="CZ72" s="875"/>
      <c r="DA72" s="876"/>
      <c r="DB72" s="874"/>
      <c r="DC72" s="875"/>
      <c r="DD72" s="875"/>
      <c r="DE72" s="875"/>
      <c r="DF72" s="876"/>
      <c r="DG72" s="874"/>
      <c r="DH72" s="875"/>
      <c r="DI72" s="875"/>
      <c r="DJ72" s="875"/>
      <c r="DK72" s="876"/>
      <c r="DL72" s="874"/>
      <c r="DM72" s="875"/>
      <c r="DN72" s="875"/>
      <c r="DO72" s="875"/>
      <c r="DP72" s="876"/>
      <c r="DQ72" s="874"/>
      <c r="DR72" s="875"/>
      <c r="DS72" s="875"/>
      <c r="DT72" s="875"/>
      <c r="DU72" s="876"/>
      <c r="DV72" s="871"/>
      <c r="DW72" s="872"/>
      <c r="DX72" s="872"/>
      <c r="DY72" s="872"/>
      <c r="DZ72" s="873"/>
      <c r="EA72" s="224"/>
    </row>
    <row r="73" spans="1:131" ht="26.25" customHeight="1" x14ac:dyDescent="0.2">
      <c r="A73" s="232">
        <v>6</v>
      </c>
      <c r="B73" s="885" t="s">
        <v>585</v>
      </c>
      <c r="C73" s="886"/>
      <c r="D73" s="886"/>
      <c r="E73" s="886"/>
      <c r="F73" s="886"/>
      <c r="G73" s="886"/>
      <c r="H73" s="886"/>
      <c r="I73" s="886"/>
      <c r="J73" s="886"/>
      <c r="K73" s="886"/>
      <c r="L73" s="886"/>
      <c r="M73" s="886"/>
      <c r="N73" s="886"/>
      <c r="O73" s="886"/>
      <c r="P73" s="887"/>
      <c r="Q73" s="888">
        <v>719774</v>
      </c>
      <c r="R73" s="842"/>
      <c r="S73" s="842"/>
      <c r="T73" s="842"/>
      <c r="U73" s="842"/>
      <c r="V73" s="842">
        <v>711648</v>
      </c>
      <c r="W73" s="842"/>
      <c r="X73" s="842"/>
      <c r="Y73" s="842"/>
      <c r="Z73" s="842"/>
      <c r="AA73" s="842">
        <v>8126</v>
      </c>
      <c r="AB73" s="842"/>
      <c r="AC73" s="842"/>
      <c r="AD73" s="842"/>
      <c r="AE73" s="842"/>
      <c r="AF73" s="842">
        <v>8126</v>
      </c>
      <c r="AG73" s="842"/>
      <c r="AH73" s="842"/>
      <c r="AI73" s="842"/>
      <c r="AJ73" s="842"/>
      <c r="AK73" s="842">
        <v>4022</v>
      </c>
      <c r="AL73" s="842"/>
      <c r="AM73" s="842"/>
      <c r="AN73" s="842"/>
      <c r="AO73" s="842"/>
      <c r="AP73" s="842" t="s">
        <v>579</v>
      </c>
      <c r="AQ73" s="842"/>
      <c r="AR73" s="842"/>
      <c r="AS73" s="842"/>
      <c r="AT73" s="842"/>
      <c r="AU73" s="842" t="s">
        <v>579</v>
      </c>
      <c r="AV73" s="842"/>
      <c r="AW73" s="842"/>
      <c r="AX73" s="842"/>
      <c r="AY73" s="842"/>
      <c r="AZ73" s="843"/>
      <c r="BA73" s="843"/>
      <c r="BB73" s="843"/>
      <c r="BC73" s="843"/>
      <c r="BD73" s="844"/>
      <c r="BE73" s="235"/>
      <c r="BF73" s="235"/>
      <c r="BG73" s="235"/>
      <c r="BH73" s="235"/>
      <c r="BI73" s="235"/>
      <c r="BJ73" s="235"/>
      <c r="BK73" s="235"/>
      <c r="BL73" s="235"/>
      <c r="BM73" s="235"/>
      <c r="BN73" s="235"/>
      <c r="BO73" s="235"/>
      <c r="BP73" s="235"/>
      <c r="BQ73" s="232">
        <v>67</v>
      </c>
      <c r="BR73" s="237"/>
      <c r="BS73" s="871"/>
      <c r="BT73" s="872"/>
      <c r="BU73" s="872"/>
      <c r="BV73" s="872"/>
      <c r="BW73" s="872"/>
      <c r="BX73" s="872"/>
      <c r="BY73" s="872"/>
      <c r="BZ73" s="872"/>
      <c r="CA73" s="872"/>
      <c r="CB73" s="872"/>
      <c r="CC73" s="872"/>
      <c r="CD73" s="872"/>
      <c r="CE73" s="872"/>
      <c r="CF73" s="872"/>
      <c r="CG73" s="877"/>
      <c r="CH73" s="874"/>
      <c r="CI73" s="875"/>
      <c r="CJ73" s="875"/>
      <c r="CK73" s="875"/>
      <c r="CL73" s="876"/>
      <c r="CM73" s="874"/>
      <c r="CN73" s="875"/>
      <c r="CO73" s="875"/>
      <c r="CP73" s="875"/>
      <c r="CQ73" s="876"/>
      <c r="CR73" s="874"/>
      <c r="CS73" s="875"/>
      <c r="CT73" s="875"/>
      <c r="CU73" s="875"/>
      <c r="CV73" s="876"/>
      <c r="CW73" s="874"/>
      <c r="CX73" s="875"/>
      <c r="CY73" s="875"/>
      <c r="CZ73" s="875"/>
      <c r="DA73" s="876"/>
      <c r="DB73" s="874"/>
      <c r="DC73" s="875"/>
      <c r="DD73" s="875"/>
      <c r="DE73" s="875"/>
      <c r="DF73" s="876"/>
      <c r="DG73" s="874"/>
      <c r="DH73" s="875"/>
      <c r="DI73" s="875"/>
      <c r="DJ73" s="875"/>
      <c r="DK73" s="876"/>
      <c r="DL73" s="874"/>
      <c r="DM73" s="875"/>
      <c r="DN73" s="875"/>
      <c r="DO73" s="875"/>
      <c r="DP73" s="876"/>
      <c r="DQ73" s="874"/>
      <c r="DR73" s="875"/>
      <c r="DS73" s="875"/>
      <c r="DT73" s="875"/>
      <c r="DU73" s="876"/>
      <c r="DV73" s="871"/>
      <c r="DW73" s="872"/>
      <c r="DX73" s="872"/>
      <c r="DY73" s="872"/>
      <c r="DZ73" s="873"/>
      <c r="EA73" s="224"/>
    </row>
    <row r="74" spans="1:131" ht="26.25" customHeight="1" x14ac:dyDescent="0.2">
      <c r="A74" s="232">
        <v>7</v>
      </c>
      <c r="B74" s="885" t="s">
        <v>586</v>
      </c>
      <c r="C74" s="886"/>
      <c r="D74" s="886"/>
      <c r="E74" s="886"/>
      <c r="F74" s="886"/>
      <c r="G74" s="886"/>
      <c r="H74" s="886"/>
      <c r="I74" s="886"/>
      <c r="J74" s="886"/>
      <c r="K74" s="886"/>
      <c r="L74" s="886"/>
      <c r="M74" s="886"/>
      <c r="N74" s="886"/>
      <c r="O74" s="886"/>
      <c r="P74" s="887"/>
      <c r="Q74" s="888">
        <v>3634</v>
      </c>
      <c r="R74" s="842"/>
      <c r="S74" s="842"/>
      <c r="T74" s="842"/>
      <c r="U74" s="842"/>
      <c r="V74" s="842">
        <v>3409</v>
      </c>
      <c r="W74" s="842"/>
      <c r="X74" s="842"/>
      <c r="Y74" s="842"/>
      <c r="Z74" s="842"/>
      <c r="AA74" s="842">
        <v>225</v>
      </c>
      <c r="AB74" s="842"/>
      <c r="AC74" s="842"/>
      <c r="AD74" s="842"/>
      <c r="AE74" s="842"/>
      <c r="AF74" s="842">
        <v>225</v>
      </c>
      <c r="AG74" s="842"/>
      <c r="AH74" s="842"/>
      <c r="AI74" s="842"/>
      <c r="AJ74" s="842"/>
      <c r="AK74" s="842">
        <v>39</v>
      </c>
      <c r="AL74" s="842"/>
      <c r="AM74" s="842"/>
      <c r="AN74" s="842"/>
      <c r="AO74" s="842"/>
      <c r="AP74" s="842">
        <v>9615</v>
      </c>
      <c r="AQ74" s="842"/>
      <c r="AR74" s="842"/>
      <c r="AS74" s="842"/>
      <c r="AT74" s="842"/>
      <c r="AU74" s="842">
        <v>1760</v>
      </c>
      <c r="AV74" s="842"/>
      <c r="AW74" s="842"/>
      <c r="AX74" s="842"/>
      <c r="AY74" s="842"/>
      <c r="AZ74" s="843"/>
      <c r="BA74" s="843"/>
      <c r="BB74" s="843"/>
      <c r="BC74" s="843"/>
      <c r="BD74" s="844"/>
      <c r="BE74" s="235"/>
      <c r="BF74" s="235"/>
      <c r="BG74" s="235"/>
      <c r="BH74" s="235"/>
      <c r="BI74" s="235"/>
      <c r="BJ74" s="235"/>
      <c r="BK74" s="235"/>
      <c r="BL74" s="235"/>
      <c r="BM74" s="235"/>
      <c r="BN74" s="235"/>
      <c r="BO74" s="235"/>
      <c r="BP74" s="235"/>
      <c r="BQ74" s="232">
        <v>68</v>
      </c>
      <c r="BR74" s="237"/>
      <c r="BS74" s="871"/>
      <c r="BT74" s="872"/>
      <c r="BU74" s="872"/>
      <c r="BV74" s="872"/>
      <c r="BW74" s="872"/>
      <c r="BX74" s="872"/>
      <c r="BY74" s="872"/>
      <c r="BZ74" s="872"/>
      <c r="CA74" s="872"/>
      <c r="CB74" s="872"/>
      <c r="CC74" s="872"/>
      <c r="CD74" s="872"/>
      <c r="CE74" s="872"/>
      <c r="CF74" s="872"/>
      <c r="CG74" s="877"/>
      <c r="CH74" s="874"/>
      <c r="CI74" s="875"/>
      <c r="CJ74" s="875"/>
      <c r="CK74" s="875"/>
      <c r="CL74" s="876"/>
      <c r="CM74" s="874"/>
      <c r="CN74" s="875"/>
      <c r="CO74" s="875"/>
      <c r="CP74" s="875"/>
      <c r="CQ74" s="876"/>
      <c r="CR74" s="874"/>
      <c r="CS74" s="875"/>
      <c r="CT74" s="875"/>
      <c r="CU74" s="875"/>
      <c r="CV74" s="876"/>
      <c r="CW74" s="874"/>
      <c r="CX74" s="875"/>
      <c r="CY74" s="875"/>
      <c r="CZ74" s="875"/>
      <c r="DA74" s="876"/>
      <c r="DB74" s="874"/>
      <c r="DC74" s="875"/>
      <c r="DD74" s="875"/>
      <c r="DE74" s="875"/>
      <c r="DF74" s="876"/>
      <c r="DG74" s="874"/>
      <c r="DH74" s="875"/>
      <c r="DI74" s="875"/>
      <c r="DJ74" s="875"/>
      <c r="DK74" s="876"/>
      <c r="DL74" s="874"/>
      <c r="DM74" s="875"/>
      <c r="DN74" s="875"/>
      <c r="DO74" s="875"/>
      <c r="DP74" s="876"/>
      <c r="DQ74" s="874"/>
      <c r="DR74" s="875"/>
      <c r="DS74" s="875"/>
      <c r="DT74" s="875"/>
      <c r="DU74" s="876"/>
      <c r="DV74" s="871"/>
      <c r="DW74" s="872"/>
      <c r="DX74" s="872"/>
      <c r="DY74" s="872"/>
      <c r="DZ74" s="873"/>
      <c r="EA74" s="224"/>
    </row>
    <row r="75" spans="1:131" ht="26.25" customHeight="1" x14ac:dyDescent="0.2">
      <c r="A75" s="232">
        <v>8</v>
      </c>
      <c r="B75" s="885" t="s">
        <v>587</v>
      </c>
      <c r="C75" s="886"/>
      <c r="D75" s="886"/>
      <c r="E75" s="886"/>
      <c r="F75" s="886"/>
      <c r="G75" s="886"/>
      <c r="H75" s="886"/>
      <c r="I75" s="886"/>
      <c r="J75" s="886"/>
      <c r="K75" s="886"/>
      <c r="L75" s="886"/>
      <c r="M75" s="886"/>
      <c r="N75" s="886"/>
      <c r="O75" s="886"/>
      <c r="P75" s="887"/>
      <c r="Q75" s="889">
        <v>106950</v>
      </c>
      <c r="R75" s="890"/>
      <c r="S75" s="890"/>
      <c r="T75" s="890"/>
      <c r="U75" s="845"/>
      <c r="V75" s="891">
        <v>106037</v>
      </c>
      <c r="W75" s="890"/>
      <c r="X75" s="890"/>
      <c r="Y75" s="890"/>
      <c r="Z75" s="845"/>
      <c r="AA75" s="891">
        <v>913</v>
      </c>
      <c r="AB75" s="890"/>
      <c r="AC75" s="890"/>
      <c r="AD75" s="890"/>
      <c r="AE75" s="845"/>
      <c r="AF75" s="891">
        <v>905</v>
      </c>
      <c r="AG75" s="890"/>
      <c r="AH75" s="890"/>
      <c r="AI75" s="890"/>
      <c r="AJ75" s="845"/>
      <c r="AK75" s="891">
        <v>2127</v>
      </c>
      <c r="AL75" s="890"/>
      <c r="AM75" s="890"/>
      <c r="AN75" s="890"/>
      <c r="AO75" s="845"/>
      <c r="AP75" s="891" t="s">
        <v>579</v>
      </c>
      <c r="AQ75" s="890"/>
      <c r="AR75" s="890"/>
      <c r="AS75" s="890"/>
      <c r="AT75" s="845"/>
      <c r="AU75" s="891" t="s">
        <v>579</v>
      </c>
      <c r="AV75" s="890"/>
      <c r="AW75" s="890"/>
      <c r="AX75" s="890"/>
      <c r="AY75" s="845"/>
      <c r="AZ75" s="843"/>
      <c r="BA75" s="843"/>
      <c r="BB75" s="843"/>
      <c r="BC75" s="843"/>
      <c r="BD75" s="844"/>
      <c r="BE75" s="235"/>
      <c r="BF75" s="235"/>
      <c r="BG75" s="235"/>
      <c r="BH75" s="235"/>
      <c r="BI75" s="235"/>
      <c r="BJ75" s="235"/>
      <c r="BK75" s="235"/>
      <c r="BL75" s="235"/>
      <c r="BM75" s="235"/>
      <c r="BN75" s="235"/>
      <c r="BO75" s="235"/>
      <c r="BP75" s="235"/>
      <c r="BQ75" s="232">
        <v>69</v>
      </c>
      <c r="BR75" s="237"/>
      <c r="BS75" s="871"/>
      <c r="BT75" s="872"/>
      <c r="BU75" s="872"/>
      <c r="BV75" s="872"/>
      <c r="BW75" s="872"/>
      <c r="BX75" s="872"/>
      <c r="BY75" s="872"/>
      <c r="BZ75" s="872"/>
      <c r="CA75" s="872"/>
      <c r="CB75" s="872"/>
      <c r="CC75" s="872"/>
      <c r="CD75" s="872"/>
      <c r="CE75" s="872"/>
      <c r="CF75" s="872"/>
      <c r="CG75" s="877"/>
      <c r="CH75" s="874"/>
      <c r="CI75" s="875"/>
      <c r="CJ75" s="875"/>
      <c r="CK75" s="875"/>
      <c r="CL75" s="876"/>
      <c r="CM75" s="874"/>
      <c r="CN75" s="875"/>
      <c r="CO75" s="875"/>
      <c r="CP75" s="875"/>
      <c r="CQ75" s="876"/>
      <c r="CR75" s="874"/>
      <c r="CS75" s="875"/>
      <c r="CT75" s="875"/>
      <c r="CU75" s="875"/>
      <c r="CV75" s="876"/>
      <c r="CW75" s="874"/>
      <c r="CX75" s="875"/>
      <c r="CY75" s="875"/>
      <c r="CZ75" s="875"/>
      <c r="DA75" s="876"/>
      <c r="DB75" s="874"/>
      <c r="DC75" s="875"/>
      <c r="DD75" s="875"/>
      <c r="DE75" s="875"/>
      <c r="DF75" s="876"/>
      <c r="DG75" s="874"/>
      <c r="DH75" s="875"/>
      <c r="DI75" s="875"/>
      <c r="DJ75" s="875"/>
      <c r="DK75" s="876"/>
      <c r="DL75" s="874"/>
      <c r="DM75" s="875"/>
      <c r="DN75" s="875"/>
      <c r="DO75" s="875"/>
      <c r="DP75" s="876"/>
      <c r="DQ75" s="874"/>
      <c r="DR75" s="875"/>
      <c r="DS75" s="875"/>
      <c r="DT75" s="875"/>
      <c r="DU75" s="876"/>
      <c r="DV75" s="871"/>
      <c r="DW75" s="872"/>
      <c r="DX75" s="872"/>
      <c r="DY75" s="872"/>
      <c r="DZ75" s="873"/>
      <c r="EA75" s="224"/>
    </row>
    <row r="76" spans="1:131" ht="26.25" customHeight="1" x14ac:dyDescent="0.2">
      <c r="A76" s="232">
        <v>9</v>
      </c>
      <c r="B76" s="885" t="s">
        <v>588</v>
      </c>
      <c r="C76" s="886"/>
      <c r="D76" s="886"/>
      <c r="E76" s="886"/>
      <c r="F76" s="886"/>
      <c r="G76" s="886"/>
      <c r="H76" s="886"/>
      <c r="I76" s="886"/>
      <c r="J76" s="886"/>
      <c r="K76" s="886"/>
      <c r="L76" s="886"/>
      <c r="M76" s="886"/>
      <c r="N76" s="886"/>
      <c r="O76" s="886"/>
      <c r="P76" s="887"/>
      <c r="Q76" s="889">
        <v>11929</v>
      </c>
      <c r="R76" s="890"/>
      <c r="S76" s="890"/>
      <c r="T76" s="890"/>
      <c r="U76" s="845"/>
      <c r="V76" s="891">
        <v>11218</v>
      </c>
      <c r="W76" s="890"/>
      <c r="X76" s="890"/>
      <c r="Y76" s="890"/>
      <c r="Z76" s="845"/>
      <c r="AA76" s="891">
        <v>711</v>
      </c>
      <c r="AB76" s="890"/>
      <c r="AC76" s="890"/>
      <c r="AD76" s="890"/>
      <c r="AE76" s="845"/>
      <c r="AF76" s="891">
        <v>711</v>
      </c>
      <c r="AG76" s="890"/>
      <c r="AH76" s="890"/>
      <c r="AI76" s="890"/>
      <c r="AJ76" s="845"/>
      <c r="AK76" s="891" t="s">
        <v>579</v>
      </c>
      <c r="AL76" s="890"/>
      <c r="AM76" s="890"/>
      <c r="AN76" s="890"/>
      <c r="AO76" s="845"/>
      <c r="AP76" s="891" t="s">
        <v>579</v>
      </c>
      <c r="AQ76" s="890"/>
      <c r="AR76" s="890"/>
      <c r="AS76" s="890"/>
      <c r="AT76" s="845"/>
      <c r="AU76" s="891" t="s">
        <v>579</v>
      </c>
      <c r="AV76" s="890"/>
      <c r="AW76" s="890"/>
      <c r="AX76" s="890"/>
      <c r="AY76" s="845"/>
      <c r="AZ76" s="843"/>
      <c r="BA76" s="843"/>
      <c r="BB76" s="843"/>
      <c r="BC76" s="843"/>
      <c r="BD76" s="844"/>
      <c r="BE76" s="235"/>
      <c r="BF76" s="235"/>
      <c r="BG76" s="235"/>
      <c r="BH76" s="235"/>
      <c r="BI76" s="235"/>
      <c r="BJ76" s="235"/>
      <c r="BK76" s="235"/>
      <c r="BL76" s="235"/>
      <c r="BM76" s="235"/>
      <c r="BN76" s="235"/>
      <c r="BO76" s="235"/>
      <c r="BP76" s="235"/>
      <c r="BQ76" s="232">
        <v>70</v>
      </c>
      <c r="BR76" s="237"/>
      <c r="BS76" s="871"/>
      <c r="BT76" s="872"/>
      <c r="BU76" s="872"/>
      <c r="BV76" s="872"/>
      <c r="BW76" s="872"/>
      <c r="BX76" s="872"/>
      <c r="BY76" s="872"/>
      <c r="BZ76" s="872"/>
      <c r="CA76" s="872"/>
      <c r="CB76" s="872"/>
      <c r="CC76" s="872"/>
      <c r="CD76" s="872"/>
      <c r="CE76" s="872"/>
      <c r="CF76" s="872"/>
      <c r="CG76" s="877"/>
      <c r="CH76" s="874"/>
      <c r="CI76" s="875"/>
      <c r="CJ76" s="875"/>
      <c r="CK76" s="875"/>
      <c r="CL76" s="876"/>
      <c r="CM76" s="874"/>
      <c r="CN76" s="875"/>
      <c r="CO76" s="875"/>
      <c r="CP76" s="875"/>
      <c r="CQ76" s="876"/>
      <c r="CR76" s="874"/>
      <c r="CS76" s="875"/>
      <c r="CT76" s="875"/>
      <c r="CU76" s="875"/>
      <c r="CV76" s="876"/>
      <c r="CW76" s="874"/>
      <c r="CX76" s="875"/>
      <c r="CY76" s="875"/>
      <c r="CZ76" s="875"/>
      <c r="DA76" s="876"/>
      <c r="DB76" s="874"/>
      <c r="DC76" s="875"/>
      <c r="DD76" s="875"/>
      <c r="DE76" s="875"/>
      <c r="DF76" s="876"/>
      <c r="DG76" s="874"/>
      <c r="DH76" s="875"/>
      <c r="DI76" s="875"/>
      <c r="DJ76" s="875"/>
      <c r="DK76" s="876"/>
      <c r="DL76" s="874"/>
      <c r="DM76" s="875"/>
      <c r="DN76" s="875"/>
      <c r="DO76" s="875"/>
      <c r="DP76" s="876"/>
      <c r="DQ76" s="874"/>
      <c r="DR76" s="875"/>
      <c r="DS76" s="875"/>
      <c r="DT76" s="875"/>
      <c r="DU76" s="876"/>
      <c r="DV76" s="871"/>
      <c r="DW76" s="872"/>
      <c r="DX76" s="872"/>
      <c r="DY76" s="872"/>
      <c r="DZ76" s="873"/>
      <c r="EA76" s="224"/>
    </row>
    <row r="77" spans="1:131" ht="26.25" customHeight="1" x14ac:dyDescent="0.2">
      <c r="A77" s="232">
        <v>10</v>
      </c>
      <c r="B77" s="885"/>
      <c r="C77" s="886"/>
      <c r="D77" s="886"/>
      <c r="E77" s="886"/>
      <c r="F77" s="886"/>
      <c r="G77" s="886"/>
      <c r="H77" s="886"/>
      <c r="I77" s="886"/>
      <c r="J77" s="886"/>
      <c r="K77" s="886"/>
      <c r="L77" s="886"/>
      <c r="M77" s="886"/>
      <c r="N77" s="886"/>
      <c r="O77" s="886"/>
      <c r="P77" s="887"/>
      <c r="Q77" s="889"/>
      <c r="R77" s="890"/>
      <c r="S77" s="890"/>
      <c r="T77" s="890"/>
      <c r="U77" s="845"/>
      <c r="V77" s="891"/>
      <c r="W77" s="890"/>
      <c r="X77" s="890"/>
      <c r="Y77" s="890"/>
      <c r="Z77" s="845"/>
      <c r="AA77" s="891"/>
      <c r="AB77" s="890"/>
      <c r="AC77" s="890"/>
      <c r="AD77" s="890"/>
      <c r="AE77" s="845"/>
      <c r="AF77" s="891"/>
      <c r="AG77" s="890"/>
      <c r="AH77" s="890"/>
      <c r="AI77" s="890"/>
      <c r="AJ77" s="845"/>
      <c r="AK77" s="891"/>
      <c r="AL77" s="890"/>
      <c r="AM77" s="890"/>
      <c r="AN77" s="890"/>
      <c r="AO77" s="845"/>
      <c r="AP77" s="891"/>
      <c r="AQ77" s="890"/>
      <c r="AR77" s="890"/>
      <c r="AS77" s="890"/>
      <c r="AT77" s="845"/>
      <c r="AU77" s="891"/>
      <c r="AV77" s="890"/>
      <c r="AW77" s="890"/>
      <c r="AX77" s="890"/>
      <c r="AY77" s="845"/>
      <c r="AZ77" s="843"/>
      <c r="BA77" s="843"/>
      <c r="BB77" s="843"/>
      <c r="BC77" s="843"/>
      <c r="BD77" s="844"/>
      <c r="BE77" s="235"/>
      <c r="BF77" s="235"/>
      <c r="BG77" s="235"/>
      <c r="BH77" s="235"/>
      <c r="BI77" s="235"/>
      <c r="BJ77" s="235"/>
      <c r="BK77" s="235"/>
      <c r="BL77" s="235"/>
      <c r="BM77" s="235"/>
      <c r="BN77" s="235"/>
      <c r="BO77" s="235"/>
      <c r="BP77" s="235"/>
      <c r="BQ77" s="232">
        <v>71</v>
      </c>
      <c r="BR77" s="237"/>
      <c r="BS77" s="871"/>
      <c r="BT77" s="872"/>
      <c r="BU77" s="872"/>
      <c r="BV77" s="872"/>
      <c r="BW77" s="872"/>
      <c r="BX77" s="872"/>
      <c r="BY77" s="872"/>
      <c r="BZ77" s="872"/>
      <c r="CA77" s="872"/>
      <c r="CB77" s="872"/>
      <c r="CC77" s="872"/>
      <c r="CD77" s="872"/>
      <c r="CE77" s="872"/>
      <c r="CF77" s="872"/>
      <c r="CG77" s="877"/>
      <c r="CH77" s="874"/>
      <c r="CI77" s="875"/>
      <c r="CJ77" s="875"/>
      <c r="CK77" s="875"/>
      <c r="CL77" s="876"/>
      <c r="CM77" s="874"/>
      <c r="CN77" s="875"/>
      <c r="CO77" s="875"/>
      <c r="CP77" s="875"/>
      <c r="CQ77" s="876"/>
      <c r="CR77" s="874"/>
      <c r="CS77" s="875"/>
      <c r="CT77" s="875"/>
      <c r="CU77" s="875"/>
      <c r="CV77" s="876"/>
      <c r="CW77" s="874"/>
      <c r="CX77" s="875"/>
      <c r="CY77" s="875"/>
      <c r="CZ77" s="875"/>
      <c r="DA77" s="876"/>
      <c r="DB77" s="874"/>
      <c r="DC77" s="875"/>
      <c r="DD77" s="875"/>
      <c r="DE77" s="875"/>
      <c r="DF77" s="876"/>
      <c r="DG77" s="874"/>
      <c r="DH77" s="875"/>
      <c r="DI77" s="875"/>
      <c r="DJ77" s="875"/>
      <c r="DK77" s="876"/>
      <c r="DL77" s="874"/>
      <c r="DM77" s="875"/>
      <c r="DN77" s="875"/>
      <c r="DO77" s="875"/>
      <c r="DP77" s="876"/>
      <c r="DQ77" s="874"/>
      <c r="DR77" s="875"/>
      <c r="DS77" s="875"/>
      <c r="DT77" s="875"/>
      <c r="DU77" s="876"/>
      <c r="DV77" s="871"/>
      <c r="DW77" s="872"/>
      <c r="DX77" s="872"/>
      <c r="DY77" s="872"/>
      <c r="DZ77" s="873"/>
      <c r="EA77" s="224"/>
    </row>
    <row r="78" spans="1:131" ht="26.25" customHeight="1" x14ac:dyDescent="0.2">
      <c r="A78" s="232">
        <v>11</v>
      </c>
      <c r="B78" s="885"/>
      <c r="C78" s="886"/>
      <c r="D78" s="886"/>
      <c r="E78" s="886"/>
      <c r="F78" s="886"/>
      <c r="G78" s="886"/>
      <c r="H78" s="886"/>
      <c r="I78" s="886"/>
      <c r="J78" s="886"/>
      <c r="K78" s="886"/>
      <c r="L78" s="886"/>
      <c r="M78" s="886"/>
      <c r="N78" s="886"/>
      <c r="O78" s="886"/>
      <c r="P78" s="887"/>
      <c r="Q78" s="888"/>
      <c r="R78" s="842"/>
      <c r="S78" s="842"/>
      <c r="T78" s="842"/>
      <c r="U78" s="842"/>
      <c r="V78" s="842"/>
      <c r="W78" s="842"/>
      <c r="X78" s="842"/>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2"/>
      <c r="AY78" s="842"/>
      <c r="AZ78" s="843"/>
      <c r="BA78" s="843"/>
      <c r="BB78" s="843"/>
      <c r="BC78" s="843"/>
      <c r="BD78" s="844"/>
      <c r="BE78" s="235"/>
      <c r="BF78" s="235"/>
      <c r="BG78" s="235"/>
      <c r="BH78" s="235"/>
      <c r="BI78" s="235"/>
      <c r="BJ78" s="224"/>
      <c r="BK78" s="224"/>
      <c r="BL78" s="224"/>
      <c r="BM78" s="224"/>
      <c r="BN78" s="224"/>
      <c r="BO78" s="235"/>
      <c r="BP78" s="235"/>
      <c r="BQ78" s="232">
        <v>72</v>
      </c>
      <c r="BR78" s="237"/>
      <c r="BS78" s="871"/>
      <c r="BT78" s="872"/>
      <c r="BU78" s="872"/>
      <c r="BV78" s="872"/>
      <c r="BW78" s="872"/>
      <c r="BX78" s="872"/>
      <c r="BY78" s="872"/>
      <c r="BZ78" s="872"/>
      <c r="CA78" s="872"/>
      <c r="CB78" s="872"/>
      <c r="CC78" s="872"/>
      <c r="CD78" s="872"/>
      <c r="CE78" s="872"/>
      <c r="CF78" s="872"/>
      <c r="CG78" s="877"/>
      <c r="CH78" s="874"/>
      <c r="CI78" s="875"/>
      <c r="CJ78" s="875"/>
      <c r="CK78" s="875"/>
      <c r="CL78" s="876"/>
      <c r="CM78" s="874"/>
      <c r="CN78" s="875"/>
      <c r="CO78" s="875"/>
      <c r="CP78" s="875"/>
      <c r="CQ78" s="876"/>
      <c r="CR78" s="874"/>
      <c r="CS78" s="875"/>
      <c r="CT78" s="875"/>
      <c r="CU78" s="875"/>
      <c r="CV78" s="876"/>
      <c r="CW78" s="874"/>
      <c r="CX78" s="875"/>
      <c r="CY78" s="875"/>
      <c r="CZ78" s="875"/>
      <c r="DA78" s="876"/>
      <c r="DB78" s="874"/>
      <c r="DC78" s="875"/>
      <c r="DD78" s="875"/>
      <c r="DE78" s="875"/>
      <c r="DF78" s="876"/>
      <c r="DG78" s="874"/>
      <c r="DH78" s="875"/>
      <c r="DI78" s="875"/>
      <c r="DJ78" s="875"/>
      <c r="DK78" s="876"/>
      <c r="DL78" s="874"/>
      <c r="DM78" s="875"/>
      <c r="DN78" s="875"/>
      <c r="DO78" s="875"/>
      <c r="DP78" s="876"/>
      <c r="DQ78" s="874"/>
      <c r="DR78" s="875"/>
      <c r="DS78" s="875"/>
      <c r="DT78" s="875"/>
      <c r="DU78" s="876"/>
      <c r="DV78" s="871"/>
      <c r="DW78" s="872"/>
      <c r="DX78" s="872"/>
      <c r="DY78" s="872"/>
      <c r="DZ78" s="873"/>
      <c r="EA78" s="224"/>
    </row>
    <row r="79" spans="1:131" ht="26.25" customHeight="1" x14ac:dyDescent="0.2">
      <c r="A79" s="232">
        <v>12</v>
      </c>
      <c r="B79" s="885"/>
      <c r="C79" s="886"/>
      <c r="D79" s="886"/>
      <c r="E79" s="886"/>
      <c r="F79" s="886"/>
      <c r="G79" s="886"/>
      <c r="H79" s="886"/>
      <c r="I79" s="886"/>
      <c r="J79" s="886"/>
      <c r="K79" s="886"/>
      <c r="L79" s="886"/>
      <c r="M79" s="886"/>
      <c r="N79" s="886"/>
      <c r="O79" s="886"/>
      <c r="P79" s="887"/>
      <c r="Q79" s="888"/>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842"/>
      <c r="AP79" s="842"/>
      <c r="AQ79" s="842"/>
      <c r="AR79" s="842"/>
      <c r="AS79" s="842"/>
      <c r="AT79" s="842"/>
      <c r="AU79" s="842"/>
      <c r="AV79" s="842"/>
      <c r="AW79" s="842"/>
      <c r="AX79" s="842"/>
      <c r="AY79" s="842"/>
      <c r="AZ79" s="843"/>
      <c r="BA79" s="843"/>
      <c r="BB79" s="843"/>
      <c r="BC79" s="843"/>
      <c r="BD79" s="844"/>
      <c r="BE79" s="235"/>
      <c r="BF79" s="235"/>
      <c r="BG79" s="235"/>
      <c r="BH79" s="235"/>
      <c r="BI79" s="235"/>
      <c r="BJ79" s="224"/>
      <c r="BK79" s="224"/>
      <c r="BL79" s="224"/>
      <c r="BM79" s="224"/>
      <c r="BN79" s="224"/>
      <c r="BO79" s="235"/>
      <c r="BP79" s="235"/>
      <c r="BQ79" s="232">
        <v>73</v>
      </c>
      <c r="BR79" s="237"/>
      <c r="BS79" s="871"/>
      <c r="BT79" s="872"/>
      <c r="BU79" s="872"/>
      <c r="BV79" s="872"/>
      <c r="BW79" s="872"/>
      <c r="BX79" s="872"/>
      <c r="BY79" s="872"/>
      <c r="BZ79" s="872"/>
      <c r="CA79" s="872"/>
      <c r="CB79" s="872"/>
      <c r="CC79" s="872"/>
      <c r="CD79" s="872"/>
      <c r="CE79" s="872"/>
      <c r="CF79" s="872"/>
      <c r="CG79" s="877"/>
      <c r="CH79" s="874"/>
      <c r="CI79" s="875"/>
      <c r="CJ79" s="875"/>
      <c r="CK79" s="875"/>
      <c r="CL79" s="876"/>
      <c r="CM79" s="874"/>
      <c r="CN79" s="875"/>
      <c r="CO79" s="875"/>
      <c r="CP79" s="875"/>
      <c r="CQ79" s="876"/>
      <c r="CR79" s="874"/>
      <c r="CS79" s="875"/>
      <c r="CT79" s="875"/>
      <c r="CU79" s="875"/>
      <c r="CV79" s="876"/>
      <c r="CW79" s="874"/>
      <c r="CX79" s="875"/>
      <c r="CY79" s="875"/>
      <c r="CZ79" s="875"/>
      <c r="DA79" s="876"/>
      <c r="DB79" s="874"/>
      <c r="DC79" s="875"/>
      <c r="DD79" s="875"/>
      <c r="DE79" s="875"/>
      <c r="DF79" s="876"/>
      <c r="DG79" s="874"/>
      <c r="DH79" s="875"/>
      <c r="DI79" s="875"/>
      <c r="DJ79" s="875"/>
      <c r="DK79" s="876"/>
      <c r="DL79" s="874"/>
      <c r="DM79" s="875"/>
      <c r="DN79" s="875"/>
      <c r="DO79" s="875"/>
      <c r="DP79" s="876"/>
      <c r="DQ79" s="874"/>
      <c r="DR79" s="875"/>
      <c r="DS79" s="875"/>
      <c r="DT79" s="875"/>
      <c r="DU79" s="876"/>
      <c r="DV79" s="871"/>
      <c r="DW79" s="872"/>
      <c r="DX79" s="872"/>
      <c r="DY79" s="872"/>
      <c r="DZ79" s="873"/>
      <c r="EA79" s="224"/>
    </row>
    <row r="80" spans="1:131" ht="26.25" customHeight="1" x14ac:dyDescent="0.2">
      <c r="A80" s="232">
        <v>13</v>
      </c>
      <c r="B80" s="885"/>
      <c r="C80" s="886"/>
      <c r="D80" s="886"/>
      <c r="E80" s="886"/>
      <c r="F80" s="886"/>
      <c r="G80" s="886"/>
      <c r="H80" s="886"/>
      <c r="I80" s="886"/>
      <c r="J80" s="886"/>
      <c r="K80" s="886"/>
      <c r="L80" s="886"/>
      <c r="M80" s="886"/>
      <c r="N80" s="886"/>
      <c r="O80" s="886"/>
      <c r="P80" s="887"/>
      <c r="Q80" s="888"/>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2"/>
      <c r="AY80" s="842"/>
      <c r="AZ80" s="843"/>
      <c r="BA80" s="843"/>
      <c r="BB80" s="843"/>
      <c r="BC80" s="843"/>
      <c r="BD80" s="844"/>
      <c r="BE80" s="235"/>
      <c r="BF80" s="235"/>
      <c r="BG80" s="235"/>
      <c r="BH80" s="235"/>
      <c r="BI80" s="235"/>
      <c r="BJ80" s="235"/>
      <c r="BK80" s="235"/>
      <c r="BL80" s="235"/>
      <c r="BM80" s="235"/>
      <c r="BN80" s="235"/>
      <c r="BO80" s="235"/>
      <c r="BP80" s="235"/>
      <c r="BQ80" s="232">
        <v>74</v>
      </c>
      <c r="BR80" s="237"/>
      <c r="BS80" s="871"/>
      <c r="BT80" s="872"/>
      <c r="BU80" s="872"/>
      <c r="BV80" s="872"/>
      <c r="BW80" s="872"/>
      <c r="BX80" s="872"/>
      <c r="BY80" s="872"/>
      <c r="BZ80" s="872"/>
      <c r="CA80" s="872"/>
      <c r="CB80" s="872"/>
      <c r="CC80" s="872"/>
      <c r="CD80" s="872"/>
      <c r="CE80" s="872"/>
      <c r="CF80" s="872"/>
      <c r="CG80" s="877"/>
      <c r="CH80" s="874"/>
      <c r="CI80" s="875"/>
      <c r="CJ80" s="875"/>
      <c r="CK80" s="875"/>
      <c r="CL80" s="876"/>
      <c r="CM80" s="874"/>
      <c r="CN80" s="875"/>
      <c r="CO80" s="875"/>
      <c r="CP80" s="875"/>
      <c r="CQ80" s="876"/>
      <c r="CR80" s="874"/>
      <c r="CS80" s="875"/>
      <c r="CT80" s="875"/>
      <c r="CU80" s="875"/>
      <c r="CV80" s="876"/>
      <c r="CW80" s="874"/>
      <c r="CX80" s="875"/>
      <c r="CY80" s="875"/>
      <c r="CZ80" s="875"/>
      <c r="DA80" s="876"/>
      <c r="DB80" s="874"/>
      <c r="DC80" s="875"/>
      <c r="DD80" s="875"/>
      <c r="DE80" s="875"/>
      <c r="DF80" s="876"/>
      <c r="DG80" s="874"/>
      <c r="DH80" s="875"/>
      <c r="DI80" s="875"/>
      <c r="DJ80" s="875"/>
      <c r="DK80" s="876"/>
      <c r="DL80" s="874"/>
      <c r="DM80" s="875"/>
      <c r="DN80" s="875"/>
      <c r="DO80" s="875"/>
      <c r="DP80" s="876"/>
      <c r="DQ80" s="874"/>
      <c r="DR80" s="875"/>
      <c r="DS80" s="875"/>
      <c r="DT80" s="875"/>
      <c r="DU80" s="876"/>
      <c r="DV80" s="871"/>
      <c r="DW80" s="872"/>
      <c r="DX80" s="872"/>
      <c r="DY80" s="872"/>
      <c r="DZ80" s="873"/>
      <c r="EA80" s="224"/>
    </row>
    <row r="81" spans="1:131" ht="26.25" customHeight="1" x14ac:dyDescent="0.2">
      <c r="A81" s="232">
        <v>14</v>
      </c>
      <c r="B81" s="885"/>
      <c r="C81" s="886"/>
      <c r="D81" s="886"/>
      <c r="E81" s="886"/>
      <c r="F81" s="886"/>
      <c r="G81" s="886"/>
      <c r="H81" s="886"/>
      <c r="I81" s="886"/>
      <c r="J81" s="886"/>
      <c r="K81" s="886"/>
      <c r="L81" s="886"/>
      <c r="M81" s="886"/>
      <c r="N81" s="886"/>
      <c r="O81" s="886"/>
      <c r="P81" s="887"/>
      <c r="Q81" s="888"/>
      <c r="R81" s="842"/>
      <c r="S81" s="842"/>
      <c r="T81" s="842"/>
      <c r="U81" s="842"/>
      <c r="V81" s="842"/>
      <c r="W81" s="842"/>
      <c r="X81" s="842"/>
      <c r="Y81" s="842"/>
      <c r="Z81" s="842"/>
      <c r="AA81" s="842"/>
      <c r="AB81" s="842"/>
      <c r="AC81" s="842"/>
      <c r="AD81" s="842"/>
      <c r="AE81" s="842"/>
      <c r="AF81" s="842"/>
      <c r="AG81" s="842"/>
      <c r="AH81" s="842"/>
      <c r="AI81" s="842"/>
      <c r="AJ81" s="842"/>
      <c r="AK81" s="842"/>
      <c r="AL81" s="842"/>
      <c r="AM81" s="842"/>
      <c r="AN81" s="842"/>
      <c r="AO81" s="842"/>
      <c r="AP81" s="842"/>
      <c r="AQ81" s="842"/>
      <c r="AR81" s="842"/>
      <c r="AS81" s="842"/>
      <c r="AT81" s="842"/>
      <c r="AU81" s="842"/>
      <c r="AV81" s="842"/>
      <c r="AW81" s="842"/>
      <c r="AX81" s="842"/>
      <c r="AY81" s="842"/>
      <c r="AZ81" s="843"/>
      <c r="BA81" s="843"/>
      <c r="BB81" s="843"/>
      <c r="BC81" s="843"/>
      <c r="BD81" s="844"/>
      <c r="BE81" s="235"/>
      <c r="BF81" s="235"/>
      <c r="BG81" s="235"/>
      <c r="BH81" s="235"/>
      <c r="BI81" s="235"/>
      <c r="BJ81" s="235"/>
      <c r="BK81" s="235"/>
      <c r="BL81" s="235"/>
      <c r="BM81" s="235"/>
      <c r="BN81" s="235"/>
      <c r="BO81" s="235"/>
      <c r="BP81" s="235"/>
      <c r="BQ81" s="232">
        <v>75</v>
      </c>
      <c r="BR81" s="237"/>
      <c r="BS81" s="871"/>
      <c r="BT81" s="872"/>
      <c r="BU81" s="872"/>
      <c r="BV81" s="872"/>
      <c r="BW81" s="872"/>
      <c r="BX81" s="872"/>
      <c r="BY81" s="872"/>
      <c r="BZ81" s="872"/>
      <c r="CA81" s="872"/>
      <c r="CB81" s="872"/>
      <c r="CC81" s="872"/>
      <c r="CD81" s="872"/>
      <c r="CE81" s="872"/>
      <c r="CF81" s="872"/>
      <c r="CG81" s="877"/>
      <c r="CH81" s="874"/>
      <c r="CI81" s="875"/>
      <c r="CJ81" s="875"/>
      <c r="CK81" s="875"/>
      <c r="CL81" s="876"/>
      <c r="CM81" s="874"/>
      <c r="CN81" s="875"/>
      <c r="CO81" s="875"/>
      <c r="CP81" s="875"/>
      <c r="CQ81" s="876"/>
      <c r="CR81" s="874"/>
      <c r="CS81" s="875"/>
      <c r="CT81" s="875"/>
      <c r="CU81" s="875"/>
      <c r="CV81" s="876"/>
      <c r="CW81" s="874"/>
      <c r="CX81" s="875"/>
      <c r="CY81" s="875"/>
      <c r="CZ81" s="875"/>
      <c r="DA81" s="876"/>
      <c r="DB81" s="874"/>
      <c r="DC81" s="875"/>
      <c r="DD81" s="875"/>
      <c r="DE81" s="875"/>
      <c r="DF81" s="876"/>
      <c r="DG81" s="874"/>
      <c r="DH81" s="875"/>
      <c r="DI81" s="875"/>
      <c r="DJ81" s="875"/>
      <c r="DK81" s="876"/>
      <c r="DL81" s="874"/>
      <c r="DM81" s="875"/>
      <c r="DN81" s="875"/>
      <c r="DO81" s="875"/>
      <c r="DP81" s="876"/>
      <c r="DQ81" s="874"/>
      <c r="DR81" s="875"/>
      <c r="DS81" s="875"/>
      <c r="DT81" s="875"/>
      <c r="DU81" s="876"/>
      <c r="DV81" s="871"/>
      <c r="DW81" s="872"/>
      <c r="DX81" s="872"/>
      <c r="DY81" s="872"/>
      <c r="DZ81" s="873"/>
      <c r="EA81" s="224"/>
    </row>
    <row r="82" spans="1:131" ht="26.25" customHeight="1" x14ac:dyDescent="0.2">
      <c r="A82" s="232">
        <v>15</v>
      </c>
      <c r="B82" s="885"/>
      <c r="C82" s="886"/>
      <c r="D82" s="886"/>
      <c r="E82" s="886"/>
      <c r="F82" s="886"/>
      <c r="G82" s="886"/>
      <c r="H82" s="886"/>
      <c r="I82" s="886"/>
      <c r="J82" s="886"/>
      <c r="K82" s="886"/>
      <c r="L82" s="886"/>
      <c r="M82" s="886"/>
      <c r="N82" s="886"/>
      <c r="O82" s="886"/>
      <c r="P82" s="887"/>
      <c r="Q82" s="888"/>
      <c r="R82" s="842"/>
      <c r="S82" s="842"/>
      <c r="T82" s="842"/>
      <c r="U82" s="842"/>
      <c r="V82" s="842"/>
      <c r="W82" s="842"/>
      <c r="X82" s="842"/>
      <c r="Y82" s="842"/>
      <c r="Z82" s="842"/>
      <c r="AA82" s="842"/>
      <c r="AB82" s="842"/>
      <c r="AC82" s="842"/>
      <c r="AD82" s="842"/>
      <c r="AE82" s="842"/>
      <c r="AF82" s="842"/>
      <c r="AG82" s="842"/>
      <c r="AH82" s="842"/>
      <c r="AI82" s="842"/>
      <c r="AJ82" s="842"/>
      <c r="AK82" s="842"/>
      <c r="AL82" s="842"/>
      <c r="AM82" s="842"/>
      <c r="AN82" s="842"/>
      <c r="AO82" s="842"/>
      <c r="AP82" s="842"/>
      <c r="AQ82" s="842"/>
      <c r="AR82" s="842"/>
      <c r="AS82" s="842"/>
      <c r="AT82" s="842"/>
      <c r="AU82" s="842"/>
      <c r="AV82" s="842"/>
      <c r="AW82" s="842"/>
      <c r="AX82" s="842"/>
      <c r="AY82" s="842"/>
      <c r="AZ82" s="843"/>
      <c r="BA82" s="843"/>
      <c r="BB82" s="843"/>
      <c r="BC82" s="843"/>
      <c r="BD82" s="844"/>
      <c r="BE82" s="235"/>
      <c r="BF82" s="235"/>
      <c r="BG82" s="235"/>
      <c r="BH82" s="235"/>
      <c r="BI82" s="235"/>
      <c r="BJ82" s="235"/>
      <c r="BK82" s="235"/>
      <c r="BL82" s="235"/>
      <c r="BM82" s="235"/>
      <c r="BN82" s="235"/>
      <c r="BO82" s="235"/>
      <c r="BP82" s="235"/>
      <c r="BQ82" s="232">
        <v>76</v>
      </c>
      <c r="BR82" s="237"/>
      <c r="BS82" s="871"/>
      <c r="BT82" s="872"/>
      <c r="BU82" s="872"/>
      <c r="BV82" s="872"/>
      <c r="BW82" s="872"/>
      <c r="BX82" s="872"/>
      <c r="BY82" s="872"/>
      <c r="BZ82" s="872"/>
      <c r="CA82" s="872"/>
      <c r="CB82" s="872"/>
      <c r="CC82" s="872"/>
      <c r="CD82" s="872"/>
      <c r="CE82" s="872"/>
      <c r="CF82" s="872"/>
      <c r="CG82" s="877"/>
      <c r="CH82" s="874"/>
      <c r="CI82" s="875"/>
      <c r="CJ82" s="875"/>
      <c r="CK82" s="875"/>
      <c r="CL82" s="876"/>
      <c r="CM82" s="874"/>
      <c r="CN82" s="875"/>
      <c r="CO82" s="875"/>
      <c r="CP82" s="875"/>
      <c r="CQ82" s="876"/>
      <c r="CR82" s="874"/>
      <c r="CS82" s="875"/>
      <c r="CT82" s="875"/>
      <c r="CU82" s="875"/>
      <c r="CV82" s="876"/>
      <c r="CW82" s="874"/>
      <c r="CX82" s="875"/>
      <c r="CY82" s="875"/>
      <c r="CZ82" s="875"/>
      <c r="DA82" s="876"/>
      <c r="DB82" s="874"/>
      <c r="DC82" s="875"/>
      <c r="DD82" s="875"/>
      <c r="DE82" s="875"/>
      <c r="DF82" s="876"/>
      <c r="DG82" s="874"/>
      <c r="DH82" s="875"/>
      <c r="DI82" s="875"/>
      <c r="DJ82" s="875"/>
      <c r="DK82" s="876"/>
      <c r="DL82" s="874"/>
      <c r="DM82" s="875"/>
      <c r="DN82" s="875"/>
      <c r="DO82" s="875"/>
      <c r="DP82" s="876"/>
      <c r="DQ82" s="874"/>
      <c r="DR82" s="875"/>
      <c r="DS82" s="875"/>
      <c r="DT82" s="875"/>
      <c r="DU82" s="876"/>
      <c r="DV82" s="871"/>
      <c r="DW82" s="872"/>
      <c r="DX82" s="872"/>
      <c r="DY82" s="872"/>
      <c r="DZ82" s="873"/>
      <c r="EA82" s="224"/>
    </row>
    <row r="83" spans="1:131" ht="26.25" customHeight="1" x14ac:dyDescent="0.2">
      <c r="A83" s="232">
        <v>16</v>
      </c>
      <c r="B83" s="885"/>
      <c r="C83" s="886"/>
      <c r="D83" s="886"/>
      <c r="E83" s="886"/>
      <c r="F83" s="886"/>
      <c r="G83" s="886"/>
      <c r="H83" s="886"/>
      <c r="I83" s="886"/>
      <c r="J83" s="886"/>
      <c r="K83" s="886"/>
      <c r="L83" s="886"/>
      <c r="M83" s="886"/>
      <c r="N83" s="886"/>
      <c r="O83" s="886"/>
      <c r="P83" s="887"/>
      <c r="Q83" s="888"/>
      <c r="R83" s="842"/>
      <c r="S83" s="842"/>
      <c r="T83" s="842"/>
      <c r="U83" s="842"/>
      <c r="V83" s="842"/>
      <c r="W83" s="842"/>
      <c r="X83" s="842"/>
      <c r="Y83" s="842"/>
      <c r="Z83" s="842"/>
      <c r="AA83" s="842"/>
      <c r="AB83" s="842"/>
      <c r="AC83" s="842"/>
      <c r="AD83" s="842"/>
      <c r="AE83" s="842"/>
      <c r="AF83" s="842"/>
      <c r="AG83" s="842"/>
      <c r="AH83" s="842"/>
      <c r="AI83" s="842"/>
      <c r="AJ83" s="842"/>
      <c r="AK83" s="842"/>
      <c r="AL83" s="842"/>
      <c r="AM83" s="842"/>
      <c r="AN83" s="842"/>
      <c r="AO83" s="842"/>
      <c r="AP83" s="842"/>
      <c r="AQ83" s="842"/>
      <c r="AR83" s="842"/>
      <c r="AS83" s="842"/>
      <c r="AT83" s="842"/>
      <c r="AU83" s="842"/>
      <c r="AV83" s="842"/>
      <c r="AW83" s="842"/>
      <c r="AX83" s="842"/>
      <c r="AY83" s="842"/>
      <c r="AZ83" s="843"/>
      <c r="BA83" s="843"/>
      <c r="BB83" s="843"/>
      <c r="BC83" s="843"/>
      <c r="BD83" s="844"/>
      <c r="BE83" s="235"/>
      <c r="BF83" s="235"/>
      <c r="BG83" s="235"/>
      <c r="BH83" s="235"/>
      <c r="BI83" s="235"/>
      <c r="BJ83" s="235"/>
      <c r="BK83" s="235"/>
      <c r="BL83" s="235"/>
      <c r="BM83" s="235"/>
      <c r="BN83" s="235"/>
      <c r="BO83" s="235"/>
      <c r="BP83" s="235"/>
      <c r="BQ83" s="232">
        <v>77</v>
      </c>
      <c r="BR83" s="237"/>
      <c r="BS83" s="871"/>
      <c r="BT83" s="872"/>
      <c r="BU83" s="872"/>
      <c r="BV83" s="872"/>
      <c r="BW83" s="872"/>
      <c r="BX83" s="872"/>
      <c r="BY83" s="872"/>
      <c r="BZ83" s="872"/>
      <c r="CA83" s="872"/>
      <c r="CB83" s="872"/>
      <c r="CC83" s="872"/>
      <c r="CD83" s="872"/>
      <c r="CE83" s="872"/>
      <c r="CF83" s="872"/>
      <c r="CG83" s="877"/>
      <c r="CH83" s="874"/>
      <c r="CI83" s="875"/>
      <c r="CJ83" s="875"/>
      <c r="CK83" s="875"/>
      <c r="CL83" s="876"/>
      <c r="CM83" s="874"/>
      <c r="CN83" s="875"/>
      <c r="CO83" s="875"/>
      <c r="CP83" s="875"/>
      <c r="CQ83" s="876"/>
      <c r="CR83" s="874"/>
      <c r="CS83" s="875"/>
      <c r="CT83" s="875"/>
      <c r="CU83" s="875"/>
      <c r="CV83" s="876"/>
      <c r="CW83" s="874"/>
      <c r="CX83" s="875"/>
      <c r="CY83" s="875"/>
      <c r="CZ83" s="875"/>
      <c r="DA83" s="876"/>
      <c r="DB83" s="874"/>
      <c r="DC83" s="875"/>
      <c r="DD83" s="875"/>
      <c r="DE83" s="875"/>
      <c r="DF83" s="876"/>
      <c r="DG83" s="874"/>
      <c r="DH83" s="875"/>
      <c r="DI83" s="875"/>
      <c r="DJ83" s="875"/>
      <c r="DK83" s="876"/>
      <c r="DL83" s="874"/>
      <c r="DM83" s="875"/>
      <c r="DN83" s="875"/>
      <c r="DO83" s="875"/>
      <c r="DP83" s="876"/>
      <c r="DQ83" s="874"/>
      <c r="DR83" s="875"/>
      <c r="DS83" s="875"/>
      <c r="DT83" s="875"/>
      <c r="DU83" s="876"/>
      <c r="DV83" s="871"/>
      <c r="DW83" s="872"/>
      <c r="DX83" s="872"/>
      <c r="DY83" s="872"/>
      <c r="DZ83" s="873"/>
      <c r="EA83" s="224"/>
    </row>
    <row r="84" spans="1:131" ht="26.25" customHeight="1" x14ac:dyDescent="0.2">
      <c r="A84" s="232">
        <v>17</v>
      </c>
      <c r="B84" s="885"/>
      <c r="C84" s="886"/>
      <c r="D84" s="886"/>
      <c r="E84" s="886"/>
      <c r="F84" s="886"/>
      <c r="G84" s="886"/>
      <c r="H84" s="886"/>
      <c r="I84" s="886"/>
      <c r="J84" s="886"/>
      <c r="K84" s="886"/>
      <c r="L84" s="886"/>
      <c r="M84" s="886"/>
      <c r="N84" s="886"/>
      <c r="O84" s="886"/>
      <c r="P84" s="887"/>
      <c r="Q84" s="888"/>
      <c r="R84" s="842"/>
      <c r="S84" s="842"/>
      <c r="T84" s="842"/>
      <c r="U84" s="842"/>
      <c r="V84" s="842"/>
      <c r="W84" s="842"/>
      <c r="X84" s="842"/>
      <c r="Y84" s="842"/>
      <c r="Z84" s="842"/>
      <c r="AA84" s="842"/>
      <c r="AB84" s="842"/>
      <c r="AC84" s="842"/>
      <c r="AD84" s="842"/>
      <c r="AE84" s="842"/>
      <c r="AF84" s="842"/>
      <c r="AG84" s="842"/>
      <c r="AH84" s="842"/>
      <c r="AI84" s="842"/>
      <c r="AJ84" s="842"/>
      <c r="AK84" s="842"/>
      <c r="AL84" s="842"/>
      <c r="AM84" s="842"/>
      <c r="AN84" s="842"/>
      <c r="AO84" s="842"/>
      <c r="AP84" s="842"/>
      <c r="AQ84" s="842"/>
      <c r="AR84" s="842"/>
      <c r="AS84" s="842"/>
      <c r="AT84" s="842"/>
      <c r="AU84" s="842"/>
      <c r="AV84" s="842"/>
      <c r="AW84" s="842"/>
      <c r="AX84" s="842"/>
      <c r="AY84" s="842"/>
      <c r="AZ84" s="843"/>
      <c r="BA84" s="843"/>
      <c r="BB84" s="843"/>
      <c r="BC84" s="843"/>
      <c r="BD84" s="844"/>
      <c r="BE84" s="235"/>
      <c r="BF84" s="235"/>
      <c r="BG84" s="235"/>
      <c r="BH84" s="235"/>
      <c r="BI84" s="235"/>
      <c r="BJ84" s="235"/>
      <c r="BK84" s="235"/>
      <c r="BL84" s="235"/>
      <c r="BM84" s="235"/>
      <c r="BN84" s="235"/>
      <c r="BO84" s="235"/>
      <c r="BP84" s="235"/>
      <c r="BQ84" s="232">
        <v>78</v>
      </c>
      <c r="BR84" s="237"/>
      <c r="BS84" s="871"/>
      <c r="BT84" s="872"/>
      <c r="BU84" s="872"/>
      <c r="BV84" s="872"/>
      <c r="BW84" s="872"/>
      <c r="BX84" s="872"/>
      <c r="BY84" s="872"/>
      <c r="BZ84" s="872"/>
      <c r="CA84" s="872"/>
      <c r="CB84" s="872"/>
      <c r="CC84" s="872"/>
      <c r="CD84" s="872"/>
      <c r="CE84" s="872"/>
      <c r="CF84" s="872"/>
      <c r="CG84" s="877"/>
      <c r="CH84" s="874"/>
      <c r="CI84" s="875"/>
      <c r="CJ84" s="875"/>
      <c r="CK84" s="875"/>
      <c r="CL84" s="876"/>
      <c r="CM84" s="874"/>
      <c r="CN84" s="875"/>
      <c r="CO84" s="875"/>
      <c r="CP84" s="875"/>
      <c r="CQ84" s="876"/>
      <c r="CR84" s="874"/>
      <c r="CS84" s="875"/>
      <c r="CT84" s="875"/>
      <c r="CU84" s="875"/>
      <c r="CV84" s="876"/>
      <c r="CW84" s="874"/>
      <c r="CX84" s="875"/>
      <c r="CY84" s="875"/>
      <c r="CZ84" s="875"/>
      <c r="DA84" s="876"/>
      <c r="DB84" s="874"/>
      <c r="DC84" s="875"/>
      <c r="DD84" s="875"/>
      <c r="DE84" s="875"/>
      <c r="DF84" s="876"/>
      <c r="DG84" s="874"/>
      <c r="DH84" s="875"/>
      <c r="DI84" s="875"/>
      <c r="DJ84" s="875"/>
      <c r="DK84" s="876"/>
      <c r="DL84" s="874"/>
      <c r="DM84" s="875"/>
      <c r="DN84" s="875"/>
      <c r="DO84" s="875"/>
      <c r="DP84" s="876"/>
      <c r="DQ84" s="874"/>
      <c r="DR84" s="875"/>
      <c r="DS84" s="875"/>
      <c r="DT84" s="875"/>
      <c r="DU84" s="876"/>
      <c r="DV84" s="871"/>
      <c r="DW84" s="872"/>
      <c r="DX84" s="872"/>
      <c r="DY84" s="872"/>
      <c r="DZ84" s="873"/>
      <c r="EA84" s="224"/>
    </row>
    <row r="85" spans="1:131" ht="26.25" customHeight="1" x14ac:dyDescent="0.2">
      <c r="A85" s="232">
        <v>18</v>
      </c>
      <c r="B85" s="885"/>
      <c r="C85" s="886"/>
      <c r="D85" s="886"/>
      <c r="E85" s="886"/>
      <c r="F85" s="886"/>
      <c r="G85" s="886"/>
      <c r="H85" s="886"/>
      <c r="I85" s="886"/>
      <c r="J85" s="886"/>
      <c r="K85" s="886"/>
      <c r="L85" s="886"/>
      <c r="M85" s="886"/>
      <c r="N85" s="886"/>
      <c r="O85" s="886"/>
      <c r="P85" s="887"/>
      <c r="Q85" s="888"/>
      <c r="R85" s="842"/>
      <c r="S85" s="842"/>
      <c r="T85" s="842"/>
      <c r="U85" s="842"/>
      <c r="V85" s="842"/>
      <c r="W85" s="842"/>
      <c r="X85" s="842"/>
      <c r="Y85" s="842"/>
      <c r="Z85" s="842"/>
      <c r="AA85" s="842"/>
      <c r="AB85" s="842"/>
      <c r="AC85" s="842"/>
      <c r="AD85" s="842"/>
      <c r="AE85" s="842"/>
      <c r="AF85" s="842"/>
      <c r="AG85" s="842"/>
      <c r="AH85" s="842"/>
      <c r="AI85" s="842"/>
      <c r="AJ85" s="842"/>
      <c r="AK85" s="842"/>
      <c r="AL85" s="842"/>
      <c r="AM85" s="842"/>
      <c r="AN85" s="842"/>
      <c r="AO85" s="842"/>
      <c r="AP85" s="842"/>
      <c r="AQ85" s="842"/>
      <c r="AR85" s="842"/>
      <c r="AS85" s="842"/>
      <c r="AT85" s="842"/>
      <c r="AU85" s="842"/>
      <c r="AV85" s="842"/>
      <c r="AW85" s="842"/>
      <c r="AX85" s="842"/>
      <c r="AY85" s="842"/>
      <c r="AZ85" s="843"/>
      <c r="BA85" s="843"/>
      <c r="BB85" s="843"/>
      <c r="BC85" s="843"/>
      <c r="BD85" s="844"/>
      <c r="BE85" s="235"/>
      <c r="BF85" s="235"/>
      <c r="BG85" s="235"/>
      <c r="BH85" s="235"/>
      <c r="BI85" s="235"/>
      <c r="BJ85" s="235"/>
      <c r="BK85" s="235"/>
      <c r="BL85" s="235"/>
      <c r="BM85" s="235"/>
      <c r="BN85" s="235"/>
      <c r="BO85" s="235"/>
      <c r="BP85" s="235"/>
      <c r="BQ85" s="232">
        <v>79</v>
      </c>
      <c r="BR85" s="237"/>
      <c r="BS85" s="871"/>
      <c r="BT85" s="872"/>
      <c r="BU85" s="872"/>
      <c r="BV85" s="872"/>
      <c r="BW85" s="872"/>
      <c r="BX85" s="872"/>
      <c r="BY85" s="872"/>
      <c r="BZ85" s="872"/>
      <c r="CA85" s="872"/>
      <c r="CB85" s="872"/>
      <c r="CC85" s="872"/>
      <c r="CD85" s="872"/>
      <c r="CE85" s="872"/>
      <c r="CF85" s="872"/>
      <c r="CG85" s="877"/>
      <c r="CH85" s="874"/>
      <c r="CI85" s="875"/>
      <c r="CJ85" s="875"/>
      <c r="CK85" s="875"/>
      <c r="CL85" s="876"/>
      <c r="CM85" s="874"/>
      <c r="CN85" s="875"/>
      <c r="CO85" s="875"/>
      <c r="CP85" s="875"/>
      <c r="CQ85" s="876"/>
      <c r="CR85" s="874"/>
      <c r="CS85" s="875"/>
      <c r="CT85" s="875"/>
      <c r="CU85" s="875"/>
      <c r="CV85" s="876"/>
      <c r="CW85" s="874"/>
      <c r="CX85" s="875"/>
      <c r="CY85" s="875"/>
      <c r="CZ85" s="875"/>
      <c r="DA85" s="876"/>
      <c r="DB85" s="874"/>
      <c r="DC85" s="875"/>
      <c r="DD85" s="875"/>
      <c r="DE85" s="875"/>
      <c r="DF85" s="876"/>
      <c r="DG85" s="874"/>
      <c r="DH85" s="875"/>
      <c r="DI85" s="875"/>
      <c r="DJ85" s="875"/>
      <c r="DK85" s="876"/>
      <c r="DL85" s="874"/>
      <c r="DM85" s="875"/>
      <c r="DN85" s="875"/>
      <c r="DO85" s="875"/>
      <c r="DP85" s="876"/>
      <c r="DQ85" s="874"/>
      <c r="DR85" s="875"/>
      <c r="DS85" s="875"/>
      <c r="DT85" s="875"/>
      <c r="DU85" s="876"/>
      <c r="DV85" s="871"/>
      <c r="DW85" s="872"/>
      <c r="DX85" s="872"/>
      <c r="DY85" s="872"/>
      <c r="DZ85" s="873"/>
      <c r="EA85" s="224"/>
    </row>
    <row r="86" spans="1:131" ht="26.25" customHeight="1" x14ac:dyDescent="0.2">
      <c r="A86" s="232">
        <v>19</v>
      </c>
      <c r="B86" s="885"/>
      <c r="C86" s="886"/>
      <c r="D86" s="886"/>
      <c r="E86" s="886"/>
      <c r="F86" s="886"/>
      <c r="G86" s="886"/>
      <c r="H86" s="886"/>
      <c r="I86" s="886"/>
      <c r="J86" s="886"/>
      <c r="K86" s="886"/>
      <c r="L86" s="886"/>
      <c r="M86" s="886"/>
      <c r="N86" s="886"/>
      <c r="O86" s="886"/>
      <c r="P86" s="887"/>
      <c r="Q86" s="888"/>
      <c r="R86" s="842"/>
      <c r="S86" s="842"/>
      <c r="T86" s="842"/>
      <c r="U86" s="842"/>
      <c r="V86" s="842"/>
      <c r="W86" s="842"/>
      <c r="X86" s="842"/>
      <c r="Y86" s="842"/>
      <c r="Z86" s="842"/>
      <c r="AA86" s="842"/>
      <c r="AB86" s="842"/>
      <c r="AC86" s="842"/>
      <c r="AD86" s="842"/>
      <c r="AE86" s="842"/>
      <c r="AF86" s="842"/>
      <c r="AG86" s="842"/>
      <c r="AH86" s="842"/>
      <c r="AI86" s="842"/>
      <c r="AJ86" s="842"/>
      <c r="AK86" s="842"/>
      <c r="AL86" s="842"/>
      <c r="AM86" s="842"/>
      <c r="AN86" s="842"/>
      <c r="AO86" s="842"/>
      <c r="AP86" s="842"/>
      <c r="AQ86" s="842"/>
      <c r="AR86" s="842"/>
      <c r="AS86" s="842"/>
      <c r="AT86" s="842"/>
      <c r="AU86" s="842"/>
      <c r="AV86" s="842"/>
      <c r="AW86" s="842"/>
      <c r="AX86" s="842"/>
      <c r="AY86" s="842"/>
      <c r="AZ86" s="843"/>
      <c r="BA86" s="843"/>
      <c r="BB86" s="843"/>
      <c r="BC86" s="843"/>
      <c r="BD86" s="844"/>
      <c r="BE86" s="235"/>
      <c r="BF86" s="235"/>
      <c r="BG86" s="235"/>
      <c r="BH86" s="235"/>
      <c r="BI86" s="235"/>
      <c r="BJ86" s="235"/>
      <c r="BK86" s="235"/>
      <c r="BL86" s="235"/>
      <c r="BM86" s="235"/>
      <c r="BN86" s="235"/>
      <c r="BO86" s="235"/>
      <c r="BP86" s="235"/>
      <c r="BQ86" s="232">
        <v>80</v>
      </c>
      <c r="BR86" s="237"/>
      <c r="BS86" s="871"/>
      <c r="BT86" s="872"/>
      <c r="BU86" s="872"/>
      <c r="BV86" s="872"/>
      <c r="BW86" s="872"/>
      <c r="BX86" s="872"/>
      <c r="BY86" s="872"/>
      <c r="BZ86" s="872"/>
      <c r="CA86" s="872"/>
      <c r="CB86" s="872"/>
      <c r="CC86" s="872"/>
      <c r="CD86" s="872"/>
      <c r="CE86" s="872"/>
      <c r="CF86" s="872"/>
      <c r="CG86" s="877"/>
      <c r="CH86" s="874"/>
      <c r="CI86" s="875"/>
      <c r="CJ86" s="875"/>
      <c r="CK86" s="875"/>
      <c r="CL86" s="876"/>
      <c r="CM86" s="874"/>
      <c r="CN86" s="875"/>
      <c r="CO86" s="875"/>
      <c r="CP86" s="875"/>
      <c r="CQ86" s="876"/>
      <c r="CR86" s="874"/>
      <c r="CS86" s="875"/>
      <c r="CT86" s="875"/>
      <c r="CU86" s="875"/>
      <c r="CV86" s="876"/>
      <c r="CW86" s="874"/>
      <c r="CX86" s="875"/>
      <c r="CY86" s="875"/>
      <c r="CZ86" s="875"/>
      <c r="DA86" s="876"/>
      <c r="DB86" s="874"/>
      <c r="DC86" s="875"/>
      <c r="DD86" s="875"/>
      <c r="DE86" s="875"/>
      <c r="DF86" s="876"/>
      <c r="DG86" s="874"/>
      <c r="DH86" s="875"/>
      <c r="DI86" s="875"/>
      <c r="DJ86" s="875"/>
      <c r="DK86" s="876"/>
      <c r="DL86" s="874"/>
      <c r="DM86" s="875"/>
      <c r="DN86" s="875"/>
      <c r="DO86" s="875"/>
      <c r="DP86" s="876"/>
      <c r="DQ86" s="874"/>
      <c r="DR86" s="875"/>
      <c r="DS86" s="875"/>
      <c r="DT86" s="875"/>
      <c r="DU86" s="876"/>
      <c r="DV86" s="871"/>
      <c r="DW86" s="872"/>
      <c r="DX86" s="872"/>
      <c r="DY86" s="872"/>
      <c r="DZ86" s="873"/>
      <c r="EA86" s="224"/>
    </row>
    <row r="87" spans="1:131" ht="26.25" customHeight="1" x14ac:dyDescent="0.2">
      <c r="A87" s="238">
        <v>20</v>
      </c>
      <c r="B87" s="892"/>
      <c r="C87" s="893"/>
      <c r="D87" s="893"/>
      <c r="E87" s="893"/>
      <c r="F87" s="893"/>
      <c r="G87" s="893"/>
      <c r="H87" s="893"/>
      <c r="I87" s="893"/>
      <c r="J87" s="893"/>
      <c r="K87" s="893"/>
      <c r="L87" s="893"/>
      <c r="M87" s="893"/>
      <c r="N87" s="893"/>
      <c r="O87" s="893"/>
      <c r="P87" s="894"/>
      <c r="Q87" s="895"/>
      <c r="R87" s="896"/>
      <c r="S87" s="896"/>
      <c r="T87" s="896"/>
      <c r="U87" s="896"/>
      <c r="V87" s="896"/>
      <c r="W87" s="896"/>
      <c r="X87" s="896"/>
      <c r="Y87" s="896"/>
      <c r="Z87" s="896"/>
      <c r="AA87" s="896"/>
      <c r="AB87" s="896"/>
      <c r="AC87" s="896"/>
      <c r="AD87" s="896"/>
      <c r="AE87" s="896"/>
      <c r="AF87" s="896"/>
      <c r="AG87" s="896"/>
      <c r="AH87" s="896"/>
      <c r="AI87" s="896"/>
      <c r="AJ87" s="896"/>
      <c r="AK87" s="896"/>
      <c r="AL87" s="896"/>
      <c r="AM87" s="896"/>
      <c r="AN87" s="896"/>
      <c r="AO87" s="896"/>
      <c r="AP87" s="896"/>
      <c r="AQ87" s="896"/>
      <c r="AR87" s="896"/>
      <c r="AS87" s="896"/>
      <c r="AT87" s="896"/>
      <c r="AU87" s="896"/>
      <c r="AV87" s="896"/>
      <c r="AW87" s="896"/>
      <c r="AX87" s="896"/>
      <c r="AY87" s="896"/>
      <c r="AZ87" s="897"/>
      <c r="BA87" s="897"/>
      <c r="BB87" s="897"/>
      <c r="BC87" s="897"/>
      <c r="BD87" s="898"/>
      <c r="BE87" s="235"/>
      <c r="BF87" s="235"/>
      <c r="BG87" s="235"/>
      <c r="BH87" s="235"/>
      <c r="BI87" s="235"/>
      <c r="BJ87" s="235"/>
      <c r="BK87" s="235"/>
      <c r="BL87" s="235"/>
      <c r="BM87" s="235"/>
      <c r="BN87" s="235"/>
      <c r="BO87" s="235"/>
      <c r="BP87" s="235"/>
      <c r="BQ87" s="232">
        <v>81</v>
      </c>
      <c r="BR87" s="237"/>
      <c r="BS87" s="871"/>
      <c r="BT87" s="872"/>
      <c r="BU87" s="872"/>
      <c r="BV87" s="872"/>
      <c r="BW87" s="872"/>
      <c r="BX87" s="872"/>
      <c r="BY87" s="872"/>
      <c r="BZ87" s="872"/>
      <c r="CA87" s="872"/>
      <c r="CB87" s="872"/>
      <c r="CC87" s="872"/>
      <c r="CD87" s="872"/>
      <c r="CE87" s="872"/>
      <c r="CF87" s="872"/>
      <c r="CG87" s="877"/>
      <c r="CH87" s="874"/>
      <c r="CI87" s="875"/>
      <c r="CJ87" s="875"/>
      <c r="CK87" s="875"/>
      <c r="CL87" s="876"/>
      <c r="CM87" s="874"/>
      <c r="CN87" s="875"/>
      <c r="CO87" s="875"/>
      <c r="CP87" s="875"/>
      <c r="CQ87" s="876"/>
      <c r="CR87" s="874"/>
      <c r="CS87" s="875"/>
      <c r="CT87" s="875"/>
      <c r="CU87" s="875"/>
      <c r="CV87" s="876"/>
      <c r="CW87" s="874"/>
      <c r="CX87" s="875"/>
      <c r="CY87" s="875"/>
      <c r="CZ87" s="875"/>
      <c r="DA87" s="876"/>
      <c r="DB87" s="874"/>
      <c r="DC87" s="875"/>
      <c r="DD87" s="875"/>
      <c r="DE87" s="875"/>
      <c r="DF87" s="876"/>
      <c r="DG87" s="874"/>
      <c r="DH87" s="875"/>
      <c r="DI87" s="875"/>
      <c r="DJ87" s="875"/>
      <c r="DK87" s="876"/>
      <c r="DL87" s="874"/>
      <c r="DM87" s="875"/>
      <c r="DN87" s="875"/>
      <c r="DO87" s="875"/>
      <c r="DP87" s="876"/>
      <c r="DQ87" s="874"/>
      <c r="DR87" s="875"/>
      <c r="DS87" s="875"/>
      <c r="DT87" s="875"/>
      <c r="DU87" s="876"/>
      <c r="DV87" s="871"/>
      <c r="DW87" s="872"/>
      <c r="DX87" s="872"/>
      <c r="DY87" s="872"/>
      <c r="DZ87" s="873"/>
      <c r="EA87" s="224"/>
    </row>
    <row r="88" spans="1:131" ht="26.25" customHeight="1" thickBot="1" x14ac:dyDescent="0.25">
      <c r="A88" s="234" t="s">
        <v>392</v>
      </c>
      <c r="B88" s="802" t="s">
        <v>423</v>
      </c>
      <c r="C88" s="803"/>
      <c r="D88" s="803"/>
      <c r="E88" s="803"/>
      <c r="F88" s="803"/>
      <c r="G88" s="803"/>
      <c r="H88" s="803"/>
      <c r="I88" s="803"/>
      <c r="J88" s="803"/>
      <c r="K88" s="803"/>
      <c r="L88" s="803"/>
      <c r="M88" s="803"/>
      <c r="N88" s="803"/>
      <c r="O88" s="803"/>
      <c r="P88" s="804"/>
      <c r="Q88" s="852"/>
      <c r="R88" s="853"/>
      <c r="S88" s="853"/>
      <c r="T88" s="853"/>
      <c r="U88" s="853"/>
      <c r="V88" s="853"/>
      <c r="W88" s="853"/>
      <c r="X88" s="853"/>
      <c r="Y88" s="853"/>
      <c r="Z88" s="853"/>
      <c r="AA88" s="853"/>
      <c r="AB88" s="853"/>
      <c r="AC88" s="853"/>
      <c r="AD88" s="853"/>
      <c r="AE88" s="853"/>
      <c r="AF88" s="856">
        <v>10874</v>
      </c>
      <c r="AG88" s="856"/>
      <c r="AH88" s="856"/>
      <c r="AI88" s="856"/>
      <c r="AJ88" s="856"/>
      <c r="AK88" s="853"/>
      <c r="AL88" s="853"/>
      <c r="AM88" s="853"/>
      <c r="AN88" s="853"/>
      <c r="AO88" s="853"/>
      <c r="AP88" s="856">
        <v>9615</v>
      </c>
      <c r="AQ88" s="856"/>
      <c r="AR88" s="856"/>
      <c r="AS88" s="856"/>
      <c r="AT88" s="856"/>
      <c r="AU88" s="856">
        <v>1760</v>
      </c>
      <c r="AV88" s="856"/>
      <c r="AW88" s="856"/>
      <c r="AX88" s="856"/>
      <c r="AY88" s="856"/>
      <c r="AZ88" s="861"/>
      <c r="BA88" s="861"/>
      <c r="BB88" s="861"/>
      <c r="BC88" s="861"/>
      <c r="BD88" s="862"/>
      <c r="BE88" s="235"/>
      <c r="BF88" s="235"/>
      <c r="BG88" s="235"/>
      <c r="BH88" s="235"/>
      <c r="BI88" s="235"/>
      <c r="BJ88" s="235"/>
      <c r="BK88" s="235"/>
      <c r="BL88" s="235"/>
      <c r="BM88" s="235"/>
      <c r="BN88" s="235"/>
      <c r="BO88" s="235"/>
      <c r="BP88" s="235"/>
      <c r="BQ88" s="232">
        <v>82</v>
      </c>
      <c r="BR88" s="237"/>
      <c r="BS88" s="871"/>
      <c r="BT88" s="872"/>
      <c r="BU88" s="872"/>
      <c r="BV88" s="872"/>
      <c r="BW88" s="872"/>
      <c r="BX88" s="872"/>
      <c r="BY88" s="872"/>
      <c r="BZ88" s="872"/>
      <c r="CA88" s="872"/>
      <c r="CB88" s="872"/>
      <c r="CC88" s="872"/>
      <c r="CD88" s="872"/>
      <c r="CE88" s="872"/>
      <c r="CF88" s="872"/>
      <c r="CG88" s="877"/>
      <c r="CH88" s="874"/>
      <c r="CI88" s="875"/>
      <c r="CJ88" s="875"/>
      <c r="CK88" s="875"/>
      <c r="CL88" s="876"/>
      <c r="CM88" s="874"/>
      <c r="CN88" s="875"/>
      <c r="CO88" s="875"/>
      <c r="CP88" s="875"/>
      <c r="CQ88" s="876"/>
      <c r="CR88" s="874"/>
      <c r="CS88" s="875"/>
      <c r="CT88" s="875"/>
      <c r="CU88" s="875"/>
      <c r="CV88" s="876"/>
      <c r="CW88" s="874"/>
      <c r="CX88" s="875"/>
      <c r="CY88" s="875"/>
      <c r="CZ88" s="875"/>
      <c r="DA88" s="876"/>
      <c r="DB88" s="874"/>
      <c r="DC88" s="875"/>
      <c r="DD88" s="875"/>
      <c r="DE88" s="875"/>
      <c r="DF88" s="876"/>
      <c r="DG88" s="874"/>
      <c r="DH88" s="875"/>
      <c r="DI88" s="875"/>
      <c r="DJ88" s="875"/>
      <c r="DK88" s="876"/>
      <c r="DL88" s="874"/>
      <c r="DM88" s="875"/>
      <c r="DN88" s="875"/>
      <c r="DO88" s="875"/>
      <c r="DP88" s="876"/>
      <c r="DQ88" s="874"/>
      <c r="DR88" s="875"/>
      <c r="DS88" s="875"/>
      <c r="DT88" s="875"/>
      <c r="DU88" s="876"/>
      <c r="DV88" s="871"/>
      <c r="DW88" s="872"/>
      <c r="DX88" s="872"/>
      <c r="DY88" s="872"/>
      <c r="DZ88" s="873"/>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1"/>
      <c r="BT89" s="872"/>
      <c r="BU89" s="872"/>
      <c r="BV89" s="872"/>
      <c r="BW89" s="872"/>
      <c r="BX89" s="872"/>
      <c r="BY89" s="872"/>
      <c r="BZ89" s="872"/>
      <c r="CA89" s="872"/>
      <c r="CB89" s="872"/>
      <c r="CC89" s="872"/>
      <c r="CD89" s="872"/>
      <c r="CE89" s="872"/>
      <c r="CF89" s="872"/>
      <c r="CG89" s="877"/>
      <c r="CH89" s="874"/>
      <c r="CI89" s="875"/>
      <c r="CJ89" s="875"/>
      <c r="CK89" s="875"/>
      <c r="CL89" s="876"/>
      <c r="CM89" s="874"/>
      <c r="CN89" s="875"/>
      <c r="CO89" s="875"/>
      <c r="CP89" s="875"/>
      <c r="CQ89" s="876"/>
      <c r="CR89" s="874"/>
      <c r="CS89" s="875"/>
      <c r="CT89" s="875"/>
      <c r="CU89" s="875"/>
      <c r="CV89" s="876"/>
      <c r="CW89" s="874"/>
      <c r="CX89" s="875"/>
      <c r="CY89" s="875"/>
      <c r="CZ89" s="875"/>
      <c r="DA89" s="876"/>
      <c r="DB89" s="874"/>
      <c r="DC89" s="875"/>
      <c r="DD89" s="875"/>
      <c r="DE89" s="875"/>
      <c r="DF89" s="876"/>
      <c r="DG89" s="874"/>
      <c r="DH89" s="875"/>
      <c r="DI89" s="875"/>
      <c r="DJ89" s="875"/>
      <c r="DK89" s="876"/>
      <c r="DL89" s="874"/>
      <c r="DM89" s="875"/>
      <c r="DN89" s="875"/>
      <c r="DO89" s="875"/>
      <c r="DP89" s="876"/>
      <c r="DQ89" s="874"/>
      <c r="DR89" s="875"/>
      <c r="DS89" s="875"/>
      <c r="DT89" s="875"/>
      <c r="DU89" s="876"/>
      <c r="DV89" s="871"/>
      <c r="DW89" s="872"/>
      <c r="DX89" s="872"/>
      <c r="DY89" s="872"/>
      <c r="DZ89" s="873"/>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1"/>
      <c r="BT90" s="872"/>
      <c r="BU90" s="872"/>
      <c r="BV90" s="872"/>
      <c r="BW90" s="872"/>
      <c r="BX90" s="872"/>
      <c r="BY90" s="872"/>
      <c r="BZ90" s="872"/>
      <c r="CA90" s="872"/>
      <c r="CB90" s="872"/>
      <c r="CC90" s="872"/>
      <c r="CD90" s="872"/>
      <c r="CE90" s="872"/>
      <c r="CF90" s="872"/>
      <c r="CG90" s="877"/>
      <c r="CH90" s="874"/>
      <c r="CI90" s="875"/>
      <c r="CJ90" s="875"/>
      <c r="CK90" s="875"/>
      <c r="CL90" s="876"/>
      <c r="CM90" s="874"/>
      <c r="CN90" s="875"/>
      <c r="CO90" s="875"/>
      <c r="CP90" s="875"/>
      <c r="CQ90" s="876"/>
      <c r="CR90" s="874"/>
      <c r="CS90" s="875"/>
      <c r="CT90" s="875"/>
      <c r="CU90" s="875"/>
      <c r="CV90" s="876"/>
      <c r="CW90" s="874"/>
      <c r="CX90" s="875"/>
      <c r="CY90" s="875"/>
      <c r="CZ90" s="875"/>
      <c r="DA90" s="876"/>
      <c r="DB90" s="874"/>
      <c r="DC90" s="875"/>
      <c r="DD90" s="875"/>
      <c r="DE90" s="875"/>
      <c r="DF90" s="876"/>
      <c r="DG90" s="874"/>
      <c r="DH90" s="875"/>
      <c r="DI90" s="875"/>
      <c r="DJ90" s="875"/>
      <c r="DK90" s="876"/>
      <c r="DL90" s="874"/>
      <c r="DM90" s="875"/>
      <c r="DN90" s="875"/>
      <c r="DO90" s="875"/>
      <c r="DP90" s="876"/>
      <c r="DQ90" s="874"/>
      <c r="DR90" s="875"/>
      <c r="DS90" s="875"/>
      <c r="DT90" s="875"/>
      <c r="DU90" s="876"/>
      <c r="DV90" s="871"/>
      <c r="DW90" s="872"/>
      <c r="DX90" s="872"/>
      <c r="DY90" s="872"/>
      <c r="DZ90" s="873"/>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1"/>
      <c r="BT91" s="872"/>
      <c r="BU91" s="872"/>
      <c r="BV91" s="872"/>
      <c r="BW91" s="872"/>
      <c r="BX91" s="872"/>
      <c r="BY91" s="872"/>
      <c r="BZ91" s="872"/>
      <c r="CA91" s="872"/>
      <c r="CB91" s="872"/>
      <c r="CC91" s="872"/>
      <c r="CD91" s="872"/>
      <c r="CE91" s="872"/>
      <c r="CF91" s="872"/>
      <c r="CG91" s="877"/>
      <c r="CH91" s="874"/>
      <c r="CI91" s="875"/>
      <c r="CJ91" s="875"/>
      <c r="CK91" s="875"/>
      <c r="CL91" s="876"/>
      <c r="CM91" s="874"/>
      <c r="CN91" s="875"/>
      <c r="CO91" s="875"/>
      <c r="CP91" s="875"/>
      <c r="CQ91" s="876"/>
      <c r="CR91" s="874"/>
      <c r="CS91" s="875"/>
      <c r="CT91" s="875"/>
      <c r="CU91" s="875"/>
      <c r="CV91" s="876"/>
      <c r="CW91" s="874"/>
      <c r="CX91" s="875"/>
      <c r="CY91" s="875"/>
      <c r="CZ91" s="875"/>
      <c r="DA91" s="876"/>
      <c r="DB91" s="874"/>
      <c r="DC91" s="875"/>
      <c r="DD91" s="875"/>
      <c r="DE91" s="875"/>
      <c r="DF91" s="876"/>
      <c r="DG91" s="874"/>
      <c r="DH91" s="875"/>
      <c r="DI91" s="875"/>
      <c r="DJ91" s="875"/>
      <c r="DK91" s="876"/>
      <c r="DL91" s="874"/>
      <c r="DM91" s="875"/>
      <c r="DN91" s="875"/>
      <c r="DO91" s="875"/>
      <c r="DP91" s="876"/>
      <c r="DQ91" s="874"/>
      <c r="DR91" s="875"/>
      <c r="DS91" s="875"/>
      <c r="DT91" s="875"/>
      <c r="DU91" s="876"/>
      <c r="DV91" s="871"/>
      <c r="DW91" s="872"/>
      <c r="DX91" s="872"/>
      <c r="DY91" s="872"/>
      <c r="DZ91" s="873"/>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1"/>
      <c r="BT92" s="872"/>
      <c r="BU92" s="872"/>
      <c r="BV92" s="872"/>
      <c r="BW92" s="872"/>
      <c r="BX92" s="872"/>
      <c r="BY92" s="872"/>
      <c r="BZ92" s="872"/>
      <c r="CA92" s="872"/>
      <c r="CB92" s="872"/>
      <c r="CC92" s="872"/>
      <c r="CD92" s="872"/>
      <c r="CE92" s="872"/>
      <c r="CF92" s="872"/>
      <c r="CG92" s="877"/>
      <c r="CH92" s="874"/>
      <c r="CI92" s="875"/>
      <c r="CJ92" s="875"/>
      <c r="CK92" s="875"/>
      <c r="CL92" s="876"/>
      <c r="CM92" s="874"/>
      <c r="CN92" s="875"/>
      <c r="CO92" s="875"/>
      <c r="CP92" s="875"/>
      <c r="CQ92" s="876"/>
      <c r="CR92" s="874"/>
      <c r="CS92" s="875"/>
      <c r="CT92" s="875"/>
      <c r="CU92" s="875"/>
      <c r="CV92" s="876"/>
      <c r="CW92" s="874"/>
      <c r="CX92" s="875"/>
      <c r="CY92" s="875"/>
      <c r="CZ92" s="875"/>
      <c r="DA92" s="876"/>
      <c r="DB92" s="874"/>
      <c r="DC92" s="875"/>
      <c r="DD92" s="875"/>
      <c r="DE92" s="875"/>
      <c r="DF92" s="876"/>
      <c r="DG92" s="874"/>
      <c r="DH92" s="875"/>
      <c r="DI92" s="875"/>
      <c r="DJ92" s="875"/>
      <c r="DK92" s="876"/>
      <c r="DL92" s="874"/>
      <c r="DM92" s="875"/>
      <c r="DN92" s="875"/>
      <c r="DO92" s="875"/>
      <c r="DP92" s="876"/>
      <c r="DQ92" s="874"/>
      <c r="DR92" s="875"/>
      <c r="DS92" s="875"/>
      <c r="DT92" s="875"/>
      <c r="DU92" s="876"/>
      <c r="DV92" s="871"/>
      <c r="DW92" s="872"/>
      <c r="DX92" s="872"/>
      <c r="DY92" s="872"/>
      <c r="DZ92" s="873"/>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1"/>
      <c r="BT93" s="872"/>
      <c r="BU93" s="872"/>
      <c r="BV93" s="872"/>
      <c r="BW93" s="872"/>
      <c r="BX93" s="872"/>
      <c r="BY93" s="872"/>
      <c r="BZ93" s="872"/>
      <c r="CA93" s="872"/>
      <c r="CB93" s="872"/>
      <c r="CC93" s="872"/>
      <c r="CD93" s="872"/>
      <c r="CE93" s="872"/>
      <c r="CF93" s="872"/>
      <c r="CG93" s="877"/>
      <c r="CH93" s="874"/>
      <c r="CI93" s="875"/>
      <c r="CJ93" s="875"/>
      <c r="CK93" s="875"/>
      <c r="CL93" s="876"/>
      <c r="CM93" s="874"/>
      <c r="CN93" s="875"/>
      <c r="CO93" s="875"/>
      <c r="CP93" s="875"/>
      <c r="CQ93" s="876"/>
      <c r="CR93" s="874"/>
      <c r="CS93" s="875"/>
      <c r="CT93" s="875"/>
      <c r="CU93" s="875"/>
      <c r="CV93" s="876"/>
      <c r="CW93" s="874"/>
      <c r="CX93" s="875"/>
      <c r="CY93" s="875"/>
      <c r="CZ93" s="875"/>
      <c r="DA93" s="876"/>
      <c r="DB93" s="874"/>
      <c r="DC93" s="875"/>
      <c r="DD93" s="875"/>
      <c r="DE93" s="875"/>
      <c r="DF93" s="876"/>
      <c r="DG93" s="874"/>
      <c r="DH93" s="875"/>
      <c r="DI93" s="875"/>
      <c r="DJ93" s="875"/>
      <c r="DK93" s="876"/>
      <c r="DL93" s="874"/>
      <c r="DM93" s="875"/>
      <c r="DN93" s="875"/>
      <c r="DO93" s="875"/>
      <c r="DP93" s="876"/>
      <c r="DQ93" s="874"/>
      <c r="DR93" s="875"/>
      <c r="DS93" s="875"/>
      <c r="DT93" s="875"/>
      <c r="DU93" s="876"/>
      <c r="DV93" s="871"/>
      <c r="DW93" s="872"/>
      <c r="DX93" s="872"/>
      <c r="DY93" s="872"/>
      <c r="DZ93" s="873"/>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1"/>
      <c r="BT94" s="872"/>
      <c r="BU94" s="872"/>
      <c r="BV94" s="872"/>
      <c r="BW94" s="872"/>
      <c r="BX94" s="872"/>
      <c r="BY94" s="872"/>
      <c r="BZ94" s="872"/>
      <c r="CA94" s="872"/>
      <c r="CB94" s="872"/>
      <c r="CC94" s="872"/>
      <c r="CD94" s="872"/>
      <c r="CE94" s="872"/>
      <c r="CF94" s="872"/>
      <c r="CG94" s="877"/>
      <c r="CH94" s="874"/>
      <c r="CI94" s="875"/>
      <c r="CJ94" s="875"/>
      <c r="CK94" s="875"/>
      <c r="CL94" s="876"/>
      <c r="CM94" s="874"/>
      <c r="CN94" s="875"/>
      <c r="CO94" s="875"/>
      <c r="CP94" s="875"/>
      <c r="CQ94" s="876"/>
      <c r="CR94" s="874"/>
      <c r="CS94" s="875"/>
      <c r="CT94" s="875"/>
      <c r="CU94" s="875"/>
      <c r="CV94" s="876"/>
      <c r="CW94" s="874"/>
      <c r="CX94" s="875"/>
      <c r="CY94" s="875"/>
      <c r="CZ94" s="875"/>
      <c r="DA94" s="876"/>
      <c r="DB94" s="874"/>
      <c r="DC94" s="875"/>
      <c r="DD94" s="875"/>
      <c r="DE94" s="875"/>
      <c r="DF94" s="876"/>
      <c r="DG94" s="874"/>
      <c r="DH94" s="875"/>
      <c r="DI94" s="875"/>
      <c r="DJ94" s="875"/>
      <c r="DK94" s="876"/>
      <c r="DL94" s="874"/>
      <c r="DM94" s="875"/>
      <c r="DN94" s="875"/>
      <c r="DO94" s="875"/>
      <c r="DP94" s="876"/>
      <c r="DQ94" s="874"/>
      <c r="DR94" s="875"/>
      <c r="DS94" s="875"/>
      <c r="DT94" s="875"/>
      <c r="DU94" s="876"/>
      <c r="DV94" s="871"/>
      <c r="DW94" s="872"/>
      <c r="DX94" s="872"/>
      <c r="DY94" s="872"/>
      <c r="DZ94" s="873"/>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1"/>
      <c r="BT95" s="872"/>
      <c r="BU95" s="872"/>
      <c r="BV95" s="872"/>
      <c r="BW95" s="872"/>
      <c r="BX95" s="872"/>
      <c r="BY95" s="872"/>
      <c r="BZ95" s="872"/>
      <c r="CA95" s="872"/>
      <c r="CB95" s="872"/>
      <c r="CC95" s="872"/>
      <c r="CD95" s="872"/>
      <c r="CE95" s="872"/>
      <c r="CF95" s="872"/>
      <c r="CG95" s="877"/>
      <c r="CH95" s="874"/>
      <c r="CI95" s="875"/>
      <c r="CJ95" s="875"/>
      <c r="CK95" s="875"/>
      <c r="CL95" s="876"/>
      <c r="CM95" s="874"/>
      <c r="CN95" s="875"/>
      <c r="CO95" s="875"/>
      <c r="CP95" s="875"/>
      <c r="CQ95" s="876"/>
      <c r="CR95" s="874"/>
      <c r="CS95" s="875"/>
      <c r="CT95" s="875"/>
      <c r="CU95" s="875"/>
      <c r="CV95" s="876"/>
      <c r="CW95" s="874"/>
      <c r="CX95" s="875"/>
      <c r="CY95" s="875"/>
      <c r="CZ95" s="875"/>
      <c r="DA95" s="876"/>
      <c r="DB95" s="874"/>
      <c r="DC95" s="875"/>
      <c r="DD95" s="875"/>
      <c r="DE95" s="875"/>
      <c r="DF95" s="876"/>
      <c r="DG95" s="874"/>
      <c r="DH95" s="875"/>
      <c r="DI95" s="875"/>
      <c r="DJ95" s="875"/>
      <c r="DK95" s="876"/>
      <c r="DL95" s="874"/>
      <c r="DM95" s="875"/>
      <c r="DN95" s="875"/>
      <c r="DO95" s="875"/>
      <c r="DP95" s="876"/>
      <c r="DQ95" s="874"/>
      <c r="DR95" s="875"/>
      <c r="DS95" s="875"/>
      <c r="DT95" s="875"/>
      <c r="DU95" s="876"/>
      <c r="DV95" s="871"/>
      <c r="DW95" s="872"/>
      <c r="DX95" s="872"/>
      <c r="DY95" s="872"/>
      <c r="DZ95" s="873"/>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1"/>
      <c r="BT96" s="872"/>
      <c r="BU96" s="872"/>
      <c r="BV96" s="872"/>
      <c r="BW96" s="872"/>
      <c r="BX96" s="872"/>
      <c r="BY96" s="872"/>
      <c r="BZ96" s="872"/>
      <c r="CA96" s="872"/>
      <c r="CB96" s="872"/>
      <c r="CC96" s="872"/>
      <c r="CD96" s="872"/>
      <c r="CE96" s="872"/>
      <c r="CF96" s="872"/>
      <c r="CG96" s="877"/>
      <c r="CH96" s="874"/>
      <c r="CI96" s="875"/>
      <c r="CJ96" s="875"/>
      <c r="CK96" s="875"/>
      <c r="CL96" s="876"/>
      <c r="CM96" s="874"/>
      <c r="CN96" s="875"/>
      <c r="CO96" s="875"/>
      <c r="CP96" s="875"/>
      <c r="CQ96" s="876"/>
      <c r="CR96" s="874"/>
      <c r="CS96" s="875"/>
      <c r="CT96" s="875"/>
      <c r="CU96" s="875"/>
      <c r="CV96" s="876"/>
      <c r="CW96" s="874"/>
      <c r="CX96" s="875"/>
      <c r="CY96" s="875"/>
      <c r="CZ96" s="875"/>
      <c r="DA96" s="876"/>
      <c r="DB96" s="874"/>
      <c r="DC96" s="875"/>
      <c r="DD96" s="875"/>
      <c r="DE96" s="875"/>
      <c r="DF96" s="876"/>
      <c r="DG96" s="874"/>
      <c r="DH96" s="875"/>
      <c r="DI96" s="875"/>
      <c r="DJ96" s="875"/>
      <c r="DK96" s="876"/>
      <c r="DL96" s="874"/>
      <c r="DM96" s="875"/>
      <c r="DN96" s="875"/>
      <c r="DO96" s="875"/>
      <c r="DP96" s="876"/>
      <c r="DQ96" s="874"/>
      <c r="DR96" s="875"/>
      <c r="DS96" s="875"/>
      <c r="DT96" s="875"/>
      <c r="DU96" s="876"/>
      <c r="DV96" s="871"/>
      <c r="DW96" s="872"/>
      <c r="DX96" s="872"/>
      <c r="DY96" s="872"/>
      <c r="DZ96" s="873"/>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1"/>
      <c r="BT97" s="872"/>
      <c r="BU97" s="872"/>
      <c r="BV97" s="872"/>
      <c r="BW97" s="872"/>
      <c r="BX97" s="872"/>
      <c r="BY97" s="872"/>
      <c r="BZ97" s="872"/>
      <c r="CA97" s="872"/>
      <c r="CB97" s="872"/>
      <c r="CC97" s="872"/>
      <c r="CD97" s="872"/>
      <c r="CE97" s="872"/>
      <c r="CF97" s="872"/>
      <c r="CG97" s="877"/>
      <c r="CH97" s="874"/>
      <c r="CI97" s="875"/>
      <c r="CJ97" s="875"/>
      <c r="CK97" s="875"/>
      <c r="CL97" s="876"/>
      <c r="CM97" s="874"/>
      <c r="CN97" s="875"/>
      <c r="CO97" s="875"/>
      <c r="CP97" s="875"/>
      <c r="CQ97" s="876"/>
      <c r="CR97" s="874"/>
      <c r="CS97" s="875"/>
      <c r="CT97" s="875"/>
      <c r="CU97" s="875"/>
      <c r="CV97" s="876"/>
      <c r="CW97" s="874"/>
      <c r="CX97" s="875"/>
      <c r="CY97" s="875"/>
      <c r="CZ97" s="875"/>
      <c r="DA97" s="876"/>
      <c r="DB97" s="874"/>
      <c r="DC97" s="875"/>
      <c r="DD97" s="875"/>
      <c r="DE97" s="875"/>
      <c r="DF97" s="876"/>
      <c r="DG97" s="874"/>
      <c r="DH97" s="875"/>
      <c r="DI97" s="875"/>
      <c r="DJ97" s="875"/>
      <c r="DK97" s="876"/>
      <c r="DL97" s="874"/>
      <c r="DM97" s="875"/>
      <c r="DN97" s="875"/>
      <c r="DO97" s="875"/>
      <c r="DP97" s="876"/>
      <c r="DQ97" s="874"/>
      <c r="DR97" s="875"/>
      <c r="DS97" s="875"/>
      <c r="DT97" s="875"/>
      <c r="DU97" s="876"/>
      <c r="DV97" s="871"/>
      <c r="DW97" s="872"/>
      <c r="DX97" s="872"/>
      <c r="DY97" s="872"/>
      <c r="DZ97" s="873"/>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1"/>
      <c r="BT98" s="872"/>
      <c r="BU98" s="872"/>
      <c r="BV98" s="872"/>
      <c r="BW98" s="872"/>
      <c r="BX98" s="872"/>
      <c r="BY98" s="872"/>
      <c r="BZ98" s="872"/>
      <c r="CA98" s="872"/>
      <c r="CB98" s="872"/>
      <c r="CC98" s="872"/>
      <c r="CD98" s="872"/>
      <c r="CE98" s="872"/>
      <c r="CF98" s="872"/>
      <c r="CG98" s="877"/>
      <c r="CH98" s="874"/>
      <c r="CI98" s="875"/>
      <c r="CJ98" s="875"/>
      <c r="CK98" s="875"/>
      <c r="CL98" s="876"/>
      <c r="CM98" s="874"/>
      <c r="CN98" s="875"/>
      <c r="CO98" s="875"/>
      <c r="CP98" s="875"/>
      <c r="CQ98" s="876"/>
      <c r="CR98" s="874"/>
      <c r="CS98" s="875"/>
      <c r="CT98" s="875"/>
      <c r="CU98" s="875"/>
      <c r="CV98" s="876"/>
      <c r="CW98" s="874"/>
      <c r="CX98" s="875"/>
      <c r="CY98" s="875"/>
      <c r="CZ98" s="875"/>
      <c r="DA98" s="876"/>
      <c r="DB98" s="874"/>
      <c r="DC98" s="875"/>
      <c r="DD98" s="875"/>
      <c r="DE98" s="875"/>
      <c r="DF98" s="876"/>
      <c r="DG98" s="874"/>
      <c r="DH98" s="875"/>
      <c r="DI98" s="875"/>
      <c r="DJ98" s="875"/>
      <c r="DK98" s="876"/>
      <c r="DL98" s="874"/>
      <c r="DM98" s="875"/>
      <c r="DN98" s="875"/>
      <c r="DO98" s="875"/>
      <c r="DP98" s="876"/>
      <c r="DQ98" s="874"/>
      <c r="DR98" s="875"/>
      <c r="DS98" s="875"/>
      <c r="DT98" s="875"/>
      <c r="DU98" s="876"/>
      <c r="DV98" s="871"/>
      <c r="DW98" s="872"/>
      <c r="DX98" s="872"/>
      <c r="DY98" s="872"/>
      <c r="DZ98" s="873"/>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1"/>
      <c r="BT99" s="872"/>
      <c r="BU99" s="872"/>
      <c r="BV99" s="872"/>
      <c r="BW99" s="872"/>
      <c r="BX99" s="872"/>
      <c r="BY99" s="872"/>
      <c r="BZ99" s="872"/>
      <c r="CA99" s="872"/>
      <c r="CB99" s="872"/>
      <c r="CC99" s="872"/>
      <c r="CD99" s="872"/>
      <c r="CE99" s="872"/>
      <c r="CF99" s="872"/>
      <c r="CG99" s="877"/>
      <c r="CH99" s="874"/>
      <c r="CI99" s="875"/>
      <c r="CJ99" s="875"/>
      <c r="CK99" s="875"/>
      <c r="CL99" s="876"/>
      <c r="CM99" s="874"/>
      <c r="CN99" s="875"/>
      <c r="CO99" s="875"/>
      <c r="CP99" s="875"/>
      <c r="CQ99" s="876"/>
      <c r="CR99" s="874"/>
      <c r="CS99" s="875"/>
      <c r="CT99" s="875"/>
      <c r="CU99" s="875"/>
      <c r="CV99" s="876"/>
      <c r="CW99" s="874"/>
      <c r="CX99" s="875"/>
      <c r="CY99" s="875"/>
      <c r="CZ99" s="875"/>
      <c r="DA99" s="876"/>
      <c r="DB99" s="874"/>
      <c r="DC99" s="875"/>
      <c r="DD99" s="875"/>
      <c r="DE99" s="875"/>
      <c r="DF99" s="876"/>
      <c r="DG99" s="874"/>
      <c r="DH99" s="875"/>
      <c r="DI99" s="875"/>
      <c r="DJ99" s="875"/>
      <c r="DK99" s="876"/>
      <c r="DL99" s="874"/>
      <c r="DM99" s="875"/>
      <c r="DN99" s="875"/>
      <c r="DO99" s="875"/>
      <c r="DP99" s="876"/>
      <c r="DQ99" s="874"/>
      <c r="DR99" s="875"/>
      <c r="DS99" s="875"/>
      <c r="DT99" s="875"/>
      <c r="DU99" s="876"/>
      <c r="DV99" s="871"/>
      <c r="DW99" s="872"/>
      <c r="DX99" s="872"/>
      <c r="DY99" s="872"/>
      <c r="DZ99" s="873"/>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1"/>
      <c r="BT100" s="872"/>
      <c r="BU100" s="872"/>
      <c r="BV100" s="872"/>
      <c r="BW100" s="872"/>
      <c r="BX100" s="872"/>
      <c r="BY100" s="872"/>
      <c r="BZ100" s="872"/>
      <c r="CA100" s="872"/>
      <c r="CB100" s="872"/>
      <c r="CC100" s="872"/>
      <c r="CD100" s="872"/>
      <c r="CE100" s="872"/>
      <c r="CF100" s="872"/>
      <c r="CG100" s="877"/>
      <c r="CH100" s="874"/>
      <c r="CI100" s="875"/>
      <c r="CJ100" s="875"/>
      <c r="CK100" s="875"/>
      <c r="CL100" s="876"/>
      <c r="CM100" s="874"/>
      <c r="CN100" s="875"/>
      <c r="CO100" s="875"/>
      <c r="CP100" s="875"/>
      <c r="CQ100" s="876"/>
      <c r="CR100" s="874"/>
      <c r="CS100" s="875"/>
      <c r="CT100" s="875"/>
      <c r="CU100" s="875"/>
      <c r="CV100" s="876"/>
      <c r="CW100" s="874"/>
      <c r="CX100" s="875"/>
      <c r="CY100" s="875"/>
      <c r="CZ100" s="875"/>
      <c r="DA100" s="876"/>
      <c r="DB100" s="874"/>
      <c r="DC100" s="875"/>
      <c r="DD100" s="875"/>
      <c r="DE100" s="875"/>
      <c r="DF100" s="876"/>
      <c r="DG100" s="874"/>
      <c r="DH100" s="875"/>
      <c r="DI100" s="875"/>
      <c r="DJ100" s="875"/>
      <c r="DK100" s="876"/>
      <c r="DL100" s="874"/>
      <c r="DM100" s="875"/>
      <c r="DN100" s="875"/>
      <c r="DO100" s="875"/>
      <c r="DP100" s="876"/>
      <c r="DQ100" s="874"/>
      <c r="DR100" s="875"/>
      <c r="DS100" s="875"/>
      <c r="DT100" s="875"/>
      <c r="DU100" s="876"/>
      <c r="DV100" s="871"/>
      <c r="DW100" s="872"/>
      <c r="DX100" s="872"/>
      <c r="DY100" s="872"/>
      <c r="DZ100" s="873"/>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1"/>
      <c r="BT101" s="872"/>
      <c r="BU101" s="872"/>
      <c r="BV101" s="872"/>
      <c r="BW101" s="872"/>
      <c r="BX101" s="872"/>
      <c r="BY101" s="872"/>
      <c r="BZ101" s="872"/>
      <c r="CA101" s="872"/>
      <c r="CB101" s="872"/>
      <c r="CC101" s="872"/>
      <c r="CD101" s="872"/>
      <c r="CE101" s="872"/>
      <c r="CF101" s="872"/>
      <c r="CG101" s="877"/>
      <c r="CH101" s="874"/>
      <c r="CI101" s="875"/>
      <c r="CJ101" s="875"/>
      <c r="CK101" s="875"/>
      <c r="CL101" s="876"/>
      <c r="CM101" s="874"/>
      <c r="CN101" s="875"/>
      <c r="CO101" s="875"/>
      <c r="CP101" s="875"/>
      <c r="CQ101" s="876"/>
      <c r="CR101" s="874"/>
      <c r="CS101" s="875"/>
      <c r="CT101" s="875"/>
      <c r="CU101" s="875"/>
      <c r="CV101" s="876"/>
      <c r="CW101" s="874"/>
      <c r="CX101" s="875"/>
      <c r="CY101" s="875"/>
      <c r="CZ101" s="875"/>
      <c r="DA101" s="876"/>
      <c r="DB101" s="874"/>
      <c r="DC101" s="875"/>
      <c r="DD101" s="875"/>
      <c r="DE101" s="875"/>
      <c r="DF101" s="876"/>
      <c r="DG101" s="874"/>
      <c r="DH101" s="875"/>
      <c r="DI101" s="875"/>
      <c r="DJ101" s="875"/>
      <c r="DK101" s="876"/>
      <c r="DL101" s="874"/>
      <c r="DM101" s="875"/>
      <c r="DN101" s="875"/>
      <c r="DO101" s="875"/>
      <c r="DP101" s="876"/>
      <c r="DQ101" s="874"/>
      <c r="DR101" s="875"/>
      <c r="DS101" s="875"/>
      <c r="DT101" s="875"/>
      <c r="DU101" s="876"/>
      <c r="DV101" s="871"/>
      <c r="DW101" s="872"/>
      <c r="DX101" s="872"/>
      <c r="DY101" s="872"/>
      <c r="DZ101" s="873"/>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802" t="s">
        <v>424</v>
      </c>
      <c r="BS102" s="803"/>
      <c r="BT102" s="803"/>
      <c r="BU102" s="803"/>
      <c r="BV102" s="803"/>
      <c r="BW102" s="803"/>
      <c r="BX102" s="803"/>
      <c r="BY102" s="803"/>
      <c r="BZ102" s="803"/>
      <c r="CA102" s="803"/>
      <c r="CB102" s="803"/>
      <c r="CC102" s="803"/>
      <c r="CD102" s="803"/>
      <c r="CE102" s="803"/>
      <c r="CF102" s="803"/>
      <c r="CG102" s="804"/>
      <c r="CH102" s="899"/>
      <c r="CI102" s="900"/>
      <c r="CJ102" s="900"/>
      <c r="CK102" s="900"/>
      <c r="CL102" s="901"/>
      <c r="CM102" s="899"/>
      <c r="CN102" s="900"/>
      <c r="CO102" s="900"/>
      <c r="CP102" s="900"/>
      <c r="CQ102" s="901"/>
      <c r="CR102" s="902">
        <v>106</v>
      </c>
      <c r="CS102" s="864"/>
      <c r="CT102" s="864"/>
      <c r="CU102" s="864"/>
      <c r="CV102" s="903"/>
      <c r="CW102" s="902">
        <v>67</v>
      </c>
      <c r="CX102" s="864"/>
      <c r="CY102" s="864"/>
      <c r="CZ102" s="864"/>
      <c r="DA102" s="903"/>
      <c r="DB102" s="902" t="s">
        <v>579</v>
      </c>
      <c r="DC102" s="864"/>
      <c r="DD102" s="864"/>
      <c r="DE102" s="864"/>
      <c r="DF102" s="903"/>
      <c r="DG102" s="902" t="s">
        <v>579</v>
      </c>
      <c r="DH102" s="864"/>
      <c r="DI102" s="864"/>
      <c r="DJ102" s="864"/>
      <c r="DK102" s="903"/>
      <c r="DL102" s="902">
        <v>1192</v>
      </c>
      <c r="DM102" s="864"/>
      <c r="DN102" s="864"/>
      <c r="DO102" s="864"/>
      <c r="DP102" s="903"/>
      <c r="DQ102" s="902">
        <v>0</v>
      </c>
      <c r="DR102" s="864"/>
      <c r="DS102" s="864"/>
      <c r="DT102" s="864"/>
      <c r="DU102" s="903"/>
      <c r="DV102" s="802"/>
      <c r="DW102" s="803"/>
      <c r="DX102" s="803"/>
      <c r="DY102" s="803"/>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429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924" t="s">
        <v>431</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4" t="s">
        <v>432</v>
      </c>
      <c r="AB109" s="905"/>
      <c r="AC109" s="905"/>
      <c r="AD109" s="905"/>
      <c r="AE109" s="906"/>
      <c r="AF109" s="904" t="s">
        <v>433</v>
      </c>
      <c r="AG109" s="905"/>
      <c r="AH109" s="905"/>
      <c r="AI109" s="905"/>
      <c r="AJ109" s="906"/>
      <c r="AK109" s="904" t="s">
        <v>310</v>
      </c>
      <c r="AL109" s="905"/>
      <c r="AM109" s="905"/>
      <c r="AN109" s="905"/>
      <c r="AO109" s="906"/>
      <c r="AP109" s="904" t="s">
        <v>434</v>
      </c>
      <c r="AQ109" s="905"/>
      <c r="AR109" s="905"/>
      <c r="AS109" s="905"/>
      <c r="AT109" s="907"/>
      <c r="AU109" s="924" t="s">
        <v>431</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4" t="s">
        <v>432</v>
      </c>
      <c r="BR109" s="905"/>
      <c r="BS109" s="905"/>
      <c r="BT109" s="905"/>
      <c r="BU109" s="906"/>
      <c r="BV109" s="904" t="s">
        <v>433</v>
      </c>
      <c r="BW109" s="905"/>
      <c r="BX109" s="905"/>
      <c r="BY109" s="905"/>
      <c r="BZ109" s="906"/>
      <c r="CA109" s="904" t="s">
        <v>310</v>
      </c>
      <c r="CB109" s="905"/>
      <c r="CC109" s="905"/>
      <c r="CD109" s="905"/>
      <c r="CE109" s="906"/>
      <c r="CF109" s="925" t="s">
        <v>434</v>
      </c>
      <c r="CG109" s="925"/>
      <c r="CH109" s="925"/>
      <c r="CI109" s="925"/>
      <c r="CJ109" s="925"/>
      <c r="CK109" s="904" t="s">
        <v>435</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4" t="s">
        <v>432</v>
      </c>
      <c r="DH109" s="905"/>
      <c r="DI109" s="905"/>
      <c r="DJ109" s="905"/>
      <c r="DK109" s="906"/>
      <c r="DL109" s="904" t="s">
        <v>433</v>
      </c>
      <c r="DM109" s="905"/>
      <c r="DN109" s="905"/>
      <c r="DO109" s="905"/>
      <c r="DP109" s="906"/>
      <c r="DQ109" s="904" t="s">
        <v>310</v>
      </c>
      <c r="DR109" s="905"/>
      <c r="DS109" s="905"/>
      <c r="DT109" s="905"/>
      <c r="DU109" s="906"/>
      <c r="DV109" s="904" t="s">
        <v>434</v>
      </c>
      <c r="DW109" s="905"/>
      <c r="DX109" s="905"/>
      <c r="DY109" s="905"/>
      <c r="DZ109" s="907"/>
    </row>
    <row r="110" spans="1:131" s="224" customFormat="1" ht="26.25" customHeight="1" x14ac:dyDescent="0.2">
      <c r="A110" s="908" t="s">
        <v>436</v>
      </c>
      <c r="B110" s="909"/>
      <c r="C110" s="909"/>
      <c r="D110" s="909"/>
      <c r="E110" s="909"/>
      <c r="F110" s="909"/>
      <c r="G110" s="909"/>
      <c r="H110" s="909"/>
      <c r="I110" s="909"/>
      <c r="J110" s="909"/>
      <c r="K110" s="909"/>
      <c r="L110" s="909"/>
      <c r="M110" s="909"/>
      <c r="N110" s="909"/>
      <c r="O110" s="909"/>
      <c r="P110" s="909"/>
      <c r="Q110" s="909"/>
      <c r="R110" s="909"/>
      <c r="S110" s="909"/>
      <c r="T110" s="909"/>
      <c r="U110" s="909"/>
      <c r="V110" s="909"/>
      <c r="W110" s="909"/>
      <c r="X110" s="909"/>
      <c r="Y110" s="909"/>
      <c r="Z110" s="910"/>
      <c r="AA110" s="911">
        <v>4678702</v>
      </c>
      <c r="AB110" s="912"/>
      <c r="AC110" s="912"/>
      <c r="AD110" s="912"/>
      <c r="AE110" s="913"/>
      <c r="AF110" s="914">
        <v>4708482</v>
      </c>
      <c r="AG110" s="912"/>
      <c r="AH110" s="912"/>
      <c r="AI110" s="912"/>
      <c r="AJ110" s="913"/>
      <c r="AK110" s="914">
        <v>4988550</v>
      </c>
      <c r="AL110" s="912"/>
      <c r="AM110" s="912"/>
      <c r="AN110" s="912"/>
      <c r="AO110" s="913"/>
      <c r="AP110" s="915">
        <v>15.6</v>
      </c>
      <c r="AQ110" s="916"/>
      <c r="AR110" s="916"/>
      <c r="AS110" s="916"/>
      <c r="AT110" s="917"/>
      <c r="AU110" s="918" t="s">
        <v>75</v>
      </c>
      <c r="AV110" s="919"/>
      <c r="AW110" s="919"/>
      <c r="AX110" s="919"/>
      <c r="AY110" s="919"/>
      <c r="AZ110" s="941" t="s">
        <v>437</v>
      </c>
      <c r="BA110" s="909"/>
      <c r="BB110" s="909"/>
      <c r="BC110" s="909"/>
      <c r="BD110" s="909"/>
      <c r="BE110" s="909"/>
      <c r="BF110" s="909"/>
      <c r="BG110" s="909"/>
      <c r="BH110" s="909"/>
      <c r="BI110" s="909"/>
      <c r="BJ110" s="909"/>
      <c r="BK110" s="909"/>
      <c r="BL110" s="909"/>
      <c r="BM110" s="909"/>
      <c r="BN110" s="909"/>
      <c r="BO110" s="909"/>
      <c r="BP110" s="910"/>
      <c r="BQ110" s="942">
        <v>52595210</v>
      </c>
      <c r="BR110" s="943"/>
      <c r="BS110" s="943"/>
      <c r="BT110" s="943"/>
      <c r="BU110" s="943"/>
      <c r="BV110" s="943">
        <v>52809917</v>
      </c>
      <c r="BW110" s="943"/>
      <c r="BX110" s="943"/>
      <c r="BY110" s="943"/>
      <c r="BZ110" s="943"/>
      <c r="CA110" s="943">
        <v>50060234</v>
      </c>
      <c r="CB110" s="943"/>
      <c r="CC110" s="943"/>
      <c r="CD110" s="943"/>
      <c r="CE110" s="943"/>
      <c r="CF110" s="956">
        <v>156.5</v>
      </c>
      <c r="CG110" s="957"/>
      <c r="CH110" s="957"/>
      <c r="CI110" s="957"/>
      <c r="CJ110" s="957"/>
      <c r="CK110" s="958" t="s">
        <v>438</v>
      </c>
      <c r="CL110" s="959"/>
      <c r="CM110" s="941" t="s">
        <v>439</v>
      </c>
      <c r="CN110" s="909"/>
      <c r="CO110" s="909"/>
      <c r="CP110" s="909"/>
      <c r="CQ110" s="909"/>
      <c r="CR110" s="909"/>
      <c r="CS110" s="909"/>
      <c r="CT110" s="909"/>
      <c r="CU110" s="909"/>
      <c r="CV110" s="909"/>
      <c r="CW110" s="909"/>
      <c r="CX110" s="909"/>
      <c r="CY110" s="909"/>
      <c r="CZ110" s="909"/>
      <c r="DA110" s="909"/>
      <c r="DB110" s="909"/>
      <c r="DC110" s="909"/>
      <c r="DD110" s="909"/>
      <c r="DE110" s="909"/>
      <c r="DF110" s="910"/>
      <c r="DG110" s="942">
        <v>1273826</v>
      </c>
      <c r="DH110" s="943"/>
      <c r="DI110" s="943"/>
      <c r="DJ110" s="943"/>
      <c r="DK110" s="943"/>
      <c r="DL110" s="943">
        <v>1193608</v>
      </c>
      <c r="DM110" s="943"/>
      <c r="DN110" s="943"/>
      <c r="DO110" s="943"/>
      <c r="DP110" s="943"/>
      <c r="DQ110" s="943">
        <v>1113081</v>
      </c>
      <c r="DR110" s="943"/>
      <c r="DS110" s="943"/>
      <c r="DT110" s="943"/>
      <c r="DU110" s="943"/>
      <c r="DV110" s="944">
        <v>3.5</v>
      </c>
      <c r="DW110" s="944"/>
      <c r="DX110" s="944"/>
      <c r="DY110" s="944"/>
      <c r="DZ110" s="945"/>
    </row>
    <row r="111" spans="1:131" s="224" customFormat="1" ht="26.25" customHeight="1" x14ac:dyDescent="0.2">
      <c r="A111" s="946" t="s">
        <v>440</v>
      </c>
      <c r="B111" s="947"/>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8"/>
      <c r="AA111" s="949" t="s">
        <v>394</v>
      </c>
      <c r="AB111" s="950"/>
      <c r="AC111" s="950"/>
      <c r="AD111" s="950"/>
      <c r="AE111" s="951"/>
      <c r="AF111" s="952">
        <v>1456</v>
      </c>
      <c r="AG111" s="950"/>
      <c r="AH111" s="950"/>
      <c r="AI111" s="950"/>
      <c r="AJ111" s="951"/>
      <c r="AK111" s="952">
        <v>11486</v>
      </c>
      <c r="AL111" s="950"/>
      <c r="AM111" s="950"/>
      <c r="AN111" s="950"/>
      <c r="AO111" s="951"/>
      <c r="AP111" s="953">
        <v>0</v>
      </c>
      <c r="AQ111" s="954"/>
      <c r="AR111" s="954"/>
      <c r="AS111" s="954"/>
      <c r="AT111" s="955"/>
      <c r="AU111" s="920"/>
      <c r="AV111" s="921"/>
      <c r="AW111" s="921"/>
      <c r="AX111" s="921"/>
      <c r="AY111" s="921"/>
      <c r="AZ111" s="934" t="s">
        <v>441</v>
      </c>
      <c r="BA111" s="935"/>
      <c r="BB111" s="935"/>
      <c r="BC111" s="935"/>
      <c r="BD111" s="935"/>
      <c r="BE111" s="935"/>
      <c r="BF111" s="935"/>
      <c r="BG111" s="935"/>
      <c r="BH111" s="935"/>
      <c r="BI111" s="935"/>
      <c r="BJ111" s="935"/>
      <c r="BK111" s="935"/>
      <c r="BL111" s="935"/>
      <c r="BM111" s="935"/>
      <c r="BN111" s="935"/>
      <c r="BO111" s="935"/>
      <c r="BP111" s="936"/>
      <c r="BQ111" s="937">
        <v>6001038</v>
      </c>
      <c r="BR111" s="938"/>
      <c r="BS111" s="938"/>
      <c r="BT111" s="938"/>
      <c r="BU111" s="938"/>
      <c r="BV111" s="938">
        <v>6148956</v>
      </c>
      <c r="BW111" s="938"/>
      <c r="BX111" s="938"/>
      <c r="BY111" s="938"/>
      <c r="BZ111" s="938"/>
      <c r="CA111" s="938">
        <v>6275161</v>
      </c>
      <c r="CB111" s="938"/>
      <c r="CC111" s="938"/>
      <c r="CD111" s="938"/>
      <c r="CE111" s="938"/>
      <c r="CF111" s="932">
        <v>19.600000000000001</v>
      </c>
      <c r="CG111" s="933"/>
      <c r="CH111" s="933"/>
      <c r="CI111" s="933"/>
      <c r="CJ111" s="933"/>
      <c r="CK111" s="960"/>
      <c r="CL111" s="961"/>
      <c r="CM111" s="934" t="s">
        <v>442</v>
      </c>
      <c r="CN111" s="935"/>
      <c r="CO111" s="935"/>
      <c r="CP111" s="935"/>
      <c r="CQ111" s="935"/>
      <c r="CR111" s="935"/>
      <c r="CS111" s="935"/>
      <c r="CT111" s="935"/>
      <c r="CU111" s="935"/>
      <c r="CV111" s="935"/>
      <c r="CW111" s="935"/>
      <c r="CX111" s="935"/>
      <c r="CY111" s="935"/>
      <c r="CZ111" s="935"/>
      <c r="DA111" s="935"/>
      <c r="DB111" s="935"/>
      <c r="DC111" s="935"/>
      <c r="DD111" s="935"/>
      <c r="DE111" s="935"/>
      <c r="DF111" s="936"/>
      <c r="DG111" s="937" t="s">
        <v>394</v>
      </c>
      <c r="DH111" s="938"/>
      <c r="DI111" s="938"/>
      <c r="DJ111" s="938"/>
      <c r="DK111" s="938"/>
      <c r="DL111" s="938" t="s">
        <v>182</v>
      </c>
      <c r="DM111" s="938"/>
      <c r="DN111" s="938"/>
      <c r="DO111" s="938"/>
      <c r="DP111" s="938"/>
      <c r="DQ111" s="938" t="s">
        <v>394</v>
      </c>
      <c r="DR111" s="938"/>
      <c r="DS111" s="938"/>
      <c r="DT111" s="938"/>
      <c r="DU111" s="938"/>
      <c r="DV111" s="939" t="s">
        <v>394</v>
      </c>
      <c r="DW111" s="939"/>
      <c r="DX111" s="939"/>
      <c r="DY111" s="939"/>
      <c r="DZ111" s="940"/>
    </row>
    <row r="112" spans="1:131" s="224" customFormat="1" ht="26.25" customHeight="1" x14ac:dyDescent="0.2">
      <c r="A112" s="964" t="s">
        <v>443</v>
      </c>
      <c r="B112" s="965"/>
      <c r="C112" s="935" t="s">
        <v>444</v>
      </c>
      <c r="D112" s="935"/>
      <c r="E112" s="935"/>
      <c r="F112" s="935"/>
      <c r="G112" s="935"/>
      <c r="H112" s="935"/>
      <c r="I112" s="935"/>
      <c r="J112" s="935"/>
      <c r="K112" s="935"/>
      <c r="L112" s="935"/>
      <c r="M112" s="935"/>
      <c r="N112" s="935"/>
      <c r="O112" s="935"/>
      <c r="P112" s="935"/>
      <c r="Q112" s="935"/>
      <c r="R112" s="935"/>
      <c r="S112" s="935"/>
      <c r="T112" s="935"/>
      <c r="U112" s="935"/>
      <c r="V112" s="935"/>
      <c r="W112" s="935"/>
      <c r="X112" s="935"/>
      <c r="Y112" s="935"/>
      <c r="Z112" s="936"/>
      <c r="AA112" s="970">
        <v>122000</v>
      </c>
      <c r="AB112" s="971"/>
      <c r="AC112" s="971"/>
      <c r="AD112" s="971"/>
      <c r="AE112" s="972"/>
      <c r="AF112" s="973">
        <v>122000</v>
      </c>
      <c r="AG112" s="971"/>
      <c r="AH112" s="971"/>
      <c r="AI112" s="971"/>
      <c r="AJ112" s="972"/>
      <c r="AK112" s="973">
        <v>122000</v>
      </c>
      <c r="AL112" s="971"/>
      <c r="AM112" s="971"/>
      <c r="AN112" s="971"/>
      <c r="AO112" s="972"/>
      <c r="AP112" s="974">
        <v>0.4</v>
      </c>
      <c r="AQ112" s="975"/>
      <c r="AR112" s="975"/>
      <c r="AS112" s="975"/>
      <c r="AT112" s="976"/>
      <c r="AU112" s="920"/>
      <c r="AV112" s="921"/>
      <c r="AW112" s="921"/>
      <c r="AX112" s="921"/>
      <c r="AY112" s="921"/>
      <c r="AZ112" s="934" t="s">
        <v>445</v>
      </c>
      <c r="BA112" s="935"/>
      <c r="BB112" s="935"/>
      <c r="BC112" s="935"/>
      <c r="BD112" s="935"/>
      <c r="BE112" s="935"/>
      <c r="BF112" s="935"/>
      <c r="BG112" s="935"/>
      <c r="BH112" s="935"/>
      <c r="BI112" s="935"/>
      <c r="BJ112" s="935"/>
      <c r="BK112" s="935"/>
      <c r="BL112" s="935"/>
      <c r="BM112" s="935"/>
      <c r="BN112" s="935"/>
      <c r="BO112" s="935"/>
      <c r="BP112" s="936"/>
      <c r="BQ112" s="937">
        <v>9409838</v>
      </c>
      <c r="BR112" s="938"/>
      <c r="BS112" s="938"/>
      <c r="BT112" s="938"/>
      <c r="BU112" s="938"/>
      <c r="BV112" s="938">
        <v>8904268</v>
      </c>
      <c r="BW112" s="938"/>
      <c r="BX112" s="938"/>
      <c r="BY112" s="938"/>
      <c r="BZ112" s="938"/>
      <c r="CA112" s="938">
        <v>8678254</v>
      </c>
      <c r="CB112" s="938"/>
      <c r="CC112" s="938"/>
      <c r="CD112" s="938"/>
      <c r="CE112" s="938"/>
      <c r="CF112" s="932">
        <v>27.1</v>
      </c>
      <c r="CG112" s="933"/>
      <c r="CH112" s="933"/>
      <c r="CI112" s="933"/>
      <c r="CJ112" s="933"/>
      <c r="CK112" s="960"/>
      <c r="CL112" s="961"/>
      <c r="CM112" s="934" t="s">
        <v>446</v>
      </c>
      <c r="CN112" s="935"/>
      <c r="CO112" s="935"/>
      <c r="CP112" s="935"/>
      <c r="CQ112" s="935"/>
      <c r="CR112" s="935"/>
      <c r="CS112" s="935"/>
      <c r="CT112" s="935"/>
      <c r="CU112" s="935"/>
      <c r="CV112" s="935"/>
      <c r="CW112" s="935"/>
      <c r="CX112" s="935"/>
      <c r="CY112" s="935"/>
      <c r="CZ112" s="935"/>
      <c r="DA112" s="935"/>
      <c r="DB112" s="935"/>
      <c r="DC112" s="935"/>
      <c r="DD112" s="935"/>
      <c r="DE112" s="935"/>
      <c r="DF112" s="936"/>
      <c r="DG112" s="937" t="s">
        <v>182</v>
      </c>
      <c r="DH112" s="938"/>
      <c r="DI112" s="938"/>
      <c r="DJ112" s="938"/>
      <c r="DK112" s="938"/>
      <c r="DL112" s="938" t="s">
        <v>182</v>
      </c>
      <c r="DM112" s="938"/>
      <c r="DN112" s="938"/>
      <c r="DO112" s="938"/>
      <c r="DP112" s="938"/>
      <c r="DQ112" s="938" t="s">
        <v>394</v>
      </c>
      <c r="DR112" s="938"/>
      <c r="DS112" s="938"/>
      <c r="DT112" s="938"/>
      <c r="DU112" s="938"/>
      <c r="DV112" s="939" t="s">
        <v>394</v>
      </c>
      <c r="DW112" s="939"/>
      <c r="DX112" s="939"/>
      <c r="DY112" s="939"/>
      <c r="DZ112" s="940"/>
    </row>
    <row r="113" spans="1:130" s="224" customFormat="1" ht="26.25" customHeight="1" x14ac:dyDescent="0.2">
      <c r="A113" s="966"/>
      <c r="B113" s="967"/>
      <c r="C113" s="935" t="s">
        <v>447</v>
      </c>
      <c r="D113" s="935"/>
      <c r="E113" s="935"/>
      <c r="F113" s="935"/>
      <c r="G113" s="935"/>
      <c r="H113" s="935"/>
      <c r="I113" s="935"/>
      <c r="J113" s="935"/>
      <c r="K113" s="935"/>
      <c r="L113" s="935"/>
      <c r="M113" s="935"/>
      <c r="N113" s="935"/>
      <c r="O113" s="935"/>
      <c r="P113" s="935"/>
      <c r="Q113" s="935"/>
      <c r="R113" s="935"/>
      <c r="S113" s="935"/>
      <c r="T113" s="935"/>
      <c r="U113" s="935"/>
      <c r="V113" s="935"/>
      <c r="W113" s="935"/>
      <c r="X113" s="935"/>
      <c r="Y113" s="935"/>
      <c r="Z113" s="936"/>
      <c r="AA113" s="949">
        <v>852860</v>
      </c>
      <c r="AB113" s="950"/>
      <c r="AC113" s="950"/>
      <c r="AD113" s="950"/>
      <c r="AE113" s="951"/>
      <c r="AF113" s="952">
        <v>770389</v>
      </c>
      <c r="AG113" s="950"/>
      <c r="AH113" s="950"/>
      <c r="AI113" s="950"/>
      <c r="AJ113" s="951"/>
      <c r="AK113" s="952">
        <v>726651</v>
      </c>
      <c r="AL113" s="950"/>
      <c r="AM113" s="950"/>
      <c r="AN113" s="950"/>
      <c r="AO113" s="951"/>
      <c r="AP113" s="953">
        <v>2.2999999999999998</v>
      </c>
      <c r="AQ113" s="954"/>
      <c r="AR113" s="954"/>
      <c r="AS113" s="954"/>
      <c r="AT113" s="955"/>
      <c r="AU113" s="920"/>
      <c r="AV113" s="921"/>
      <c r="AW113" s="921"/>
      <c r="AX113" s="921"/>
      <c r="AY113" s="921"/>
      <c r="AZ113" s="934" t="s">
        <v>448</v>
      </c>
      <c r="BA113" s="935"/>
      <c r="BB113" s="935"/>
      <c r="BC113" s="935"/>
      <c r="BD113" s="935"/>
      <c r="BE113" s="935"/>
      <c r="BF113" s="935"/>
      <c r="BG113" s="935"/>
      <c r="BH113" s="935"/>
      <c r="BI113" s="935"/>
      <c r="BJ113" s="935"/>
      <c r="BK113" s="935"/>
      <c r="BL113" s="935"/>
      <c r="BM113" s="935"/>
      <c r="BN113" s="935"/>
      <c r="BO113" s="935"/>
      <c r="BP113" s="936"/>
      <c r="BQ113" s="937">
        <v>1567959</v>
      </c>
      <c r="BR113" s="938"/>
      <c r="BS113" s="938"/>
      <c r="BT113" s="938"/>
      <c r="BU113" s="938"/>
      <c r="BV113" s="938">
        <v>1584447</v>
      </c>
      <c r="BW113" s="938"/>
      <c r="BX113" s="938"/>
      <c r="BY113" s="938"/>
      <c r="BZ113" s="938"/>
      <c r="CA113" s="938">
        <v>1759585</v>
      </c>
      <c r="CB113" s="938"/>
      <c r="CC113" s="938"/>
      <c r="CD113" s="938"/>
      <c r="CE113" s="938"/>
      <c r="CF113" s="932">
        <v>5.5</v>
      </c>
      <c r="CG113" s="933"/>
      <c r="CH113" s="933"/>
      <c r="CI113" s="933"/>
      <c r="CJ113" s="933"/>
      <c r="CK113" s="960"/>
      <c r="CL113" s="961"/>
      <c r="CM113" s="934" t="s">
        <v>449</v>
      </c>
      <c r="CN113" s="935"/>
      <c r="CO113" s="935"/>
      <c r="CP113" s="935"/>
      <c r="CQ113" s="935"/>
      <c r="CR113" s="935"/>
      <c r="CS113" s="935"/>
      <c r="CT113" s="935"/>
      <c r="CU113" s="935"/>
      <c r="CV113" s="935"/>
      <c r="CW113" s="935"/>
      <c r="CX113" s="935"/>
      <c r="CY113" s="935"/>
      <c r="CZ113" s="935"/>
      <c r="DA113" s="935"/>
      <c r="DB113" s="935"/>
      <c r="DC113" s="935"/>
      <c r="DD113" s="935"/>
      <c r="DE113" s="935"/>
      <c r="DF113" s="936"/>
      <c r="DG113" s="970" t="s">
        <v>182</v>
      </c>
      <c r="DH113" s="971"/>
      <c r="DI113" s="971"/>
      <c r="DJ113" s="971"/>
      <c r="DK113" s="972"/>
      <c r="DL113" s="973" t="s">
        <v>394</v>
      </c>
      <c r="DM113" s="971"/>
      <c r="DN113" s="971"/>
      <c r="DO113" s="971"/>
      <c r="DP113" s="972"/>
      <c r="DQ113" s="973" t="s">
        <v>394</v>
      </c>
      <c r="DR113" s="971"/>
      <c r="DS113" s="971"/>
      <c r="DT113" s="971"/>
      <c r="DU113" s="972"/>
      <c r="DV113" s="974" t="s">
        <v>182</v>
      </c>
      <c r="DW113" s="975"/>
      <c r="DX113" s="975"/>
      <c r="DY113" s="975"/>
      <c r="DZ113" s="976"/>
    </row>
    <row r="114" spans="1:130" s="224" customFormat="1" ht="26.25" customHeight="1" x14ac:dyDescent="0.2">
      <c r="A114" s="966"/>
      <c r="B114" s="967"/>
      <c r="C114" s="935" t="s">
        <v>450</v>
      </c>
      <c r="D114" s="935"/>
      <c r="E114" s="935"/>
      <c r="F114" s="935"/>
      <c r="G114" s="935"/>
      <c r="H114" s="935"/>
      <c r="I114" s="935"/>
      <c r="J114" s="935"/>
      <c r="K114" s="935"/>
      <c r="L114" s="935"/>
      <c r="M114" s="935"/>
      <c r="N114" s="935"/>
      <c r="O114" s="935"/>
      <c r="P114" s="935"/>
      <c r="Q114" s="935"/>
      <c r="R114" s="935"/>
      <c r="S114" s="935"/>
      <c r="T114" s="935"/>
      <c r="U114" s="935"/>
      <c r="V114" s="935"/>
      <c r="W114" s="935"/>
      <c r="X114" s="935"/>
      <c r="Y114" s="935"/>
      <c r="Z114" s="936"/>
      <c r="AA114" s="970">
        <v>44520</v>
      </c>
      <c r="AB114" s="971"/>
      <c r="AC114" s="971"/>
      <c r="AD114" s="971"/>
      <c r="AE114" s="972"/>
      <c r="AF114" s="973">
        <v>75001</v>
      </c>
      <c r="AG114" s="971"/>
      <c r="AH114" s="971"/>
      <c r="AI114" s="971"/>
      <c r="AJ114" s="972"/>
      <c r="AK114" s="973">
        <v>104763</v>
      </c>
      <c r="AL114" s="971"/>
      <c r="AM114" s="971"/>
      <c r="AN114" s="971"/>
      <c r="AO114" s="972"/>
      <c r="AP114" s="974">
        <v>0.3</v>
      </c>
      <c r="AQ114" s="975"/>
      <c r="AR114" s="975"/>
      <c r="AS114" s="975"/>
      <c r="AT114" s="976"/>
      <c r="AU114" s="920"/>
      <c r="AV114" s="921"/>
      <c r="AW114" s="921"/>
      <c r="AX114" s="921"/>
      <c r="AY114" s="921"/>
      <c r="AZ114" s="934" t="s">
        <v>451</v>
      </c>
      <c r="BA114" s="935"/>
      <c r="BB114" s="935"/>
      <c r="BC114" s="935"/>
      <c r="BD114" s="935"/>
      <c r="BE114" s="935"/>
      <c r="BF114" s="935"/>
      <c r="BG114" s="935"/>
      <c r="BH114" s="935"/>
      <c r="BI114" s="935"/>
      <c r="BJ114" s="935"/>
      <c r="BK114" s="935"/>
      <c r="BL114" s="935"/>
      <c r="BM114" s="935"/>
      <c r="BN114" s="935"/>
      <c r="BO114" s="935"/>
      <c r="BP114" s="936"/>
      <c r="BQ114" s="937">
        <v>9709523</v>
      </c>
      <c r="BR114" s="938"/>
      <c r="BS114" s="938"/>
      <c r="BT114" s="938"/>
      <c r="BU114" s="938"/>
      <c r="BV114" s="938">
        <v>9410343</v>
      </c>
      <c r="BW114" s="938"/>
      <c r="BX114" s="938"/>
      <c r="BY114" s="938"/>
      <c r="BZ114" s="938"/>
      <c r="CA114" s="938">
        <v>8998225</v>
      </c>
      <c r="CB114" s="938"/>
      <c r="CC114" s="938"/>
      <c r="CD114" s="938"/>
      <c r="CE114" s="938"/>
      <c r="CF114" s="932">
        <v>28.1</v>
      </c>
      <c r="CG114" s="933"/>
      <c r="CH114" s="933"/>
      <c r="CI114" s="933"/>
      <c r="CJ114" s="933"/>
      <c r="CK114" s="960"/>
      <c r="CL114" s="961"/>
      <c r="CM114" s="934" t="s">
        <v>452</v>
      </c>
      <c r="CN114" s="935"/>
      <c r="CO114" s="935"/>
      <c r="CP114" s="935"/>
      <c r="CQ114" s="935"/>
      <c r="CR114" s="935"/>
      <c r="CS114" s="935"/>
      <c r="CT114" s="935"/>
      <c r="CU114" s="935"/>
      <c r="CV114" s="935"/>
      <c r="CW114" s="935"/>
      <c r="CX114" s="935"/>
      <c r="CY114" s="935"/>
      <c r="CZ114" s="935"/>
      <c r="DA114" s="935"/>
      <c r="DB114" s="935"/>
      <c r="DC114" s="935"/>
      <c r="DD114" s="935"/>
      <c r="DE114" s="935"/>
      <c r="DF114" s="936"/>
      <c r="DG114" s="970" t="s">
        <v>453</v>
      </c>
      <c r="DH114" s="971"/>
      <c r="DI114" s="971"/>
      <c r="DJ114" s="971"/>
      <c r="DK114" s="972"/>
      <c r="DL114" s="973" t="s">
        <v>182</v>
      </c>
      <c r="DM114" s="971"/>
      <c r="DN114" s="971"/>
      <c r="DO114" s="971"/>
      <c r="DP114" s="972"/>
      <c r="DQ114" s="973" t="s">
        <v>182</v>
      </c>
      <c r="DR114" s="971"/>
      <c r="DS114" s="971"/>
      <c r="DT114" s="971"/>
      <c r="DU114" s="972"/>
      <c r="DV114" s="974" t="s">
        <v>182</v>
      </c>
      <c r="DW114" s="975"/>
      <c r="DX114" s="975"/>
      <c r="DY114" s="975"/>
      <c r="DZ114" s="976"/>
    </row>
    <row r="115" spans="1:130" s="224" customFormat="1" ht="26.25" customHeight="1" x14ac:dyDescent="0.2">
      <c r="A115" s="966"/>
      <c r="B115" s="967"/>
      <c r="C115" s="935" t="s">
        <v>454</v>
      </c>
      <c r="D115" s="935"/>
      <c r="E115" s="935"/>
      <c r="F115" s="935"/>
      <c r="G115" s="935"/>
      <c r="H115" s="935"/>
      <c r="I115" s="935"/>
      <c r="J115" s="935"/>
      <c r="K115" s="935"/>
      <c r="L115" s="935"/>
      <c r="M115" s="935"/>
      <c r="N115" s="935"/>
      <c r="O115" s="935"/>
      <c r="P115" s="935"/>
      <c r="Q115" s="935"/>
      <c r="R115" s="935"/>
      <c r="S115" s="935"/>
      <c r="T115" s="935"/>
      <c r="U115" s="935"/>
      <c r="V115" s="935"/>
      <c r="W115" s="935"/>
      <c r="X115" s="935"/>
      <c r="Y115" s="935"/>
      <c r="Z115" s="936"/>
      <c r="AA115" s="949">
        <v>1033775</v>
      </c>
      <c r="AB115" s="950"/>
      <c r="AC115" s="950"/>
      <c r="AD115" s="950"/>
      <c r="AE115" s="951"/>
      <c r="AF115" s="952">
        <v>854624</v>
      </c>
      <c r="AG115" s="950"/>
      <c r="AH115" s="950"/>
      <c r="AI115" s="950"/>
      <c r="AJ115" s="951"/>
      <c r="AK115" s="952">
        <v>932342</v>
      </c>
      <c r="AL115" s="950"/>
      <c r="AM115" s="950"/>
      <c r="AN115" s="950"/>
      <c r="AO115" s="951"/>
      <c r="AP115" s="953">
        <v>2.9</v>
      </c>
      <c r="AQ115" s="954"/>
      <c r="AR115" s="954"/>
      <c r="AS115" s="954"/>
      <c r="AT115" s="955"/>
      <c r="AU115" s="920"/>
      <c r="AV115" s="921"/>
      <c r="AW115" s="921"/>
      <c r="AX115" s="921"/>
      <c r="AY115" s="921"/>
      <c r="AZ115" s="934" t="s">
        <v>455</v>
      </c>
      <c r="BA115" s="935"/>
      <c r="BB115" s="935"/>
      <c r="BC115" s="935"/>
      <c r="BD115" s="935"/>
      <c r="BE115" s="935"/>
      <c r="BF115" s="935"/>
      <c r="BG115" s="935"/>
      <c r="BH115" s="935"/>
      <c r="BI115" s="935"/>
      <c r="BJ115" s="935"/>
      <c r="BK115" s="935"/>
      <c r="BL115" s="935"/>
      <c r="BM115" s="935"/>
      <c r="BN115" s="935"/>
      <c r="BO115" s="935"/>
      <c r="BP115" s="936"/>
      <c r="BQ115" s="937">
        <v>14701</v>
      </c>
      <c r="BR115" s="938"/>
      <c r="BS115" s="938"/>
      <c r="BT115" s="938"/>
      <c r="BU115" s="938"/>
      <c r="BV115" s="938">
        <v>12256</v>
      </c>
      <c r="BW115" s="938"/>
      <c r="BX115" s="938"/>
      <c r="BY115" s="938"/>
      <c r="BZ115" s="938"/>
      <c r="CA115" s="938">
        <v>15829</v>
      </c>
      <c r="CB115" s="938"/>
      <c r="CC115" s="938"/>
      <c r="CD115" s="938"/>
      <c r="CE115" s="938"/>
      <c r="CF115" s="932">
        <v>0</v>
      </c>
      <c r="CG115" s="933"/>
      <c r="CH115" s="933"/>
      <c r="CI115" s="933"/>
      <c r="CJ115" s="933"/>
      <c r="CK115" s="960"/>
      <c r="CL115" s="961"/>
      <c r="CM115" s="934" t="s">
        <v>456</v>
      </c>
      <c r="CN115" s="935"/>
      <c r="CO115" s="935"/>
      <c r="CP115" s="935"/>
      <c r="CQ115" s="935"/>
      <c r="CR115" s="935"/>
      <c r="CS115" s="935"/>
      <c r="CT115" s="935"/>
      <c r="CU115" s="935"/>
      <c r="CV115" s="935"/>
      <c r="CW115" s="935"/>
      <c r="CX115" s="935"/>
      <c r="CY115" s="935"/>
      <c r="CZ115" s="935"/>
      <c r="DA115" s="935"/>
      <c r="DB115" s="935"/>
      <c r="DC115" s="935"/>
      <c r="DD115" s="935"/>
      <c r="DE115" s="935"/>
      <c r="DF115" s="936"/>
      <c r="DG115" s="970" t="s">
        <v>453</v>
      </c>
      <c r="DH115" s="971"/>
      <c r="DI115" s="971"/>
      <c r="DJ115" s="971"/>
      <c r="DK115" s="972"/>
      <c r="DL115" s="973" t="s">
        <v>394</v>
      </c>
      <c r="DM115" s="971"/>
      <c r="DN115" s="971"/>
      <c r="DO115" s="971"/>
      <c r="DP115" s="972"/>
      <c r="DQ115" s="973" t="s">
        <v>453</v>
      </c>
      <c r="DR115" s="971"/>
      <c r="DS115" s="971"/>
      <c r="DT115" s="971"/>
      <c r="DU115" s="972"/>
      <c r="DV115" s="974" t="s">
        <v>182</v>
      </c>
      <c r="DW115" s="975"/>
      <c r="DX115" s="975"/>
      <c r="DY115" s="975"/>
      <c r="DZ115" s="976"/>
    </row>
    <row r="116" spans="1:130" s="224" customFormat="1" ht="26.25" customHeight="1" x14ac:dyDescent="0.2">
      <c r="A116" s="968"/>
      <c r="B116" s="969"/>
      <c r="C116" s="977" t="s">
        <v>457</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70" t="s">
        <v>394</v>
      </c>
      <c r="AB116" s="971"/>
      <c r="AC116" s="971"/>
      <c r="AD116" s="971"/>
      <c r="AE116" s="972"/>
      <c r="AF116" s="973" t="s">
        <v>453</v>
      </c>
      <c r="AG116" s="971"/>
      <c r="AH116" s="971"/>
      <c r="AI116" s="971"/>
      <c r="AJ116" s="972"/>
      <c r="AK116" s="973" t="s">
        <v>394</v>
      </c>
      <c r="AL116" s="971"/>
      <c r="AM116" s="971"/>
      <c r="AN116" s="971"/>
      <c r="AO116" s="972"/>
      <c r="AP116" s="974" t="s">
        <v>182</v>
      </c>
      <c r="AQ116" s="975"/>
      <c r="AR116" s="975"/>
      <c r="AS116" s="975"/>
      <c r="AT116" s="976"/>
      <c r="AU116" s="920"/>
      <c r="AV116" s="921"/>
      <c r="AW116" s="921"/>
      <c r="AX116" s="921"/>
      <c r="AY116" s="921"/>
      <c r="AZ116" s="979" t="s">
        <v>458</v>
      </c>
      <c r="BA116" s="980"/>
      <c r="BB116" s="980"/>
      <c r="BC116" s="980"/>
      <c r="BD116" s="980"/>
      <c r="BE116" s="980"/>
      <c r="BF116" s="980"/>
      <c r="BG116" s="980"/>
      <c r="BH116" s="980"/>
      <c r="BI116" s="980"/>
      <c r="BJ116" s="980"/>
      <c r="BK116" s="980"/>
      <c r="BL116" s="980"/>
      <c r="BM116" s="980"/>
      <c r="BN116" s="980"/>
      <c r="BO116" s="980"/>
      <c r="BP116" s="981"/>
      <c r="BQ116" s="937" t="s">
        <v>182</v>
      </c>
      <c r="BR116" s="938"/>
      <c r="BS116" s="938"/>
      <c r="BT116" s="938"/>
      <c r="BU116" s="938"/>
      <c r="BV116" s="938" t="s">
        <v>394</v>
      </c>
      <c r="BW116" s="938"/>
      <c r="BX116" s="938"/>
      <c r="BY116" s="938"/>
      <c r="BZ116" s="938"/>
      <c r="CA116" s="938" t="s">
        <v>394</v>
      </c>
      <c r="CB116" s="938"/>
      <c r="CC116" s="938"/>
      <c r="CD116" s="938"/>
      <c r="CE116" s="938"/>
      <c r="CF116" s="932" t="s">
        <v>182</v>
      </c>
      <c r="CG116" s="933"/>
      <c r="CH116" s="933"/>
      <c r="CI116" s="933"/>
      <c r="CJ116" s="933"/>
      <c r="CK116" s="960"/>
      <c r="CL116" s="961"/>
      <c r="CM116" s="934" t="s">
        <v>459</v>
      </c>
      <c r="CN116" s="935"/>
      <c r="CO116" s="935"/>
      <c r="CP116" s="935"/>
      <c r="CQ116" s="935"/>
      <c r="CR116" s="935"/>
      <c r="CS116" s="935"/>
      <c r="CT116" s="935"/>
      <c r="CU116" s="935"/>
      <c r="CV116" s="935"/>
      <c r="CW116" s="935"/>
      <c r="CX116" s="935"/>
      <c r="CY116" s="935"/>
      <c r="CZ116" s="935"/>
      <c r="DA116" s="935"/>
      <c r="DB116" s="935"/>
      <c r="DC116" s="935"/>
      <c r="DD116" s="935"/>
      <c r="DE116" s="935"/>
      <c r="DF116" s="936"/>
      <c r="DG116" s="970" t="s">
        <v>453</v>
      </c>
      <c r="DH116" s="971"/>
      <c r="DI116" s="971"/>
      <c r="DJ116" s="971"/>
      <c r="DK116" s="972"/>
      <c r="DL116" s="973" t="s">
        <v>182</v>
      </c>
      <c r="DM116" s="971"/>
      <c r="DN116" s="971"/>
      <c r="DO116" s="971"/>
      <c r="DP116" s="972"/>
      <c r="DQ116" s="973" t="s">
        <v>453</v>
      </c>
      <c r="DR116" s="971"/>
      <c r="DS116" s="971"/>
      <c r="DT116" s="971"/>
      <c r="DU116" s="972"/>
      <c r="DV116" s="974" t="s">
        <v>182</v>
      </c>
      <c r="DW116" s="975"/>
      <c r="DX116" s="975"/>
      <c r="DY116" s="975"/>
      <c r="DZ116" s="976"/>
    </row>
    <row r="117" spans="1:130" s="224" customFormat="1" ht="26.25" customHeight="1" x14ac:dyDescent="0.2">
      <c r="A117" s="924" t="s">
        <v>187</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989" t="s">
        <v>460</v>
      </c>
      <c r="Z117" s="906"/>
      <c r="AA117" s="990">
        <v>6731857</v>
      </c>
      <c r="AB117" s="991"/>
      <c r="AC117" s="991"/>
      <c r="AD117" s="991"/>
      <c r="AE117" s="992"/>
      <c r="AF117" s="993">
        <v>6531952</v>
      </c>
      <c r="AG117" s="991"/>
      <c r="AH117" s="991"/>
      <c r="AI117" s="991"/>
      <c r="AJ117" s="992"/>
      <c r="AK117" s="993">
        <v>6885792</v>
      </c>
      <c r="AL117" s="991"/>
      <c r="AM117" s="991"/>
      <c r="AN117" s="991"/>
      <c r="AO117" s="992"/>
      <c r="AP117" s="994"/>
      <c r="AQ117" s="995"/>
      <c r="AR117" s="995"/>
      <c r="AS117" s="995"/>
      <c r="AT117" s="996"/>
      <c r="AU117" s="920"/>
      <c r="AV117" s="921"/>
      <c r="AW117" s="921"/>
      <c r="AX117" s="921"/>
      <c r="AY117" s="921"/>
      <c r="AZ117" s="986" t="s">
        <v>461</v>
      </c>
      <c r="BA117" s="987"/>
      <c r="BB117" s="987"/>
      <c r="BC117" s="987"/>
      <c r="BD117" s="987"/>
      <c r="BE117" s="987"/>
      <c r="BF117" s="987"/>
      <c r="BG117" s="987"/>
      <c r="BH117" s="987"/>
      <c r="BI117" s="987"/>
      <c r="BJ117" s="987"/>
      <c r="BK117" s="987"/>
      <c r="BL117" s="987"/>
      <c r="BM117" s="987"/>
      <c r="BN117" s="987"/>
      <c r="BO117" s="987"/>
      <c r="BP117" s="988"/>
      <c r="BQ117" s="937" t="s">
        <v>394</v>
      </c>
      <c r="BR117" s="938"/>
      <c r="BS117" s="938"/>
      <c r="BT117" s="938"/>
      <c r="BU117" s="938"/>
      <c r="BV117" s="938" t="s">
        <v>453</v>
      </c>
      <c r="BW117" s="938"/>
      <c r="BX117" s="938"/>
      <c r="BY117" s="938"/>
      <c r="BZ117" s="938"/>
      <c r="CA117" s="938" t="s">
        <v>394</v>
      </c>
      <c r="CB117" s="938"/>
      <c r="CC117" s="938"/>
      <c r="CD117" s="938"/>
      <c r="CE117" s="938"/>
      <c r="CF117" s="932" t="s">
        <v>453</v>
      </c>
      <c r="CG117" s="933"/>
      <c r="CH117" s="933"/>
      <c r="CI117" s="933"/>
      <c r="CJ117" s="933"/>
      <c r="CK117" s="960"/>
      <c r="CL117" s="961"/>
      <c r="CM117" s="934" t="s">
        <v>462</v>
      </c>
      <c r="CN117" s="935"/>
      <c r="CO117" s="935"/>
      <c r="CP117" s="935"/>
      <c r="CQ117" s="935"/>
      <c r="CR117" s="935"/>
      <c r="CS117" s="935"/>
      <c r="CT117" s="935"/>
      <c r="CU117" s="935"/>
      <c r="CV117" s="935"/>
      <c r="CW117" s="935"/>
      <c r="CX117" s="935"/>
      <c r="CY117" s="935"/>
      <c r="CZ117" s="935"/>
      <c r="DA117" s="935"/>
      <c r="DB117" s="935"/>
      <c r="DC117" s="935"/>
      <c r="DD117" s="935"/>
      <c r="DE117" s="935"/>
      <c r="DF117" s="936"/>
      <c r="DG117" s="970" t="s">
        <v>394</v>
      </c>
      <c r="DH117" s="971"/>
      <c r="DI117" s="971"/>
      <c r="DJ117" s="971"/>
      <c r="DK117" s="972"/>
      <c r="DL117" s="973" t="s">
        <v>453</v>
      </c>
      <c r="DM117" s="971"/>
      <c r="DN117" s="971"/>
      <c r="DO117" s="971"/>
      <c r="DP117" s="972"/>
      <c r="DQ117" s="973" t="s">
        <v>182</v>
      </c>
      <c r="DR117" s="971"/>
      <c r="DS117" s="971"/>
      <c r="DT117" s="971"/>
      <c r="DU117" s="972"/>
      <c r="DV117" s="974" t="s">
        <v>394</v>
      </c>
      <c r="DW117" s="975"/>
      <c r="DX117" s="975"/>
      <c r="DY117" s="975"/>
      <c r="DZ117" s="976"/>
    </row>
    <row r="118" spans="1:130" s="224" customFormat="1" ht="26.25" customHeight="1" x14ac:dyDescent="0.2">
      <c r="A118" s="924" t="s">
        <v>435</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4" t="s">
        <v>432</v>
      </c>
      <c r="AB118" s="905"/>
      <c r="AC118" s="905"/>
      <c r="AD118" s="905"/>
      <c r="AE118" s="906"/>
      <c r="AF118" s="904" t="s">
        <v>433</v>
      </c>
      <c r="AG118" s="905"/>
      <c r="AH118" s="905"/>
      <c r="AI118" s="905"/>
      <c r="AJ118" s="906"/>
      <c r="AK118" s="904" t="s">
        <v>310</v>
      </c>
      <c r="AL118" s="905"/>
      <c r="AM118" s="905"/>
      <c r="AN118" s="905"/>
      <c r="AO118" s="906"/>
      <c r="AP118" s="982" t="s">
        <v>434</v>
      </c>
      <c r="AQ118" s="983"/>
      <c r="AR118" s="983"/>
      <c r="AS118" s="983"/>
      <c r="AT118" s="984"/>
      <c r="AU118" s="920"/>
      <c r="AV118" s="921"/>
      <c r="AW118" s="921"/>
      <c r="AX118" s="921"/>
      <c r="AY118" s="921"/>
      <c r="AZ118" s="985" t="s">
        <v>463</v>
      </c>
      <c r="BA118" s="977"/>
      <c r="BB118" s="977"/>
      <c r="BC118" s="977"/>
      <c r="BD118" s="977"/>
      <c r="BE118" s="977"/>
      <c r="BF118" s="977"/>
      <c r="BG118" s="977"/>
      <c r="BH118" s="977"/>
      <c r="BI118" s="977"/>
      <c r="BJ118" s="977"/>
      <c r="BK118" s="977"/>
      <c r="BL118" s="977"/>
      <c r="BM118" s="977"/>
      <c r="BN118" s="977"/>
      <c r="BO118" s="977"/>
      <c r="BP118" s="978"/>
      <c r="BQ118" s="1011" t="s">
        <v>453</v>
      </c>
      <c r="BR118" s="1012"/>
      <c r="BS118" s="1012"/>
      <c r="BT118" s="1012"/>
      <c r="BU118" s="1012"/>
      <c r="BV118" s="1012" t="s">
        <v>453</v>
      </c>
      <c r="BW118" s="1012"/>
      <c r="BX118" s="1012"/>
      <c r="BY118" s="1012"/>
      <c r="BZ118" s="1012"/>
      <c r="CA118" s="1012" t="s">
        <v>394</v>
      </c>
      <c r="CB118" s="1012"/>
      <c r="CC118" s="1012"/>
      <c r="CD118" s="1012"/>
      <c r="CE118" s="1012"/>
      <c r="CF118" s="932" t="s">
        <v>453</v>
      </c>
      <c r="CG118" s="933"/>
      <c r="CH118" s="933"/>
      <c r="CI118" s="933"/>
      <c r="CJ118" s="933"/>
      <c r="CK118" s="960"/>
      <c r="CL118" s="961"/>
      <c r="CM118" s="934" t="s">
        <v>464</v>
      </c>
      <c r="CN118" s="935"/>
      <c r="CO118" s="935"/>
      <c r="CP118" s="935"/>
      <c r="CQ118" s="935"/>
      <c r="CR118" s="935"/>
      <c r="CS118" s="935"/>
      <c r="CT118" s="935"/>
      <c r="CU118" s="935"/>
      <c r="CV118" s="935"/>
      <c r="CW118" s="935"/>
      <c r="CX118" s="935"/>
      <c r="CY118" s="935"/>
      <c r="CZ118" s="935"/>
      <c r="DA118" s="935"/>
      <c r="DB118" s="935"/>
      <c r="DC118" s="935"/>
      <c r="DD118" s="935"/>
      <c r="DE118" s="935"/>
      <c r="DF118" s="936"/>
      <c r="DG118" s="970">
        <v>263279</v>
      </c>
      <c r="DH118" s="971"/>
      <c r="DI118" s="971"/>
      <c r="DJ118" s="971"/>
      <c r="DK118" s="972"/>
      <c r="DL118" s="973">
        <v>194600</v>
      </c>
      <c r="DM118" s="971"/>
      <c r="DN118" s="971"/>
      <c r="DO118" s="971"/>
      <c r="DP118" s="972"/>
      <c r="DQ118" s="973">
        <v>126520</v>
      </c>
      <c r="DR118" s="971"/>
      <c r="DS118" s="971"/>
      <c r="DT118" s="971"/>
      <c r="DU118" s="972"/>
      <c r="DV118" s="974">
        <v>0.4</v>
      </c>
      <c r="DW118" s="975"/>
      <c r="DX118" s="975"/>
      <c r="DY118" s="975"/>
      <c r="DZ118" s="976"/>
    </row>
    <row r="119" spans="1:130" s="224" customFormat="1" ht="26.25" customHeight="1" x14ac:dyDescent="0.2">
      <c r="A119" s="1068" t="s">
        <v>438</v>
      </c>
      <c r="B119" s="959"/>
      <c r="C119" s="941" t="s">
        <v>439</v>
      </c>
      <c r="D119" s="909"/>
      <c r="E119" s="909"/>
      <c r="F119" s="909"/>
      <c r="G119" s="909"/>
      <c r="H119" s="909"/>
      <c r="I119" s="909"/>
      <c r="J119" s="909"/>
      <c r="K119" s="909"/>
      <c r="L119" s="909"/>
      <c r="M119" s="909"/>
      <c r="N119" s="909"/>
      <c r="O119" s="909"/>
      <c r="P119" s="909"/>
      <c r="Q119" s="909"/>
      <c r="R119" s="909"/>
      <c r="S119" s="909"/>
      <c r="T119" s="909"/>
      <c r="U119" s="909"/>
      <c r="V119" s="909"/>
      <c r="W119" s="909"/>
      <c r="X119" s="909"/>
      <c r="Y119" s="909"/>
      <c r="Z119" s="910"/>
      <c r="AA119" s="911">
        <v>337149</v>
      </c>
      <c r="AB119" s="912"/>
      <c r="AC119" s="912"/>
      <c r="AD119" s="912"/>
      <c r="AE119" s="913"/>
      <c r="AF119" s="914">
        <v>88114</v>
      </c>
      <c r="AG119" s="912"/>
      <c r="AH119" s="912"/>
      <c r="AI119" s="912"/>
      <c r="AJ119" s="913"/>
      <c r="AK119" s="914">
        <v>84336</v>
      </c>
      <c r="AL119" s="912"/>
      <c r="AM119" s="912"/>
      <c r="AN119" s="912"/>
      <c r="AO119" s="913"/>
      <c r="AP119" s="915">
        <v>0.3</v>
      </c>
      <c r="AQ119" s="916"/>
      <c r="AR119" s="916"/>
      <c r="AS119" s="916"/>
      <c r="AT119" s="917"/>
      <c r="AU119" s="922"/>
      <c r="AV119" s="923"/>
      <c r="AW119" s="923"/>
      <c r="AX119" s="923"/>
      <c r="AY119" s="923"/>
      <c r="AZ119" s="245" t="s">
        <v>187</v>
      </c>
      <c r="BA119" s="245"/>
      <c r="BB119" s="245"/>
      <c r="BC119" s="245"/>
      <c r="BD119" s="245"/>
      <c r="BE119" s="245"/>
      <c r="BF119" s="245"/>
      <c r="BG119" s="245"/>
      <c r="BH119" s="245"/>
      <c r="BI119" s="245"/>
      <c r="BJ119" s="245"/>
      <c r="BK119" s="245"/>
      <c r="BL119" s="245"/>
      <c r="BM119" s="245"/>
      <c r="BN119" s="245"/>
      <c r="BO119" s="989" t="s">
        <v>465</v>
      </c>
      <c r="BP119" s="1017"/>
      <c r="BQ119" s="1011">
        <v>79298269</v>
      </c>
      <c r="BR119" s="1012"/>
      <c r="BS119" s="1012"/>
      <c r="BT119" s="1012"/>
      <c r="BU119" s="1012"/>
      <c r="BV119" s="1012">
        <v>78870187</v>
      </c>
      <c r="BW119" s="1012"/>
      <c r="BX119" s="1012"/>
      <c r="BY119" s="1012"/>
      <c r="BZ119" s="1012"/>
      <c r="CA119" s="1012">
        <v>75787288</v>
      </c>
      <c r="CB119" s="1012"/>
      <c r="CC119" s="1012"/>
      <c r="CD119" s="1012"/>
      <c r="CE119" s="1012"/>
      <c r="CF119" s="1013"/>
      <c r="CG119" s="1014"/>
      <c r="CH119" s="1014"/>
      <c r="CI119" s="1014"/>
      <c r="CJ119" s="1015"/>
      <c r="CK119" s="962"/>
      <c r="CL119" s="963"/>
      <c r="CM119" s="985" t="s">
        <v>466</v>
      </c>
      <c r="CN119" s="977"/>
      <c r="CO119" s="977"/>
      <c r="CP119" s="977"/>
      <c r="CQ119" s="977"/>
      <c r="CR119" s="977"/>
      <c r="CS119" s="977"/>
      <c r="CT119" s="977"/>
      <c r="CU119" s="977"/>
      <c r="CV119" s="977"/>
      <c r="CW119" s="977"/>
      <c r="CX119" s="977"/>
      <c r="CY119" s="977"/>
      <c r="CZ119" s="977"/>
      <c r="DA119" s="977"/>
      <c r="DB119" s="977"/>
      <c r="DC119" s="977"/>
      <c r="DD119" s="977"/>
      <c r="DE119" s="977"/>
      <c r="DF119" s="978"/>
      <c r="DG119" s="1016">
        <v>4463933</v>
      </c>
      <c r="DH119" s="998"/>
      <c r="DI119" s="998"/>
      <c r="DJ119" s="998"/>
      <c r="DK119" s="999"/>
      <c r="DL119" s="997">
        <v>4760748</v>
      </c>
      <c r="DM119" s="998"/>
      <c r="DN119" s="998"/>
      <c r="DO119" s="998"/>
      <c r="DP119" s="999"/>
      <c r="DQ119" s="997">
        <v>5035560</v>
      </c>
      <c r="DR119" s="998"/>
      <c r="DS119" s="998"/>
      <c r="DT119" s="998"/>
      <c r="DU119" s="999"/>
      <c r="DV119" s="1000">
        <v>15.7</v>
      </c>
      <c r="DW119" s="1001"/>
      <c r="DX119" s="1001"/>
      <c r="DY119" s="1001"/>
      <c r="DZ119" s="1002"/>
    </row>
    <row r="120" spans="1:130" s="224" customFormat="1" ht="26.25" customHeight="1" x14ac:dyDescent="0.2">
      <c r="A120" s="1069"/>
      <c r="B120" s="961"/>
      <c r="C120" s="934" t="s">
        <v>442</v>
      </c>
      <c r="D120" s="935"/>
      <c r="E120" s="935"/>
      <c r="F120" s="935"/>
      <c r="G120" s="935"/>
      <c r="H120" s="935"/>
      <c r="I120" s="935"/>
      <c r="J120" s="935"/>
      <c r="K120" s="935"/>
      <c r="L120" s="935"/>
      <c r="M120" s="935"/>
      <c r="N120" s="935"/>
      <c r="O120" s="935"/>
      <c r="P120" s="935"/>
      <c r="Q120" s="935"/>
      <c r="R120" s="935"/>
      <c r="S120" s="935"/>
      <c r="T120" s="935"/>
      <c r="U120" s="935"/>
      <c r="V120" s="935"/>
      <c r="W120" s="935"/>
      <c r="X120" s="935"/>
      <c r="Y120" s="935"/>
      <c r="Z120" s="936"/>
      <c r="AA120" s="970" t="s">
        <v>394</v>
      </c>
      <c r="AB120" s="971"/>
      <c r="AC120" s="971"/>
      <c r="AD120" s="971"/>
      <c r="AE120" s="972"/>
      <c r="AF120" s="973" t="s">
        <v>182</v>
      </c>
      <c r="AG120" s="971"/>
      <c r="AH120" s="971"/>
      <c r="AI120" s="971"/>
      <c r="AJ120" s="972"/>
      <c r="AK120" s="973" t="s">
        <v>394</v>
      </c>
      <c r="AL120" s="971"/>
      <c r="AM120" s="971"/>
      <c r="AN120" s="971"/>
      <c r="AO120" s="972"/>
      <c r="AP120" s="974" t="s">
        <v>394</v>
      </c>
      <c r="AQ120" s="975"/>
      <c r="AR120" s="975"/>
      <c r="AS120" s="975"/>
      <c r="AT120" s="976"/>
      <c r="AU120" s="1003" t="s">
        <v>467</v>
      </c>
      <c r="AV120" s="1004"/>
      <c r="AW120" s="1004"/>
      <c r="AX120" s="1004"/>
      <c r="AY120" s="1005"/>
      <c r="AZ120" s="941" t="s">
        <v>468</v>
      </c>
      <c r="BA120" s="909"/>
      <c r="BB120" s="909"/>
      <c r="BC120" s="909"/>
      <c r="BD120" s="909"/>
      <c r="BE120" s="909"/>
      <c r="BF120" s="909"/>
      <c r="BG120" s="909"/>
      <c r="BH120" s="909"/>
      <c r="BI120" s="909"/>
      <c r="BJ120" s="909"/>
      <c r="BK120" s="909"/>
      <c r="BL120" s="909"/>
      <c r="BM120" s="909"/>
      <c r="BN120" s="909"/>
      <c r="BO120" s="909"/>
      <c r="BP120" s="910"/>
      <c r="BQ120" s="942">
        <v>16104429</v>
      </c>
      <c r="BR120" s="943"/>
      <c r="BS120" s="943"/>
      <c r="BT120" s="943"/>
      <c r="BU120" s="943"/>
      <c r="BV120" s="943">
        <v>17613797</v>
      </c>
      <c r="BW120" s="943"/>
      <c r="BX120" s="943"/>
      <c r="BY120" s="943"/>
      <c r="BZ120" s="943"/>
      <c r="CA120" s="943">
        <v>16932916</v>
      </c>
      <c r="CB120" s="943"/>
      <c r="CC120" s="943"/>
      <c r="CD120" s="943"/>
      <c r="CE120" s="943"/>
      <c r="CF120" s="956">
        <v>53</v>
      </c>
      <c r="CG120" s="957"/>
      <c r="CH120" s="957"/>
      <c r="CI120" s="957"/>
      <c r="CJ120" s="957"/>
      <c r="CK120" s="1018" t="s">
        <v>469</v>
      </c>
      <c r="CL120" s="1019"/>
      <c r="CM120" s="1019"/>
      <c r="CN120" s="1019"/>
      <c r="CO120" s="1020"/>
      <c r="CP120" s="1026" t="s">
        <v>470</v>
      </c>
      <c r="CQ120" s="1027"/>
      <c r="CR120" s="1027"/>
      <c r="CS120" s="1027"/>
      <c r="CT120" s="1027"/>
      <c r="CU120" s="1027"/>
      <c r="CV120" s="1027"/>
      <c r="CW120" s="1027"/>
      <c r="CX120" s="1027"/>
      <c r="CY120" s="1027"/>
      <c r="CZ120" s="1027"/>
      <c r="DA120" s="1027"/>
      <c r="DB120" s="1027"/>
      <c r="DC120" s="1027"/>
      <c r="DD120" s="1027"/>
      <c r="DE120" s="1027"/>
      <c r="DF120" s="1028"/>
      <c r="DG120" s="942">
        <v>9409838</v>
      </c>
      <c r="DH120" s="943"/>
      <c r="DI120" s="943"/>
      <c r="DJ120" s="943"/>
      <c r="DK120" s="943"/>
      <c r="DL120" s="943">
        <v>8904268</v>
      </c>
      <c r="DM120" s="943"/>
      <c r="DN120" s="943"/>
      <c r="DO120" s="943"/>
      <c r="DP120" s="943"/>
      <c r="DQ120" s="943">
        <v>8678254</v>
      </c>
      <c r="DR120" s="943"/>
      <c r="DS120" s="943"/>
      <c r="DT120" s="943"/>
      <c r="DU120" s="943"/>
      <c r="DV120" s="944">
        <v>27.1</v>
      </c>
      <c r="DW120" s="944"/>
      <c r="DX120" s="944"/>
      <c r="DY120" s="944"/>
      <c r="DZ120" s="945"/>
    </row>
    <row r="121" spans="1:130" s="224" customFormat="1" ht="26.25" customHeight="1" x14ac:dyDescent="0.2">
      <c r="A121" s="1069"/>
      <c r="B121" s="961"/>
      <c r="C121" s="986" t="s">
        <v>471</v>
      </c>
      <c r="D121" s="987"/>
      <c r="E121" s="987"/>
      <c r="F121" s="987"/>
      <c r="G121" s="987"/>
      <c r="H121" s="987"/>
      <c r="I121" s="987"/>
      <c r="J121" s="987"/>
      <c r="K121" s="987"/>
      <c r="L121" s="987"/>
      <c r="M121" s="987"/>
      <c r="N121" s="987"/>
      <c r="O121" s="987"/>
      <c r="P121" s="987"/>
      <c r="Q121" s="987"/>
      <c r="R121" s="987"/>
      <c r="S121" s="987"/>
      <c r="T121" s="987"/>
      <c r="U121" s="987"/>
      <c r="V121" s="987"/>
      <c r="W121" s="987"/>
      <c r="X121" s="987"/>
      <c r="Y121" s="987"/>
      <c r="Z121" s="988"/>
      <c r="AA121" s="970" t="s">
        <v>394</v>
      </c>
      <c r="AB121" s="971"/>
      <c r="AC121" s="971"/>
      <c r="AD121" s="971"/>
      <c r="AE121" s="972"/>
      <c r="AF121" s="973" t="s">
        <v>182</v>
      </c>
      <c r="AG121" s="971"/>
      <c r="AH121" s="971"/>
      <c r="AI121" s="971"/>
      <c r="AJ121" s="972"/>
      <c r="AK121" s="973" t="s">
        <v>182</v>
      </c>
      <c r="AL121" s="971"/>
      <c r="AM121" s="971"/>
      <c r="AN121" s="971"/>
      <c r="AO121" s="972"/>
      <c r="AP121" s="974" t="s">
        <v>453</v>
      </c>
      <c r="AQ121" s="975"/>
      <c r="AR121" s="975"/>
      <c r="AS121" s="975"/>
      <c r="AT121" s="976"/>
      <c r="AU121" s="1006"/>
      <c r="AV121" s="1007"/>
      <c r="AW121" s="1007"/>
      <c r="AX121" s="1007"/>
      <c r="AY121" s="1008"/>
      <c r="AZ121" s="934" t="s">
        <v>472</v>
      </c>
      <c r="BA121" s="935"/>
      <c r="BB121" s="935"/>
      <c r="BC121" s="935"/>
      <c r="BD121" s="935"/>
      <c r="BE121" s="935"/>
      <c r="BF121" s="935"/>
      <c r="BG121" s="935"/>
      <c r="BH121" s="935"/>
      <c r="BI121" s="935"/>
      <c r="BJ121" s="935"/>
      <c r="BK121" s="935"/>
      <c r="BL121" s="935"/>
      <c r="BM121" s="935"/>
      <c r="BN121" s="935"/>
      <c r="BO121" s="935"/>
      <c r="BP121" s="936"/>
      <c r="BQ121" s="937">
        <v>11015801</v>
      </c>
      <c r="BR121" s="938"/>
      <c r="BS121" s="938"/>
      <c r="BT121" s="938"/>
      <c r="BU121" s="938"/>
      <c r="BV121" s="938">
        <v>10739789</v>
      </c>
      <c r="BW121" s="938"/>
      <c r="BX121" s="938"/>
      <c r="BY121" s="938"/>
      <c r="BZ121" s="938"/>
      <c r="CA121" s="938">
        <v>10339650</v>
      </c>
      <c r="CB121" s="938"/>
      <c r="CC121" s="938"/>
      <c r="CD121" s="938"/>
      <c r="CE121" s="938"/>
      <c r="CF121" s="932">
        <v>32.299999999999997</v>
      </c>
      <c r="CG121" s="933"/>
      <c r="CH121" s="933"/>
      <c r="CI121" s="933"/>
      <c r="CJ121" s="933"/>
      <c r="CK121" s="1021"/>
      <c r="CL121" s="1022"/>
      <c r="CM121" s="1022"/>
      <c r="CN121" s="1022"/>
      <c r="CO121" s="1023"/>
      <c r="CP121" s="1031" t="s">
        <v>408</v>
      </c>
      <c r="CQ121" s="1032"/>
      <c r="CR121" s="1032"/>
      <c r="CS121" s="1032"/>
      <c r="CT121" s="1032"/>
      <c r="CU121" s="1032"/>
      <c r="CV121" s="1032"/>
      <c r="CW121" s="1032"/>
      <c r="CX121" s="1032"/>
      <c r="CY121" s="1032"/>
      <c r="CZ121" s="1032"/>
      <c r="DA121" s="1032"/>
      <c r="DB121" s="1032"/>
      <c r="DC121" s="1032"/>
      <c r="DD121" s="1032"/>
      <c r="DE121" s="1032"/>
      <c r="DF121" s="1033"/>
      <c r="DG121" s="937" t="s">
        <v>394</v>
      </c>
      <c r="DH121" s="938"/>
      <c r="DI121" s="938"/>
      <c r="DJ121" s="938"/>
      <c r="DK121" s="938"/>
      <c r="DL121" s="938" t="s">
        <v>453</v>
      </c>
      <c r="DM121" s="938"/>
      <c r="DN121" s="938"/>
      <c r="DO121" s="938"/>
      <c r="DP121" s="938"/>
      <c r="DQ121" s="938" t="s">
        <v>394</v>
      </c>
      <c r="DR121" s="938"/>
      <c r="DS121" s="938"/>
      <c r="DT121" s="938"/>
      <c r="DU121" s="938"/>
      <c r="DV121" s="939" t="s">
        <v>182</v>
      </c>
      <c r="DW121" s="939"/>
      <c r="DX121" s="939"/>
      <c r="DY121" s="939"/>
      <c r="DZ121" s="940"/>
    </row>
    <row r="122" spans="1:130" s="224" customFormat="1" ht="26.25" customHeight="1" x14ac:dyDescent="0.2">
      <c r="A122" s="1069"/>
      <c r="B122" s="961"/>
      <c r="C122" s="934" t="s">
        <v>452</v>
      </c>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6"/>
      <c r="AA122" s="970" t="s">
        <v>453</v>
      </c>
      <c r="AB122" s="971"/>
      <c r="AC122" s="971"/>
      <c r="AD122" s="971"/>
      <c r="AE122" s="972"/>
      <c r="AF122" s="973" t="s">
        <v>182</v>
      </c>
      <c r="AG122" s="971"/>
      <c r="AH122" s="971"/>
      <c r="AI122" s="971"/>
      <c r="AJ122" s="972"/>
      <c r="AK122" s="973" t="s">
        <v>394</v>
      </c>
      <c r="AL122" s="971"/>
      <c r="AM122" s="971"/>
      <c r="AN122" s="971"/>
      <c r="AO122" s="972"/>
      <c r="AP122" s="974" t="s">
        <v>394</v>
      </c>
      <c r="AQ122" s="975"/>
      <c r="AR122" s="975"/>
      <c r="AS122" s="975"/>
      <c r="AT122" s="976"/>
      <c r="AU122" s="1006"/>
      <c r="AV122" s="1007"/>
      <c r="AW122" s="1007"/>
      <c r="AX122" s="1007"/>
      <c r="AY122" s="1008"/>
      <c r="AZ122" s="985" t="s">
        <v>473</v>
      </c>
      <c r="BA122" s="977"/>
      <c r="BB122" s="977"/>
      <c r="BC122" s="977"/>
      <c r="BD122" s="977"/>
      <c r="BE122" s="977"/>
      <c r="BF122" s="977"/>
      <c r="BG122" s="977"/>
      <c r="BH122" s="977"/>
      <c r="BI122" s="977"/>
      <c r="BJ122" s="977"/>
      <c r="BK122" s="977"/>
      <c r="BL122" s="977"/>
      <c r="BM122" s="977"/>
      <c r="BN122" s="977"/>
      <c r="BO122" s="977"/>
      <c r="BP122" s="978"/>
      <c r="BQ122" s="1011">
        <v>41517656</v>
      </c>
      <c r="BR122" s="1012"/>
      <c r="BS122" s="1012"/>
      <c r="BT122" s="1012"/>
      <c r="BU122" s="1012"/>
      <c r="BV122" s="1012">
        <v>41831086</v>
      </c>
      <c r="BW122" s="1012"/>
      <c r="BX122" s="1012"/>
      <c r="BY122" s="1012"/>
      <c r="BZ122" s="1012"/>
      <c r="CA122" s="1012">
        <v>40745495</v>
      </c>
      <c r="CB122" s="1012"/>
      <c r="CC122" s="1012"/>
      <c r="CD122" s="1012"/>
      <c r="CE122" s="1012"/>
      <c r="CF122" s="1029">
        <v>127.4</v>
      </c>
      <c r="CG122" s="1030"/>
      <c r="CH122" s="1030"/>
      <c r="CI122" s="1030"/>
      <c r="CJ122" s="1030"/>
      <c r="CK122" s="1021"/>
      <c r="CL122" s="1022"/>
      <c r="CM122" s="1022"/>
      <c r="CN122" s="1022"/>
      <c r="CO122" s="1023"/>
      <c r="CP122" s="1031" t="s">
        <v>474</v>
      </c>
      <c r="CQ122" s="1032"/>
      <c r="CR122" s="1032"/>
      <c r="CS122" s="1032"/>
      <c r="CT122" s="1032"/>
      <c r="CU122" s="1032"/>
      <c r="CV122" s="1032"/>
      <c r="CW122" s="1032"/>
      <c r="CX122" s="1032"/>
      <c r="CY122" s="1032"/>
      <c r="CZ122" s="1032"/>
      <c r="DA122" s="1032"/>
      <c r="DB122" s="1032"/>
      <c r="DC122" s="1032"/>
      <c r="DD122" s="1032"/>
      <c r="DE122" s="1032"/>
      <c r="DF122" s="1033"/>
      <c r="DG122" s="937" t="s">
        <v>182</v>
      </c>
      <c r="DH122" s="938"/>
      <c r="DI122" s="938"/>
      <c r="DJ122" s="938"/>
      <c r="DK122" s="938"/>
      <c r="DL122" s="938" t="s">
        <v>182</v>
      </c>
      <c r="DM122" s="938"/>
      <c r="DN122" s="938"/>
      <c r="DO122" s="938"/>
      <c r="DP122" s="938"/>
      <c r="DQ122" s="938" t="s">
        <v>182</v>
      </c>
      <c r="DR122" s="938"/>
      <c r="DS122" s="938"/>
      <c r="DT122" s="938"/>
      <c r="DU122" s="938"/>
      <c r="DV122" s="939" t="s">
        <v>182</v>
      </c>
      <c r="DW122" s="939"/>
      <c r="DX122" s="939"/>
      <c r="DY122" s="939"/>
      <c r="DZ122" s="940"/>
    </row>
    <row r="123" spans="1:130" s="224" customFormat="1" ht="26.25" customHeight="1" x14ac:dyDescent="0.2">
      <c r="A123" s="1069"/>
      <c r="B123" s="961"/>
      <c r="C123" s="934" t="s">
        <v>459</v>
      </c>
      <c r="D123" s="935"/>
      <c r="E123" s="935"/>
      <c r="F123" s="935"/>
      <c r="G123" s="935"/>
      <c r="H123" s="935"/>
      <c r="I123" s="935"/>
      <c r="J123" s="935"/>
      <c r="K123" s="935"/>
      <c r="L123" s="935"/>
      <c r="M123" s="935"/>
      <c r="N123" s="935"/>
      <c r="O123" s="935"/>
      <c r="P123" s="935"/>
      <c r="Q123" s="935"/>
      <c r="R123" s="935"/>
      <c r="S123" s="935"/>
      <c r="T123" s="935"/>
      <c r="U123" s="935"/>
      <c r="V123" s="935"/>
      <c r="W123" s="935"/>
      <c r="X123" s="935"/>
      <c r="Y123" s="935"/>
      <c r="Z123" s="936"/>
      <c r="AA123" s="970" t="s">
        <v>182</v>
      </c>
      <c r="AB123" s="971"/>
      <c r="AC123" s="971"/>
      <c r="AD123" s="971"/>
      <c r="AE123" s="972"/>
      <c r="AF123" s="973" t="s">
        <v>182</v>
      </c>
      <c r="AG123" s="971"/>
      <c r="AH123" s="971"/>
      <c r="AI123" s="971"/>
      <c r="AJ123" s="972"/>
      <c r="AK123" s="973" t="s">
        <v>182</v>
      </c>
      <c r="AL123" s="971"/>
      <c r="AM123" s="971"/>
      <c r="AN123" s="971"/>
      <c r="AO123" s="972"/>
      <c r="AP123" s="974" t="s">
        <v>182</v>
      </c>
      <c r="AQ123" s="975"/>
      <c r="AR123" s="975"/>
      <c r="AS123" s="975"/>
      <c r="AT123" s="976"/>
      <c r="AU123" s="1009"/>
      <c r="AV123" s="1010"/>
      <c r="AW123" s="1010"/>
      <c r="AX123" s="1010"/>
      <c r="AY123" s="1010"/>
      <c r="AZ123" s="245" t="s">
        <v>187</v>
      </c>
      <c r="BA123" s="245"/>
      <c r="BB123" s="245"/>
      <c r="BC123" s="245"/>
      <c r="BD123" s="245"/>
      <c r="BE123" s="245"/>
      <c r="BF123" s="245"/>
      <c r="BG123" s="245"/>
      <c r="BH123" s="245"/>
      <c r="BI123" s="245"/>
      <c r="BJ123" s="245"/>
      <c r="BK123" s="245"/>
      <c r="BL123" s="245"/>
      <c r="BM123" s="245"/>
      <c r="BN123" s="245"/>
      <c r="BO123" s="989" t="s">
        <v>475</v>
      </c>
      <c r="BP123" s="1017"/>
      <c r="BQ123" s="1075">
        <v>68637886</v>
      </c>
      <c r="BR123" s="1076"/>
      <c r="BS123" s="1076"/>
      <c r="BT123" s="1076"/>
      <c r="BU123" s="1076"/>
      <c r="BV123" s="1076">
        <v>70184672</v>
      </c>
      <c r="BW123" s="1076"/>
      <c r="BX123" s="1076"/>
      <c r="BY123" s="1076"/>
      <c r="BZ123" s="1076"/>
      <c r="CA123" s="1076">
        <v>68018061</v>
      </c>
      <c r="CB123" s="1076"/>
      <c r="CC123" s="1076"/>
      <c r="CD123" s="1076"/>
      <c r="CE123" s="1076"/>
      <c r="CF123" s="1013"/>
      <c r="CG123" s="1014"/>
      <c r="CH123" s="1014"/>
      <c r="CI123" s="1014"/>
      <c r="CJ123" s="1015"/>
      <c r="CK123" s="1021"/>
      <c r="CL123" s="1022"/>
      <c r="CM123" s="1022"/>
      <c r="CN123" s="1022"/>
      <c r="CO123" s="1023"/>
      <c r="CP123" s="1031" t="s">
        <v>407</v>
      </c>
      <c r="CQ123" s="1032"/>
      <c r="CR123" s="1032"/>
      <c r="CS123" s="1032"/>
      <c r="CT123" s="1032"/>
      <c r="CU123" s="1032"/>
      <c r="CV123" s="1032"/>
      <c r="CW123" s="1032"/>
      <c r="CX123" s="1032"/>
      <c r="CY123" s="1032"/>
      <c r="CZ123" s="1032"/>
      <c r="DA123" s="1032"/>
      <c r="DB123" s="1032"/>
      <c r="DC123" s="1032"/>
      <c r="DD123" s="1032"/>
      <c r="DE123" s="1032"/>
      <c r="DF123" s="1033"/>
      <c r="DG123" s="970" t="s">
        <v>182</v>
      </c>
      <c r="DH123" s="971"/>
      <c r="DI123" s="971"/>
      <c r="DJ123" s="971"/>
      <c r="DK123" s="972"/>
      <c r="DL123" s="973" t="s">
        <v>182</v>
      </c>
      <c r="DM123" s="971"/>
      <c r="DN123" s="971"/>
      <c r="DO123" s="971"/>
      <c r="DP123" s="972"/>
      <c r="DQ123" s="973" t="s">
        <v>394</v>
      </c>
      <c r="DR123" s="971"/>
      <c r="DS123" s="971"/>
      <c r="DT123" s="971"/>
      <c r="DU123" s="972"/>
      <c r="DV123" s="974" t="s">
        <v>394</v>
      </c>
      <c r="DW123" s="975"/>
      <c r="DX123" s="975"/>
      <c r="DY123" s="975"/>
      <c r="DZ123" s="976"/>
    </row>
    <row r="124" spans="1:130" s="224" customFormat="1" ht="26.25" customHeight="1" thickBot="1" x14ac:dyDescent="0.25">
      <c r="A124" s="1069"/>
      <c r="B124" s="961"/>
      <c r="C124" s="934" t="s">
        <v>462</v>
      </c>
      <c r="D124" s="935"/>
      <c r="E124" s="935"/>
      <c r="F124" s="935"/>
      <c r="G124" s="935"/>
      <c r="H124" s="935"/>
      <c r="I124" s="935"/>
      <c r="J124" s="935"/>
      <c r="K124" s="935"/>
      <c r="L124" s="935"/>
      <c r="M124" s="935"/>
      <c r="N124" s="935"/>
      <c r="O124" s="935"/>
      <c r="P124" s="935"/>
      <c r="Q124" s="935"/>
      <c r="R124" s="935"/>
      <c r="S124" s="935"/>
      <c r="T124" s="935"/>
      <c r="U124" s="935"/>
      <c r="V124" s="935"/>
      <c r="W124" s="935"/>
      <c r="X124" s="935"/>
      <c r="Y124" s="935"/>
      <c r="Z124" s="936"/>
      <c r="AA124" s="970" t="s">
        <v>394</v>
      </c>
      <c r="AB124" s="971"/>
      <c r="AC124" s="971"/>
      <c r="AD124" s="971"/>
      <c r="AE124" s="972"/>
      <c r="AF124" s="973" t="s">
        <v>182</v>
      </c>
      <c r="AG124" s="971"/>
      <c r="AH124" s="971"/>
      <c r="AI124" s="971"/>
      <c r="AJ124" s="972"/>
      <c r="AK124" s="973" t="s">
        <v>394</v>
      </c>
      <c r="AL124" s="971"/>
      <c r="AM124" s="971"/>
      <c r="AN124" s="971"/>
      <c r="AO124" s="972"/>
      <c r="AP124" s="974" t="s">
        <v>394</v>
      </c>
      <c r="AQ124" s="975"/>
      <c r="AR124" s="975"/>
      <c r="AS124" s="975"/>
      <c r="AT124" s="976"/>
      <c r="AU124" s="1071" t="s">
        <v>476</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35.299999999999997</v>
      </c>
      <c r="BR124" s="1039"/>
      <c r="BS124" s="1039"/>
      <c r="BT124" s="1039"/>
      <c r="BU124" s="1039"/>
      <c r="BV124" s="1039">
        <v>26.9</v>
      </c>
      <c r="BW124" s="1039"/>
      <c r="BX124" s="1039"/>
      <c r="BY124" s="1039"/>
      <c r="BZ124" s="1039"/>
      <c r="CA124" s="1039">
        <v>24.2</v>
      </c>
      <c r="CB124" s="1039"/>
      <c r="CC124" s="1039"/>
      <c r="CD124" s="1039"/>
      <c r="CE124" s="1039"/>
      <c r="CF124" s="1040"/>
      <c r="CG124" s="1041"/>
      <c r="CH124" s="1041"/>
      <c r="CI124" s="1041"/>
      <c r="CJ124" s="1042"/>
      <c r="CK124" s="1024"/>
      <c r="CL124" s="1024"/>
      <c r="CM124" s="1024"/>
      <c r="CN124" s="1024"/>
      <c r="CO124" s="1025"/>
      <c r="CP124" s="1031" t="s">
        <v>477</v>
      </c>
      <c r="CQ124" s="1032"/>
      <c r="CR124" s="1032"/>
      <c r="CS124" s="1032"/>
      <c r="CT124" s="1032"/>
      <c r="CU124" s="1032"/>
      <c r="CV124" s="1032"/>
      <c r="CW124" s="1032"/>
      <c r="CX124" s="1032"/>
      <c r="CY124" s="1032"/>
      <c r="CZ124" s="1032"/>
      <c r="DA124" s="1032"/>
      <c r="DB124" s="1032"/>
      <c r="DC124" s="1032"/>
      <c r="DD124" s="1032"/>
      <c r="DE124" s="1032"/>
      <c r="DF124" s="1033"/>
      <c r="DG124" s="1016" t="s">
        <v>182</v>
      </c>
      <c r="DH124" s="998"/>
      <c r="DI124" s="998"/>
      <c r="DJ124" s="998"/>
      <c r="DK124" s="999"/>
      <c r="DL124" s="997" t="s">
        <v>182</v>
      </c>
      <c r="DM124" s="998"/>
      <c r="DN124" s="998"/>
      <c r="DO124" s="998"/>
      <c r="DP124" s="999"/>
      <c r="DQ124" s="997" t="s">
        <v>394</v>
      </c>
      <c r="DR124" s="998"/>
      <c r="DS124" s="998"/>
      <c r="DT124" s="998"/>
      <c r="DU124" s="999"/>
      <c r="DV124" s="1000" t="s">
        <v>394</v>
      </c>
      <c r="DW124" s="1001"/>
      <c r="DX124" s="1001"/>
      <c r="DY124" s="1001"/>
      <c r="DZ124" s="1002"/>
    </row>
    <row r="125" spans="1:130" s="224" customFormat="1" ht="26.25" customHeight="1" x14ac:dyDescent="0.2">
      <c r="A125" s="1069"/>
      <c r="B125" s="961"/>
      <c r="C125" s="934" t="s">
        <v>464</v>
      </c>
      <c r="D125" s="935"/>
      <c r="E125" s="935"/>
      <c r="F125" s="935"/>
      <c r="G125" s="935"/>
      <c r="H125" s="935"/>
      <c r="I125" s="935"/>
      <c r="J125" s="935"/>
      <c r="K125" s="935"/>
      <c r="L125" s="935"/>
      <c r="M125" s="935"/>
      <c r="N125" s="935"/>
      <c r="O125" s="935"/>
      <c r="P125" s="935"/>
      <c r="Q125" s="935"/>
      <c r="R125" s="935"/>
      <c r="S125" s="935"/>
      <c r="T125" s="935"/>
      <c r="U125" s="935"/>
      <c r="V125" s="935"/>
      <c r="W125" s="935"/>
      <c r="X125" s="935"/>
      <c r="Y125" s="935"/>
      <c r="Z125" s="936"/>
      <c r="AA125" s="970" t="s">
        <v>182</v>
      </c>
      <c r="AB125" s="971"/>
      <c r="AC125" s="971"/>
      <c r="AD125" s="971"/>
      <c r="AE125" s="972"/>
      <c r="AF125" s="973" t="s">
        <v>182</v>
      </c>
      <c r="AG125" s="971"/>
      <c r="AH125" s="971"/>
      <c r="AI125" s="971"/>
      <c r="AJ125" s="972"/>
      <c r="AK125" s="973" t="s">
        <v>182</v>
      </c>
      <c r="AL125" s="971"/>
      <c r="AM125" s="971"/>
      <c r="AN125" s="971"/>
      <c r="AO125" s="972"/>
      <c r="AP125" s="974" t="s">
        <v>182</v>
      </c>
      <c r="AQ125" s="975"/>
      <c r="AR125" s="975"/>
      <c r="AS125" s="975"/>
      <c r="AT125" s="976"/>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4" t="s">
        <v>478</v>
      </c>
      <c r="CL125" s="1019"/>
      <c r="CM125" s="1019"/>
      <c r="CN125" s="1019"/>
      <c r="CO125" s="1020"/>
      <c r="CP125" s="941" t="s">
        <v>479</v>
      </c>
      <c r="CQ125" s="909"/>
      <c r="CR125" s="909"/>
      <c r="CS125" s="909"/>
      <c r="CT125" s="909"/>
      <c r="CU125" s="909"/>
      <c r="CV125" s="909"/>
      <c r="CW125" s="909"/>
      <c r="CX125" s="909"/>
      <c r="CY125" s="909"/>
      <c r="CZ125" s="909"/>
      <c r="DA125" s="909"/>
      <c r="DB125" s="909"/>
      <c r="DC125" s="909"/>
      <c r="DD125" s="909"/>
      <c r="DE125" s="909"/>
      <c r="DF125" s="910"/>
      <c r="DG125" s="942" t="s">
        <v>182</v>
      </c>
      <c r="DH125" s="943"/>
      <c r="DI125" s="943"/>
      <c r="DJ125" s="943"/>
      <c r="DK125" s="943"/>
      <c r="DL125" s="943" t="s">
        <v>182</v>
      </c>
      <c r="DM125" s="943"/>
      <c r="DN125" s="943"/>
      <c r="DO125" s="943"/>
      <c r="DP125" s="943"/>
      <c r="DQ125" s="943" t="s">
        <v>394</v>
      </c>
      <c r="DR125" s="943"/>
      <c r="DS125" s="943"/>
      <c r="DT125" s="943"/>
      <c r="DU125" s="943"/>
      <c r="DV125" s="944" t="s">
        <v>182</v>
      </c>
      <c r="DW125" s="944"/>
      <c r="DX125" s="944"/>
      <c r="DY125" s="944"/>
      <c r="DZ125" s="945"/>
    </row>
    <row r="126" spans="1:130" s="224" customFormat="1" ht="26.25" customHeight="1" thickBot="1" x14ac:dyDescent="0.25">
      <c r="A126" s="1069"/>
      <c r="B126" s="961"/>
      <c r="C126" s="934" t="s">
        <v>466</v>
      </c>
      <c r="D126" s="935"/>
      <c r="E126" s="935"/>
      <c r="F126" s="935"/>
      <c r="G126" s="935"/>
      <c r="H126" s="935"/>
      <c r="I126" s="935"/>
      <c r="J126" s="935"/>
      <c r="K126" s="935"/>
      <c r="L126" s="935"/>
      <c r="M126" s="935"/>
      <c r="N126" s="935"/>
      <c r="O126" s="935"/>
      <c r="P126" s="935"/>
      <c r="Q126" s="935"/>
      <c r="R126" s="935"/>
      <c r="S126" s="935"/>
      <c r="T126" s="935"/>
      <c r="U126" s="935"/>
      <c r="V126" s="935"/>
      <c r="W126" s="935"/>
      <c r="X126" s="935"/>
      <c r="Y126" s="935"/>
      <c r="Z126" s="936"/>
      <c r="AA126" s="970">
        <v>696626</v>
      </c>
      <c r="AB126" s="971"/>
      <c r="AC126" s="971"/>
      <c r="AD126" s="971"/>
      <c r="AE126" s="972"/>
      <c r="AF126" s="973">
        <v>766510</v>
      </c>
      <c r="AG126" s="971"/>
      <c r="AH126" s="971"/>
      <c r="AI126" s="971"/>
      <c r="AJ126" s="972"/>
      <c r="AK126" s="973">
        <v>848006</v>
      </c>
      <c r="AL126" s="971"/>
      <c r="AM126" s="971"/>
      <c r="AN126" s="971"/>
      <c r="AO126" s="972"/>
      <c r="AP126" s="974">
        <v>2.7</v>
      </c>
      <c r="AQ126" s="975"/>
      <c r="AR126" s="975"/>
      <c r="AS126" s="975"/>
      <c r="AT126" s="97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5"/>
      <c r="CL126" s="1022"/>
      <c r="CM126" s="1022"/>
      <c r="CN126" s="1022"/>
      <c r="CO126" s="1023"/>
      <c r="CP126" s="934" t="s">
        <v>480</v>
      </c>
      <c r="CQ126" s="935"/>
      <c r="CR126" s="935"/>
      <c r="CS126" s="935"/>
      <c r="CT126" s="935"/>
      <c r="CU126" s="935"/>
      <c r="CV126" s="935"/>
      <c r="CW126" s="935"/>
      <c r="CX126" s="935"/>
      <c r="CY126" s="935"/>
      <c r="CZ126" s="935"/>
      <c r="DA126" s="935"/>
      <c r="DB126" s="935"/>
      <c r="DC126" s="935"/>
      <c r="DD126" s="935"/>
      <c r="DE126" s="935"/>
      <c r="DF126" s="936"/>
      <c r="DG126" s="937" t="s">
        <v>182</v>
      </c>
      <c r="DH126" s="938"/>
      <c r="DI126" s="938"/>
      <c r="DJ126" s="938"/>
      <c r="DK126" s="938"/>
      <c r="DL126" s="938" t="s">
        <v>182</v>
      </c>
      <c r="DM126" s="938"/>
      <c r="DN126" s="938"/>
      <c r="DO126" s="938"/>
      <c r="DP126" s="938"/>
      <c r="DQ126" s="938" t="s">
        <v>394</v>
      </c>
      <c r="DR126" s="938"/>
      <c r="DS126" s="938"/>
      <c r="DT126" s="938"/>
      <c r="DU126" s="938"/>
      <c r="DV126" s="939" t="s">
        <v>394</v>
      </c>
      <c r="DW126" s="939"/>
      <c r="DX126" s="939"/>
      <c r="DY126" s="939"/>
      <c r="DZ126" s="940"/>
    </row>
    <row r="127" spans="1:130" s="224" customFormat="1" ht="26.25" customHeight="1" x14ac:dyDescent="0.2">
      <c r="A127" s="1070"/>
      <c r="B127" s="963"/>
      <c r="C127" s="985" t="s">
        <v>481</v>
      </c>
      <c r="D127" s="977"/>
      <c r="E127" s="977"/>
      <c r="F127" s="977"/>
      <c r="G127" s="977"/>
      <c r="H127" s="977"/>
      <c r="I127" s="977"/>
      <c r="J127" s="977"/>
      <c r="K127" s="977"/>
      <c r="L127" s="977"/>
      <c r="M127" s="977"/>
      <c r="N127" s="977"/>
      <c r="O127" s="977"/>
      <c r="P127" s="977"/>
      <c r="Q127" s="977"/>
      <c r="R127" s="977"/>
      <c r="S127" s="977"/>
      <c r="T127" s="977"/>
      <c r="U127" s="977"/>
      <c r="V127" s="977"/>
      <c r="W127" s="977"/>
      <c r="X127" s="977"/>
      <c r="Y127" s="977"/>
      <c r="Z127" s="978"/>
      <c r="AA127" s="970" t="s">
        <v>182</v>
      </c>
      <c r="AB127" s="971"/>
      <c r="AC127" s="971"/>
      <c r="AD127" s="971"/>
      <c r="AE127" s="972"/>
      <c r="AF127" s="973" t="s">
        <v>394</v>
      </c>
      <c r="AG127" s="971"/>
      <c r="AH127" s="971"/>
      <c r="AI127" s="971"/>
      <c r="AJ127" s="972"/>
      <c r="AK127" s="973" t="s">
        <v>182</v>
      </c>
      <c r="AL127" s="971"/>
      <c r="AM127" s="971"/>
      <c r="AN127" s="971"/>
      <c r="AO127" s="972"/>
      <c r="AP127" s="974" t="s">
        <v>182</v>
      </c>
      <c r="AQ127" s="975"/>
      <c r="AR127" s="975"/>
      <c r="AS127" s="975"/>
      <c r="AT127" s="976"/>
      <c r="AU127" s="226"/>
      <c r="AV127" s="226"/>
      <c r="AW127" s="226"/>
      <c r="AX127" s="1043" t="s">
        <v>482</v>
      </c>
      <c r="AY127" s="1044"/>
      <c r="AZ127" s="1044"/>
      <c r="BA127" s="1044"/>
      <c r="BB127" s="1044"/>
      <c r="BC127" s="1044"/>
      <c r="BD127" s="1044"/>
      <c r="BE127" s="1045"/>
      <c r="BF127" s="1046" t="s">
        <v>483</v>
      </c>
      <c r="BG127" s="1044"/>
      <c r="BH127" s="1044"/>
      <c r="BI127" s="1044"/>
      <c r="BJ127" s="1044"/>
      <c r="BK127" s="1044"/>
      <c r="BL127" s="1045"/>
      <c r="BM127" s="1046" t="s">
        <v>484</v>
      </c>
      <c r="BN127" s="1044"/>
      <c r="BO127" s="1044"/>
      <c r="BP127" s="1044"/>
      <c r="BQ127" s="1044"/>
      <c r="BR127" s="1044"/>
      <c r="BS127" s="1045"/>
      <c r="BT127" s="1046" t="s">
        <v>485</v>
      </c>
      <c r="BU127" s="1044"/>
      <c r="BV127" s="1044"/>
      <c r="BW127" s="1044"/>
      <c r="BX127" s="1044"/>
      <c r="BY127" s="1044"/>
      <c r="BZ127" s="1067"/>
      <c r="CA127" s="226"/>
      <c r="CB127" s="226"/>
      <c r="CC127" s="226"/>
      <c r="CD127" s="249"/>
      <c r="CE127" s="249"/>
      <c r="CF127" s="249"/>
      <c r="CG127" s="226"/>
      <c r="CH127" s="226"/>
      <c r="CI127" s="226"/>
      <c r="CJ127" s="248"/>
      <c r="CK127" s="1035"/>
      <c r="CL127" s="1022"/>
      <c r="CM127" s="1022"/>
      <c r="CN127" s="1022"/>
      <c r="CO127" s="1023"/>
      <c r="CP127" s="934" t="s">
        <v>486</v>
      </c>
      <c r="CQ127" s="935"/>
      <c r="CR127" s="935"/>
      <c r="CS127" s="935"/>
      <c r="CT127" s="935"/>
      <c r="CU127" s="935"/>
      <c r="CV127" s="935"/>
      <c r="CW127" s="935"/>
      <c r="CX127" s="935"/>
      <c r="CY127" s="935"/>
      <c r="CZ127" s="935"/>
      <c r="DA127" s="935"/>
      <c r="DB127" s="935"/>
      <c r="DC127" s="935"/>
      <c r="DD127" s="935"/>
      <c r="DE127" s="935"/>
      <c r="DF127" s="936"/>
      <c r="DG127" s="937" t="s">
        <v>182</v>
      </c>
      <c r="DH127" s="938"/>
      <c r="DI127" s="938"/>
      <c r="DJ127" s="938"/>
      <c r="DK127" s="938"/>
      <c r="DL127" s="938" t="s">
        <v>182</v>
      </c>
      <c r="DM127" s="938"/>
      <c r="DN127" s="938"/>
      <c r="DO127" s="938"/>
      <c r="DP127" s="938"/>
      <c r="DQ127" s="938" t="s">
        <v>182</v>
      </c>
      <c r="DR127" s="938"/>
      <c r="DS127" s="938"/>
      <c r="DT127" s="938"/>
      <c r="DU127" s="938"/>
      <c r="DV127" s="939" t="s">
        <v>394</v>
      </c>
      <c r="DW127" s="939"/>
      <c r="DX127" s="939"/>
      <c r="DY127" s="939"/>
      <c r="DZ127" s="940"/>
    </row>
    <row r="128" spans="1:130" s="224" customFormat="1" ht="26.25" customHeight="1" thickBot="1" x14ac:dyDescent="0.25">
      <c r="A128" s="1053" t="s">
        <v>487</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488</v>
      </c>
      <c r="X128" s="1055"/>
      <c r="Y128" s="1055"/>
      <c r="Z128" s="1056"/>
      <c r="AA128" s="1057">
        <v>1250588</v>
      </c>
      <c r="AB128" s="1058"/>
      <c r="AC128" s="1058"/>
      <c r="AD128" s="1058"/>
      <c r="AE128" s="1059"/>
      <c r="AF128" s="1060">
        <v>1139197</v>
      </c>
      <c r="AG128" s="1058"/>
      <c r="AH128" s="1058"/>
      <c r="AI128" s="1058"/>
      <c r="AJ128" s="1059"/>
      <c r="AK128" s="1060">
        <v>982825</v>
      </c>
      <c r="AL128" s="1058"/>
      <c r="AM128" s="1058"/>
      <c r="AN128" s="1058"/>
      <c r="AO128" s="1059"/>
      <c r="AP128" s="1061"/>
      <c r="AQ128" s="1062"/>
      <c r="AR128" s="1062"/>
      <c r="AS128" s="1062"/>
      <c r="AT128" s="1063"/>
      <c r="AU128" s="226"/>
      <c r="AV128" s="226"/>
      <c r="AW128" s="226"/>
      <c r="AX128" s="908" t="s">
        <v>489</v>
      </c>
      <c r="AY128" s="909"/>
      <c r="AZ128" s="909"/>
      <c r="BA128" s="909"/>
      <c r="BB128" s="909"/>
      <c r="BC128" s="909"/>
      <c r="BD128" s="909"/>
      <c r="BE128" s="910"/>
      <c r="BF128" s="1064" t="s">
        <v>394</v>
      </c>
      <c r="BG128" s="1065"/>
      <c r="BH128" s="1065"/>
      <c r="BI128" s="1065"/>
      <c r="BJ128" s="1065"/>
      <c r="BK128" s="1065"/>
      <c r="BL128" s="1066"/>
      <c r="BM128" s="1064">
        <v>11.6</v>
      </c>
      <c r="BN128" s="1065"/>
      <c r="BO128" s="1065"/>
      <c r="BP128" s="1065"/>
      <c r="BQ128" s="1065"/>
      <c r="BR128" s="1065"/>
      <c r="BS128" s="1066"/>
      <c r="BT128" s="1064">
        <v>20</v>
      </c>
      <c r="BU128" s="1065"/>
      <c r="BV128" s="1065"/>
      <c r="BW128" s="1065"/>
      <c r="BX128" s="1065"/>
      <c r="BY128" s="1065"/>
      <c r="BZ128" s="1088"/>
      <c r="CA128" s="249"/>
      <c r="CB128" s="249"/>
      <c r="CC128" s="249"/>
      <c r="CD128" s="249"/>
      <c r="CE128" s="249"/>
      <c r="CF128" s="249"/>
      <c r="CG128" s="226"/>
      <c r="CH128" s="226"/>
      <c r="CI128" s="226"/>
      <c r="CJ128" s="248"/>
      <c r="CK128" s="1036"/>
      <c r="CL128" s="1037"/>
      <c r="CM128" s="1037"/>
      <c r="CN128" s="1037"/>
      <c r="CO128" s="1038"/>
      <c r="CP128" s="1047" t="s">
        <v>490</v>
      </c>
      <c r="CQ128" s="739"/>
      <c r="CR128" s="739"/>
      <c r="CS128" s="739"/>
      <c r="CT128" s="739"/>
      <c r="CU128" s="739"/>
      <c r="CV128" s="739"/>
      <c r="CW128" s="739"/>
      <c r="CX128" s="739"/>
      <c r="CY128" s="739"/>
      <c r="CZ128" s="739"/>
      <c r="DA128" s="739"/>
      <c r="DB128" s="739"/>
      <c r="DC128" s="739"/>
      <c r="DD128" s="739"/>
      <c r="DE128" s="739"/>
      <c r="DF128" s="1048"/>
      <c r="DG128" s="1049">
        <v>14701</v>
      </c>
      <c r="DH128" s="1050"/>
      <c r="DI128" s="1050"/>
      <c r="DJ128" s="1050"/>
      <c r="DK128" s="1050"/>
      <c r="DL128" s="1050">
        <v>12256</v>
      </c>
      <c r="DM128" s="1050"/>
      <c r="DN128" s="1050"/>
      <c r="DO128" s="1050"/>
      <c r="DP128" s="1050"/>
      <c r="DQ128" s="1050">
        <v>15829</v>
      </c>
      <c r="DR128" s="1050"/>
      <c r="DS128" s="1050"/>
      <c r="DT128" s="1050"/>
      <c r="DU128" s="1050"/>
      <c r="DV128" s="1051">
        <v>0</v>
      </c>
      <c r="DW128" s="1051"/>
      <c r="DX128" s="1051"/>
      <c r="DY128" s="1051"/>
      <c r="DZ128" s="1052"/>
    </row>
    <row r="129" spans="1:131" s="224" customFormat="1" ht="26.25" customHeight="1" x14ac:dyDescent="0.2">
      <c r="A129" s="946" t="s">
        <v>109</v>
      </c>
      <c r="B129" s="947"/>
      <c r="C129" s="947"/>
      <c r="D129" s="947"/>
      <c r="E129" s="947"/>
      <c r="F129" s="947"/>
      <c r="G129" s="947"/>
      <c r="H129" s="947"/>
      <c r="I129" s="947"/>
      <c r="J129" s="947"/>
      <c r="K129" s="947"/>
      <c r="L129" s="947"/>
      <c r="M129" s="947"/>
      <c r="N129" s="947"/>
      <c r="O129" s="947"/>
      <c r="P129" s="947"/>
      <c r="Q129" s="947"/>
      <c r="R129" s="947"/>
      <c r="S129" s="947"/>
      <c r="T129" s="947"/>
      <c r="U129" s="947"/>
      <c r="V129" s="947"/>
      <c r="W129" s="1082" t="s">
        <v>491</v>
      </c>
      <c r="X129" s="1083"/>
      <c r="Y129" s="1083"/>
      <c r="Z129" s="1084"/>
      <c r="AA129" s="970">
        <v>33586294</v>
      </c>
      <c r="AB129" s="971"/>
      <c r="AC129" s="971"/>
      <c r="AD129" s="971"/>
      <c r="AE129" s="972"/>
      <c r="AF129" s="973">
        <v>35680496</v>
      </c>
      <c r="AG129" s="971"/>
      <c r="AH129" s="971"/>
      <c r="AI129" s="971"/>
      <c r="AJ129" s="972"/>
      <c r="AK129" s="973">
        <v>35340586</v>
      </c>
      <c r="AL129" s="971"/>
      <c r="AM129" s="971"/>
      <c r="AN129" s="971"/>
      <c r="AO129" s="972"/>
      <c r="AP129" s="1085"/>
      <c r="AQ129" s="1086"/>
      <c r="AR129" s="1086"/>
      <c r="AS129" s="1086"/>
      <c r="AT129" s="1087"/>
      <c r="AU129" s="227"/>
      <c r="AV129" s="227"/>
      <c r="AW129" s="227"/>
      <c r="AX129" s="1077" t="s">
        <v>492</v>
      </c>
      <c r="AY129" s="935"/>
      <c r="AZ129" s="935"/>
      <c r="BA129" s="935"/>
      <c r="BB129" s="935"/>
      <c r="BC129" s="935"/>
      <c r="BD129" s="935"/>
      <c r="BE129" s="936"/>
      <c r="BF129" s="1078" t="s">
        <v>182</v>
      </c>
      <c r="BG129" s="1079"/>
      <c r="BH129" s="1079"/>
      <c r="BI129" s="1079"/>
      <c r="BJ129" s="1079"/>
      <c r="BK129" s="1079"/>
      <c r="BL129" s="1080"/>
      <c r="BM129" s="1078">
        <v>16.600000000000001</v>
      </c>
      <c r="BN129" s="1079"/>
      <c r="BO129" s="1079"/>
      <c r="BP129" s="1079"/>
      <c r="BQ129" s="1079"/>
      <c r="BR129" s="1079"/>
      <c r="BS129" s="1080"/>
      <c r="BT129" s="1078">
        <v>30</v>
      </c>
      <c r="BU129" s="1079"/>
      <c r="BV129" s="1079"/>
      <c r="BW129" s="1079"/>
      <c r="BX129" s="1079"/>
      <c r="BY129" s="1079"/>
      <c r="BZ129" s="1081"/>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6" t="s">
        <v>493</v>
      </c>
      <c r="B130" s="947"/>
      <c r="C130" s="947"/>
      <c r="D130" s="947"/>
      <c r="E130" s="947"/>
      <c r="F130" s="947"/>
      <c r="G130" s="947"/>
      <c r="H130" s="947"/>
      <c r="I130" s="947"/>
      <c r="J130" s="947"/>
      <c r="K130" s="947"/>
      <c r="L130" s="947"/>
      <c r="M130" s="947"/>
      <c r="N130" s="947"/>
      <c r="O130" s="947"/>
      <c r="P130" s="947"/>
      <c r="Q130" s="947"/>
      <c r="R130" s="947"/>
      <c r="S130" s="947"/>
      <c r="T130" s="947"/>
      <c r="U130" s="947"/>
      <c r="V130" s="947"/>
      <c r="W130" s="1082" t="s">
        <v>494</v>
      </c>
      <c r="X130" s="1083"/>
      <c r="Y130" s="1083"/>
      <c r="Z130" s="1084"/>
      <c r="AA130" s="970">
        <v>3417636</v>
      </c>
      <c r="AB130" s="971"/>
      <c r="AC130" s="971"/>
      <c r="AD130" s="971"/>
      <c r="AE130" s="972"/>
      <c r="AF130" s="973">
        <v>3488996</v>
      </c>
      <c r="AG130" s="971"/>
      <c r="AH130" s="971"/>
      <c r="AI130" s="971"/>
      <c r="AJ130" s="972"/>
      <c r="AK130" s="973">
        <v>3362091</v>
      </c>
      <c r="AL130" s="971"/>
      <c r="AM130" s="971"/>
      <c r="AN130" s="971"/>
      <c r="AO130" s="972"/>
      <c r="AP130" s="1085"/>
      <c r="AQ130" s="1086"/>
      <c r="AR130" s="1086"/>
      <c r="AS130" s="1086"/>
      <c r="AT130" s="1087"/>
      <c r="AU130" s="227"/>
      <c r="AV130" s="227"/>
      <c r="AW130" s="227"/>
      <c r="AX130" s="1077" t="s">
        <v>495</v>
      </c>
      <c r="AY130" s="935"/>
      <c r="AZ130" s="935"/>
      <c r="BA130" s="935"/>
      <c r="BB130" s="935"/>
      <c r="BC130" s="935"/>
      <c r="BD130" s="935"/>
      <c r="BE130" s="936"/>
      <c r="BF130" s="1113">
        <v>6.8</v>
      </c>
      <c r="BG130" s="1114"/>
      <c r="BH130" s="1114"/>
      <c r="BI130" s="1114"/>
      <c r="BJ130" s="1114"/>
      <c r="BK130" s="1114"/>
      <c r="BL130" s="1115"/>
      <c r="BM130" s="1113">
        <v>25</v>
      </c>
      <c r="BN130" s="1114"/>
      <c r="BO130" s="1114"/>
      <c r="BP130" s="1114"/>
      <c r="BQ130" s="1114"/>
      <c r="BR130" s="1114"/>
      <c r="BS130" s="1115"/>
      <c r="BT130" s="1113">
        <v>35</v>
      </c>
      <c r="BU130" s="1114"/>
      <c r="BV130" s="1114"/>
      <c r="BW130" s="1114"/>
      <c r="BX130" s="1114"/>
      <c r="BY130" s="1114"/>
      <c r="BZ130" s="1116"/>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496</v>
      </c>
      <c r="X131" s="1120"/>
      <c r="Y131" s="1120"/>
      <c r="Z131" s="1121"/>
      <c r="AA131" s="1016">
        <v>30168658</v>
      </c>
      <c r="AB131" s="998"/>
      <c r="AC131" s="998"/>
      <c r="AD131" s="998"/>
      <c r="AE131" s="999"/>
      <c r="AF131" s="997">
        <v>32191500</v>
      </c>
      <c r="AG131" s="998"/>
      <c r="AH131" s="998"/>
      <c r="AI131" s="998"/>
      <c r="AJ131" s="999"/>
      <c r="AK131" s="997">
        <v>31978495</v>
      </c>
      <c r="AL131" s="998"/>
      <c r="AM131" s="998"/>
      <c r="AN131" s="998"/>
      <c r="AO131" s="999"/>
      <c r="AP131" s="1122"/>
      <c r="AQ131" s="1123"/>
      <c r="AR131" s="1123"/>
      <c r="AS131" s="1123"/>
      <c r="AT131" s="1124"/>
      <c r="AU131" s="227"/>
      <c r="AV131" s="227"/>
      <c r="AW131" s="227"/>
      <c r="AX131" s="1095" t="s">
        <v>497</v>
      </c>
      <c r="AY131" s="739"/>
      <c r="AZ131" s="739"/>
      <c r="BA131" s="739"/>
      <c r="BB131" s="739"/>
      <c r="BC131" s="739"/>
      <c r="BD131" s="739"/>
      <c r="BE131" s="1048"/>
      <c r="BF131" s="1096">
        <v>24.2</v>
      </c>
      <c r="BG131" s="1097"/>
      <c r="BH131" s="1097"/>
      <c r="BI131" s="1097"/>
      <c r="BJ131" s="1097"/>
      <c r="BK131" s="1097"/>
      <c r="BL131" s="1098"/>
      <c r="BM131" s="1096">
        <v>350</v>
      </c>
      <c r="BN131" s="1097"/>
      <c r="BO131" s="1097"/>
      <c r="BP131" s="1097"/>
      <c r="BQ131" s="1097"/>
      <c r="BR131" s="1097"/>
      <c r="BS131" s="1098"/>
      <c r="BT131" s="1099"/>
      <c r="BU131" s="1100"/>
      <c r="BV131" s="1100"/>
      <c r="BW131" s="1100"/>
      <c r="BX131" s="1100"/>
      <c r="BY131" s="1100"/>
      <c r="BZ131" s="1101"/>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2" t="s">
        <v>498</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499</v>
      </c>
      <c r="W132" s="1106"/>
      <c r="X132" s="1106"/>
      <c r="Y132" s="1106"/>
      <c r="Z132" s="1107"/>
      <c r="AA132" s="1108">
        <v>6.8403208390000003</v>
      </c>
      <c r="AB132" s="1109"/>
      <c r="AC132" s="1109"/>
      <c r="AD132" s="1109"/>
      <c r="AE132" s="1110"/>
      <c r="AF132" s="1111">
        <v>5.9138561420000002</v>
      </c>
      <c r="AG132" s="1109"/>
      <c r="AH132" s="1109"/>
      <c r="AI132" s="1109"/>
      <c r="AJ132" s="1110"/>
      <c r="AK132" s="1111">
        <v>7.9455771759999996</v>
      </c>
      <c r="AL132" s="1109"/>
      <c r="AM132" s="1109"/>
      <c r="AN132" s="1109"/>
      <c r="AO132" s="1110"/>
      <c r="AP132" s="1013"/>
      <c r="AQ132" s="1014"/>
      <c r="AR132" s="1014"/>
      <c r="AS132" s="1014"/>
      <c r="AT132" s="1112"/>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089" t="s">
        <v>500</v>
      </c>
      <c r="W133" s="1089"/>
      <c r="X133" s="1089"/>
      <c r="Y133" s="1089"/>
      <c r="Z133" s="1090"/>
      <c r="AA133" s="1091">
        <v>8</v>
      </c>
      <c r="AB133" s="1092"/>
      <c r="AC133" s="1092"/>
      <c r="AD133" s="1092"/>
      <c r="AE133" s="1093"/>
      <c r="AF133" s="1091">
        <v>7.7</v>
      </c>
      <c r="AG133" s="1092"/>
      <c r="AH133" s="1092"/>
      <c r="AI133" s="1092"/>
      <c r="AJ133" s="1093"/>
      <c r="AK133" s="1091">
        <v>6.8</v>
      </c>
      <c r="AL133" s="1092"/>
      <c r="AM133" s="1092"/>
      <c r="AN133" s="1092"/>
      <c r="AO133" s="1093"/>
      <c r="AP133" s="1040"/>
      <c r="AQ133" s="1041"/>
      <c r="AR133" s="1041"/>
      <c r="AS133" s="1041"/>
      <c r="AT133" s="1094"/>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CIEFjZhO2DTLkuj2SouYc5z6S/nXWa2+YRIYoalmZtMGsAa1YNytQQtd4dLhHQQ/XM1yk1ZNU5aO8Y8uIHaQw==" saltValue="p+l+9QSYvQklKvOnIzcM2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V0q+5slY/WnNRDFFEub6pUQUx2de+VXzy7zNi32JXS3j+B14B9UCo8dydOcvlmfIL08ns+mhgbuh+4ynksXdUg==" saltValue="g+ImdeBqt90iNqZrpISkl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m0E8mi88RIakAUqrt1aXjUlaEpDMzg3DvXNGgFj3Xk32SsywoMlmBGm3vgU9RZTv1hHrBHQSo/8dZmbuzmdiQ==" saltValue="KO4TqQMO28mvq0kNfffgZ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503</v>
      </c>
      <c r="AL6" s="260"/>
      <c r="AM6" s="260"/>
      <c r="AN6" s="260"/>
    </row>
    <row r="7" spans="1:46" ht="13.5" customHeight="1" x14ac:dyDescent="0.2">
      <c r="A7" s="259"/>
      <c r="AK7" s="262"/>
      <c r="AL7" s="263"/>
      <c r="AM7" s="263"/>
      <c r="AN7" s="264"/>
      <c r="AO7" s="1126" t="s">
        <v>504</v>
      </c>
      <c r="AP7" s="265"/>
      <c r="AQ7" s="266" t="s">
        <v>505</v>
      </c>
      <c r="AR7" s="267"/>
    </row>
    <row r="8" spans="1:46" ht="13.2" x14ac:dyDescent="0.2">
      <c r="A8" s="259"/>
      <c r="AK8" s="268"/>
      <c r="AL8" s="269"/>
      <c r="AM8" s="269"/>
      <c r="AN8" s="270"/>
      <c r="AO8" s="1127"/>
      <c r="AP8" s="271" t="s">
        <v>506</v>
      </c>
      <c r="AQ8" s="272" t="s">
        <v>507</v>
      </c>
      <c r="AR8" s="273" t="s">
        <v>508</v>
      </c>
    </row>
    <row r="9" spans="1:46" ht="13.2" x14ac:dyDescent="0.2">
      <c r="A9" s="259"/>
      <c r="AK9" s="1128" t="s">
        <v>509</v>
      </c>
      <c r="AL9" s="1129"/>
      <c r="AM9" s="1129"/>
      <c r="AN9" s="1130"/>
      <c r="AO9" s="274">
        <v>13655945</v>
      </c>
      <c r="AP9" s="274">
        <v>78118</v>
      </c>
      <c r="AQ9" s="275">
        <v>61723</v>
      </c>
      <c r="AR9" s="276">
        <v>26.6</v>
      </c>
    </row>
    <row r="10" spans="1:46" ht="13.5" customHeight="1" x14ac:dyDescent="0.2">
      <c r="A10" s="259"/>
      <c r="AK10" s="1128" t="s">
        <v>510</v>
      </c>
      <c r="AL10" s="1129"/>
      <c r="AM10" s="1129"/>
      <c r="AN10" s="1130"/>
      <c r="AO10" s="277">
        <v>22815</v>
      </c>
      <c r="AP10" s="277">
        <v>131</v>
      </c>
      <c r="AQ10" s="278">
        <v>1286</v>
      </c>
      <c r="AR10" s="279">
        <v>-89.8</v>
      </c>
    </row>
    <row r="11" spans="1:46" ht="13.5" customHeight="1" x14ac:dyDescent="0.2">
      <c r="A11" s="259"/>
      <c r="AK11" s="1128" t="s">
        <v>511</v>
      </c>
      <c r="AL11" s="1129"/>
      <c r="AM11" s="1129"/>
      <c r="AN11" s="1130"/>
      <c r="AO11" s="277">
        <v>89534</v>
      </c>
      <c r="AP11" s="277">
        <v>512</v>
      </c>
      <c r="AQ11" s="278">
        <v>1067</v>
      </c>
      <c r="AR11" s="279">
        <v>-52</v>
      </c>
    </row>
    <row r="12" spans="1:46" ht="13.5" customHeight="1" x14ac:dyDescent="0.2">
      <c r="A12" s="259"/>
      <c r="AK12" s="1128" t="s">
        <v>512</v>
      </c>
      <c r="AL12" s="1129"/>
      <c r="AM12" s="1129"/>
      <c r="AN12" s="1130"/>
      <c r="AO12" s="277" t="s">
        <v>513</v>
      </c>
      <c r="AP12" s="277" t="s">
        <v>513</v>
      </c>
      <c r="AQ12" s="278">
        <v>49</v>
      </c>
      <c r="AR12" s="279" t="s">
        <v>513</v>
      </c>
    </row>
    <row r="13" spans="1:46" ht="13.5" customHeight="1" x14ac:dyDescent="0.2">
      <c r="A13" s="259"/>
      <c r="AK13" s="1128" t="s">
        <v>514</v>
      </c>
      <c r="AL13" s="1129"/>
      <c r="AM13" s="1129"/>
      <c r="AN13" s="1130"/>
      <c r="AO13" s="277">
        <v>376633</v>
      </c>
      <c r="AP13" s="277">
        <v>2155</v>
      </c>
      <c r="AQ13" s="278">
        <v>2137</v>
      </c>
      <c r="AR13" s="279">
        <v>0.8</v>
      </c>
    </row>
    <row r="14" spans="1:46" ht="13.5" customHeight="1" x14ac:dyDescent="0.2">
      <c r="A14" s="259"/>
      <c r="AK14" s="1128" t="s">
        <v>515</v>
      </c>
      <c r="AL14" s="1129"/>
      <c r="AM14" s="1129"/>
      <c r="AN14" s="1130"/>
      <c r="AO14" s="277">
        <v>249786</v>
      </c>
      <c r="AP14" s="277">
        <v>1429</v>
      </c>
      <c r="AQ14" s="278">
        <v>1241</v>
      </c>
      <c r="AR14" s="279">
        <v>15.1</v>
      </c>
    </row>
    <row r="15" spans="1:46" ht="13.5" customHeight="1" x14ac:dyDescent="0.2">
      <c r="A15" s="259"/>
      <c r="AK15" s="1131" t="s">
        <v>516</v>
      </c>
      <c r="AL15" s="1132"/>
      <c r="AM15" s="1132"/>
      <c r="AN15" s="1133"/>
      <c r="AO15" s="277">
        <v>-980125</v>
      </c>
      <c r="AP15" s="277">
        <v>-5607</v>
      </c>
      <c r="AQ15" s="278">
        <v>-3809</v>
      </c>
      <c r="AR15" s="279">
        <v>47.2</v>
      </c>
    </row>
    <row r="16" spans="1:46" ht="13.2" x14ac:dyDescent="0.2">
      <c r="A16" s="259"/>
      <c r="AK16" s="1131" t="s">
        <v>187</v>
      </c>
      <c r="AL16" s="1132"/>
      <c r="AM16" s="1132"/>
      <c r="AN16" s="1133"/>
      <c r="AO16" s="277">
        <v>13414588</v>
      </c>
      <c r="AP16" s="277">
        <v>76737</v>
      </c>
      <c r="AQ16" s="278">
        <v>63693</v>
      </c>
      <c r="AR16" s="279">
        <v>20.5</v>
      </c>
    </row>
    <row r="17" spans="1:46" ht="13.2" x14ac:dyDescent="0.2">
      <c r="A17" s="259"/>
    </row>
    <row r="18" spans="1:46" ht="13.2" x14ac:dyDescent="0.2">
      <c r="A18" s="259"/>
      <c r="AQ18" s="280"/>
      <c r="AR18" s="280"/>
    </row>
    <row r="19" spans="1:46" ht="13.2" x14ac:dyDescent="0.2">
      <c r="A19" s="259"/>
      <c r="AK19" s="255" t="s">
        <v>517</v>
      </c>
    </row>
    <row r="20" spans="1:46" ht="13.2" x14ac:dyDescent="0.2">
      <c r="A20" s="259"/>
      <c r="AK20" s="281"/>
      <c r="AL20" s="282"/>
      <c r="AM20" s="282"/>
      <c r="AN20" s="283"/>
      <c r="AO20" s="284" t="s">
        <v>518</v>
      </c>
      <c r="AP20" s="285" t="s">
        <v>519</v>
      </c>
      <c r="AQ20" s="286" t="s">
        <v>520</v>
      </c>
      <c r="AR20" s="287"/>
    </row>
    <row r="21" spans="1:46" s="260" customFormat="1" ht="13.2" x14ac:dyDescent="0.2">
      <c r="A21" s="288"/>
      <c r="AK21" s="1134" t="s">
        <v>521</v>
      </c>
      <c r="AL21" s="1135"/>
      <c r="AM21" s="1135"/>
      <c r="AN21" s="1136"/>
      <c r="AO21" s="289">
        <v>7.32</v>
      </c>
      <c r="AP21" s="290">
        <v>6.06</v>
      </c>
      <c r="AQ21" s="291">
        <v>1.26</v>
      </c>
      <c r="AS21" s="292"/>
      <c r="AT21" s="288"/>
    </row>
    <row r="22" spans="1:46" s="260" customFormat="1" ht="13.2" x14ac:dyDescent="0.2">
      <c r="A22" s="288"/>
      <c r="AK22" s="1134" t="s">
        <v>522</v>
      </c>
      <c r="AL22" s="1135"/>
      <c r="AM22" s="1135"/>
      <c r="AN22" s="1136"/>
      <c r="AO22" s="293">
        <v>101.2</v>
      </c>
      <c r="AP22" s="294">
        <v>99.8</v>
      </c>
      <c r="AQ22" s="295">
        <v>1.4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5" t="s">
        <v>523</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row>
    <row r="27" spans="1:46" ht="13.2" x14ac:dyDescent="0.2">
      <c r="A27" s="300"/>
      <c r="AS27" s="255"/>
      <c r="AT27" s="255"/>
    </row>
    <row r="28" spans="1:46" ht="16.2" x14ac:dyDescent="0.2">
      <c r="A28" s="256" t="s">
        <v>524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525</v>
      </c>
      <c r="AL29" s="260"/>
      <c r="AM29" s="260"/>
      <c r="AN29" s="260"/>
      <c r="AS29" s="302"/>
    </row>
    <row r="30" spans="1:46" ht="13.5" customHeight="1" x14ac:dyDescent="0.2">
      <c r="A30" s="259"/>
      <c r="AK30" s="262"/>
      <c r="AL30" s="263"/>
      <c r="AM30" s="263"/>
      <c r="AN30" s="264"/>
      <c r="AO30" s="1126" t="s">
        <v>504</v>
      </c>
      <c r="AP30" s="265"/>
      <c r="AQ30" s="266" t="s">
        <v>505</v>
      </c>
      <c r="AR30" s="267"/>
    </row>
    <row r="31" spans="1:46" ht="13.2" x14ac:dyDescent="0.2">
      <c r="A31" s="259"/>
      <c r="AK31" s="268"/>
      <c r="AL31" s="269"/>
      <c r="AM31" s="269"/>
      <c r="AN31" s="270"/>
      <c r="AO31" s="1127"/>
      <c r="AP31" s="271" t="s">
        <v>506</v>
      </c>
      <c r="AQ31" s="272" t="s">
        <v>507</v>
      </c>
      <c r="AR31" s="273" t="s">
        <v>508</v>
      </c>
    </row>
    <row r="32" spans="1:46" ht="27" customHeight="1" x14ac:dyDescent="0.2">
      <c r="A32" s="259"/>
      <c r="AK32" s="1142" t="s">
        <v>526</v>
      </c>
      <c r="AL32" s="1143"/>
      <c r="AM32" s="1143"/>
      <c r="AN32" s="1144"/>
      <c r="AO32" s="303">
        <v>4988550</v>
      </c>
      <c r="AP32" s="303">
        <v>28537</v>
      </c>
      <c r="AQ32" s="304">
        <v>26449</v>
      </c>
      <c r="AR32" s="305">
        <v>7.9</v>
      </c>
    </row>
    <row r="33" spans="1:46" ht="13.5" customHeight="1" x14ac:dyDescent="0.2">
      <c r="A33" s="259"/>
      <c r="AK33" s="1142" t="s">
        <v>527</v>
      </c>
      <c r="AL33" s="1143"/>
      <c r="AM33" s="1143"/>
      <c r="AN33" s="1144"/>
      <c r="AO33" s="303">
        <v>11486</v>
      </c>
      <c r="AP33" s="303">
        <v>66</v>
      </c>
      <c r="AQ33" s="304">
        <v>1</v>
      </c>
      <c r="AR33" s="305">
        <v>6500</v>
      </c>
    </row>
    <row r="34" spans="1:46" ht="27" customHeight="1" x14ac:dyDescent="0.2">
      <c r="A34" s="259"/>
      <c r="AK34" s="1142" t="s">
        <v>528</v>
      </c>
      <c r="AL34" s="1143"/>
      <c r="AM34" s="1143"/>
      <c r="AN34" s="1144"/>
      <c r="AO34" s="303">
        <v>122000</v>
      </c>
      <c r="AP34" s="303">
        <v>698</v>
      </c>
      <c r="AQ34" s="304">
        <v>29</v>
      </c>
      <c r="AR34" s="305">
        <v>2306.9</v>
      </c>
    </row>
    <row r="35" spans="1:46" ht="27" customHeight="1" x14ac:dyDescent="0.2">
      <c r="A35" s="259"/>
      <c r="AK35" s="1142" t="s">
        <v>529</v>
      </c>
      <c r="AL35" s="1143"/>
      <c r="AM35" s="1143"/>
      <c r="AN35" s="1144"/>
      <c r="AO35" s="303">
        <v>726651</v>
      </c>
      <c r="AP35" s="303">
        <v>4157</v>
      </c>
      <c r="AQ35" s="304">
        <v>5448</v>
      </c>
      <c r="AR35" s="305">
        <v>-23.7</v>
      </c>
    </row>
    <row r="36" spans="1:46" ht="27" customHeight="1" x14ac:dyDescent="0.2">
      <c r="A36" s="259"/>
      <c r="AK36" s="1142" t="s">
        <v>530</v>
      </c>
      <c r="AL36" s="1143"/>
      <c r="AM36" s="1143"/>
      <c r="AN36" s="1144"/>
      <c r="AO36" s="303">
        <v>104763</v>
      </c>
      <c r="AP36" s="303">
        <v>599</v>
      </c>
      <c r="AQ36" s="304">
        <v>445</v>
      </c>
      <c r="AR36" s="305">
        <v>34.6</v>
      </c>
    </row>
    <row r="37" spans="1:46" ht="13.5" customHeight="1" x14ac:dyDescent="0.2">
      <c r="A37" s="259"/>
      <c r="AK37" s="1142" t="s">
        <v>531</v>
      </c>
      <c r="AL37" s="1143"/>
      <c r="AM37" s="1143"/>
      <c r="AN37" s="1144"/>
      <c r="AO37" s="303">
        <v>932342</v>
      </c>
      <c r="AP37" s="303">
        <v>5333</v>
      </c>
      <c r="AQ37" s="304">
        <v>1095</v>
      </c>
      <c r="AR37" s="305">
        <v>387</v>
      </c>
    </row>
    <row r="38" spans="1:46" ht="27" customHeight="1" x14ac:dyDescent="0.2">
      <c r="A38" s="259"/>
      <c r="AK38" s="1145" t="s">
        <v>532</v>
      </c>
      <c r="AL38" s="1146"/>
      <c r="AM38" s="1146"/>
      <c r="AN38" s="1147"/>
      <c r="AO38" s="306" t="s">
        <v>513</v>
      </c>
      <c r="AP38" s="306" t="s">
        <v>513</v>
      </c>
      <c r="AQ38" s="307">
        <v>0</v>
      </c>
      <c r="AR38" s="295" t="s">
        <v>513</v>
      </c>
      <c r="AS38" s="302"/>
    </row>
    <row r="39" spans="1:46" ht="13.2" x14ac:dyDescent="0.2">
      <c r="A39" s="259"/>
      <c r="AK39" s="1145" t="s">
        <v>533</v>
      </c>
      <c r="AL39" s="1146"/>
      <c r="AM39" s="1146"/>
      <c r="AN39" s="1147"/>
      <c r="AO39" s="303">
        <v>-982825</v>
      </c>
      <c r="AP39" s="303">
        <v>-5622</v>
      </c>
      <c r="AQ39" s="304">
        <v>-7113</v>
      </c>
      <c r="AR39" s="305">
        <v>-21</v>
      </c>
      <c r="AS39" s="302"/>
    </row>
    <row r="40" spans="1:46" ht="27" customHeight="1" x14ac:dyDescent="0.2">
      <c r="A40" s="259"/>
      <c r="AK40" s="1142" t="s">
        <v>534</v>
      </c>
      <c r="AL40" s="1143"/>
      <c r="AM40" s="1143"/>
      <c r="AN40" s="1144"/>
      <c r="AO40" s="303">
        <v>-3362091</v>
      </c>
      <c r="AP40" s="303">
        <v>-19233</v>
      </c>
      <c r="AQ40" s="304">
        <v>-18923</v>
      </c>
      <c r="AR40" s="305">
        <v>1.6</v>
      </c>
      <c r="AS40" s="302"/>
    </row>
    <row r="41" spans="1:46" ht="13.2" x14ac:dyDescent="0.2">
      <c r="A41" s="259"/>
      <c r="AK41" s="1148" t="s">
        <v>302</v>
      </c>
      <c r="AL41" s="1149"/>
      <c r="AM41" s="1149"/>
      <c r="AN41" s="1150"/>
      <c r="AO41" s="303">
        <v>2540876</v>
      </c>
      <c r="AP41" s="303">
        <v>14535</v>
      </c>
      <c r="AQ41" s="304">
        <v>7431</v>
      </c>
      <c r="AR41" s="305">
        <v>95.6</v>
      </c>
      <c r="AS41" s="302"/>
    </row>
    <row r="42" spans="1:46" ht="13.2" x14ac:dyDescent="0.2">
      <c r="A42" s="259"/>
      <c r="AK42" s="308" t="s">
        <v>535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536</v>
      </c>
    </row>
    <row r="48" spans="1:46" ht="13.2" x14ac:dyDescent="0.2">
      <c r="A48" s="259"/>
      <c r="AK48" s="313" t="s">
        <v>537</v>
      </c>
      <c r="AL48" s="313"/>
      <c r="AM48" s="313"/>
      <c r="AN48" s="313"/>
      <c r="AO48" s="313"/>
      <c r="AP48" s="313"/>
      <c r="AQ48" s="314"/>
      <c r="AR48" s="313"/>
    </row>
    <row r="49" spans="1:44" ht="13.5" customHeight="1" x14ac:dyDescent="0.2">
      <c r="A49" s="259"/>
      <c r="AK49" s="315"/>
      <c r="AL49" s="316"/>
      <c r="AM49" s="1137" t="s">
        <v>504</v>
      </c>
      <c r="AN49" s="1139" t="s">
        <v>538</v>
      </c>
      <c r="AO49" s="1140"/>
      <c r="AP49" s="1140"/>
      <c r="AQ49" s="1140"/>
      <c r="AR49" s="1141"/>
    </row>
    <row r="50" spans="1:44" ht="13.2" x14ac:dyDescent="0.2">
      <c r="A50" s="259"/>
      <c r="AK50" s="317"/>
      <c r="AL50" s="318"/>
      <c r="AM50" s="1138"/>
      <c r="AN50" s="319" t="s">
        <v>539</v>
      </c>
      <c r="AO50" s="320" t="s">
        <v>540</v>
      </c>
      <c r="AP50" s="321" t="s">
        <v>541</v>
      </c>
      <c r="AQ50" s="322" t="s">
        <v>542</v>
      </c>
      <c r="AR50" s="323" t="s">
        <v>543</v>
      </c>
    </row>
    <row r="51" spans="1:44" ht="13.2" x14ac:dyDescent="0.2">
      <c r="A51" s="259"/>
      <c r="AK51" s="315" t="s">
        <v>544</v>
      </c>
      <c r="AL51" s="316"/>
      <c r="AM51" s="324">
        <v>10072776</v>
      </c>
      <c r="AN51" s="325">
        <v>58155</v>
      </c>
      <c r="AO51" s="326">
        <v>9.5</v>
      </c>
      <c r="AP51" s="327">
        <v>33173</v>
      </c>
      <c r="AQ51" s="328">
        <v>-19.2</v>
      </c>
      <c r="AR51" s="329">
        <v>28.7</v>
      </c>
    </row>
    <row r="52" spans="1:44" ht="13.2" x14ac:dyDescent="0.2">
      <c r="A52" s="259"/>
      <c r="AK52" s="330"/>
      <c r="AL52" s="331" t="s">
        <v>545</v>
      </c>
      <c r="AM52" s="332">
        <v>7046204</v>
      </c>
      <c r="AN52" s="333">
        <v>40681</v>
      </c>
      <c r="AO52" s="334">
        <v>7.4</v>
      </c>
      <c r="AP52" s="335">
        <v>20353</v>
      </c>
      <c r="AQ52" s="336">
        <v>-25.4</v>
      </c>
      <c r="AR52" s="337">
        <v>32.799999999999997</v>
      </c>
    </row>
    <row r="53" spans="1:44" ht="13.2" x14ac:dyDescent="0.2">
      <c r="A53" s="259"/>
      <c r="AK53" s="315" t="s">
        <v>546</v>
      </c>
      <c r="AL53" s="316"/>
      <c r="AM53" s="324">
        <v>8612136</v>
      </c>
      <c r="AN53" s="325">
        <v>49528</v>
      </c>
      <c r="AO53" s="326">
        <v>-14.8</v>
      </c>
      <c r="AP53" s="327">
        <v>37644</v>
      </c>
      <c r="AQ53" s="328">
        <v>13.5</v>
      </c>
      <c r="AR53" s="329">
        <v>-28.3</v>
      </c>
    </row>
    <row r="54" spans="1:44" ht="13.2" x14ac:dyDescent="0.2">
      <c r="A54" s="259"/>
      <c r="AK54" s="330"/>
      <c r="AL54" s="331" t="s">
        <v>545</v>
      </c>
      <c r="AM54" s="332">
        <v>6991129</v>
      </c>
      <c r="AN54" s="333">
        <v>40205</v>
      </c>
      <c r="AO54" s="334">
        <v>-1.2</v>
      </c>
      <c r="AP54" s="335">
        <v>24939</v>
      </c>
      <c r="AQ54" s="336">
        <v>22.5</v>
      </c>
      <c r="AR54" s="337">
        <v>-23.7</v>
      </c>
    </row>
    <row r="55" spans="1:44" ht="13.2" x14ac:dyDescent="0.2">
      <c r="A55" s="259"/>
      <c r="AK55" s="315" t="s">
        <v>547</v>
      </c>
      <c r="AL55" s="316"/>
      <c r="AM55" s="324">
        <v>9870096</v>
      </c>
      <c r="AN55" s="325">
        <v>56337</v>
      </c>
      <c r="AO55" s="326">
        <v>13.7</v>
      </c>
      <c r="AP55" s="327">
        <v>39221</v>
      </c>
      <c r="AQ55" s="328">
        <v>4.2</v>
      </c>
      <c r="AR55" s="329">
        <v>9.5</v>
      </c>
    </row>
    <row r="56" spans="1:44" ht="13.2" x14ac:dyDescent="0.2">
      <c r="A56" s="259"/>
      <c r="AK56" s="330"/>
      <c r="AL56" s="331" t="s">
        <v>545</v>
      </c>
      <c r="AM56" s="332">
        <v>8327176</v>
      </c>
      <c r="AN56" s="333">
        <v>47530</v>
      </c>
      <c r="AO56" s="334">
        <v>18.2</v>
      </c>
      <c r="AP56" s="335">
        <v>24821</v>
      </c>
      <c r="AQ56" s="336">
        <v>-0.5</v>
      </c>
      <c r="AR56" s="337">
        <v>18.7</v>
      </c>
    </row>
    <row r="57" spans="1:44" ht="13.2" x14ac:dyDescent="0.2">
      <c r="A57" s="259"/>
      <c r="AK57" s="315" t="s">
        <v>548</v>
      </c>
      <c r="AL57" s="316"/>
      <c r="AM57" s="324">
        <v>5535972</v>
      </c>
      <c r="AN57" s="325">
        <v>31567</v>
      </c>
      <c r="AO57" s="326">
        <v>-44</v>
      </c>
      <c r="AP57" s="327">
        <v>38566</v>
      </c>
      <c r="AQ57" s="328">
        <v>-1.7</v>
      </c>
      <c r="AR57" s="329">
        <v>-42.3</v>
      </c>
    </row>
    <row r="58" spans="1:44" ht="13.2" x14ac:dyDescent="0.2">
      <c r="A58" s="259"/>
      <c r="AK58" s="330"/>
      <c r="AL58" s="331" t="s">
        <v>545</v>
      </c>
      <c r="AM58" s="332">
        <v>4403591</v>
      </c>
      <c r="AN58" s="333">
        <v>25110</v>
      </c>
      <c r="AO58" s="334">
        <v>-47.2</v>
      </c>
      <c r="AP58" s="335">
        <v>24059</v>
      </c>
      <c r="AQ58" s="336">
        <v>-3.1</v>
      </c>
      <c r="AR58" s="337">
        <v>-44.1</v>
      </c>
    </row>
    <row r="59" spans="1:44" ht="13.2" x14ac:dyDescent="0.2">
      <c r="A59" s="259"/>
      <c r="AK59" s="315" t="s">
        <v>549</v>
      </c>
      <c r="AL59" s="316"/>
      <c r="AM59" s="324">
        <v>5246274</v>
      </c>
      <c r="AN59" s="325">
        <v>30011</v>
      </c>
      <c r="AO59" s="326">
        <v>-4.9000000000000004</v>
      </c>
      <c r="AP59" s="327">
        <v>35156</v>
      </c>
      <c r="AQ59" s="328">
        <v>-8.8000000000000007</v>
      </c>
      <c r="AR59" s="329">
        <v>3.9</v>
      </c>
    </row>
    <row r="60" spans="1:44" ht="13.2" x14ac:dyDescent="0.2">
      <c r="A60" s="259"/>
      <c r="AK60" s="330"/>
      <c r="AL60" s="331" t="s">
        <v>545</v>
      </c>
      <c r="AM60" s="332">
        <v>3646781</v>
      </c>
      <c r="AN60" s="333">
        <v>20861</v>
      </c>
      <c r="AO60" s="334">
        <v>-16.899999999999999</v>
      </c>
      <c r="AP60" s="335">
        <v>22430</v>
      </c>
      <c r="AQ60" s="336">
        <v>-6.8</v>
      </c>
      <c r="AR60" s="337">
        <v>-10.1</v>
      </c>
    </row>
    <row r="61" spans="1:44" ht="13.2" x14ac:dyDescent="0.2">
      <c r="A61" s="259"/>
      <c r="AK61" s="315" t="s">
        <v>550</v>
      </c>
      <c r="AL61" s="338"/>
      <c r="AM61" s="324">
        <v>7867451</v>
      </c>
      <c r="AN61" s="325">
        <v>45120</v>
      </c>
      <c r="AO61" s="326">
        <v>-8.1</v>
      </c>
      <c r="AP61" s="327">
        <v>36752</v>
      </c>
      <c r="AQ61" s="339">
        <v>-2.4</v>
      </c>
      <c r="AR61" s="329">
        <v>-5.7</v>
      </c>
    </row>
    <row r="62" spans="1:44" ht="13.2" x14ac:dyDescent="0.2">
      <c r="A62" s="259"/>
      <c r="AK62" s="330"/>
      <c r="AL62" s="331" t="s">
        <v>545</v>
      </c>
      <c r="AM62" s="332">
        <v>6082976</v>
      </c>
      <c r="AN62" s="333">
        <v>34877</v>
      </c>
      <c r="AO62" s="334">
        <v>-7.9</v>
      </c>
      <c r="AP62" s="335">
        <v>23320</v>
      </c>
      <c r="AQ62" s="336">
        <v>-2.7</v>
      </c>
      <c r="AR62" s="337">
        <v>-5.2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3QmQKE/eeDFahvczgUXfwnttSO6YLGCStU2I5lT2PFUCPLTQae3N3MYRfZFw4Tp27+9RTpgFC34jk5LuKNtZ7g==" saltValue="6TlI3VMIJ9ogTIRhDnL4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552</v>
      </c>
    </row>
    <row r="121" spans="125:125" ht="13.5" hidden="1" customHeight="1" x14ac:dyDescent="0.2">
      <c r="DU121" s="253"/>
    </row>
  </sheetData>
  <sheetProtection algorithmName="SHA-512" hashValue="vfj26wYDc4g5wa8Gy0zv1Fuk3jbJP2NbDtj4qArD8KiaPyJUJA2v97hnqIW/JTsknLQj6mEZrC1fNjZbMs72TQ==" saltValue="YWbjgIRFMFOJVE3OVelzC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topLeftCell="A71"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553</v>
      </c>
    </row>
  </sheetData>
  <sheetProtection algorithmName="SHA-512" hashValue="gFidT+wHyA5ixFuCFzjDaisel3j/PcwBlmS5yiF8zDEGasQ3WL7Dk0J8UZ9zZYHTRDK4B0D06uw+6/v5D3wGng==" saltValue="0C/v1jXgyhFgoGORxtHd6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51" t="s">
        <v>3</v>
      </c>
      <c r="D47" s="1151"/>
      <c r="E47" s="1152"/>
      <c r="F47" s="11">
        <v>14.8</v>
      </c>
      <c r="G47" s="12">
        <v>13.53</v>
      </c>
      <c r="H47" s="12">
        <v>10.35</v>
      </c>
      <c r="I47" s="12">
        <v>13.11</v>
      </c>
      <c r="J47" s="13">
        <v>12.39</v>
      </c>
    </row>
    <row r="48" spans="2:10" ht="57.75" customHeight="1" x14ac:dyDescent="0.2">
      <c r="B48" s="14"/>
      <c r="C48" s="1153" t="s">
        <v>4</v>
      </c>
      <c r="D48" s="1153"/>
      <c r="E48" s="1154"/>
      <c r="F48" s="15">
        <v>6.66</v>
      </c>
      <c r="G48" s="16">
        <v>5.31</v>
      </c>
      <c r="H48" s="16">
        <v>6.59</v>
      </c>
      <c r="I48" s="16">
        <v>10.050000000000001</v>
      </c>
      <c r="J48" s="17">
        <v>8.33</v>
      </c>
    </row>
    <row r="49" spans="2:10" ht="57.75" customHeight="1" thickBot="1" x14ac:dyDescent="0.25">
      <c r="B49" s="18"/>
      <c r="C49" s="1155" t="s">
        <v>5</v>
      </c>
      <c r="D49" s="1155"/>
      <c r="E49" s="1156"/>
      <c r="F49" s="19" t="s">
        <v>559</v>
      </c>
      <c r="G49" s="20" t="s">
        <v>560</v>
      </c>
      <c r="H49" s="20" t="s">
        <v>561</v>
      </c>
      <c r="I49" s="20">
        <v>3.85</v>
      </c>
      <c r="J49" s="21" t="s">
        <v>562</v>
      </c>
    </row>
    <row r="50" spans="2:10" ht="13.2" x14ac:dyDescent="0.2"/>
  </sheetData>
  <sheetProtection algorithmName="SHA-512" hashValue="nZ8O9pPgB7iViXY3vKJj34dbc7FWskUnzbC+IRZbQoEuWjI7+jRVdE2w78DYWzv2YDpLQxvxvKxY3hGupW1Nyw==" saltValue="GYne9weUxhNhHv/zO7Jne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61" t="s">
        <v>563</v>
      </c>
      <c r="D34" s="1161"/>
      <c r="E34" s="1162"/>
      <c r="F34" s="32">
        <v>18.57</v>
      </c>
      <c r="G34" s="33">
        <v>19.36</v>
      </c>
      <c r="H34" s="33">
        <v>20.3</v>
      </c>
      <c r="I34" s="33">
        <v>19.760000000000002</v>
      </c>
      <c r="J34" s="34">
        <v>20.59</v>
      </c>
      <c r="K34" s="22"/>
      <c r="L34" s="22"/>
      <c r="M34" s="22"/>
      <c r="N34" s="22"/>
      <c r="O34" s="22"/>
      <c r="P34" s="22"/>
    </row>
    <row r="35" spans="1:16" ht="39" customHeight="1" x14ac:dyDescent="0.2">
      <c r="A35" s="22"/>
      <c r="B35" s="35"/>
      <c r="C35" s="1157" t="s">
        <v>564</v>
      </c>
      <c r="D35" s="1157"/>
      <c r="E35" s="1158"/>
      <c r="F35" s="36">
        <v>14.89</v>
      </c>
      <c r="G35" s="37">
        <v>10.93</v>
      </c>
      <c r="H35" s="37">
        <v>9.99</v>
      </c>
      <c r="I35" s="37">
        <v>8.84</v>
      </c>
      <c r="J35" s="38">
        <v>9.07</v>
      </c>
      <c r="K35" s="22"/>
      <c r="L35" s="22"/>
      <c r="M35" s="22"/>
      <c r="N35" s="22"/>
      <c r="O35" s="22"/>
      <c r="P35" s="22"/>
    </row>
    <row r="36" spans="1:16" ht="39" customHeight="1" x14ac:dyDescent="0.2">
      <c r="A36" s="22"/>
      <c r="B36" s="35"/>
      <c r="C36" s="1157" t="s">
        <v>565</v>
      </c>
      <c r="D36" s="1157"/>
      <c r="E36" s="1158"/>
      <c r="F36" s="36">
        <v>6.66</v>
      </c>
      <c r="G36" s="37">
        <v>5.31</v>
      </c>
      <c r="H36" s="37">
        <v>6.58</v>
      </c>
      <c r="I36" s="37">
        <v>10.039999999999999</v>
      </c>
      <c r="J36" s="38">
        <v>8.32</v>
      </c>
      <c r="K36" s="22"/>
      <c r="L36" s="22"/>
      <c r="M36" s="22"/>
      <c r="N36" s="22"/>
      <c r="O36" s="22"/>
      <c r="P36" s="22"/>
    </row>
    <row r="37" spans="1:16" ht="39" customHeight="1" x14ac:dyDescent="0.2">
      <c r="A37" s="22"/>
      <c r="B37" s="35"/>
      <c r="C37" s="1157" t="s">
        <v>566</v>
      </c>
      <c r="D37" s="1157"/>
      <c r="E37" s="1158"/>
      <c r="F37" s="36" t="s">
        <v>567</v>
      </c>
      <c r="G37" s="37">
        <v>0.14000000000000001</v>
      </c>
      <c r="H37" s="37">
        <v>2.17</v>
      </c>
      <c r="I37" s="37">
        <v>3.65</v>
      </c>
      <c r="J37" s="38">
        <v>5.54</v>
      </c>
      <c r="K37" s="22"/>
      <c r="L37" s="22"/>
      <c r="M37" s="22"/>
      <c r="N37" s="22"/>
      <c r="O37" s="22"/>
      <c r="P37" s="22"/>
    </row>
    <row r="38" spans="1:16" ht="39" customHeight="1" x14ac:dyDescent="0.2">
      <c r="A38" s="22"/>
      <c r="B38" s="35"/>
      <c r="C38" s="1157" t="s">
        <v>568</v>
      </c>
      <c r="D38" s="1157"/>
      <c r="E38" s="1158"/>
      <c r="F38" s="36">
        <v>0.83</v>
      </c>
      <c r="G38" s="37">
        <v>0.78</v>
      </c>
      <c r="H38" s="37">
        <v>0.82</v>
      </c>
      <c r="I38" s="37">
        <v>0.18</v>
      </c>
      <c r="J38" s="38">
        <v>0.87</v>
      </c>
      <c r="K38" s="22"/>
      <c r="L38" s="22"/>
      <c r="M38" s="22"/>
      <c r="N38" s="22"/>
      <c r="O38" s="22"/>
      <c r="P38" s="22"/>
    </row>
    <row r="39" spans="1:16" ht="39" customHeight="1" x14ac:dyDescent="0.2">
      <c r="A39" s="22"/>
      <c r="B39" s="35"/>
      <c r="C39" s="1157" t="s">
        <v>569</v>
      </c>
      <c r="D39" s="1157"/>
      <c r="E39" s="1158"/>
      <c r="F39" s="36">
        <v>0.55000000000000004</v>
      </c>
      <c r="G39" s="37">
        <v>0.44</v>
      </c>
      <c r="H39" s="37">
        <v>0.76</v>
      </c>
      <c r="I39" s="37">
        <v>0.82</v>
      </c>
      <c r="J39" s="38">
        <v>0.87</v>
      </c>
      <c r="K39" s="22"/>
      <c r="L39" s="22"/>
      <c r="M39" s="22"/>
      <c r="N39" s="22"/>
      <c r="O39" s="22"/>
      <c r="P39" s="22"/>
    </row>
    <row r="40" spans="1:16" ht="39" customHeight="1" x14ac:dyDescent="0.2">
      <c r="A40" s="22"/>
      <c r="B40" s="35"/>
      <c r="C40" s="1157" t="s">
        <v>570</v>
      </c>
      <c r="D40" s="1157"/>
      <c r="E40" s="1158"/>
      <c r="F40" s="36">
        <v>0</v>
      </c>
      <c r="G40" s="37">
        <v>0</v>
      </c>
      <c r="H40" s="37">
        <v>0.01</v>
      </c>
      <c r="I40" s="37">
        <v>0</v>
      </c>
      <c r="J40" s="38">
        <v>0.01</v>
      </c>
      <c r="K40" s="22"/>
      <c r="L40" s="22"/>
      <c r="M40" s="22"/>
      <c r="N40" s="22"/>
      <c r="O40" s="22"/>
      <c r="P40" s="22"/>
    </row>
    <row r="41" spans="1:16" ht="39" customHeight="1" x14ac:dyDescent="0.2">
      <c r="A41" s="22"/>
      <c r="B41" s="35"/>
      <c r="C41" s="1157"/>
      <c r="D41" s="1157"/>
      <c r="E41" s="1158"/>
      <c r="F41" s="36"/>
      <c r="G41" s="37"/>
      <c r="H41" s="37"/>
      <c r="I41" s="37"/>
      <c r="J41" s="38"/>
      <c r="K41" s="22"/>
      <c r="L41" s="22"/>
      <c r="M41" s="22"/>
      <c r="N41" s="22"/>
      <c r="O41" s="22"/>
      <c r="P41" s="22"/>
    </row>
    <row r="42" spans="1:16" ht="39" customHeight="1" x14ac:dyDescent="0.2">
      <c r="A42" s="22"/>
      <c r="B42" s="39"/>
      <c r="C42" s="1157" t="s">
        <v>571</v>
      </c>
      <c r="D42" s="1157"/>
      <c r="E42" s="1158"/>
      <c r="F42" s="36" t="s">
        <v>513</v>
      </c>
      <c r="G42" s="37" t="s">
        <v>513</v>
      </c>
      <c r="H42" s="37" t="s">
        <v>513</v>
      </c>
      <c r="I42" s="37" t="s">
        <v>513</v>
      </c>
      <c r="J42" s="38" t="s">
        <v>513</v>
      </c>
      <c r="K42" s="22"/>
      <c r="L42" s="22"/>
      <c r="M42" s="22"/>
      <c r="N42" s="22"/>
      <c r="O42" s="22"/>
      <c r="P42" s="22"/>
    </row>
    <row r="43" spans="1:16" ht="39" customHeight="1" thickBot="1" x14ac:dyDescent="0.25">
      <c r="A43" s="22"/>
      <c r="B43" s="40"/>
      <c r="C43" s="1159" t="s">
        <v>572</v>
      </c>
      <c r="D43" s="1159"/>
      <c r="E43" s="1160"/>
      <c r="F43" s="41" t="s">
        <v>513</v>
      </c>
      <c r="G43" s="42" t="s">
        <v>513</v>
      </c>
      <c r="H43" s="42" t="s">
        <v>513</v>
      </c>
      <c r="I43" s="42" t="s">
        <v>513</v>
      </c>
      <c r="J43" s="43" t="s">
        <v>513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jUjR92NwE8ZFlnlP8T1xc3WeX8U/BUIDTqo8PagUpE8cTphRoarOuqztXI+ItGma81/BQXNAwlOxT6EZoMFw==" saltValue="vu5GvxYbyCOQ1w3nxzme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2">
      <c r="A45" s="46"/>
      <c r="B45" s="1163" t="s">
        <v>11</v>
      </c>
      <c r="C45" s="1164"/>
      <c r="D45" s="56"/>
      <c r="E45" s="1169" t="s">
        <v>12</v>
      </c>
      <c r="F45" s="1169"/>
      <c r="G45" s="1169"/>
      <c r="H45" s="1169"/>
      <c r="I45" s="1169"/>
      <c r="J45" s="1170"/>
      <c r="K45" s="57">
        <v>4037</v>
      </c>
      <c r="L45" s="58">
        <v>4254</v>
      </c>
      <c r="M45" s="58">
        <v>4679</v>
      </c>
      <c r="N45" s="58">
        <v>4708</v>
      </c>
      <c r="O45" s="59">
        <v>4989</v>
      </c>
      <c r="P45" s="46"/>
      <c r="Q45" s="46"/>
      <c r="R45" s="46"/>
      <c r="S45" s="46"/>
      <c r="T45" s="46"/>
      <c r="U45" s="46"/>
    </row>
    <row r="46" spans="1:21" ht="30.75" customHeight="1" x14ac:dyDescent="0.2">
      <c r="A46" s="46"/>
      <c r="B46" s="1165"/>
      <c r="C46" s="1166"/>
      <c r="D46" s="60"/>
      <c r="E46" s="1171" t="s">
        <v>13</v>
      </c>
      <c r="F46" s="1171"/>
      <c r="G46" s="1171"/>
      <c r="H46" s="1171"/>
      <c r="I46" s="1171"/>
      <c r="J46" s="1172"/>
      <c r="K46" s="61" t="s">
        <v>513</v>
      </c>
      <c r="L46" s="62" t="s">
        <v>513</v>
      </c>
      <c r="M46" s="62" t="s">
        <v>513</v>
      </c>
      <c r="N46" s="62">
        <v>1</v>
      </c>
      <c r="O46" s="63">
        <v>11</v>
      </c>
      <c r="P46" s="46"/>
      <c r="Q46" s="46"/>
      <c r="R46" s="46"/>
      <c r="S46" s="46"/>
      <c r="T46" s="46"/>
      <c r="U46" s="46"/>
    </row>
    <row r="47" spans="1:21" ht="30.75" customHeight="1" x14ac:dyDescent="0.2">
      <c r="A47" s="46"/>
      <c r="B47" s="1165"/>
      <c r="C47" s="1166"/>
      <c r="D47" s="60"/>
      <c r="E47" s="1171" t="s">
        <v>14</v>
      </c>
      <c r="F47" s="1171"/>
      <c r="G47" s="1171"/>
      <c r="H47" s="1171"/>
      <c r="I47" s="1171"/>
      <c r="J47" s="1172"/>
      <c r="K47" s="61">
        <v>110</v>
      </c>
      <c r="L47" s="62">
        <v>116</v>
      </c>
      <c r="M47" s="62">
        <v>122</v>
      </c>
      <c r="N47" s="62">
        <v>122</v>
      </c>
      <c r="O47" s="63">
        <v>122</v>
      </c>
      <c r="P47" s="46"/>
      <c r="Q47" s="46"/>
      <c r="R47" s="46"/>
      <c r="S47" s="46"/>
      <c r="T47" s="46"/>
      <c r="U47" s="46"/>
    </row>
    <row r="48" spans="1:21" ht="30.75" customHeight="1" x14ac:dyDescent="0.2">
      <c r="A48" s="46"/>
      <c r="B48" s="1165"/>
      <c r="C48" s="1166"/>
      <c r="D48" s="60"/>
      <c r="E48" s="1171" t="s">
        <v>15</v>
      </c>
      <c r="F48" s="1171"/>
      <c r="G48" s="1171"/>
      <c r="H48" s="1171"/>
      <c r="I48" s="1171"/>
      <c r="J48" s="1172"/>
      <c r="K48" s="61">
        <v>1042</v>
      </c>
      <c r="L48" s="62">
        <v>953</v>
      </c>
      <c r="M48" s="62">
        <v>853</v>
      </c>
      <c r="N48" s="62">
        <v>770</v>
      </c>
      <c r="O48" s="63">
        <v>727</v>
      </c>
      <c r="P48" s="46"/>
      <c r="Q48" s="46"/>
      <c r="R48" s="46"/>
      <c r="S48" s="46"/>
      <c r="T48" s="46"/>
      <c r="U48" s="46"/>
    </row>
    <row r="49" spans="1:21" ht="30.75" customHeight="1" x14ac:dyDescent="0.2">
      <c r="A49" s="46"/>
      <c r="B49" s="1165"/>
      <c r="C49" s="1166"/>
      <c r="D49" s="60"/>
      <c r="E49" s="1171" t="s">
        <v>16</v>
      </c>
      <c r="F49" s="1171"/>
      <c r="G49" s="1171"/>
      <c r="H49" s="1171"/>
      <c r="I49" s="1171"/>
      <c r="J49" s="1172"/>
      <c r="K49" s="61">
        <v>19</v>
      </c>
      <c r="L49" s="62">
        <v>19</v>
      </c>
      <c r="M49" s="62">
        <v>45</v>
      </c>
      <c r="N49" s="62">
        <v>75</v>
      </c>
      <c r="O49" s="63">
        <v>105</v>
      </c>
      <c r="P49" s="46"/>
      <c r="Q49" s="46"/>
      <c r="R49" s="46"/>
      <c r="S49" s="46"/>
      <c r="T49" s="46"/>
      <c r="U49" s="46"/>
    </row>
    <row r="50" spans="1:21" ht="30.75" customHeight="1" x14ac:dyDescent="0.2">
      <c r="A50" s="46"/>
      <c r="B50" s="1165"/>
      <c r="C50" s="1166"/>
      <c r="D50" s="60"/>
      <c r="E50" s="1171" t="s">
        <v>17</v>
      </c>
      <c r="F50" s="1171"/>
      <c r="G50" s="1171"/>
      <c r="H50" s="1171"/>
      <c r="I50" s="1171"/>
      <c r="J50" s="1172"/>
      <c r="K50" s="61">
        <v>1691</v>
      </c>
      <c r="L50" s="62">
        <v>2850</v>
      </c>
      <c r="M50" s="62">
        <v>1034</v>
      </c>
      <c r="N50" s="62">
        <v>855</v>
      </c>
      <c r="O50" s="63">
        <v>932</v>
      </c>
      <c r="P50" s="46"/>
      <c r="Q50" s="46"/>
      <c r="R50" s="46"/>
      <c r="S50" s="46"/>
      <c r="T50" s="46"/>
      <c r="U50" s="46"/>
    </row>
    <row r="51" spans="1:21" ht="30.75" customHeight="1" x14ac:dyDescent="0.2">
      <c r="A51" s="46"/>
      <c r="B51" s="1167"/>
      <c r="C51" s="1168"/>
      <c r="D51" s="64"/>
      <c r="E51" s="1171" t="s">
        <v>18</v>
      </c>
      <c r="F51" s="1171"/>
      <c r="G51" s="1171"/>
      <c r="H51" s="1171"/>
      <c r="I51" s="1171"/>
      <c r="J51" s="1172"/>
      <c r="K51" s="61" t="s">
        <v>513</v>
      </c>
      <c r="L51" s="62" t="s">
        <v>513</v>
      </c>
      <c r="M51" s="62" t="s">
        <v>513</v>
      </c>
      <c r="N51" s="62" t="s">
        <v>513</v>
      </c>
      <c r="O51" s="63" t="s">
        <v>513</v>
      </c>
      <c r="P51" s="46"/>
      <c r="Q51" s="46"/>
      <c r="R51" s="46"/>
      <c r="S51" s="46"/>
      <c r="T51" s="46"/>
      <c r="U51" s="46"/>
    </row>
    <row r="52" spans="1:21" ht="30.75" customHeight="1" x14ac:dyDescent="0.2">
      <c r="A52" s="46"/>
      <c r="B52" s="1173" t="s">
        <v>19</v>
      </c>
      <c r="C52" s="1174"/>
      <c r="D52" s="64"/>
      <c r="E52" s="1171" t="s">
        <v>20</v>
      </c>
      <c r="F52" s="1171"/>
      <c r="G52" s="1171"/>
      <c r="H52" s="1171"/>
      <c r="I52" s="1171"/>
      <c r="J52" s="1172"/>
      <c r="K52" s="61">
        <v>4972</v>
      </c>
      <c r="L52" s="62">
        <v>5123</v>
      </c>
      <c r="M52" s="62">
        <v>4669</v>
      </c>
      <c r="N52" s="62">
        <v>4628</v>
      </c>
      <c r="O52" s="63">
        <v>4346</v>
      </c>
      <c r="P52" s="46"/>
      <c r="Q52" s="46"/>
      <c r="R52" s="46"/>
      <c r="S52" s="46"/>
      <c r="T52" s="46"/>
      <c r="U52" s="46"/>
    </row>
    <row r="53" spans="1:21" ht="30.75" customHeight="1" thickBot="1" x14ac:dyDescent="0.25">
      <c r="A53" s="46"/>
      <c r="B53" s="1175" t="s">
        <v>21</v>
      </c>
      <c r="C53" s="1176"/>
      <c r="D53" s="65"/>
      <c r="E53" s="1177" t="s">
        <v>22</v>
      </c>
      <c r="F53" s="1177"/>
      <c r="G53" s="1177"/>
      <c r="H53" s="1177"/>
      <c r="I53" s="1177"/>
      <c r="J53" s="1178"/>
      <c r="K53" s="66">
        <v>1927</v>
      </c>
      <c r="L53" s="67">
        <v>3069</v>
      </c>
      <c r="M53" s="67">
        <v>2064</v>
      </c>
      <c r="N53" s="67">
        <v>1903</v>
      </c>
      <c r="O53" s="68">
        <v>2540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573</v>
      </c>
      <c r="P56" s="46"/>
      <c r="Q56" s="46"/>
      <c r="R56" s="46"/>
      <c r="S56" s="46"/>
      <c r="T56" s="46"/>
      <c r="U56" s="46"/>
    </row>
    <row r="57" spans="1:21" ht="31.5" customHeight="1" thickBot="1" x14ac:dyDescent="0.25">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 customHeight="1" x14ac:dyDescent="0.2">
      <c r="B58" s="1179" t="s">
        <v>26</v>
      </c>
      <c r="C58" s="1180"/>
      <c r="D58" s="1185" t="s">
        <v>27</v>
      </c>
      <c r="E58" s="1186"/>
      <c r="F58" s="1186"/>
      <c r="G58" s="1186"/>
      <c r="H58" s="1186"/>
      <c r="I58" s="1186"/>
      <c r="J58" s="1187"/>
      <c r="K58" s="81">
        <v>50</v>
      </c>
      <c r="L58" s="82">
        <v>50</v>
      </c>
      <c r="M58" s="82">
        <v>50</v>
      </c>
      <c r="N58" s="82">
        <v>50</v>
      </c>
      <c r="O58" s="83">
        <v>50</v>
      </c>
    </row>
    <row r="59" spans="1:21" ht="31.5" customHeight="1" x14ac:dyDescent="0.2">
      <c r="B59" s="1181"/>
      <c r="C59" s="1182"/>
      <c r="D59" s="1188" t="s">
        <v>28</v>
      </c>
      <c r="E59" s="1189"/>
      <c r="F59" s="1189"/>
      <c r="G59" s="1189"/>
      <c r="H59" s="1189"/>
      <c r="I59" s="1189"/>
      <c r="J59" s="1190"/>
      <c r="K59" s="84">
        <v>1193</v>
      </c>
      <c r="L59" s="85">
        <v>1015</v>
      </c>
      <c r="M59" s="85">
        <v>5279</v>
      </c>
      <c r="N59" s="85">
        <v>600</v>
      </c>
      <c r="O59" s="86">
        <v>570</v>
      </c>
    </row>
    <row r="60" spans="1:21" ht="31.5" customHeight="1" thickBot="1" x14ac:dyDescent="0.25">
      <c r="B60" s="1183"/>
      <c r="C60" s="1184"/>
      <c r="D60" s="1191" t="s">
        <v>29</v>
      </c>
      <c r="E60" s="1192"/>
      <c r="F60" s="1192"/>
      <c r="G60" s="1192"/>
      <c r="H60" s="1192"/>
      <c r="I60" s="1192"/>
      <c r="J60" s="1193"/>
      <c r="K60" s="87">
        <v>370</v>
      </c>
      <c r="L60" s="88">
        <v>430</v>
      </c>
      <c r="M60" s="88">
        <v>496</v>
      </c>
      <c r="N60" s="88">
        <v>618</v>
      </c>
      <c r="O60" s="89">
        <v>740</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yxJfM84q2SvtXM4TQgMy50q1owb6ELlnQdLVkXw4/Y4eHlULzEf4ZNRXMhK6yrzPErRPbWz2SuNmlSs0zlQ1A==" saltValue="k5577D1uLDhUGcxjJFWAJ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554</v>
      </c>
      <c r="J40" s="101" t="s">
        <v>555</v>
      </c>
      <c r="K40" s="101" t="s">
        <v>556</v>
      </c>
      <c r="L40" s="101" t="s">
        <v>557</v>
      </c>
      <c r="M40" s="102" t="s">
        <v>558</v>
      </c>
    </row>
    <row r="41" spans="2:13" ht="27.75" customHeight="1" x14ac:dyDescent="0.2">
      <c r="B41" s="1194" t="s">
        <v>32</v>
      </c>
      <c r="C41" s="1195"/>
      <c r="D41" s="103"/>
      <c r="E41" s="1200" t="s">
        <v>33</v>
      </c>
      <c r="F41" s="1200"/>
      <c r="G41" s="1200"/>
      <c r="H41" s="1201"/>
      <c r="I41" s="342">
        <v>49171</v>
      </c>
      <c r="J41" s="343">
        <v>51232</v>
      </c>
      <c r="K41" s="343">
        <v>52595</v>
      </c>
      <c r="L41" s="343">
        <v>52810</v>
      </c>
      <c r="M41" s="344">
        <v>50060</v>
      </c>
    </row>
    <row r="42" spans="2:13" ht="27.75" customHeight="1" x14ac:dyDescent="0.2">
      <c r="B42" s="1196"/>
      <c r="C42" s="1197"/>
      <c r="D42" s="104"/>
      <c r="E42" s="1202" t="s">
        <v>34</v>
      </c>
      <c r="F42" s="1202"/>
      <c r="G42" s="1202"/>
      <c r="H42" s="1203"/>
      <c r="I42" s="345">
        <v>6599</v>
      </c>
      <c r="J42" s="346">
        <v>5771</v>
      </c>
      <c r="K42" s="346">
        <v>6001</v>
      </c>
      <c r="L42" s="346">
        <v>6149</v>
      </c>
      <c r="M42" s="347">
        <v>6275</v>
      </c>
    </row>
    <row r="43" spans="2:13" ht="27.75" customHeight="1" x14ac:dyDescent="0.2">
      <c r="B43" s="1196"/>
      <c r="C43" s="1197"/>
      <c r="D43" s="104"/>
      <c r="E43" s="1202" t="s">
        <v>35</v>
      </c>
      <c r="F43" s="1202"/>
      <c r="G43" s="1202"/>
      <c r="H43" s="1203"/>
      <c r="I43" s="345">
        <v>9477</v>
      </c>
      <c r="J43" s="346">
        <v>9527</v>
      </c>
      <c r="K43" s="346">
        <v>9410</v>
      </c>
      <c r="L43" s="346">
        <v>8904</v>
      </c>
      <c r="M43" s="347">
        <v>8678</v>
      </c>
    </row>
    <row r="44" spans="2:13" ht="27.75" customHeight="1" x14ac:dyDescent="0.2">
      <c r="B44" s="1196"/>
      <c r="C44" s="1197"/>
      <c r="D44" s="104"/>
      <c r="E44" s="1202" t="s">
        <v>36</v>
      </c>
      <c r="F44" s="1202"/>
      <c r="G44" s="1202"/>
      <c r="H44" s="1203"/>
      <c r="I44" s="345">
        <v>1140</v>
      </c>
      <c r="J44" s="346">
        <v>1608</v>
      </c>
      <c r="K44" s="346">
        <v>1568</v>
      </c>
      <c r="L44" s="346">
        <v>1584</v>
      </c>
      <c r="M44" s="347">
        <v>1760</v>
      </c>
    </row>
    <row r="45" spans="2:13" ht="27.75" customHeight="1" x14ac:dyDescent="0.2">
      <c r="B45" s="1196"/>
      <c r="C45" s="1197"/>
      <c r="D45" s="104"/>
      <c r="E45" s="1202" t="s">
        <v>37</v>
      </c>
      <c r="F45" s="1202"/>
      <c r="G45" s="1202"/>
      <c r="H45" s="1203"/>
      <c r="I45" s="345">
        <v>9363</v>
      </c>
      <c r="J45" s="346">
        <v>9177</v>
      </c>
      <c r="K45" s="346">
        <v>9710</v>
      </c>
      <c r="L45" s="346">
        <v>9410</v>
      </c>
      <c r="M45" s="347">
        <v>8998</v>
      </c>
    </row>
    <row r="46" spans="2:13" ht="27.75" customHeight="1" x14ac:dyDescent="0.2">
      <c r="B46" s="1196"/>
      <c r="C46" s="1197"/>
      <c r="D46" s="105"/>
      <c r="E46" s="1202" t="s">
        <v>38</v>
      </c>
      <c r="F46" s="1202"/>
      <c r="G46" s="1202"/>
      <c r="H46" s="1203"/>
      <c r="I46" s="345">
        <v>5</v>
      </c>
      <c r="J46" s="346">
        <v>11</v>
      </c>
      <c r="K46" s="346">
        <v>15</v>
      </c>
      <c r="L46" s="346">
        <v>12</v>
      </c>
      <c r="M46" s="347">
        <v>16</v>
      </c>
    </row>
    <row r="47" spans="2:13" ht="27.75" customHeight="1" x14ac:dyDescent="0.2">
      <c r="B47" s="1196"/>
      <c r="C47" s="1197"/>
      <c r="D47" s="106"/>
      <c r="E47" s="1204" t="s">
        <v>39</v>
      </c>
      <c r="F47" s="1205"/>
      <c r="G47" s="1205"/>
      <c r="H47" s="1206"/>
      <c r="I47" s="345" t="s">
        <v>513</v>
      </c>
      <c r="J47" s="346" t="s">
        <v>513</v>
      </c>
      <c r="K47" s="346" t="s">
        <v>513</v>
      </c>
      <c r="L47" s="346" t="s">
        <v>513</v>
      </c>
      <c r="M47" s="347" t="s">
        <v>513</v>
      </c>
    </row>
    <row r="48" spans="2:13" ht="27.75" customHeight="1" x14ac:dyDescent="0.2">
      <c r="B48" s="1196"/>
      <c r="C48" s="1197"/>
      <c r="D48" s="104"/>
      <c r="E48" s="1202" t="s">
        <v>40</v>
      </c>
      <c r="F48" s="1202"/>
      <c r="G48" s="1202"/>
      <c r="H48" s="1203"/>
      <c r="I48" s="345" t="s">
        <v>513</v>
      </c>
      <c r="J48" s="346" t="s">
        <v>513</v>
      </c>
      <c r="K48" s="346" t="s">
        <v>513</v>
      </c>
      <c r="L48" s="346" t="s">
        <v>513</v>
      </c>
      <c r="M48" s="347" t="s">
        <v>513</v>
      </c>
    </row>
    <row r="49" spans="2:13" ht="27.75" customHeight="1" x14ac:dyDescent="0.2">
      <c r="B49" s="1198"/>
      <c r="C49" s="1199"/>
      <c r="D49" s="104"/>
      <c r="E49" s="1202" t="s">
        <v>41</v>
      </c>
      <c r="F49" s="1202"/>
      <c r="G49" s="1202"/>
      <c r="H49" s="1203"/>
      <c r="I49" s="345" t="s">
        <v>513</v>
      </c>
      <c r="J49" s="346" t="s">
        <v>513</v>
      </c>
      <c r="K49" s="346" t="s">
        <v>513</v>
      </c>
      <c r="L49" s="346" t="s">
        <v>513</v>
      </c>
      <c r="M49" s="347" t="s">
        <v>513</v>
      </c>
    </row>
    <row r="50" spans="2:13" ht="27.75" customHeight="1" x14ac:dyDescent="0.2">
      <c r="B50" s="1207" t="s">
        <v>42</v>
      </c>
      <c r="C50" s="1208"/>
      <c r="D50" s="107"/>
      <c r="E50" s="1202" t="s">
        <v>43</v>
      </c>
      <c r="F50" s="1202"/>
      <c r="G50" s="1202"/>
      <c r="H50" s="1203"/>
      <c r="I50" s="345">
        <v>14195</v>
      </c>
      <c r="J50" s="346">
        <v>18619</v>
      </c>
      <c r="K50" s="346">
        <v>16104</v>
      </c>
      <c r="L50" s="346">
        <v>17614</v>
      </c>
      <c r="M50" s="347">
        <v>16933</v>
      </c>
    </row>
    <row r="51" spans="2:13" ht="27.75" customHeight="1" x14ac:dyDescent="0.2">
      <c r="B51" s="1196"/>
      <c r="C51" s="1197"/>
      <c r="D51" s="104"/>
      <c r="E51" s="1202" t="s">
        <v>44</v>
      </c>
      <c r="F51" s="1202"/>
      <c r="G51" s="1202"/>
      <c r="H51" s="1203"/>
      <c r="I51" s="345">
        <v>9443</v>
      </c>
      <c r="J51" s="346">
        <v>9868</v>
      </c>
      <c r="K51" s="346">
        <v>11016</v>
      </c>
      <c r="L51" s="346">
        <v>10740</v>
      </c>
      <c r="M51" s="347">
        <v>10340</v>
      </c>
    </row>
    <row r="52" spans="2:13" ht="27.75" customHeight="1" x14ac:dyDescent="0.2">
      <c r="B52" s="1198"/>
      <c r="C52" s="1199"/>
      <c r="D52" s="104"/>
      <c r="E52" s="1202" t="s">
        <v>45</v>
      </c>
      <c r="F52" s="1202"/>
      <c r="G52" s="1202"/>
      <c r="H52" s="1203"/>
      <c r="I52" s="345">
        <v>41543</v>
      </c>
      <c r="J52" s="346">
        <v>41577</v>
      </c>
      <c r="K52" s="346">
        <v>41518</v>
      </c>
      <c r="L52" s="346">
        <v>41831</v>
      </c>
      <c r="M52" s="347">
        <v>40745</v>
      </c>
    </row>
    <row r="53" spans="2:13" ht="27.75" customHeight="1" thickBot="1" x14ac:dyDescent="0.25">
      <c r="B53" s="1209" t="s">
        <v>46</v>
      </c>
      <c r="C53" s="1210"/>
      <c r="D53" s="108"/>
      <c r="E53" s="1211" t="s">
        <v>47</v>
      </c>
      <c r="F53" s="1211"/>
      <c r="G53" s="1211"/>
      <c r="H53" s="1212"/>
      <c r="I53" s="348">
        <v>10574</v>
      </c>
      <c r="J53" s="349">
        <v>7262</v>
      </c>
      <c r="K53" s="349">
        <v>10660</v>
      </c>
      <c r="L53" s="349">
        <v>8686</v>
      </c>
      <c r="M53" s="350">
        <v>7769</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RBNU8YCEabj/PJuOAVjHux5nj0m2h4u/nOcYlKSY+dmp1m6caLi7n1cu/fAQbARCVtmu080BMQyuX+55iez19g==" saltValue="bGEwDuKPBIa60aMME8Pi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556</v>
      </c>
      <c r="G54" s="117" t="s">
        <v>557</v>
      </c>
      <c r="H54" s="118" t="s">
        <v>558</v>
      </c>
    </row>
    <row r="55" spans="2:8" ht="52.5" customHeight="1" x14ac:dyDescent="0.2">
      <c r="B55" s="119"/>
      <c r="C55" s="1221" t="s">
        <v>50</v>
      </c>
      <c r="D55" s="1221"/>
      <c r="E55" s="1222"/>
      <c r="F55" s="120">
        <v>3475</v>
      </c>
      <c r="G55" s="120">
        <v>4677</v>
      </c>
      <c r="H55" s="121">
        <v>4378</v>
      </c>
    </row>
    <row r="56" spans="2:8" ht="52.5" customHeight="1" x14ac:dyDescent="0.2">
      <c r="B56" s="122"/>
      <c r="C56" s="1223" t="s">
        <v>51</v>
      </c>
      <c r="D56" s="1223"/>
      <c r="E56" s="1224"/>
      <c r="F56" s="123">
        <v>4534</v>
      </c>
      <c r="G56" s="123">
        <v>4726</v>
      </c>
      <c r="H56" s="124">
        <v>4673</v>
      </c>
    </row>
    <row r="57" spans="2:8" ht="53.25" customHeight="1" x14ac:dyDescent="0.2">
      <c r="B57" s="122"/>
      <c r="C57" s="1225" t="s">
        <v>52</v>
      </c>
      <c r="D57" s="1225"/>
      <c r="E57" s="1226"/>
      <c r="F57" s="125">
        <v>6111</v>
      </c>
      <c r="G57" s="125">
        <v>6181</v>
      </c>
      <c r="H57" s="126">
        <v>6175</v>
      </c>
    </row>
    <row r="58" spans="2:8" ht="45.75" customHeight="1" x14ac:dyDescent="0.2">
      <c r="B58" s="127"/>
      <c r="C58" s="1213" t="s">
        <v>592</v>
      </c>
      <c r="D58" s="1214"/>
      <c r="E58" s="1215"/>
      <c r="F58" s="128">
        <v>5067</v>
      </c>
      <c r="G58" s="128">
        <v>5141</v>
      </c>
      <c r="H58" s="129">
        <v>5115</v>
      </c>
    </row>
    <row r="59" spans="2:8" ht="45.75" customHeight="1" x14ac:dyDescent="0.2">
      <c r="B59" s="127"/>
      <c r="C59" s="1213" t="s">
        <v>593</v>
      </c>
      <c r="D59" s="1214"/>
      <c r="E59" s="1215"/>
      <c r="F59" s="128">
        <v>456</v>
      </c>
      <c r="G59" s="128">
        <v>471</v>
      </c>
      <c r="H59" s="129">
        <v>488</v>
      </c>
    </row>
    <row r="60" spans="2:8" ht="45.75" customHeight="1" x14ac:dyDescent="0.2">
      <c r="B60" s="127"/>
      <c r="C60" s="1213" t="s">
        <v>594</v>
      </c>
      <c r="D60" s="1214"/>
      <c r="E60" s="1215"/>
      <c r="F60" s="128">
        <v>109</v>
      </c>
      <c r="G60" s="128">
        <v>106</v>
      </c>
      <c r="H60" s="129">
        <v>103</v>
      </c>
    </row>
    <row r="61" spans="2:8" ht="45.75" customHeight="1" x14ac:dyDescent="0.2">
      <c r="B61" s="127"/>
      <c r="C61" s="1213" t="s">
        <v>595</v>
      </c>
      <c r="D61" s="1214"/>
      <c r="E61" s="1215"/>
      <c r="F61" s="128">
        <v>131</v>
      </c>
      <c r="G61" s="128">
        <v>104</v>
      </c>
      <c r="H61" s="129">
        <v>89</v>
      </c>
    </row>
    <row r="62" spans="2:8" ht="45.75" customHeight="1" thickBot="1" x14ac:dyDescent="0.25">
      <c r="B62" s="130"/>
      <c r="C62" s="1216" t="s">
        <v>596</v>
      </c>
      <c r="D62" s="1217"/>
      <c r="E62" s="1218"/>
      <c r="F62" s="131">
        <v>80</v>
      </c>
      <c r="G62" s="131">
        <v>80</v>
      </c>
      <c r="H62" s="132">
        <v>80</v>
      </c>
    </row>
    <row r="63" spans="2:8" ht="52.5" customHeight="1" thickBot="1" x14ac:dyDescent="0.25">
      <c r="B63" s="133"/>
      <c r="C63" s="1219" t="s">
        <v>53</v>
      </c>
      <c r="D63" s="1219"/>
      <c r="E63" s="1220"/>
      <c r="F63" s="134">
        <v>14119</v>
      </c>
      <c r="G63" s="134">
        <v>15583</v>
      </c>
      <c r="H63" s="135">
        <v>15225</v>
      </c>
    </row>
    <row r="64" spans="2:8" ht="13.2" x14ac:dyDescent="0.2"/>
  </sheetData>
  <sheetProtection algorithmName="SHA-512" hashValue="WU7RePAEfQH2lpkdOSUx6YvQI1zzp7+VTF4edmSSt3lKtaby6lQa9VweaQ47pVuliccZJceNJzoIzUrUhTEshA==" saltValue="FKbpGYtslGqEhyXgXiaE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1E456-78F0-4E44-934F-65C95214EA14}">
  <sheetPr codeName="Sheet10">
    <pageSetUpPr fitToPage="1"/>
  </sheetPr>
  <dimension ref="A1:DE85"/>
  <sheetViews>
    <sheetView showGridLines="0" topLeftCell="L14" zoomScale="70" zoomScaleNormal="70" zoomScaleSheetLayoutView="55" workbookViewId="0">
      <selection activeCell="BO48" sqref="BO48"/>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7" t="s">
        <v>599</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ht="13.2" x14ac:dyDescent="0.2">
      <c r="B44" s="259"/>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ht="13.2" x14ac:dyDescent="0.2">
      <c r="B45" s="259"/>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ht="13.2" x14ac:dyDescent="0.2">
      <c r="B46" s="259"/>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ht="13.2" x14ac:dyDescent="0.2">
      <c r="B47" s="259"/>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600</v>
      </c>
    </row>
    <row r="50" spans="1:109" ht="13.2" x14ac:dyDescent="0.2">
      <c r="B50" s="259"/>
      <c r="G50" s="1236"/>
      <c r="H50" s="1236"/>
      <c r="I50" s="1236"/>
      <c r="J50" s="1236"/>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40" t="s">
        <v>554</v>
      </c>
      <c r="BQ50" s="1240"/>
      <c r="BR50" s="1240"/>
      <c r="BS50" s="1240"/>
      <c r="BT50" s="1240"/>
      <c r="BU50" s="1240"/>
      <c r="BV50" s="1240"/>
      <c r="BW50" s="1240"/>
      <c r="BX50" s="1240" t="s">
        <v>555</v>
      </c>
      <c r="BY50" s="1240"/>
      <c r="BZ50" s="1240"/>
      <c r="CA50" s="1240"/>
      <c r="CB50" s="1240"/>
      <c r="CC50" s="1240"/>
      <c r="CD50" s="1240"/>
      <c r="CE50" s="1240"/>
      <c r="CF50" s="1240" t="s">
        <v>556</v>
      </c>
      <c r="CG50" s="1240"/>
      <c r="CH50" s="1240"/>
      <c r="CI50" s="1240"/>
      <c r="CJ50" s="1240"/>
      <c r="CK50" s="1240"/>
      <c r="CL50" s="1240"/>
      <c r="CM50" s="1240"/>
      <c r="CN50" s="1240" t="s">
        <v>557</v>
      </c>
      <c r="CO50" s="1240"/>
      <c r="CP50" s="1240"/>
      <c r="CQ50" s="1240"/>
      <c r="CR50" s="1240"/>
      <c r="CS50" s="1240"/>
      <c r="CT50" s="1240"/>
      <c r="CU50" s="1240"/>
      <c r="CV50" s="1240" t="s">
        <v>558</v>
      </c>
      <c r="CW50" s="1240"/>
      <c r="CX50" s="1240"/>
      <c r="CY50" s="1240"/>
      <c r="CZ50" s="1240"/>
      <c r="DA50" s="1240"/>
      <c r="DB50" s="1240"/>
      <c r="DC50" s="1240"/>
    </row>
    <row r="51" spans="1:109" ht="13.5" customHeight="1" x14ac:dyDescent="0.2">
      <c r="B51" s="259"/>
      <c r="G51" s="1246"/>
      <c r="H51" s="1246"/>
      <c r="I51" s="1244"/>
      <c r="J51" s="1244"/>
      <c r="K51" s="1242"/>
      <c r="L51" s="1242"/>
      <c r="M51" s="1242"/>
      <c r="N51" s="1242"/>
      <c r="AM51" s="359"/>
      <c r="AN51" s="1243" t="s">
        <v>601</v>
      </c>
      <c r="AO51" s="1243"/>
      <c r="AP51" s="1243"/>
      <c r="AQ51" s="1243"/>
      <c r="AR51" s="1243"/>
      <c r="AS51" s="1243"/>
      <c r="AT51" s="1243"/>
      <c r="AU51" s="1243"/>
      <c r="AV51" s="1243"/>
      <c r="AW51" s="1243"/>
      <c r="AX51" s="1243"/>
      <c r="AY51" s="1243"/>
      <c r="AZ51" s="1243"/>
      <c r="BA51" s="1243"/>
      <c r="BB51" s="1243" t="s">
        <v>602</v>
      </c>
      <c r="BC51" s="1243"/>
      <c r="BD51" s="1243"/>
      <c r="BE51" s="1243"/>
      <c r="BF51" s="1243"/>
      <c r="BG51" s="1243"/>
      <c r="BH51" s="1243"/>
      <c r="BI51" s="1243"/>
      <c r="BJ51" s="1243"/>
      <c r="BK51" s="1243"/>
      <c r="BL51" s="1243"/>
      <c r="BM51" s="1243"/>
      <c r="BN51" s="1243"/>
      <c r="BO51" s="1243"/>
      <c r="BP51" s="1241">
        <v>36.700000000000003</v>
      </c>
      <c r="BQ51" s="1241"/>
      <c r="BR51" s="1241"/>
      <c r="BS51" s="1241"/>
      <c r="BT51" s="1241"/>
      <c r="BU51" s="1241"/>
      <c r="BV51" s="1241"/>
      <c r="BW51" s="1241"/>
      <c r="BX51" s="1241">
        <v>25.1</v>
      </c>
      <c r="BY51" s="1241"/>
      <c r="BZ51" s="1241"/>
      <c r="CA51" s="1241"/>
      <c r="CB51" s="1241"/>
      <c r="CC51" s="1241"/>
      <c r="CD51" s="1241"/>
      <c r="CE51" s="1241"/>
      <c r="CF51" s="1241">
        <v>35.299999999999997</v>
      </c>
      <c r="CG51" s="1241"/>
      <c r="CH51" s="1241"/>
      <c r="CI51" s="1241"/>
      <c r="CJ51" s="1241"/>
      <c r="CK51" s="1241"/>
      <c r="CL51" s="1241"/>
      <c r="CM51" s="1241"/>
      <c r="CN51" s="1241">
        <v>26.9</v>
      </c>
      <c r="CO51" s="1241"/>
      <c r="CP51" s="1241"/>
      <c r="CQ51" s="1241"/>
      <c r="CR51" s="1241"/>
      <c r="CS51" s="1241"/>
      <c r="CT51" s="1241"/>
      <c r="CU51" s="1241"/>
      <c r="CV51" s="1241">
        <v>24.2</v>
      </c>
      <c r="CW51" s="1241"/>
      <c r="CX51" s="1241"/>
      <c r="CY51" s="1241"/>
      <c r="CZ51" s="1241"/>
      <c r="DA51" s="1241"/>
      <c r="DB51" s="1241"/>
      <c r="DC51" s="1241"/>
    </row>
    <row r="52" spans="1:109" ht="13.2" x14ac:dyDescent="0.2">
      <c r="B52" s="259"/>
      <c r="G52" s="1246"/>
      <c r="H52" s="1246"/>
      <c r="I52" s="1244"/>
      <c r="J52" s="1244"/>
      <c r="K52" s="1242"/>
      <c r="L52" s="1242"/>
      <c r="M52" s="1242"/>
      <c r="N52" s="1242"/>
      <c r="AM52" s="359"/>
      <c r="AN52" s="1243"/>
      <c r="AO52" s="1243"/>
      <c r="AP52" s="1243"/>
      <c r="AQ52" s="1243"/>
      <c r="AR52" s="1243"/>
      <c r="AS52" s="1243"/>
      <c r="AT52" s="1243"/>
      <c r="AU52" s="1243"/>
      <c r="AV52" s="1243"/>
      <c r="AW52" s="1243"/>
      <c r="AX52" s="1243"/>
      <c r="AY52" s="1243"/>
      <c r="AZ52" s="1243"/>
      <c r="BA52" s="1243"/>
      <c r="BB52" s="1243"/>
      <c r="BC52" s="1243"/>
      <c r="BD52" s="1243"/>
      <c r="BE52" s="1243"/>
      <c r="BF52" s="1243"/>
      <c r="BG52" s="1243"/>
      <c r="BH52" s="1243"/>
      <c r="BI52" s="1243"/>
      <c r="BJ52" s="1243"/>
      <c r="BK52" s="1243"/>
      <c r="BL52" s="1243"/>
      <c r="BM52" s="1243"/>
      <c r="BN52" s="1243"/>
      <c r="BO52" s="1243"/>
      <c r="BP52" s="1241"/>
      <c r="BQ52" s="1241"/>
      <c r="BR52" s="1241"/>
      <c r="BS52" s="1241"/>
      <c r="BT52" s="1241"/>
      <c r="BU52" s="1241"/>
      <c r="BV52" s="1241"/>
      <c r="BW52" s="1241"/>
      <c r="BX52" s="1241"/>
      <c r="BY52" s="1241"/>
      <c r="BZ52" s="1241"/>
      <c r="CA52" s="1241"/>
      <c r="CB52" s="1241"/>
      <c r="CC52" s="1241"/>
      <c r="CD52" s="1241"/>
      <c r="CE52" s="1241"/>
      <c r="CF52" s="1241"/>
      <c r="CG52" s="1241"/>
      <c r="CH52" s="1241"/>
      <c r="CI52" s="1241"/>
      <c r="CJ52" s="1241"/>
      <c r="CK52" s="1241"/>
      <c r="CL52" s="1241"/>
      <c r="CM52" s="1241"/>
      <c r="CN52" s="1241"/>
      <c r="CO52" s="1241"/>
      <c r="CP52" s="1241"/>
      <c r="CQ52" s="1241"/>
      <c r="CR52" s="1241"/>
      <c r="CS52" s="1241"/>
      <c r="CT52" s="1241"/>
      <c r="CU52" s="1241"/>
      <c r="CV52" s="1241"/>
      <c r="CW52" s="1241"/>
      <c r="CX52" s="1241"/>
      <c r="CY52" s="1241"/>
      <c r="CZ52" s="1241"/>
      <c r="DA52" s="1241"/>
      <c r="DB52" s="1241"/>
      <c r="DC52" s="1241"/>
    </row>
    <row r="53" spans="1:109" ht="13.2" x14ac:dyDescent="0.2">
      <c r="A53" s="358"/>
      <c r="B53" s="259"/>
      <c r="G53" s="1246"/>
      <c r="H53" s="1246"/>
      <c r="I53" s="1236"/>
      <c r="J53" s="1236"/>
      <c r="K53" s="1242"/>
      <c r="L53" s="1242"/>
      <c r="M53" s="1242"/>
      <c r="N53" s="1242"/>
      <c r="AM53" s="359"/>
      <c r="AN53" s="1243"/>
      <c r="AO53" s="1243"/>
      <c r="AP53" s="1243"/>
      <c r="AQ53" s="1243"/>
      <c r="AR53" s="1243"/>
      <c r="AS53" s="1243"/>
      <c r="AT53" s="1243"/>
      <c r="AU53" s="1243"/>
      <c r="AV53" s="1243"/>
      <c r="AW53" s="1243"/>
      <c r="AX53" s="1243"/>
      <c r="AY53" s="1243"/>
      <c r="AZ53" s="1243"/>
      <c r="BA53" s="1243"/>
      <c r="BB53" s="1243" t="s">
        <v>603</v>
      </c>
      <c r="BC53" s="1243"/>
      <c r="BD53" s="1243"/>
      <c r="BE53" s="1243"/>
      <c r="BF53" s="1243"/>
      <c r="BG53" s="1243"/>
      <c r="BH53" s="1243"/>
      <c r="BI53" s="1243"/>
      <c r="BJ53" s="1243"/>
      <c r="BK53" s="1243"/>
      <c r="BL53" s="1243"/>
      <c r="BM53" s="1243"/>
      <c r="BN53" s="1243"/>
      <c r="BO53" s="1243"/>
      <c r="BP53" s="1241">
        <v>64.3</v>
      </c>
      <c r="BQ53" s="1241"/>
      <c r="BR53" s="1241"/>
      <c r="BS53" s="1241"/>
      <c r="BT53" s="1241"/>
      <c r="BU53" s="1241"/>
      <c r="BV53" s="1241"/>
      <c r="BW53" s="1241"/>
      <c r="BX53" s="1241">
        <v>64.5</v>
      </c>
      <c r="BY53" s="1241"/>
      <c r="BZ53" s="1241"/>
      <c r="CA53" s="1241"/>
      <c r="CB53" s="1241"/>
      <c r="CC53" s="1241"/>
      <c r="CD53" s="1241"/>
      <c r="CE53" s="1241"/>
      <c r="CF53" s="1241">
        <v>64.3</v>
      </c>
      <c r="CG53" s="1241"/>
      <c r="CH53" s="1241"/>
      <c r="CI53" s="1241"/>
      <c r="CJ53" s="1241"/>
      <c r="CK53" s="1241"/>
      <c r="CL53" s="1241"/>
      <c r="CM53" s="1241"/>
      <c r="CN53" s="1241">
        <v>65.2</v>
      </c>
      <c r="CO53" s="1241"/>
      <c r="CP53" s="1241"/>
      <c r="CQ53" s="1241"/>
      <c r="CR53" s="1241"/>
      <c r="CS53" s="1241"/>
      <c r="CT53" s="1241"/>
      <c r="CU53" s="1241"/>
      <c r="CV53" s="1241">
        <v>66.5</v>
      </c>
      <c r="CW53" s="1241"/>
      <c r="CX53" s="1241"/>
      <c r="CY53" s="1241"/>
      <c r="CZ53" s="1241"/>
      <c r="DA53" s="1241"/>
      <c r="DB53" s="1241"/>
      <c r="DC53" s="1241"/>
    </row>
    <row r="54" spans="1:109" ht="13.2" x14ac:dyDescent="0.2">
      <c r="A54" s="358"/>
      <c r="B54" s="259"/>
      <c r="G54" s="1246"/>
      <c r="H54" s="1246"/>
      <c r="I54" s="1236"/>
      <c r="J54" s="1236"/>
      <c r="K54" s="1242"/>
      <c r="L54" s="1242"/>
      <c r="M54" s="1242"/>
      <c r="N54" s="1242"/>
      <c r="AM54" s="359"/>
      <c r="AN54" s="1243"/>
      <c r="AO54" s="1243"/>
      <c r="AP54" s="1243"/>
      <c r="AQ54" s="1243"/>
      <c r="AR54" s="1243"/>
      <c r="AS54" s="1243"/>
      <c r="AT54" s="1243"/>
      <c r="AU54" s="1243"/>
      <c r="AV54" s="1243"/>
      <c r="AW54" s="1243"/>
      <c r="AX54" s="1243"/>
      <c r="AY54" s="1243"/>
      <c r="AZ54" s="1243"/>
      <c r="BA54" s="1243"/>
      <c r="BB54" s="1243"/>
      <c r="BC54" s="1243"/>
      <c r="BD54" s="1243"/>
      <c r="BE54" s="1243"/>
      <c r="BF54" s="1243"/>
      <c r="BG54" s="1243"/>
      <c r="BH54" s="1243"/>
      <c r="BI54" s="1243"/>
      <c r="BJ54" s="1243"/>
      <c r="BK54" s="1243"/>
      <c r="BL54" s="1243"/>
      <c r="BM54" s="1243"/>
      <c r="BN54" s="1243"/>
      <c r="BO54" s="1243"/>
      <c r="BP54" s="1241"/>
      <c r="BQ54" s="1241"/>
      <c r="BR54" s="1241"/>
      <c r="BS54" s="1241"/>
      <c r="BT54" s="1241"/>
      <c r="BU54" s="1241"/>
      <c r="BV54" s="1241"/>
      <c r="BW54" s="1241"/>
      <c r="BX54" s="1241"/>
      <c r="BY54" s="1241"/>
      <c r="BZ54" s="1241"/>
      <c r="CA54" s="1241"/>
      <c r="CB54" s="1241"/>
      <c r="CC54" s="1241"/>
      <c r="CD54" s="1241"/>
      <c r="CE54" s="1241"/>
      <c r="CF54" s="1241"/>
      <c r="CG54" s="1241"/>
      <c r="CH54" s="1241"/>
      <c r="CI54" s="1241"/>
      <c r="CJ54" s="1241"/>
      <c r="CK54" s="1241"/>
      <c r="CL54" s="1241"/>
      <c r="CM54" s="1241"/>
      <c r="CN54" s="1241"/>
      <c r="CO54" s="1241"/>
      <c r="CP54" s="1241"/>
      <c r="CQ54" s="1241"/>
      <c r="CR54" s="1241"/>
      <c r="CS54" s="1241"/>
      <c r="CT54" s="1241"/>
      <c r="CU54" s="1241"/>
      <c r="CV54" s="1241"/>
      <c r="CW54" s="1241"/>
      <c r="CX54" s="1241"/>
      <c r="CY54" s="1241"/>
      <c r="CZ54" s="1241"/>
      <c r="DA54" s="1241"/>
      <c r="DB54" s="1241"/>
      <c r="DC54" s="1241"/>
    </row>
    <row r="55" spans="1:109" ht="13.2" x14ac:dyDescent="0.2">
      <c r="A55" s="358"/>
      <c r="B55" s="259"/>
      <c r="G55" s="1236"/>
      <c r="H55" s="1236"/>
      <c r="I55" s="1236"/>
      <c r="J55" s="1236"/>
      <c r="K55" s="1242"/>
      <c r="L55" s="1242"/>
      <c r="M55" s="1242"/>
      <c r="N55" s="1242"/>
      <c r="AN55" s="1240" t="s">
        <v>604</v>
      </c>
      <c r="AO55" s="1240"/>
      <c r="AP55" s="1240"/>
      <c r="AQ55" s="1240"/>
      <c r="AR55" s="1240"/>
      <c r="AS55" s="1240"/>
      <c r="AT55" s="1240"/>
      <c r="AU55" s="1240"/>
      <c r="AV55" s="1240"/>
      <c r="AW55" s="1240"/>
      <c r="AX55" s="1240"/>
      <c r="AY55" s="1240"/>
      <c r="AZ55" s="1240"/>
      <c r="BA55" s="1240"/>
      <c r="BB55" s="1243" t="s">
        <v>602</v>
      </c>
      <c r="BC55" s="1243"/>
      <c r="BD55" s="1243"/>
      <c r="BE55" s="1243"/>
      <c r="BF55" s="1243"/>
      <c r="BG55" s="1243"/>
      <c r="BH55" s="1243"/>
      <c r="BI55" s="1243"/>
      <c r="BJ55" s="1243"/>
      <c r="BK55" s="1243"/>
      <c r="BL55" s="1243"/>
      <c r="BM55" s="1243"/>
      <c r="BN55" s="1243"/>
      <c r="BO55" s="1243"/>
      <c r="BP55" s="1241">
        <v>12.1</v>
      </c>
      <c r="BQ55" s="1241"/>
      <c r="BR55" s="1241"/>
      <c r="BS55" s="1241"/>
      <c r="BT55" s="1241"/>
      <c r="BU55" s="1241"/>
      <c r="BV55" s="1241"/>
      <c r="BW55" s="1241"/>
      <c r="BX55" s="1241">
        <v>11.2</v>
      </c>
      <c r="BY55" s="1241"/>
      <c r="BZ55" s="1241"/>
      <c r="CA55" s="1241"/>
      <c r="CB55" s="1241"/>
      <c r="CC55" s="1241"/>
      <c r="CD55" s="1241"/>
      <c r="CE55" s="1241"/>
      <c r="CF55" s="1241">
        <v>7.1</v>
      </c>
      <c r="CG55" s="1241"/>
      <c r="CH55" s="1241"/>
      <c r="CI55" s="1241"/>
      <c r="CJ55" s="1241"/>
      <c r="CK55" s="1241"/>
      <c r="CL55" s="1241"/>
      <c r="CM55" s="1241"/>
      <c r="CN55" s="1241">
        <v>5</v>
      </c>
      <c r="CO55" s="1241"/>
      <c r="CP55" s="1241"/>
      <c r="CQ55" s="1241"/>
      <c r="CR55" s="1241"/>
      <c r="CS55" s="1241"/>
      <c r="CT55" s="1241"/>
      <c r="CU55" s="1241"/>
      <c r="CV55" s="1241">
        <v>0.1</v>
      </c>
      <c r="CW55" s="1241"/>
      <c r="CX55" s="1241"/>
      <c r="CY55" s="1241"/>
      <c r="CZ55" s="1241"/>
      <c r="DA55" s="1241"/>
      <c r="DB55" s="1241"/>
      <c r="DC55" s="1241"/>
    </row>
    <row r="56" spans="1:109" ht="13.2" x14ac:dyDescent="0.2">
      <c r="A56" s="358"/>
      <c r="B56" s="259"/>
      <c r="G56" s="1236"/>
      <c r="H56" s="1236"/>
      <c r="I56" s="1236"/>
      <c r="J56" s="1236"/>
      <c r="K56" s="1242"/>
      <c r="L56" s="1242"/>
      <c r="M56" s="1242"/>
      <c r="N56" s="1242"/>
      <c r="AN56" s="1240"/>
      <c r="AO56" s="1240"/>
      <c r="AP56" s="1240"/>
      <c r="AQ56" s="1240"/>
      <c r="AR56" s="1240"/>
      <c r="AS56" s="1240"/>
      <c r="AT56" s="1240"/>
      <c r="AU56" s="1240"/>
      <c r="AV56" s="1240"/>
      <c r="AW56" s="1240"/>
      <c r="AX56" s="1240"/>
      <c r="AY56" s="1240"/>
      <c r="AZ56" s="1240"/>
      <c r="BA56" s="1240"/>
      <c r="BB56" s="1243"/>
      <c r="BC56" s="1243"/>
      <c r="BD56" s="1243"/>
      <c r="BE56" s="1243"/>
      <c r="BF56" s="1243"/>
      <c r="BG56" s="1243"/>
      <c r="BH56" s="1243"/>
      <c r="BI56" s="1243"/>
      <c r="BJ56" s="1243"/>
      <c r="BK56" s="1243"/>
      <c r="BL56" s="1243"/>
      <c r="BM56" s="1243"/>
      <c r="BN56" s="1243"/>
      <c r="BO56" s="1243"/>
      <c r="BP56" s="1241"/>
      <c r="BQ56" s="1241"/>
      <c r="BR56" s="1241"/>
      <c r="BS56" s="1241"/>
      <c r="BT56" s="1241"/>
      <c r="BU56" s="1241"/>
      <c r="BV56" s="1241"/>
      <c r="BW56" s="1241"/>
      <c r="BX56" s="1241"/>
      <c r="BY56" s="1241"/>
      <c r="BZ56" s="1241"/>
      <c r="CA56" s="1241"/>
      <c r="CB56" s="1241"/>
      <c r="CC56" s="1241"/>
      <c r="CD56" s="1241"/>
      <c r="CE56" s="1241"/>
      <c r="CF56" s="1241"/>
      <c r="CG56" s="1241"/>
      <c r="CH56" s="1241"/>
      <c r="CI56" s="1241"/>
      <c r="CJ56" s="1241"/>
      <c r="CK56" s="1241"/>
      <c r="CL56" s="1241"/>
      <c r="CM56" s="1241"/>
      <c r="CN56" s="1241"/>
      <c r="CO56" s="1241"/>
      <c r="CP56" s="1241"/>
      <c r="CQ56" s="1241"/>
      <c r="CR56" s="1241"/>
      <c r="CS56" s="1241"/>
      <c r="CT56" s="1241"/>
      <c r="CU56" s="1241"/>
      <c r="CV56" s="1241"/>
      <c r="CW56" s="1241"/>
      <c r="CX56" s="1241"/>
      <c r="CY56" s="1241"/>
      <c r="CZ56" s="1241"/>
      <c r="DA56" s="1241"/>
      <c r="DB56" s="1241"/>
      <c r="DC56" s="1241"/>
    </row>
    <row r="57" spans="1:109" s="358" customFormat="1" ht="13.2" x14ac:dyDescent="0.2">
      <c r="B57" s="362"/>
      <c r="G57" s="1236"/>
      <c r="H57" s="1236"/>
      <c r="I57" s="1245"/>
      <c r="J57" s="1245"/>
      <c r="K57" s="1242"/>
      <c r="L57" s="1242"/>
      <c r="M57" s="1242"/>
      <c r="N57" s="1242"/>
      <c r="AM57" s="255"/>
      <c r="AN57" s="1240"/>
      <c r="AO57" s="1240"/>
      <c r="AP57" s="1240"/>
      <c r="AQ57" s="1240"/>
      <c r="AR57" s="1240"/>
      <c r="AS57" s="1240"/>
      <c r="AT57" s="1240"/>
      <c r="AU57" s="1240"/>
      <c r="AV57" s="1240"/>
      <c r="AW57" s="1240"/>
      <c r="AX57" s="1240"/>
      <c r="AY57" s="1240"/>
      <c r="AZ57" s="1240"/>
      <c r="BA57" s="1240"/>
      <c r="BB57" s="1243" t="s">
        <v>603</v>
      </c>
      <c r="BC57" s="1243"/>
      <c r="BD57" s="1243"/>
      <c r="BE57" s="1243"/>
      <c r="BF57" s="1243"/>
      <c r="BG57" s="1243"/>
      <c r="BH57" s="1243"/>
      <c r="BI57" s="1243"/>
      <c r="BJ57" s="1243"/>
      <c r="BK57" s="1243"/>
      <c r="BL57" s="1243"/>
      <c r="BM57" s="1243"/>
      <c r="BN57" s="1243"/>
      <c r="BO57" s="1243"/>
      <c r="BP57" s="1241">
        <v>59.4</v>
      </c>
      <c r="BQ57" s="1241"/>
      <c r="BR57" s="1241"/>
      <c r="BS57" s="1241"/>
      <c r="BT57" s="1241"/>
      <c r="BU57" s="1241"/>
      <c r="BV57" s="1241"/>
      <c r="BW57" s="1241"/>
      <c r="BX57" s="1241">
        <v>60.2</v>
      </c>
      <c r="BY57" s="1241"/>
      <c r="BZ57" s="1241"/>
      <c r="CA57" s="1241"/>
      <c r="CB57" s="1241"/>
      <c r="CC57" s="1241"/>
      <c r="CD57" s="1241"/>
      <c r="CE57" s="1241"/>
      <c r="CF57" s="1241">
        <v>61</v>
      </c>
      <c r="CG57" s="1241"/>
      <c r="CH57" s="1241"/>
      <c r="CI57" s="1241"/>
      <c r="CJ57" s="1241"/>
      <c r="CK57" s="1241"/>
      <c r="CL57" s="1241"/>
      <c r="CM57" s="1241"/>
      <c r="CN57" s="1241">
        <v>62.1</v>
      </c>
      <c r="CO57" s="1241"/>
      <c r="CP57" s="1241"/>
      <c r="CQ57" s="1241"/>
      <c r="CR57" s="1241"/>
      <c r="CS57" s="1241"/>
      <c r="CT57" s="1241"/>
      <c r="CU57" s="1241"/>
      <c r="CV57" s="1241">
        <v>68.2</v>
      </c>
      <c r="CW57" s="1241"/>
      <c r="CX57" s="1241"/>
      <c r="CY57" s="1241"/>
      <c r="CZ57" s="1241"/>
      <c r="DA57" s="1241"/>
      <c r="DB57" s="1241"/>
      <c r="DC57" s="1241"/>
      <c r="DD57" s="363"/>
      <c r="DE57" s="362"/>
    </row>
    <row r="58" spans="1:109" s="358" customFormat="1" ht="13.2" x14ac:dyDescent="0.2">
      <c r="A58" s="255"/>
      <c r="B58" s="362"/>
      <c r="G58" s="1236"/>
      <c r="H58" s="1236"/>
      <c r="I58" s="1245"/>
      <c r="J58" s="1245"/>
      <c r="K58" s="1242"/>
      <c r="L58" s="1242"/>
      <c r="M58" s="1242"/>
      <c r="N58" s="1242"/>
      <c r="AM58" s="255"/>
      <c r="AN58" s="1240"/>
      <c r="AO58" s="1240"/>
      <c r="AP58" s="1240"/>
      <c r="AQ58" s="1240"/>
      <c r="AR58" s="1240"/>
      <c r="AS58" s="1240"/>
      <c r="AT58" s="1240"/>
      <c r="AU58" s="1240"/>
      <c r="AV58" s="1240"/>
      <c r="AW58" s="1240"/>
      <c r="AX58" s="1240"/>
      <c r="AY58" s="1240"/>
      <c r="AZ58" s="1240"/>
      <c r="BA58" s="1240"/>
      <c r="BB58" s="1243"/>
      <c r="BC58" s="1243"/>
      <c r="BD58" s="1243"/>
      <c r="BE58" s="1243"/>
      <c r="BF58" s="1243"/>
      <c r="BG58" s="1243"/>
      <c r="BH58" s="1243"/>
      <c r="BI58" s="1243"/>
      <c r="BJ58" s="1243"/>
      <c r="BK58" s="1243"/>
      <c r="BL58" s="1243"/>
      <c r="BM58" s="1243"/>
      <c r="BN58" s="1243"/>
      <c r="BO58" s="1243"/>
      <c r="BP58" s="1241"/>
      <c r="BQ58" s="1241"/>
      <c r="BR58" s="1241"/>
      <c r="BS58" s="1241"/>
      <c r="BT58" s="1241"/>
      <c r="BU58" s="1241"/>
      <c r="BV58" s="1241"/>
      <c r="BW58" s="1241"/>
      <c r="BX58" s="1241"/>
      <c r="BY58" s="1241"/>
      <c r="BZ58" s="1241"/>
      <c r="CA58" s="1241"/>
      <c r="CB58" s="1241"/>
      <c r="CC58" s="1241"/>
      <c r="CD58" s="1241"/>
      <c r="CE58" s="1241"/>
      <c r="CF58" s="1241"/>
      <c r="CG58" s="1241"/>
      <c r="CH58" s="1241"/>
      <c r="CI58" s="1241"/>
      <c r="CJ58" s="1241"/>
      <c r="CK58" s="1241"/>
      <c r="CL58" s="1241"/>
      <c r="CM58" s="1241"/>
      <c r="CN58" s="1241"/>
      <c r="CO58" s="1241"/>
      <c r="CP58" s="1241"/>
      <c r="CQ58" s="1241"/>
      <c r="CR58" s="1241"/>
      <c r="CS58" s="1241"/>
      <c r="CT58" s="1241"/>
      <c r="CU58" s="1241"/>
      <c r="CV58" s="1241"/>
      <c r="CW58" s="1241"/>
      <c r="CX58" s="1241"/>
      <c r="CY58" s="1241"/>
      <c r="CZ58" s="1241"/>
      <c r="DA58" s="1241"/>
      <c r="DB58" s="1241"/>
      <c r="DC58" s="1241"/>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605</v>
      </c>
    </row>
    <row r="64" spans="1:109" ht="13.2" x14ac:dyDescent="0.2">
      <c r="B64" s="259"/>
      <c r="G64" s="357"/>
      <c r="I64" s="369"/>
      <c r="J64" s="369"/>
      <c r="K64" s="369"/>
      <c r="L64" s="369"/>
      <c r="M64" s="369"/>
      <c r="N64" s="370"/>
      <c r="AM64" s="357"/>
      <c r="AN64" s="357" t="s">
        <v>598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7" t="s">
        <v>606</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ht="13.2" x14ac:dyDescent="0.2">
      <c r="B66" s="259"/>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ht="13.2" x14ac:dyDescent="0.2">
      <c r="B67" s="259"/>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ht="13.2" x14ac:dyDescent="0.2">
      <c r="B68" s="259"/>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ht="13.2" x14ac:dyDescent="0.2">
      <c r="B69" s="259"/>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600</v>
      </c>
    </row>
    <row r="72" spans="2:107" ht="13.2" x14ac:dyDescent="0.2">
      <c r="B72" s="259"/>
      <c r="G72" s="1236"/>
      <c r="H72" s="1236"/>
      <c r="I72" s="1236"/>
      <c r="J72" s="1236"/>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40" t="s">
        <v>554</v>
      </c>
      <c r="BQ72" s="1240"/>
      <c r="BR72" s="1240"/>
      <c r="BS72" s="1240"/>
      <c r="BT72" s="1240"/>
      <c r="BU72" s="1240"/>
      <c r="BV72" s="1240"/>
      <c r="BW72" s="1240"/>
      <c r="BX72" s="1240" t="s">
        <v>555</v>
      </c>
      <c r="BY72" s="1240"/>
      <c r="BZ72" s="1240"/>
      <c r="CA72" s="1240"/>
      <c r="CB72" s="1240"/>
      <c r="CC72" s="1240"/>
      <c r="CD72" s="1240"/>
      <c r="CE72" s="1240"/>
      <c r="CF72" s="1240" t="s">
        <v>556</v>
      </c>
      <c r="CG72" s="1240"/>
      <c r="CH72" s="1240"/>
      <c r="CI72" s="1240"/>
      <c r="CJ72" s="1240"/>
      <c r="CK72" s="1240"/>
      <c r="CL72" s="1240"/>
      <c r="CM72" s="1240"/>
      <c r="CN72" s="1240" t="s">
        <v>557</v>
      </c>
      <c r="CO72" s="1240"/>
      <c r="CP72" s="1240"/>
      <c r="CQ72" s="1240"/>
      <c r="CR72" s="1240"/>
      <c r="CS72" s="1240"/>
      <c r="CT72" s="1240"/>
      <c r="CU72" s="1240"/>
      <c r="CV72" s="1240" t="s">
        <v>558</v>
      </c>
      <c r="CW72" s="1240"/>
      <c r="CX72" s="1240"/>
      <c r="CY72" s="1240"/>
      <c r="CZ72" s="1240"/>
      <c r="DA72" s="1240"/>
      <c r="DB72" s="1240"/>
      <c r="DC72" s="1240"/>
    </row>
    <row r="73" spans="2:107" ht="13.2" x14ac:dyDescent="0.2">
      <c r="B73" s="259"/>
      <c r="G73" s="1246"/>
      <c r="H73" s="1246"/>
      <c r="I73" s="1246"/>
      <c r="J73" s="1246"/>
      <c r="K73" s="1247"/>
      <c r="L73" s="1247"/>
      <c r="M73" s="1247"/>
      <c r="N73" s="1247"/>
      <c r="AM73" s="359"/>
      <c r="AN73" s="1243" t="s">
        <v>601</v>
      </c>
      <c r="AO73" s="1243"/>
      <c r="AP73" s="1243"/>
      <c r="AQ73" s="1243"/>
      <c r="AR73" s="1243"/>
      <c r="AS73" s="1243"/>
      <c r="AT73" s="1243"/>
      <c r="AU73" s="1243"/>
      <c r="AV73" s="1243"/>
      <c r="AW73" s="1243"/>
      <c r="AX73" s="1243"/>
      <c r="AY73" s="1243"/>
      <c r="AZ73" s="1243"/>
      <c r="BA73" s="1243"/>
      <c r="BB73" s="1243" t="s">
        <v>602</v>
      </c>
      <c r="BC73" s="1243"/>
      <c r="BD73" s="1243"/>
      <c r="BE73" s="1243"/>
      <c r="BF73" s="1243"/>
      <c r="BG73" s="1243"/>
      <c r="BH73" s="1243"/>
      <c r="BI73" s="1243"/>
      <c r="BJ73" s="1243"/>
      <c r="BK73" s="1243"/>
      <c r="BL73" s="1243"/>
      <c r="BM73" s="1243"/>
      <c r="BN73" s="1243"/>
      <c r="BO73" s="1243"/>
      <c r="BP73" s="1241">
        <v>36.700000000000003</v>
      </c>
      <c r="BQ73" s="1241"/>
      <c r="BR73" s="1241"/>
      <c r="BS73" s="1241"/>
      <c r="BT73" s="1241"/>
      <c r="BU73" s="1241"/>
      <c r="BV73" s="1241"/>
      <c r="BW73" s="1241"/>
      <c r="BX73" s="1241">
        <v>25.1</v>
      </c>
      <c r="BY73" s="1241"/>
      <c r="BZ73" s="1241"/>
      <c r="CA73" s="1241"/>
      <c r="CB73" s="1241"/>
      <c r="CC73" s="1241"/>
      <c r="CD73" s="1241"/>
      <c r="CE73" s="1241"/>
      <c r="CF73" s="1241">
        <v>35.299999999999997</v>
      </c>
      <c r="CG73" s="1241"/>
      <c r="CH73" s="1241"/>
      <c r="CI73" s="1241"/>
      <c r="CJ73" s="1241"/>
      <c r="CK73" s="1241"/>
      <c r="CL73" s="1241"/>
      <c r="CM73" s="1241"/>
      <c r="CN73" s="1241">
        <v>26.9</v>
      </c>
      <c r="CO73" s="1241"/>
      <c r="CP73" s="1241"/>
      <c r="CQ73" s="1241"/>
      <c r="CR73" s="1241"/>
      <c r="CS73" s="1241"/>
      <c r="CT73" s="1241"/>
      <c r="CU73" s="1241"/>
      <c r="CV73" s="1241">
        <v>24.2</v>
      </c>
      <c r="CW73" s="1241"/>
      <c r="CX73" s="1241"/>
      <c r="CY73" s="1241"/>
      <c r="CZ73" s="1241"/>
      <c r="DA73" s="1241"/>
      <c r="DB73" s="1241"/>
      <c r="DC73" s="1241"/>
    </row>
    <row r="74" spans="2:107" ht="13.2" x14ac:dyDescent="0.2">
      <c r="B74" s="259"/>
      <c r="G74" s="1246"/>
      <c r="H74" s="1246"/>
      <c r="I74" s="1246"/>
      <c r="J74" s="1246"/>
      <c r="K74" s="1247"/>
      <c r="L74" s="1247"/>
      <c r="M74" s="1247"/>
      <c r="N74" s="1247"/>
      <c r="AM74" s="359"/>
      <c r="AN74" s="1243"/>
      <c r="AO74" s="1243"/>
      <c r="AP74" s="1243"/>
      <c r="AQ74" s="1243"/>
      <c r="AR74" s="1243"/>
      <c r="AS74" s="1243"/>
      <c r="AT74" s="1243"/>
      <c r="AU74" s="1243"/>
      <c r="AV74" s="1243"/>
      <c r="AW74" s="1243"/>
      <c r="AX74" s="1243"/>
      <c r="AY74" s="1243"/>
      <c r="AZ74" s="1243"/>
      <c r="BA74" s="1243"/>
      <c r="BB74" s="1243"/>
      <c r="BC74" s="1243"/>
      <c r="BD74" s="1243"/>
      <c r="BE74" s="1243"/>
      <c r="BF74" s="1243"/>
      <c r="BG74" s="1243"/>
      <c r="BH74" s="1243"/>
      <c r="BI74" s="1243"/>
      <c r="BJ74" s="1243"/>
      <c r="BK74" s="1243"/>
      <c r="BL74" s="1243"/>
      <c r="BM74" s="1243"/>
      <c r="BN74" s="1243"/>
      <c r="BO74" s="1243"/>
      <c r="BP74" s="1241"/>
      <c r="BQ74" s="1241"/>
      <c r="BR74" s="1241"/>
      <c r="BS74" s="1241"/>
      <c r="BT74" s="1241"/>
      <c r="BU74" s="1241"/>
      <c r="BV74" s="1241"/>
      <c r="BW74" s="1241"/>
      <c r="BX74" s="1241"/>
      <c r="BY74" s="1241"/>
      <c r="BZ74" s="1241"/>
      <c r="CA74" s="1241"/>
      <c r="CB74" s="1241"/>
      <c r="CC74" s="1241"/>
      <c r="CD74" s="1241"/>
      <c r="CE74" s="1241"/>
      <c r="CF74" s="1241"/>
      <c r="CG74" s="1241"/>
      <c r="CH74" s="1241"/>
      <c r="CI74" s="1241"/>
      <c r="CJ74" s="1241"/>
      <c r="CK74" s="1241"/>
      <c r="CL74" s="1241"/>
      <c r="CM74" s="1241"/>
      <c r="CN74" s="1241"/>
      <c r="CO74" s="1241"/>
      <c r="CP74" s="1241"/>
      <c r="CQ74" s="1241"/>
      <c r="CR74" s="1241"/>
      <c r="CS74" s="1241"/>
      <c r="CT74" s="1241"/>
      <c r="CU74" s="1241"/>
      <c r="CV74" s="1241"/>
      <c r="CW74" s="1241"/>
      <c r="CX74" s="1241"/>
      <c r="CY74" s="1241"/>
      <c r="CZ74" s="1241"/>
      <c r="DA74" s="1241"/>
      <c r="DB74" s="1241"/>
      <c r="DC74" s="1241"/>
    </row>
    <row r="75" spans="2:107" ht="13.2" x14ac:dyDescent="0.2">
      <c r="B75" s="259"/>
      <c r="G75" s="1246"/>
      <c r="H75" s="1246"/>
      <c r="I75" s="1236"/>
      <c r="J75" s="1236"/>
      <c r="K75" s="1242"/>
      <c r="L75" s="1242"/>
      <c r="M75" s="1242"/>
      <c r="N75" s="1242"/>
      <c r="AM75" s="359"/>
      <c r="AN75" s="1243"/>
      <c r="AO75" s="1243"/>
      <c r="AP75" s="1243"/>
      <c r="AQ75" s="1243"/>
      <c r="AR75" s="1243"/>
      <c r="AS75" s="1243"/>
      <c r="AT75" s="1243"/>
      <c r="AU75" s="1243"/>
      <c r="AV75" s="1243"/>
      <c r="AW75" s="1243"/>
      <c r="AX75" s="1243"/>
      <c r="AY75" s="1243"/>
      <c r="AZ75" s="1243"/>
      <c r="BA75" s="1243"/>
      <c r="BB75" s="1243" t="s">
        <v>607</v>
      </c>
      <c r="BC75" s="1243"/>
      <c r="BD75" s="1243"/>
      <c r="BE75" s="1243"/>
      <c r="BF75" s="1243"/>
      <c r="BG75" s="1243"/>
      <c r="BH75" s="1243"/>
      <c r="BI75" s="1243"/>
      <c r="BJ75" s="1243"/>
      <c r="BK75" s="1243"/>
      <c r="BL75" s="1243"/>
      <c r="BM75" s="1243"/>
      <c r="BN75" s="1243"/>
      <c r="BO75" s="1243"/>
      <c r="BP75" s="1241">
        <v>4.8</v>
      </c>
      <c r="BQ75" s="1241"/>
      <c r="BR75" s="1241"/>
      <c r="BS75" s="1241"/>
      <c r="BT75" s="1241"/>
      <c r="BU75" s="1241"/>
      <c r="BV75" s="1241"/>
      <c r="BW75" s="1241"/>
      <c r="BX75" s="1241">
        <v>8.1</v>
      </c>
      <c r="BY75" s="1241"/>
      <c r="BZ75" s="1241"/>
      <c r="CA75" s="1241"/>
      <c r="CB75" s="1241"/>
      <c r="CC75" s="1241"/>
      <c r="CD75" s="1241"/>
      <c r="CE75" s="1241"/>
      <c r="CF75" s="1241">
        <v>8</v>
      </c>
      <c r="CG75" s="1241"/>
      <c r="CH75" s="1241"/>
      <c r="CI75" s="1241"/>
      <c r="CJ75" s="1241"/>
      <c r="CK75" s="1241"/>
      <c r="CL75" s="1241"/>
      <c r="CM75" s="1241"/>
      <c r="CN75" s="1241">
        <v>7.7</v>
      </c>
      <c r="CO75" s="1241"/>
      <c r="CP75" s="1241"/>
      <c r="CQ75" s="1241"/>
      <c r="CR75" s="1241"/>
      <c r="CS75" s="1241"/>
      <c r="CT75" s="1241"/>
      <c r="CU75" s="1241"/>
      <c r="CV75" s="1241">
        <v>6.8</v>
      </c>
      <c r="CW75" s="1241"/>
      <c r="CX75" s="1241"/>
      <c r="CY75" s="1241"/>
      <c r="CZ75" s="1241"/>
      <c r="DA75" s="1241"/>
      <c r="DB75" s="1241"/>
      <c r="DC75" s="1241"/>
    </row>
    <row r="76" spans="2:107" ht="13.2" x14ac:dyDescent="0.2">
      <c r="B76" s="259"/>
      <c r="G76" s="1246"/>
      <c r="H76" s="1246"/>
      <c r="I76" s="1236"/>
      <c r="J76" s="1236"/>
      <c r="K76" s="1242"/>
      <c r="L76" s="1242"/>
      <c r="M76" s="1242"/>
      <c r="N76" s="1242"/>
      <c r="AM76" s="359"/>
      <c r="AN76" s="1243"/>
      <c r="AO76" s="1243"/>
      <c r="AP76" s="1243"/>
      <c r="AQ76" s="1243"/>
      <c r="AR76" s="1243"/>
      <c r="AS76" s="1243"/>
      <c r="AT76" s="1243"/>
      <c r="AU76" s="1243"/>
      <c r="AV76" s="1243"/>
      <c r="AW76" s="1243"/>
      <c r="AX76" s="1243"/>
      <c r="AY76" s="1243"/>
      <c r="AZ76" s="1243"/>
      <c r="BA76" s="1243"/>
      <c r="BB76" s="1243"/>
      <c r="BC76" s="1243"/>
      <c r="BD76" s="1243"/>
      <c r="BE76" s="1243"/>
      <c r="BF76" s="1243"/>
      <c r="BG76" s="1243"/>
      <c r="BH76" s="1243"/>
      <c r="BI76" s="1243"/>
      <c r="BJ76" s="1243"/>
      <c r="BK76" s="1243"/>
      <c r="BL76" s="1243"/>
      <c r="BM76" s="1243"/>
      <c r="BN76" s="1243"/>
      <c r="BO76" s="1243"/>
      <c r="BP76" s="1241"/>
      <c r="BQ76" s="1241"/>
      <c r="BR76" s="1241"/>
      <c r="BS76" s="1241"/>
      <c r="BT76" s="1241"/>
      <c r="BU76" s="1241"/>
      <c r="BV76" s="1241"/>
      <c r="BW76" s="1241"/>
      <c r="BX76" s="1241"/>
      <c r="BY76" s="1241"/>
      <c r="BZ76" s="1241"/>
      <c r="CA76" s="1241"/>
      <c r="CB76" s="1241"/>
      <c r="CC76" s="1241"/>
      <c r="CD76" s="1241"/>
      <c r="CE76" s="1241"/>
      <c r="CF76" s="1241"/>
      <c r="CG76" s="1241"/>
      <c r="CH76" s="1241"/>
      <c r="CI76" s="1241"/>
      <c r="CJ76" s="1241"/>
      <c r="CK76" s="1241"/>
      <c r="CL76" s="1241"/>
      <c r="CM76" s="1241"/>
      <c r="CN76" s="1241"/>
      <c r="CO76" s="1241"/>
      <c r="CP76" s="1241"/>
      <c r="CQ76" s="1241"/>
      <c r="CR76" s="1241"/>
      <c r="CS76" s="1241"/>
      <c r="CT76" s="1241"/>
      <c r="CU76" s="1241"/>
      <c r="CV76" s="1241"/>
      <c r="CW76" s="1241"/>
      <c r="CX76" s="1241"/>
      <c r="CY76" s="1241"/>
      <c r="CZ76" s="1241"/>
      <c r="DA76" s="1241"/>
      <c r="DB76" s="1241"/>
      <c r="DC76" s="1241"/>
    </row>
    <row r="77" spans="2:107" ht="13.2" x14ac:dyDescent="0.2">
      <c r="B77" s="259"/>
      <c r="G77" s="1236"/>
      <c r="H77" s="1236"/>
      <c r="I77" s="1236"/>
      <c r="J77" s="1236"/>
      <c r="K77" s="1247"/>
      <c r="L77" s="1247"/>
      <c r="M77" s="1247"/>
      <c r="N77" s="1247"/>
      <c r="AN77" s="1240" t="s">
        <v>604</v>
      </c>
      <c r="AO77" s="1240"/>
      <c r="AP77" s="1240"/>
      <c r="AQ77" s="1240"/>
      <c r="AR77" s="1240"/>
      <c r="AS77" s="1240"/>
      <c r="AT77" s="1240"/>
      <c r="AU77" s="1240"/>
      <c r="AV77" s="1240"/>
      <c r="AW77" s="1240"/>
      <c r="AX77" s="1240"/>
      <c r="AY77" s="1240"/>
      <c r="AZ77" s="1240"/>
      <c r="BA77" s="1240"/>
      <c r="BB77" s="1243" t="s">
        <v>602</v>
      </c>
      <c r="BC77" s="1243"/>
      <c r="BD77" s="1243"/>
      <c r="BE77" s="1243"/>
      <c r="BF77" s="1243"/>
      <c r="BG77" s="1243"/>
      <c r="BH77" s="1243"/>
      <c r="BI77" s="1243"/>
      <c r="BJ77" s="1243"/>
      <c r="BK77" s="1243"/>
      <c r="BL77" s="1243"/>
      <c r="BM77" s="1243"/>
      <c r="BN77" s="1243"/>
      <c r="BO77" s="1243"/>
      <c r="BP77" s="1241">
        <v>12.1</v>
      </c>
      <c r="BQ77" s="1241"/>
      <c r="BR77" s="1241"/>
      <c r="BS77" s="1241"/>
      <c r="BT77" s="1241"/>
      <c r="BU77" s="1241"/>
      <c r="BV77" s="1241"/>
      <c r="BW77" s="1241"/>
      <c r="BX77" s="1241">
        <v>11.2</v>
      </c>
      <c r="BY77" s="1241"/>
      <c r="BZ77" s="1241"/>
      <c r="CA77" s="1241"/>
      <c r="CB77" s="1241"/>
      <c r="CC77" s="1241"/>
      <c r="CD77" s="1241"/>
      <c r="CE77" s="1241"/>
      <c r="CF77" s="1241">
        <v>7.1</v>
      </c>
      <c r="CG77" s="1241"/>
      <c r="CH77" s="1241"/>
      <c r="CI77" s="1241"/>
      <c r="CJ77" s="1241"/>
      <c r="CK77" s="1241"/>
      <c r="CL77" s="1241"/>
      <c r="CM77" s="1241"/>
      <c r="CN77" s="1241">
        <v>5</v>
      </c>
      <c r="CO77" s="1241"/>
      <c r="CP77" s="1241"/>
      <c r="CQ77" s="1241"/>
      <c r="CR77" s="1241"/>
      <c r="CS77" s="1241"/>
      <c r="CT77" s="1241"/>
      <c r="CU77" s="1241"/>
      <c r="CV77" s="1241">
        <v>0.1</v>
      </c>
      <c r="CW77" s="1241"/>
      <c r="CX77" s="1241"/>
      <c r="CY77" s="1241"/>
      <c r="CZ77" s="1241"/>
      <c r="DA77" s="1241"/>
      <c r="DB77" s="1241"/>
      <c r="DC77" s="1241"/>
    </row>
    <row r="78" spans="2:107" ht="13.2" x14ac:dyDescent="0.2">
      <c r="B78" s="259"/>
      <c r="G78" s="1236"/>
      <c r="H78" s="1236"/>
      <c r="I78" s="1236"/>
      <c r="J78" s="1236"/>
      <c r="K78" s="1247"/>
      <c r="L78" s="1247"/>
      <c r="M78" s="1247"/>
      <c r="N78" s="1247"/>
      <c r="AN78" s="1240"/>
      <c r="AO78" s="1240"/>
      <c r="AP78" s="1240"/>
      <c r="AQ78" s="1240"/>
      <c r="AR78" s="1240"/>
      <c r="AS78" s="1240"/>
      <c r="AT78" s="1240"/>
      <c r="AU78" s="1240"/>
      <c r="AV78" s="1240"/>
      <c r="AW78" s="1240"/>
      <c r="AX78" s="1240"/>
      <c r="AY78" s="1240"/>
      <c r="AZ78" s="1240"/>
      <c r="BA78" s="1240"/>
      <c r="BB78" s="1243"/>
      <c r="BC78" s="1243"/>
      <c r="BD78" s="1243"/>
      <c r="BE78" s="1243"/>
      <c r="BF78" s="1243"/>
      <c r="BG78" s="1243"/>
      <c r="BH78" s="1243"/>
      <c r="BI78" s="1243"/>
      <c r="BJ78" s="1243"/>
      <c r="BK78" s="1243"/>
      <c r="BL78" s="1243"/>
      <c r="BM78" s="1243"/>
      <c r="BN78" s="1243"/>
      <c r="BO78" s="1243"/>
      <c r="BP78" s="1241"/>
      <c r="BQ78" s="1241"/>
      <c r="BR78" s="1241"/>
      <c r="BS78" s="1241"/>
      <c r="BT78" s="1241"/>
      <c r="BU78" s="1241"/>
      <c r="BV78" s="1241"/>
      <c r="BW78" s="1241"/>
      <c r="BX78" s="1241"/>
      <c r="BY78" s="1241"/>
      <c r="BZ78" s="1241"/>
      <c r="CA78" s="1241"/>
      <c r="CB78" s="1241"/>
      <c r="CC78" s="1241"/>
      <c r="CD78" s="1241"/>
      <c r="CE78" s="1241"/>
      <c r="CF78" s="1241"/>
      <c r="CG78" s="1241"/>
      <c r="CH78" s="1241"/>
      <c r="CI78" s="1241"/>
      <c r="CJ78" s="1241"/>
      <c r="CK78" s="1241"/>
      <c r="CL78" s="1241"/>
      <c r="CM78" s="1241"/>
      <c r="CN78" s="1241"/>
      <c r="CO78" s="1241"/>
      <c r="CP78" s="1241"/>
      <c r="CQ78" s="1241"/>
      <c r="CR78" s="1241"/>
      <c r="CS78" s="1241"/>
      <c r="CT78" s="1241"/>
      <c r="CU78" s="1241"/>
      <c r="CV78" s="1241"/>
      <c r="CW78" s="1241"/>
      <c r="CX78" s="1241"/>
      <c r="CY78" s="1241"/>
      <c r="CZ78" s="1241"/>
      <c r="DA78" s="1241"/>
      <c r="DB78" s="1241"/>
      <c r="DC78" s="1241"/>
    </row>
    <row r="79" spans="2:107" ht="13.2" x14ac:dyDescent="0.2">
      <c r="B79" s="259"/>
      <c r="G79" s="1236"/>
      <c r="H79" s="1236"/>
      <c r="I79" s="1245"/>
      <c r="J79" s="1245"/>
      <c r="K79" s="1248"/>
      <c r="L79" s="1248"/>
      <c r="M79" s="1248"/>
      <c r="N79" s="1248"/>
      <c r="AN79" s="1240"/>
      <c r="AO79" s="1240"/>
      <c r="AP79" s="1240"/>
      <c r="AQ79" s="1240"/>
      <c r="AR79" s="1240"/>
      <c r="AS79" s="1240"/>
      <c r="AT79" s="1240"/>
      <c r="AU79" s="1240"/>
      <c r="AV79" s="1240"/>
      <c r="AW79" s="1240"/>
      <c r="AX79" s="1240"/>
      <c r="AY79" s="1240"/>
      <c r="AZ79" s="1240"/>
      <c r="BA79" s="1240"/>
      <c r="BB79" s="1243" t="s">
        <v>607</v>
      </c>
      <c r="BC79" s="1243"/>
      <c r="BD79" s="1243"/>
      <c r="BE79" s="1243"/>
      <c r="BF79" s="1243"/>
      <c r="BG79" s="1243"/>
      <c r="BH79" s="1243"/>
      <c r="BI79" s="1243"/>
      <c r="BJ79" s="1243"/>
      <c r="BK79" s="1243"/>
      <c r="BL79" s="1243"/>
      <c r="BM79" s="1243"/>
      <c r="BN79" s="1243"/>
      <c r="BO79" s="1243"/>
      <c r="BP79" s="1241">
        <v>3.5</v>
      </c>
      <c r="BQ79" s="1241"/>
      <c r="BR79" s="1241"/>
      <c r="BS79" s="1241"/>
      <c r="BT79" s="1241"/>
      <c r="BU79" s="1241"/>
      <c r="BV79" s="1241"/>
      <c r="BW79" s="1241"/>
      <c r="BX79" s="1241">
        <v>3.5</v>
      </c>
      <c r="BY79" s="1241"/>
      <c r="BZ79" s="1241"/>
      <c r="CA79" s="1241"/>
      <c r="CB79" s="1241"/>
      <c r="CC79" s="1241"/>
      <c r="CD79" s="1241"/>
      <c r="CE79" s="1241"/>
      <c r="CF79" s="1241">
        <v>3.4</v>
      </c>
      <c r="CG79" s="1241"/>
      <c r="CH79" s="1241"/>
      <c r="CI79" s="1241"/>
      <c r="CJ79" s="1241"/>
      <c r="CK79" s="1241"/>
      <c r="CL79" s="1241"/>
      <c r="CM79" s="1241"/>
      <c r="CN79" s="1241">
        <v>3.6</v>
      </c>
      <c r="CO79" s="1241"/>
      <c r="CP79" s="1241"/>
      <c r="CQ79" s="1241"/>
      <c r="CR79" s="1241"/>
      <c r="CS79" s="1241"/>
      <c r="CT79" s="1241"/>
      <c r="CU79" s="1241"/>
      <c r="CV79" s="1241">
        <v>3.6</v>
      </c>
      <c r="CW79" s="1241"/>
      <c r="CX79" s="1241"/>
      <c r="CY79" s="1241"/>
      <c r="CZ79" s="1241"/>
      <c r="DA79" s="1241"/>
      <c r="DB79" s="1241"/>
      <c r="DC79" s="1241"/>
    </row>
    <row r="80" spans="2:107" ht="13.2" x14ac:dyDescent="0.2">
      <c r="B80" s="259"/>
      <c r="G80" s="1236"/>
      <c r="H80" s="1236"/>
      <c r="I80" s="1245"/>
      <c r="J80" s="1245"/>
      <c r="K80" s="1248"/>
      <c r="L80" s="1248"/>
      <c r="M80" s="1248"/>
      <c r="N80" s="1248"/>
      <c r="AN80" s="1240"/>
      <c r="AO80" s="1240"/>
      <c r="AP80" s="1240"/>
      <c r="AQ80" s="1240"/>
      <c r="AR80" s="1240"/>
      <c r="AS80" s="1240"/>
      <c r="AT80" s="1240"/>
      <c r="AU80" s="1240"/>
      <c r="AV80" s="1240"/>
      <c r="AW80" s="1240"/>
      <c r="AX80" s="1240"/>
      <c r="AY80" s="1240"/>
      <c r="AZ80" s="1240"/>
      <c r="BA80" s="1240"/>
      <c r="BB80" s="1243"/>
      <c r="BC80" s="1243"/>
      <c r="BD80" s="1243"/>
      <c r="BE80" s="1243"/>
      <c r="BF80" s="1243"/>
      <c r="BG80" s="1243"/>
      <c r="BH80" s="1243"/>
      <c r="BI80" s="1243"/>
      <c r="BJ80" s="1243"/>
      <c r="BK80" s="1243"/>
      <c r="BL80" s="1243"/>
      <c r="BM80" s="1243"/>
      <c r="BN80" s="1243"/>
      <c r="BO80" s="1243"/>
      <c r="BP80" s="1241"/>
      <c r="BQ80" s="1241"/>
      <c r="BR80" s="1241"/>
      <c r="BS80" s="1241"/>
      <c r="BT80" s="1241"/>
      <c r="BU80" s="1241"/>
      <c r="BV80" s="1241"/>
      <c r="BW80" s="1241"/>
      <c r="BX80" s="1241"/>
      <c r="BY80" s="1241"/>
      <c r="BZ80" s="1241"/>
      <c r="CA80" s="1241"/>
      <c r="CB80" s="1241"/>
      <c r="CC80" s="1241"/>
      <c r="CD80" s="1241"/>
      <c r="CE80" s="1241"/>
      <c r="CF80" s="1241"/>
      <c r="CG80" s="1241"/>
      <c r="CH80" s="1241"/>
      <c r="CI80" s="1241"/>
      <c r="CJ80" s="1241"/>
      <c r="CK80" s="1241"/>
      <c r="CL80" s="1241"/>
      <c r="CM80" s="1241"/>
      <c r="CN80" s="1241"/>
      <c r="CO80" s="1241"/>
      <c r="CP80" s="1241"/>
      <c r="CQ80" s="1241"/>
      <c r="CR80" s="1241"/>
      <c r="CS80" s="1241"/>
      <c r="CT80" s="1241"/>
      <c r="CU80" s="1241"/>
      <c r="CV80" s="1241"/>
      <c r="CW80" s="1241"/>
      <c r="CX80" s="1241"/>
      <c r="CY80" s="1241"/>
      <c r="CZ80" s="1241"/>
      <c r="DA80" s="1241"/>
      <c r="DB80" s="1241"/>
      <c r="DC80" s="1241"/>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QfWdc2/y0KRmpgh7Im2qgqqTX3wuC1Wt7dxZtXnOWnQSrxlRdjZodmeuxWQdw7uqC8o5q2HV6PJjouC2JQV8HQ==" saltValue="8k9bNESn1PIXUeCL0IZI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F132-2303-4ECB-8D4D-9B0662C81E35}">
  <sheetPr codeName="Sheet11">
    <pageSetUpPr fitToPage="1"/>
  </sheetPr>
  <dimension ref="A1:DR125"/>
  <sheetViews>
    <sheetView showGridLines="0" zoomScale="55" zoomScaleNormal="55" zoomScaleSheetLayoutView="70" workbookViewId="0">
      <selection activeCell="AF112" sqref="AF112"/>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501</v>
      </c>
    </row>
  </sheetData>
  <sheetProtection algorithmName="SHA-512" hashValue="NX/8jWBqrdWhvNQMzMHTp6Uz6t55gZBLY4LuO9ZAXnan6TOpjkrEJI58ZOeXD0wc3On4yMH9IFSjMtCyXnZ9xQ==" saltValue="euG5wvGV2yh4xam8cKvf2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04CA-D7AA-414E-A1C6-844914E3F0DC}">
  <sheetPr codeName="Sheet12">
    <pageSetUpPr fitToPage="1"/>
  </sheetPr>
  <dimension ref="A1:DR125"/>
  <sheetViews>
    <sheetView showGridLines="0" topLeftCell="P20" zoomScale="70" zoomScaleNormal="7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501</v>
      </c>
    </row>
  </sheetData>
  <sheetProtection algorithmName="SHA-512" hashValue="x262vlMlSJpwAdMw6sEE2u/cRH/wmvBTSn4UTkaQvJsOoQlIMu3uGFDUnWemNM4xfLGW7JKFu/TxZH2NQbE6jw==" saltValue="3W9Nxz8lYHm7LyYRTLhh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551</v>
      </c>
      <c r="G2" s="149"/>
      <c r="H2" s="150"/>
    </row>
    <row r="3" spans="1:8" x14ac:dyDescent="0.2">
      <c r="A3" s="146" t="s">
        <v>544</v>
      </c>
      <c r="B3" s="151"/>
      <c r="C3" s="152"/>
      <c r="D3" s="153">
        <v>58155</v>
      </c>
      <c r="E3" s="154"/>
      <c r="F3" s="155">
        <v>33173</v>
      </c>
      <c r="G3" s="156"/>
      <c r="H3" s="157"/>
    </row>
    <row r="4" spans="1:8" x14ac:dyDescent="0.2">
      <c r="A4" s="158"/>
      <c r="B4" s="159"/>
      <c r="C4" s="160"/>
      <c r="D4" s="161">
        <v>40681</v>
      </c>
      <c r="E4" s="162"/>
      <c r="F4" s="163">
        <v>20353</v>
      </c>
      <c r="G4" s="164"/>
      <c r="H4" s="165"/>
    </row>
    <row r="5" spans="1:8" x14ac:dyDescent="0.2">
      <c r="A5" s="146" t="s">
        <v>546</v>
      </c>
      <c r="B5" s="151"/>
      <c r="C5" s="152"/>
      <c r="D5" s="153">
        <v>49528</v>
      </c>
      <c r="E5" s="154"/>
      <c r="F5" s="155">
        <v>37644</v>
      </c>
      <c r="G5" s="156"/>
      <c r="H5" s="157"/>
    </row>
    <row r="6" spans="1:8" x14ac:dyDescent="0.2">
      <c r="A6" s="158"/>
      <c r="B6" s="159"/>
      <c r="C6" s="160"/>
      <c r="D6" s="161">
        <v>40205</v>
      </c>
      <c r="E6" s="162"/>
      <c r="F6" s="163">
        <v>24939</v>
      </c>
      <c r="G6" s="164"/>
      <c r="H6" s="165"/>
    </row>
    <row r="7" spans="1:8" x14ac:dyDescent="0.2">
      <c r="A7" s="146" t="s">
        <v>547</v>
      </c>
      <c r="B7" s="151"/>
      <c r="C7" s="152"/>
      <c r="D7" s="153">
        <v>56337</v>
      </c>
      <c r="E7" s="154"/>
      <c r="F7" s="155">
        <v>39221</v>
      </c>
      <c r="G7" s="156"/>
      <c r="H7" s="157"/>
    </row>
    <row r="8" spans="1:8" x14ac:dyDescent="0.2">
      <c r="A8" s="158"/>
      <c r="B8" s="159"/>
      <c r="C8" s="160"/>
      <c r="D8" s="161">
        <v>47530</v>
      </c>
      <c r="E8" s="162"/>
      <c r="F8" s="163">
        <v>24821</v>
      </c>
      <c r="G8" s="164"/>
      <c r="H8" s="165"/>
    </row>
    <row r="9" spans="1:8" x14ac:dyDescent="0.2">
      <c r="A9" s="146" t="s">
        <v>548</v>
      </c>
      <c r="B9" s="151"/>
      <c r="C9" s="152"/>
      <c r="D9" s="153">
        <v>31567</v>
      </c>
      <c r="E9" s="154"/>
      <c r="F9" s="155">
        <v>38566</v>
      </c>
      <c r="G9" s="156"/>
      <c r="H9" s="157"/>
    </row>
    <row r="10" spans="1:8" x14ac:dyDescent="0.2">
      <c r="A10" s="158"/>
      <c r="B10" s="159"/>
      <c r="C10" s="160"/>
      <c r="D10" s="161">
        <v>25110</v>
      </c>
      <c r="E10" s="162"/>
      <c r="F10" s="163">
        <v>24059</v>
      </c>
      <c r="G10" s="164"/>
      <c r="H10" s="165"/>
    </row>
    <row r="11" spans="1:8" x14ac:dyDescent="0.2">
      <c r="A11" s="146" t="s">
        <v>549</v>
      </c>
      <c r="B11" s="151"/>
      <c r="C11" s="152"/>
      <c r="D11" s="153">
        <v>30011</v>
      </c>
      <c r="E11" s="154"/>
      <c r="F11" s="155">
        <v>35156</v>
      </c>
      <c r="G11" s="156"/>
      <c r="H11" s="157"/>
    </row>
    <row r="12" spans="1:8" x14ac:dyDescent="0.2">
      <c r="A12" s="158"/>
      <c r="B12" s="159"/>
      <c r="C12" s="166"/>
      <c r="D12" s="161">
        <v>20861</v>
      </c>
      <c r="E12" s="162"/>
      <c r="F12" s="163">
        <v>22430</v>
      </c>
      <c r="G12" s="164"/>
      <c r="H12" s="165"/>
    </row>
    <row r="13" spans="1:8" x14ac:dyDescent="0.2">
      <c r="A13" s="146"/>
      <c r="B13" s="151"/>
      <c r="C13" s="152"/>
      <c r="D13" s="153">
        <v>45120</v>
      </c>
      <c r="E13" s="154"/>
      <c r="F13" s="155">
        <v>36752</v>
      </c>
      <c r="G13" s="167"/>
      <c r="H13" s="157"/>
    </row>
    <row r="14" spans="1:8" x14ac:dyDescent="0.2">
      <c r="A14" s="158"/>
      <c r="B14" s="159"/>
      <c r="C14" s="160"/>
      <c r="D14" s="161">
        <v>34877</v>
      </c>
      <c r="E14" s="162"/>
      <c r="F14" s="163">
        <v>23320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6.66</v>
      </c>
      <c r="C19" s="168">
        <f>ROUND(VALUE(SUBSTITUTE(実質収支比率等に係る経年分析!G$48,"▲","-")),2)</f>
        <v>5.31</v>
      </c>
      <c r="D19" s="168">
        <f>ROUND(VALUE(SUBSTITUTE(実質収支比率等に係る経年分析!H$48,"▲","-")),2)</f>
        <v>6.59</v>
      </c>
      <c r="E19" s="168">
        <f>ROUND(VALUE(SUBSTITUTE(実質収支比率等に係る経年分析!I$48,"▲","-")),2)</f>
        <v>10.050000000000001</v>
      </c>
      <c r="F19" s="168">
        <f>ROUND(VALUE(SUBSTITUTE(実質収支比率等に係る経年分析!J$48,"▲","-")),2)</f>
        <v>8.33</v>
      </c>
    </row>
    <row r="20" spans="1:11" x14ac:dyDescent="0.2">
      <c r="A20" s="168" t="s">
        <v>57</v>
      </c>
      <c r="B20" s="168">
        <f>ROUND(VALUE(SUBSTITUTE(実質収支比率等に係る経年分析!F$47,"▲","-")),2)</f>
        <v>14.8</v>
      </c>
      <c r="C20" s="168">
        <f>ROUND(VALUE(SUBSTITUTE(実質収支比率等に係る経年分析!G$47,"▲","-")),2)</f>
        <v>13.53</v>
      </c>
      <c r="D20" s="168">
        <f>ROUND(VALUE(SUBSTITUTE(実質収支比率等に係る経年分析!H$47,"▲","-")),2)</f>
        <v>10.35</v>
      </c>
      <c r="E20" s="168">
        <f>ROUND(VALUE(SUBSTITUTE(実質収支比率等に係る経年分析!I$47,"▲","-")),2)</f>
        <v>13.11</v>
      </c>
      <c r="F20" s="168">
        <f>ROUND(VALUE(SUBSTITUTE(実質収支比率等に係る経年分析!J$47,"▲","-")),2)</f>
        <v>12.39</v>
      </c>
    </row>
    <row r="21" spans="1:11" x14ac:dyDescent="0.2">
      <c r="A21" s="168" t="s">
        <v>58</v>
      </c>
      <c r="B21" s="168">
        <f>IF(ISNUMBER(VALUE(SUBSTITUTE(実質収支比率等に係る経年分析!F$49,"▲","-"))),ROUND(VALUE(SUBSTITUTE(実質収支比率等に係る経年分析!F$49,"▲","-")),2),NA())</f>
        <v>-5.68</v>
      </c>
      <c r="C21" s="168">
        <f>IF(ISNUMBER(VALUE(SUBSTITUTE(実質収支比率等に係る経年分析!G$49,"▲","-"))),ROUND(VALUE(SUBSTITUTE(実質収支比率等に係る経年分析!G$49,"▲","-")),2),NA())</f>
        <v>-5.91</v>
      </c>
      <c r="D21" s="168">
        <f>IF(ISNUMBER(VALUE(SUBSTITUTE(実質収支比率等に係る経年分析!H$49,"▲","-"))),ROUND(VALUE(SUBSTITUTE(実質収支比率等に係る経年分析!H$49,"▲","-")),2),NA())</f>
        <v>-4.07</v>
      </c>
      <c r="E21" s="168">
        <f>IF(ISNUMBER(VALUE(SUBSTITUTE(実質収支比率等に係る経年分析!I$49,"▲","-"))),ROUND(VALUE(SUBSTITUTE(実質収支比率等に係る経年分析!I$49,"▲","-")),2),NA())</f>
        <v>3.85</v>
      </c>
      <c r="F21" s="168">
        <f>IF(ISNUMBER(VALUE(SUBSTITUTE(実質収支比率等に係る経年分析!J$49,"▲","-"))),ROUND(VALUE(SUBSTITUTE(実質収支比率等に係る経年分析!J$49,"▲","-")),2),NA())</f>
        <v>-8.32</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0.55000000000000004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0.87</v>
      </c>
    </row>
    <row r="32" spans="1:11" x14ac:dyDescent="0.2">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0.87</v>
      </c>
    </row>
    <row r="33" spans="1:16" x14ac:dyDescent="0.2">
      <c r="A33" s="169" t="str">
        <f>IF(連結実質赤字比率に係る赤字・黒字の構成分析!C$37="",NA(),連結実質赤字比率に係る赤字・黒字の構成分析!C$37)</f>
        <v>下水道事業会計</v>
      </c>
      <c r="B33" s="169">
        <f>IF(ROUND(VALUE(SUBSTITUTE(連結実質赤字比率に係る赤字・黒字の構成分析!F$37,"▲", "-")), 2) &lt; 0, ABS(ROUND(VALUE(SUBSTITUTE(連結実質赤字比率に係る赤字・黒字の構成分析!F$37,"▲", "-")), 2)), NA())</f>
        <v>1.77</v>
      </c>
      <c r="C33" s="169" t="e">
        <f>IF(ROUND(VALUE(SUBSTITUTE(連結実質赤字比率に係る赤字・黒字の構成分析!F$37,"▲", "-")), 2) &gt;= 0, ABS(ROUND(VALUE(SUBSTITUTE(連結実質赤字比率に係る赤字・黒字の構成分析!F$37,"▲", "-")), 2)), NA())</f>
        <v>#N/A</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0.14000000000000001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2.17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3.65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5.54</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6.66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5.31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6.58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10.039999999999999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8.32</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14.89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10.93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8.84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9.07</v>
      </c>
    </row>
    <row r="36" spans="1:16" x14ac:dyDescent="0.2">
      <c r="A36" s="169" t="str">
        <f>IF(連結実質赤字比率に係る赤字・黒字の構成分析!C$34="",NA(),連結実質赤字比率に係る赤字・黒字の構成分析!C$34)</f>
        <v>ガス事業会計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18.57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19.36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20.3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19.760000000000002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20.59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4972</v>
      </c>
      <c r="E42" s="170"/>
      <c r="F42" s="170"/>
      <c r="G42" s="170">
        <f>'実質公債費比率（分子）の構造'!L$52</f>
        <v>5123</v>
      </c>
      <c r="H42" s="170"/>
      <c r="I42" s="170"/>
      <c r="J42" s="170">
        <f>'実質公債費比率（分子）の構造'!M$52</f>
        <v>4669</v>
      </c>
      <c r="K42" s="170"/>
      <c r="L42" s="170"/>
      <c r="M42" s="170">
        <f>'実質公債費比率（分子）の構造'!N$52</f>
        <v>4628</v>
      </c>
      <c r="N42" s="170"/>
      <c r="O42" s="170"/>
      <c r="P42" s="170">
        <f>'実質公債費比率（分子）の構造'!O$52</f>
        <v>4346</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1691</v>
      </c>
      <c r="C44" s="170"/>
      <c r="D44" s="170"/>
      <c r="E44" s="170">
        <f>'実質公債費比率（分子）の構造'!L$50</f>
        <v>2850</v>
      </c>
      <c r="F44" s="170"/>
      <c r="G44" s="170"/>
      <c r="H44" s="170">
        <f>'実質公債費比率（分子）の構造'!M$50</f>
        <v>1034</v>
      </c>
      <c r="I44" s="170"/>
      <c r="J44" s="170"/>
      <c r="K44" s="170">
        <f>'実質公債費比率（分子）の構造'!N$50</f>
        <v>855</v>
      </c>
      <c r="L44" s="170"/>
      <c r="M44" s="170"/>
      <c r="N44" s="170">
        <f>'実質公債費比率（分子）の構造'!O$50</f>
        <v>932</v>
      </c>
      <c r="O44" s="170"/>
      <c r="P44" s="170"/>
    </row>
    <row r="45" spans="1:16" x14ac:dyDescent="0.2">
      <c r="A45" s="170" t="s">
        <v>68</v>
      </c>
      <c r="B45" s="170">
        <f>'実質公債費比率（分子）の構造'!K$49</f>
        <v>19</v>
      </c>
      <c r="C45" s="170"/>
      <c r="D45" s="170"/>
      <c r="E45" s="170">
        <f>'実質公債費比率（分子）の構造'!L$49</f>
        <v>19</v>
      </c>
      <c r="F45" s="170"/>
      <c r="G45" s="170"/>
      <c r="H45" s="170">
        <f>'実質公債費比率（分子）の構造'!M$49</f>
        <v>45</v>
      </c>
      <c r="I45" s="170"/>
      <c r="J45" s="170"/>
      <c r="K45" s="170">
        <f>'実質公債費比率（分子）の構造'!N$49</f>
        <v>75</v>
      </c>
      <c r="L45" s="170"/>
      <c r="M45" s="170"/>
      <c r="N45" s="170">
        <f>'実質公債費比率（分子）の構造'!O$49</f>
        <v>105</v>
      </c>
      <c r="O45" s="170"/>
      <c r="P45" s="170"/>
    </row>
    <row r="46" spans="1:16" x14ac:dyDescent="0.2">
      <c r="A46" s="170" t="s">
        <v>69</v>
      </c>
      <c r="B46" s="170">
        <f>'実質公債費比率（分子）の構造'!K$48</f>
        <v>1042</v>
      </c>
      <c r="C46" s="170"/>
      <c r="D46" s="170"/>
      <c r="E46" s="170">
        <f>'実質公債費比率（分子）の構造'!L$48</f>
        <v>953</v>
      </c>
      <c r="F46" s="170"/>
      <c r="G46" s="170"/>
      <c r="H46" s="170">
        <f>'実質公債費比率（分子）の構造'!M$48</f>
        <v>853</v>
      </c>
      <c r="I46" s="170"/>
      <c r="J46" s="170"/>
      <c r="K46" s="170">
        <f>'実質公債費比率（分子）の構造'!N$48</f>
        <v>770</v>
      </c>
      <c r="L46" s="170"/>
      <c r="M46" s="170"/>
      <c r="N46" s="170">
        <f>'実質公債費比率（分子）の構造'!O$48</f>
        <v>727</v>
      </c>
      <c r="O46" s="170"/>
      <c r="P46" s="170"/>
    </row>
    <row r="47" spans="1:16" x14ac:dyDescent="0.2">
      <c r="A47" s="170" t="s">
        <v>70</v>
      </c>
      <c r="B47" s="170">
        <f>'実質公債費比率（分子）の構造'!K$47</f>
        <v>110</v>
      </c>
      <c r="C47" s="170"/>
      <c r="D47" s="170"/>
      <c r="E47" s="170">
        <f>'実質公債費比率（分子）の構造'!L$47</f>
        <v>116</v>
      </c>
      <c r="F47" s="170"/>
      <c r="G47" s="170"/>
      <c r="H47" s="170">
        <f>'実質公債費比率（分子）の構造'!M$47</f>
        <v>122</v>
      </c>
      <c r="I47" s="170"/>
      <c r="J47" s="170"/>
      <c r="K47" s="170">
        <f>'実質公債費比率（分子）の構造'!N$47</f>
        <v>122</v>
      </c>
      <c r="L47" s="170"/>
      <c r="M47" s="170"/>
      <c r="N47" s="170">
        <f>'実質公債費比率（分子）の構造'!O$47</f>
        <v>122</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f>'実質公債費比率（分子）の構造'!N$46</f>
        <v>1</v>
      </c>
      <c r="L48" s="170"/>
      <c r="M48" s="170"/>
      <c r="N48" s="170">
        <f>'実質公債費比率（分子）の構造'!O$46</f>
        <v>11</v>
      </c>
      <c r="O48" s="170"/>
      <c r="P48" s="170"/>
    </row>
    <row r="49" spans="1:16" x14ac:dyDescent="0.2">
      <c r="A49" s="170" t="s">
        <v>72</v>
      </c>
      <c r="B49" s="170">
        <f>'実質公債費比率（分子）の構造'!K$45</f>
        <v>4037</v>
      </c>
      <c r="C49" s="170"/>
      <c r="D49" s="170"/>
      <c r="E49" s="170">
        <f>'実質公債費比率（分子）の構造'!L$45</f>
        <v>4254</v>
      </c>
      <c r="F49" s="170"/>
      <c r="G49" s="170"/>
      <c r="H49" s="170">
        <f>'実質公債費比率（分子）の構造'!M$45</f>
        <v>4679</v>
      </c>
      <c r="I49" s="170"/>
      <c r="J49" s="170"/>
      <c r="K49" s="170">
        <f>'実質公債費比率（分子）の構造'!N$45</f>
        <v>4708</v>
      </c>
      <c r="L49" s="170"/>
      <c r="M49" s="170"/>
      <c r="N49" s="170">
        <f>'実質公債費比率（分子）の構造'!O$45</f>
        <v>4989</v>
      </c>
      <c r="O49" s="170"/>
      <c r="P49" s="170"/>
    </row>
    <row r="50" spans="1:16" x14ac:dyDescent="0.2">
      <c r="A50" s="170" t="s">
        <v>73</v>
      </c>
      <c r="B50" s="170" t="e">
        <f>NA()</f>
        <v>#N/A</v>
      </c>
      <c r="C50" s="170">
        <f>IF(ISNUMBER('実質公債費比率（分子）の構造'!K$53),'実質公債費比率（分子）の構造'!K$53,NA())</f>
        <v>1927</v>
      </c>
      <c r="D50" s="170" t="e">
        <f>NA()</f>
        <v>#N/A</v>
      </c>
      <c r="E50" s="170" t="e">
        <f>NA()</f>
        <v>#N/A</v>
      </c>
      <c r="F50" s="170">
        <f>IF(ISNUMBER('実質公債費比率（分子）の構造'!L$53),'実質公債費比率（分子）の構造'!L$53,NA())</f>
        <v>3069</v>
      </c>
      <c r="G50" s="170" t="e">
        <f>NA()</f>
        <v>#N/A</v>
      </c>
      <c r="H50" s="170" t="e">
        <f>NA()</f>
        <v>#N/A</v>
      </c>
      <c r="I50" s="170">
        <f>IF(ISNUMBER('実質公債費比率（分子）の構造'!M$53),'実質公債費比率（分子）の構造'!M$53,NA())</f>
        <v>2064</v>
      </c>
      <c r="J50" s="170" t="e">
        <f>NA()</f>
        <v>#N/A</v>
      </c>
      <c r="K50" s="170" t="e">
        <f>NA()</f>
        <v>#N/A</v>
      </c>
      <c r="L50" s="170">
        <f>IF(ISNUMBER('実質公債費比率（分子）の構造'!N$53),'実質公債費比率（分子）の構造'!N$53,NA())</f>
        <v>1903</v>
      </c>
      <c r="M50" s="170" t="e">
        <f>NA()</f>
        <v>#N/A</v>
      </c>
      <c r="N50" s="170" t="e">
        <f>NA()</f>
        <v>#N/A</v>
      </c>
      <c r="O50" s="170">
        <f>IF(ISNUMBER('実質公債費比率（分子）の構造'!O$53),'実質公債費比率（分子）の構造'!O$53,NA())</f>
        <v>2540</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41543</v>
      </c>
      <c r="E56" s="169"/>
      <c r="F56" s="169"/>
      <c r="G56" s="169">
        <f>'将来負担比率（分子）の構造'!J$52</f>
        <v>41577</v>
      </c>
      <c r="H56" s="169"/>
      <c r="I56" s="169"/>
      <c r="J56" s="169">
        <f>'将来負担比率（分子）の構造'!K$52</f>
        <v>41518</v>
      </c>
      <c r="K56" s="169"/>
      <c r="L56" s="169"/>
      <c r="M56" s="169">
        <f>'将来負担比率（分子）の構造'!L$52</f>
        <v>41831</v>
      </c>
      <c r="N56" s="169"/>
      <c r="O56" s="169"/>
      <c r="P56" s="169">
        <f>'将来負担比率（分子）の構造'!M$52</f>
        <v>40745</v>
      </c>
    </row>
    <row r="57" spans="1:16" x14ac:dyDescent="0.2">
      <c r="A57" s="169" t="s">
        <v>44</v>
      </c>
      <c r="B57" s="169"/>
      <c r="C57" s="169"/>
      <c r="D57" s="169">
        <f>'将来負担比率（分子）の構造'!I$51</f>
        <v>9443</v>
      </c>
      <c r="E57" s="169"/>
      <c r="F57" s="169"/>
      <c r="G57" s="169">
        <f>'将来負担比率（分子）の構造'!J$51</f>
        <v>9868</v>
      </c>
      <c r="H57" s="169"/>
      <c r="I57" s="169"/>
      <c r="J57" s="169">
        <f>'将来負担比率（分子）の構造'!K$51</f>
        <v>11016</v>
      </c>
      <c r="K57" s="169"/>
      <c r="L57" s="169"/>
      <c r="M57" s="169">
        <f>'将来負担比率（分子）の構造'!L$51</f>
        <v>10740</v>
      </c>
      <c r="N57" s="169"/>
      <c r="O57" s="169"/>
      <c r="P57" s="169">
        <f>'将来負担比率（分子）の構造'!M$51</f>
        <v>10340</v>
      </c>
    </row>
    <row r="58" spans="1:16" x14ac:dyDescent="0.2">
      <c r="A58" s="169" t="s">
        <v>43</v>
      </c>
      <c r="B58" s="169"/>
      <c r="C58" s="169"/>
      <c r="D58" s="169">
        <f>'将来負担比率（分子）の構造'!I$50</f>
        <v>14195</v>
      </c>
      <c r="E58" s="169"/>
      <c r="F58" s="169"/>
      <c r="G58" s="169">
        <f>'将来負担比率（分子）の構造'!J$50</f>
        <v>18619</v>
      </c>
      <c r="H58" s="169"/>
      <c r="I58" s="169"/>
      <c r="J58" s="169">
        <f>'将来負担比率（分子）の構造'!K$50</f>
        <v>16104</v>
      </c>
      <c r="K58" s="169"/>
      <c r="L58" s="169"/>
      <c r="M58" s="169">
        <f>'将来負担比率（分子）の構造'!L$50</f>
        <v>17614</v>
      </c>
      <c r="N58" s="169"/>
      <c r="O58" s="169"/>
      <c r="P58" s="169">
        <f>'将来負担比率（分子）の構造'!M$50</f>
        <v>16933</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5</v>
      </c>
      <c r="C61" s="169"/>
      <c r="D61" s="169"/>
      <c r="E61" s="169">
        <f>'将来負担比率（分子）の構造'!J$46</f>
        <v>11</v>
      </c>
      <c r="F61" s="169"/>
      <c r="G61" s="169"/>
      <c r="H61" s="169">
        <f>'将来負担比率（分子）の構造'!K$46</f>
        <v>15</v>
      </c>
      <c r="I61" s="169"/>
      <c r="J61" s="169"/>
      <c r="K61" s="169">
        <f>'将来負担比率（分子）の構造'!L$46</f>
        <v>12</v>
      </c>
      <c r="L61" s="169"/>
      <c r="M61" s="169"/>
      <c r="N61" s="169">
        <f>'将来負担比率（分子）の構造'!M$46</f>
        <v>16</v>
      </c>
      <c r="O61" s="169"/>
      <c r="P61" s="169"/>
    </row>
    <row r="62" spans="1:16" x14ac:dyDescent="0.2">
      <c r="A62" s="169" t="s">
        <v>37</v>
      </c>
      <c r="B62" s="169">
        <f>'将来負担比率（分子）の構造'!I$45</f>
        <v>9363</v>
      </c>
      <c r="C62" s="169"/>
      <c r="D62" s="169"/>
      <c r="E62" s="169">
        <f>'将来負担比率（分子）の構造'!J$45</f>
        <v>9177</v>
      </c>
      <c r="F62" s="169"/>
      <c r="G62" s="169"/>
      <c r="H62" s="169">
        <f>'将来負担比率（分子）の構造'!K$45</f>
        <v>9710</v>
      </c>
      <c r="I62" s="169"/>
      <c r="J62" s="169"/>
      <c r="K62" s="169">
        <f>'将来負担比率（分子）の構造'!L$45</f>
        <v>9410</v>
      </c>
      <c r="L62" s="169"/>
      <c r="M62" s="169"/>
      <c r="N62" s="169">
        <f>'将来負担比率（分子）の構造'!M$45</f>
        <v>8998</v>
      </c>
      <c r="O62" s="169"/>
      <c r="P62" s="169"/>
    </row>
    <row r="63" spans="1:16" x14ac:dyDescent="0.2">
      <c r="A63" s="169" t="s">
        <v>36</v>
      </c>
      <c r="B63" s="169">
        <f>'将来負担比率（分子）の構造'!I$44</f>
        <v>1140</v>
      </c>
      <c r="C63" s="169"/>
      <c r="D63" s="169"/>
      <c r="E63" s="169">
        <f>'将来負担比率（分子）の構造'!J$44</f>
        <v>1608</v>
      </c>
      <c r="F63" s="169"/>
      <c r="G63" s="169"/>
      <c r="H63" s="169">
        <f>'将来負担比率（分子）の構造'!K$44</f>
        <v>1568</v>
      </c>
      <c r="I63" s="169"/>
      <c r="J63" s="169"/>
      <c r="K63" s="169">
        <f>'将来負担比率（分子）の構造'!L$44</f>
        <v>1584</v>
      </c>
      <c r="L63" s="169"/>
      <c r="M63" s="169"/>
      <c r="N63" s="169">
        <f>'将来負担比率（分子）の構造'!M$44</f>
        <v>1760</v>
      </c>
      <c r="O63" s="169"/>
      <c r="P63" s="169"/>
    </row>
    <row r="64" spans="1:16" x14ac:dyDescent="0.2">
      <c r="A64" s="169" t="s">
        <v>35</v>
      </c>
      <c r="B64" s="169">
        <f>'将来負担比率（分子）の構造'!I$43</f>
        <v>9477</v>
      </c>
      <c r="C64" s="169"/>
      <c r="D64" s="169"/>
      <c r="E64" s="169">
        <f>'将来負担比率（分子）の構造'!J$43</f>
        <v>9527</v>
      </c>
      <c r="F64" s="169"/>
      <c r="G64" s="169"/>
      <c r="H64" s="169">
        <f>'将来負担比率（分子）の構造'!K$43</f>
        <v>9410</v>
      </c>
      <c r="I64" s="169"/>
      <c r="J64" s="169"/>
      <c r="K64" s="169">
        <f>'将来負担比率（分子）の構造'!L$43</f>
        <v>8904</v>
      </c>
      <c r="L64" s="169"/>
      <c r="M64" s="169"/>
      <c r="N64" s="169">
        <f>'将来負担比率（分子）の構造'!M$43</f>
        <v>8678</v>
      </c>
      <c r="O64" s="169"/>
      <c r="P64" s="169"/>
    </row>
    <row r="65" spans="1:16" x14ac:dyDescent="0.2">
      <c r="A65" s="169" t="s">
        <v>34</v>
      </c>
      <c r="B65" s="169">
        <f>'将来負担比率（分子）の構造'!I$42</f>
        <v>6599</v>
      </c>
      <c r="C65" s="169"/>
      <c r="D65" s="169"/>
      <c r="E65" s="169">
        <f>'将来負担比率（分子）の構造'!J$42</f>
        <v>5771</v>
      </c>
      <c r="F65" s="169"/>
      <c r="G65" s="169"/>
      <c r="H65" s="169">
        <f>'将来負担比率（分子）の構造'!K$42</f>
        <v>6001</v>
      </c>
      <c r="I65" s="169"/>
      <c r="J65" s="169"/>
      <c r="K65" s="169">
        <f>'将来負担比率（分子）の構造'!L$42</f>
        <v>6149</v>
      </c>
      <c r="L65" s="169"/>
      <c r="M65" s="169"/>
      <c r="N65" s="169">
        <f>'将来負担比率（分子）の構造'!M$42</f>
        <v>6275</v>
      </c>
      <c r="O65" s="169"/>
      <c r="P65" s="169"/>
    </row>
    <row r="66" spans="1:16" x14ac:dyDescent="0.2">
      <c r="A66" s="169" t="s">
        <v>33</v>
      </c>
      <c r="B66" s="169">
        <f>'将来負担比率（分子）の構造'!I$41</f>
        <v>49171</v>
      </c>
      <c r="C66" s="169"/>
      <c r="D66" s="169"/>
      <c r="E66" s="169">
        <f>'将来負担比率（分子）の構造'!J$41</f>
        <v>51232</v>
      </c>
      <c r="F66" s="169"/>
      <c r="G66" s="169"/>
      <c r="H66" s="169">
        <f>'将来負担比率（分子）の構造'!K$41</f>
        <v>52595</v>
      </c>
      <c r="I66" s="169"/>
      <c r="J66" s="169"/>
      <c r="K66" s="169">
        <f>'将来負担比率（分子）の構造'!L$41</f>
        <v>52810</v>
      </c>
      <c r="L66" s="169"/>
      <c r="M66" s="169"/>
      <c r="N66" s="169">
        <f>'将来負担比率（分子）の構造'!M$41</f>
        <v>50060</v>
      </c>
      <c r="O66" s="169"/>
      <c r="P66" s="169"/>
    </row>
    <row r="67" spans="1:16" x14ac:dyDescent="0.2">
      <c r="A67" s="169" t="s">
        <v>77</v>
      </c>
      <c r="B67" s="169" t="e">
        <f>NA()</f>
        <v>#N/A</v>
      </c>
      <c r="C67" s="169">
        <f>IF(ISNUMBER('将来負担比率（分子）の構造'!I$53), IF('将来負担比率（分子）の構造'!I$53 &lt; 0, 0, '将来負担比率（分子）の構造'!I$53), NA())</f>
        <v>10574</v>
      </c>
      <c r="D67" s="169" t="e">
        <f>NA()</f>
        <v>#N/A</v>
      </c>
      <c r="E67" s="169" t="e">
        <f>NA()</f>
        <v>#N/A</v>
      </c>
      <c r="F67" s="169">
        <f>IF(ISNUMBER('将来負担比率（分子）の構造'!J$53), IF('将来負担比率（分子）の構造'!J$53 &lt; 0, 0, '将来負担比率（分子）の構造'!J$53), NA())</f>
        <v>7262</v>
      </c>
      <c r="G67" s="169" t="e">
        <f>NA()</f>
        <v>#N/A</v>
      </c>
      <c r="H67" s="169" t="e">
        <f>NA()</f>
        <v>#N/A</v>
      </c>
      <c r="I67" s="169">
        <f>IF(ISNUMBER('将来負担比率（分子）の構造'!K$53), IF('将来負担比率（分子）の構造'!K$53 &lt; 0, 0, '将来負担比率（分子）の構造'!K$53), NA())</f>
        <v>10660</v>
      </c>
      <c r="J67" s="169" t="e">
        <f>NA()</f>
        <v>#N/A</v>
      </c>
      <c r="K67" s="169" t="e">
        <f>NA()</f>
        <v>#N/A</v>
      </c>
      <c r="L67" s="169">
        <f>IF(ISNUMBER('将来負担比率（分子）の構造'!L$53), IF('将来負担比率（分子）の構造'!L$53 &lt; 0, 0, '将来負担比率（分子）の構造'!L$53), NA())</f>
        <v>8686</v>
      </c>
      <c r="M67" s="169" t="e">
        <f>NA()</f>
        <v>#N/A</v>
      </c>
      <c r="N67" s="169" t="e">
        <f>NA()</f>
        <v>#N/A</v>
      </c>
      <c r="O67" s="169">
        <f>IF(ISNUMBER('将来負担比率（分子）の構造'!M$53), IF('将来負担比率（分子）の構造'!M$53 &lt; 0, 0, '将来負担比率（分子）の構造'!M$53), NA())</f>
        <v>7769</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3475</v>
      </c>
      <c r="C72" s="173">
        <f>基金残高に係る経年分析!G55</f>
        <v>4677</v>
      </c>
      <c r="D72" s="173">
        <f>基金残高に係る経年分析!H55</f>
        <v>4378</v>
      </c>
    </row>
    <row r="73" spans="1:16" x14ac:dyDescent="0.2">
      <c r="A73" s="172" t="s">
        <v>80</v>
      </c>
      <c r="B73" s="173">
        <f>基金残高に係る経年分析!F56</f>
        <v>4534</v>
      </c>
      <c r="C73" s="173">
        <f>基金残高に係る経年分析!G56</f>
        <v>4726</v>
      </c>
      <c r="D73" s="173">
        <f>基金残高に係る経年分析!H56</f>
        <v>4673</v>
      </c>
    </row>
    <row r="74" spans="1:16" x14ac:dyDescent="0.2">
      <c r="A74" s="172" t="s">
        <v>81</v>
      </c>
      <c r="B74" s="173">
        <f>基金残高に係る経年分析!F57</f>
        <v>6111</v>
      </c>
      <c r="C74" s="173">
        <f>基金残高に係る経年分析!G57</f>
        <v>6181</v>
      </c>
      <c r="D74" s="173">
        <f>基金残高に係る経年分析!H57</f>
        <v>6175</v>
      </c>
    </row>
  </sheetData>
  <sheetProtection algorithmName="SHA-512" hashValue="DPcUks4mcBePGVsj3pdY56MtZgksatrfxAJssvJhFOmjuLc45hvjokQzqrF5w1FvUL74dHHovq/2eFF8VpGTkA==" saltValue="wqkCc2ro56XgtzyuMjaZ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2024-03-25T04:31:52Z</cp:lastPrinted>
  <dcterms:created xsi:type="dcterms:W3CDTF">2024-02-05T00:43:45Z</dcterms:created>
  <dcterms:modified xsi:type="dcterms:W3CDTF">2024-11-14T01:02:22Z</dcterms:modified>
  <cp:category/>
</cp:coreProperties>
</file>