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93F2D900-EDD6-428E-86B4-E11B2F941AD1}" xr6:coauthVersionLast="47" xr6:coauthVersionMax="47" xr10:uidLastSave="{00000000-0000-0000-0000-000000000000}"/>
  <bookViews>
    <workbookView xWindow="-108" yWindow="-108" windowWidth="23256" windowHeight="12456"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<sst xmlns="http://schemas.openxmlformats.org/spreadsheetml/2006/main" count="1113" uniqueCount="613">
  <si>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</si>
  <si>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</si>
  <si>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</si>
  <si>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</si>
  <si>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</si>
  <si>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</si>
  <si>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</si>
  <si>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</si>
  <si>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</si>
  <si>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</si>
  <si>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</si>
  <si>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</si>
  <si>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</si>
  <si>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</si>
  <si>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</si>
  <si>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</si>
  <si>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</si>
  <si>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</si>
  <si>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</si>
  <si>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</si>
  <si>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</si>
  <si>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</si>
  <si>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</si>
  <si>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</si>
  <si>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</si>
  <si>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</si>
  <si>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</si>
  <si>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</si>
  <si>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</si>
  <si>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</si>
  <si>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</si>
  <si>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</si>
  <si>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</si>
  <si>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</si>
  <si>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</si>
  <si>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</si>
  <si>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</si>
  <si>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</si>
  <si>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</si>
  <si>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</si>
  <si>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</si>
  <si>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</si>
  <si>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</si>
  <si>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</si>
  <si>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</si>
  <si>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</si>
  <si>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</si>
  <si>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</si>
  <si>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</si>
  <si>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</si>
  <si>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</si>
  <si>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</si>
  <si>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</si>
  <si>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</si>
  <si>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</si>
  <si>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</si>
  <si>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</si>
  <si>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</si>
  <si>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</si>
  <si>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</si>
  <si>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</si>
  <si>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</si>
  <si>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</si>
  <si>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</si>
  <si>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</si>
  <si>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</si>
  <si>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</si>
  <si>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</si>
  <si>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</si>
  <si>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</si>
  <si>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</si>
  <si>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</si>
  <si>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</si>
  <si>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</si>
  <si>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</si>
  <si>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</si>
  <si>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</si>
  <si>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</si>
  <si>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</si>
  <si>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</si>
  <si>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</si>
  <si>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</si>
  <si>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</si>
  <si>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</si>
  <si>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</si>
  <si>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</si>
  <si>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</si>
  <si>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</si>
  <si>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</si>
  <si>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</si>
  <si>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</si>
  <si>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</si>
  <si>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</si>
  <si>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</si>
  <si>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</si>
  <si>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</si>
  <si>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</si>
  <si>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</si>
  <si>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</si>
  <si>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</si>
  <si>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</si>
  <si>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</si>
  <si>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</si>
  <si>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</si>
  <si>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</si>
  <si>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</si>
  <si>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</si>
  <si>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</si>
  <si>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</si>
  <si>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</si>
  <si>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</si>
  <si>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</si>
  <si>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</si>
  <si>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</si>
  <si>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</si>
  <si>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</si>
  <si>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</si>
  <si>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</si>
  <si>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</si>
  <si>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</si>
  <si>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</si>
  <si>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</si>
  <si>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</si>
  <si>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</si>
  <si>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</si>
  <si>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</si>
  <si>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</si>
  <si>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</si>
  <si>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</si>
  <si>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</si>
  <si>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</si>
  <si>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</si>
  <si>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</si>
  <si>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</si>
  <si>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</si>
  <si>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</si>
  <si>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</si>
  <si>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</si>
  <si>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</si>
  <si>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</si>
  <si>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</si>
  <si>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</si>
  <si>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</si>
  <si>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</si>
  <si>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</si>
  <si>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</si>
  <si>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</si>
  <si>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</si>
  <si>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</si>
  <si>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</si>
  <si>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</si>
  <si>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</si>
  <si>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</si>
  <si>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</si>
  <si>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</si>
  <si>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</si>
  <si>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</si>
  <si>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</si>
  <si>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</si>
  <si>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</si>
  <si>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</si>
  <si>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</si>
  <si>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</si>
  <si>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</si>
  <si>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</si>
  <si>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</si>
  <si>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</si>
  <si>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</si>
  <si>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</si>
  <si>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</si>
  <si>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</si>
  <si>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</si>
  <si>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</si>
  <si>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</si>
  <si>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</si>
  <si>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</si>
  <si>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</si>
  <si>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</si>
  <si>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</si>
  <si>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</si>
  <si>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</si>
  <si>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</si>
  <si>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</si>
  <si>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</si>
  <si>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</si>
  <si>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</si>
  <si>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</si>
  <si>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</si>
  <si>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</si>
  <si>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</si>
  <si>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</si>
  <si>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</si>
  <si>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</si>
  <si>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</si>
  <si>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</si>
  <si>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</si>
  <si>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</si>
  <si>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</si>
  <si>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</si>
  <si>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</si>
  <si>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</si>
  <si>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</si>
  <si>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</si>
  <si>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</si>
  <si>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</si>
  <si>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</si>
  <si>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</si>
  <si>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</si>
  <si>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</si>
  <si>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</si>
  <si>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</si>
  <si>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</si>
  <si>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</si>
  <si>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</si>
  <si>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</si>
  <si>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</si>
  <si>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</si>
  <si>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</si>
  <si>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</si>
  <si>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</si>
  <si>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</si>
  <si>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</si>
  <si>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</si>
  <si>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</si>
  <si>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</si>
  <si>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</si>
  <si>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</si>
  <si>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</si>
  <si>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</si>
  <si>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</si>
  <si>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</si>
  <si>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</si>
  <si>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</si>
  <si>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</si>
  <si>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</si>
  <si>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</si>
  <si>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</si>
  <si>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</si>
  <si>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</si>
  <si>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</si>
  <si>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</si>
  <si>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</si>
  <si>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</si>
  <si>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</si>
  <si>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</si>
  <si>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</si>
  <si>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</si>
  <si>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</si>
  <si>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</si>
  <si>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</si>
  <si>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</si>
  <si>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</si>
  <si>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</si>
  <si>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</si>
  <si>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</si>
  <si>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</si>
  <si>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</si>
  <si>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</si>
  <si>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</si>
  <si>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</si>
  <si>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</si>
  <si>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</si>
  <si>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</si>
  <si>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</si>
  <si>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</si>
  <si>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</si>
  <si>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</si>
  <si>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</si>
  <si>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</si>
  <si>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</si>
  <si>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</si>
  <si>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</si>
  <si>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</si>
  <si>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</si>
  <si>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</si>
  <si>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</si>
  <si>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</si>
  <si>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</si>
  <si>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</si>
  <si>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</si>
  <si>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</si>
  <si>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</si>
  <si>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</si>
  <si>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</si>
  <si>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</si>
  <si>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</si>
  <si>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</si>
  <si>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</si>
  <si>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</si>
  <si>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</si>
  <si>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</si>
  <si>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</si>
  <si>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</si>
  <si>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</si>
  <si>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</si>
  <si>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</si>
  <si>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</si>
  <si>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</si>
  <si>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</si>
  <si>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</si>
  <si>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</si>
  <si>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</si>
  <si>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</si>
  <si>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</si>
  <si>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</si>
  <si>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</si>
  <si>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</si>
  <si>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</si>
  <si>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</si>
  <si>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</si>
  <si>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</si>
  <si>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</si>
  <si>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</si>
  <si>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</si>
  <si>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</si>
  <si>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</si>
  <si>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</si>
  <si>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</si>
  <si>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</si>
  <si>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</si>
  <si>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</si>
  <si>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</si>
  <si>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</si>
  <si>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</si>
  <si>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</si>
  <si>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</si>
  <si>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</si>
  <si>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</si>
  <si>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</si>
  <si>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</si>
  <si>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</si>
  <si>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</si>
  <si>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</si>
  <si>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</si>
  <si>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</si>
  <si>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</si>
  <si>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</si>
  <si>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</si>
  <si>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</si>
  <si>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</si>
  <si>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</si>
  <si>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</si>
  <si>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</si>
  <si>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</si>
  <si>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</si>
  <si>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</si>
  <si>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</si>
  <si>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</si>
  <si>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</si>
  <si>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</si>
  <si>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</si>
  <si>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</si>
  <si>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</si>
  <si>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</si>
  <si>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</si>
  <si>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</si>
  <si>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</si>
  <si>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</si>
  <si>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</si>
  <si>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</si>
  <si>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</si>
  <si>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</si>
  <si>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</si>
  <si>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</si>
  <si>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</si>
  <si>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</si>
  <si>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</si>
  <si>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</si>
  <si>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</si>
  <si>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</si>
  <si>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</si>
  <si>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</si>
  <si>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</si>
  <si>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</si>
  <si>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</si>
  <si>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</si>
  <si>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</si>
  <si>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</si>
  <si>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</si>
  <si>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</si>
  <si>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</si>
  <si>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</si>
  <si>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</si>
  <si>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</si>
  <si>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</si>
  <si>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</si>
  <si>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</si>
  <si>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</si>
  <si>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</si>
  <si>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</si>
  <si>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</si>
  <si>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</si>
  <si>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</si>
  <si>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</si>
  <si>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</si>
  <si>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</si>
  <si>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</si>
  <si>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</si>
  <si>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</si>
  <si>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</si>
  <si>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</si>
  <si>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</si>
  <si>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</si>
  <si>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</si>
  <si>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</si>
  <si>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</si>
  <si>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</si>
  <si>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</si>
  <si>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</si>
  <si>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</si>
  <si>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</si>
  <si>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</si>
  <si>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</si>
  <si>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</si>
  <si>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</si>
  <si>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</si>
  <si>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</si>
  <si>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</si>
  <si>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</si>
  <si>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</si>
  <si>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</si>
  <si>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</si>
  <si>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</si>
  <si>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</si>
  <si>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</si>
  <si>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</si>
  <si>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</si>
  <si>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</si>
  <si>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</si>
  <si>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</si>
  <si>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</si>
  <si>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</si>
  <si>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</si>
  <si>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</si>
  <si>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</si>
  <si>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</si>
  <si>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</si>
  <si>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</si>
  <si>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</si>
  <si>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</si>
  <si>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</si>
  <si>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</si>
  <si>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</si>
  <si>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</si>
  <si>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</si>
  <si>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</si>
  <si>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</si>
  <si>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</si>
  <si>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</si>
  <si>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</si>
  <si>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</si>
  <si>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</si>
  <si>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</si>
  <si>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</si>
  <si>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</si>
  <si>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</si>
  <si>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</si>
  <si>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</si>
  <si>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</si>
  <si>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</si>
  <si>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</si>
  <si>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</si>
  <si>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</si>
  <si>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</si>
  <si>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</si>
  <si>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</si>
  <si>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</si>
  <si>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</si>
  <si>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</si>
  <si>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</si>
  <si>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</si>
  <si>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</si>
  <si>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</si>
  <si>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</si>
  <si>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</si>
  <si>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</si>
  <si>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</si>
  <si>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</si>
  <si>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</si>
  <si>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</si>
  <si>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</si>
  <si>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</si>
  <si>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</si>
  <si>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</si>
  <si>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</si>
  <si>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</si>
  <si>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</si>
  <si>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</si>
  <si>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</si>
  <si>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</si>
  <si>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</si>
  <si>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</si>
  <si>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</si>
  <si>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</si>
  <si>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</si>
  <si>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</si>
  <si>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</si>
  <si>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</si>
  <si>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</si>
  <si>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</si>
  <si>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</si>
  <si>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</si>
  <si>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</si>
  <si>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</si>
  <si>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</si>
  <si>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</si>
  <si>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</si>
  <si>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</si>
  <si>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</si>
  <si>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</si>
  <si>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</si>
  <si>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</si>
  <si>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</si>
  <si>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</si>
  <si>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</si>
  <si>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</si>
  <si>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</si>
  <si>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</si>
  <si>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</si>
  <si>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</si>
  <si>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</si>
  <si>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</si>
  <si>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</si>
  <si>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</si>
  <si>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</si>
  <si>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</si>
  <si>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</si>
  <si>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</si>
  <si>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</si>
  <si>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</si>
  <si>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</si>
  <si>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</si>
  <si>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</si>
  <si>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</si>
  <si>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</si>
  <si>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</si>
  <si>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</si>
  <si>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</si>
  <si>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</si>
  <si>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</si>
  <si>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</si>
  <si>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</si>
  <si>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</si>
  <si>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</si>
  <si>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</si>
  <si>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</si>
  <si>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</si>
  <si>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</si>
  <si>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</si>
  <si>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</si>
  <si>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</si>
  <si>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</si>
  <si>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</si>
  <si>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</si>
  <si>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</si>
  <si>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</si>
  <si>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</si>
  <si>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</si>
  <si>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</si>
  <si>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</si>
  <si>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</si>
  <si>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</si>
  <si>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</si>
  <si>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</si>
  <si>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</si>
  <si>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5.70</t>
  </si>
  <si>
    <t>▲ 5.22</t>
  </si>
  <si>
    <t>▲ 1.70</t>
  </si>
  <si>
    <t>一般会計</t>
  </si>
  <si>
    <t>水道事業会計</t>
  </si>
  <si>
    <t>下水道事業会計</t>
  </si>
  <si>
    <t>介護保険事業特別会計</t>
  </si>
  <si>
    <t>国民健康保険事業特別会計</t>
  </si>
  <si>
    <t>農業集落排水事業特別会計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</si>
  <si>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</si>
  <si>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</si>
  <si>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</si>
  <si>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</si>
  <si>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</si>
  <si>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</si>
  <si>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</si>
  <si>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</si>
  <si>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</si>
  <si>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</si>
  <si>
    <t>福祉基金</t>
    <rPh sb="0" eb="2">
      <t>フクシ</t>
    </rPh>
    <rPh sb="2" eb="4">
      <t>キキン</t>
    </rPh>
    <phoneticPr fontId="5"/>
  </si>
  <si>
    <t>緑化基金</t>
  </si>
  <si>
    <t>国際交流基金</t>
    <rPh sb="0" eb="2">
      <t>コクサイ</t>
    </rPh>
    <rPh sb="2" eb="4">
      <t>コウリュウ</t>
    </rPh>
    <rPh sb="4" eb="6">
      <t>キキン</t>
    </rPh>
    <phoneticPr fontId="5"/>
  </si>
  <si>
    <t>文化基金</t>
  </si>
  <si>
    <t>市町村総合（一般）</t>
    <rPh sb="0" eb="3">
      <t>シチョウソン</t>
    </rPh>
    <rPh sb="3" eb="5">
      <t>ソウゴウ</t>
    </rPh>
    <rPh sb="6" eb="8">
      <t>イッパン</t>
    </rPh>
    <phoneticPr fontId="2"/>
  </si>
  <si>
    <t>市町村総合（自治会館）</t>
    <rPh sb="0" eb="3">
      <t>シチョウソン</t>
    </rPh>
    <rPh sb="3" eb="5">
      <t>ソウゴウ</t>
    </rPh>
    <rPh sb="6" eb="8">
      <t>ジチ</t>
    </rPh>
    <rPh sb="8" eb="10">
      <t>カイカン</t>
    </rPh>
    <phoneticPr fontId="2"/>
  </si>
  <si>
    <t>市町村総合（研修センター）</t>
    <rPh sb="0" eb="3">
      <t>シチョウソン</t>
    </rPh>
    <rPh sb="3" eb="5">
      <t>ソウゴウ</t>
    </rPh>
    <rPh sb="6" eb="8">
      <t>ケンシュウ</t>
    </rPh>
    <phoneticPr fontId="2"/>
  </si>
  <si>
    <t>市町村総合（交通災害）</t>
    <rPh sb="0" eb="3">
      <t>シチョウソン</t>
    </rPh>
    <rPh sb="3" eb="5">
      <t>ソウゴウ</t>
    </rPh>
    <rPh sb="6" eb="8">
      <t>コウツウ</t>
    </rPh>
    <rPh sb="8" eb="10">
      <t>サイガイ</t>
    </rPh>
    <phoneticPr fontId="2"/>
  </si>
  <si>
    <t>高齢者医療連合（一般）</t>
    <rPh sb="0" eb="3">
      <t>コウレイシャ</t>
    </rPh>
    <rPh sb="3" eb="5">
      <t>イリョウ</t>
    </rPh>
    <rPh sb="5" eb="7">
      <t>レンゴウ</t>
    </rPh>
    <rPh sb="8" eb="10">
      <t>イッパン</t>
    </rPh>
    <phoneticPr fontId="2"/>
  </si>
  <si>
    <t>高齢者医療連合（特会）</t>
    <rPh sb="0" eb="3">
      <t>コウレイシャ</t>
    </rPh>
    <rPh sb="3" eb="5">
      <t>イリョウ</t>
    </rPh>
    <rPh sb="5" eb="7">
      <t>レンゴウ</t>
    </rPh>
    <rPh sb="8" eb="9">
      <t>トク</t>
    </rPh>
    <rPh sb="9" eb="10">
      <t>カイ</t>
    </rPh>
    <phoneticPr fontId="2"/>
  </si>
  <si>
    <t>観光協会</t>
    <rPh sb="0" eb="2">
      <t>カンコウ</t>
    </rPh>
    <rPh sb="2" eb="4">
      <t>キョウカイ</t>
    </rPh>
    <phoneticPr fontId="2"/>
  </si>
  <si>
    <t>文化振興財団</t>
    <rPh sb="0" eb="2">
      <t>ブンカ</t>
    </rPh>
    <rPh sb="2" eb="4">
      <t>シンコウ</t>
    </rPh>
    <rPh sb="4" eb="6">
      <t>ザイダン</t>
    </rPh>
    <phoneticPr fontId="2"/>
  </si>
  <si>
    <t>スポーツ協会</t>
    <rPh sb="4" eb="6">
      <t>キョウカイ</t>
    </rPh>
    <phoneticPr fontId="2"/>
  </si>
  <si>
    <t>地域振興財団</t>
    <rPh sb="0" eb="2">
      <t>チイキ</t>
    </rPh>
    <rPh sb="2" eb="4">
      <t>シンコウ</t>
    </rPh>
    <rPh sb="4" eb="6">
      <t>ザイダン</t>
    </rPh>
    <phoneticPr fontId="2"/>
  </si>
  <si>
    <t>〇</t>
    <phoneticPr fontId="2"/>
  </si>
  <si>
    <t>▲4</t>
    <phoneticPr fontId="2"/>
  </si>
  <si>
    <t>▲13</t>
    <phoneticPr fontId="2"/>
  </si>
  <si>
    <t>▲2</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</si>
  <si>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</si>
  <si>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</si>
  <si>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財政規模に占める将来負担額は減少傾向にあるものの、類似団体と比べ将来負担比率は依然として大きい。また、保有する有形固定資産の老朽化についても進行している。
個別施設計画等により、将来負担を考慮しつつ、施設・設備の改修、更新に取り組むなど、公共資産マネジメントの推進に努めていく。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</si>
  <si>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</si>
  <si>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</si>
  <si>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</si>
  <si>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</si>
  <si>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</si>
  <si>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</si>
  <si>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実質公債費比率、将来負担比率ともに類似団体と比較して高いものの、将来負担を考慮し市債の発行額を抑制していることなどから、近年は指標が改善傾向となっている。
引き続き債務負担行為の適切な設定や、市債発行の抑制に努めていく。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</si>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</sst>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0BB38E7-8C14-45E5-95A7-92C089F6F7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38566</c:v>
                </c:pt>
                <c:pt idx="4">
                  <c:v>35156</c:v>
                </c:pt>
              </c:numCache>
            </c:numRef>
          </c:val>
          <c:smooth val="0"/>
          <c:extLst>
            <c:ext xmlns:c16="http://schemas.microsoft.com/office/drawing/2014/chart" uri="{C3380CC4-5D6E-409C-BE32-E72D297353CC}">
              <c16:uniqueId val="{00000000-1E84-4F19-BFB2-422DF54374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23268</c:v>
                </c:pt>
                <c:pt idx="1">
                  <c:v>42316</c:v>
                </c:pt>
                <c:pt idx="2">
                  <c:v>32037</c:v>
                </c:pt>
                <c:pt idx="3">
                  <c:v>28515</c:v>
                </c:pt>
                <c:pt idx="4">
                  <c:v>40292</c:v>
                </c:pt>
              </c:numCache>
            </c:numRef>
          </c:val>
          <c:smooth val="0"/>
          <c:extLst>
            <c:ext xmlns:c16="http://schemas.microsoft.com/office/drawing/2014/chart" uri="{C3380CC4-5D6E-409C-BE32-E72D297353CC}">
              <c16:uniqueId val="{00000001-1E84-4F19-BFB2-422DF54374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5.87</c:v>
                </c:pt>
                <c:pt idx="1">
                  <c:v>7.77</c:v>
                </c:pt>
                <c:pt idx="2">
                  <c:v>8.85</c:v>
                </c:pt>
                <c:pt idx="3">
                  <c:v>11.84</c:v>
                </c:pt>
                <c:pt idx="4">
                  <c:v>8.99</c:v>
                </c:pt>
              </c:numCache>
            </c:numRef>
          </c:val>
          <c:extLst>
            <c:ext xmlns:c16="http://schemas.microsoft.com/office/drawing/2014/chart" uri="{C3380CC4-5D6E-409C-BE32-E72D297353CC}">
              <c16:uniqueId val="{00000000-0719-4AB2-AA9C-DA7D8BD2D3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16.82</c:v>
                </c:pt>
                <c:pt idx="1">
                  <c:v>12.15</c:v>
                </c:pt>
                <c:pt idx="2">
                  <c:v>15.84</c:v>
                </c:pt>
                <c:pt idx="3">
                  <c:v>12.99</c:v>
                </c:pt>
                <c:pt idx="4">
                  <c:v>18.43</c:v>
                </c:pt>
              </c:numCache>
            </c:numRef>
          </c:val>
          <c:extLst>
            <c:ext xmlns:c16="http://schemas.microsoft.com/office/drawing/2014/chart" uri="{C3380CC4-5D6E-409C-BE32-E72D297353CC}">
              <c16:uniqueId val="{00000001-0719-4AB2-AA9C-DA7D8BD2D3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-2.08</c:v>
                </c:pt>
                <c:pt idx="1">
                  <c:v>-5.7</c:v>
                </c:pt>
                <c:pt idx="2">
                  <c:v>1.19</c:v>
                </c:pt>
                <c:pt idx="3">
                  <c:v>-5.22</c:v>
                </c:pt>
                <c:pt idx="4">
                  <c:v>-1.7</c:v>
                </c:pt>
              </c:numCache>
            </c:numRef>
          </c:val>
          <c:smooth val="0"/>
          <c:extLst>
            <c:ext xmlns:c16="http://schemas.microsoft.com/office/drawing/2014/chart" uri="{C3380CC4-5D6E-409C-BE32-E72D297353CC}">
              <c16:uniqueId val="{00000002-0719-4AB2-AA9C-DA7D8BD2D3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C8-4083-87DC-C51C26E63A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C8-4083-87DC-C51C26E63A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C8-4083-87DC-C51C26E63A1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C8-4083-87DC-C51C26E63A1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56C8-4083-87DC-C51C26E63A1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0.86</c:v>
                </c:pt>
                <c:pt idx="4">
                  <c:v>#N/A</c:v>
                </c:pt>
                <c:pt idx="5">
                  <c:v>0.42</c:v>
                </c:pt>
                <c:pt idx="6">
                  <c:v>#N/A</c:v>
                </c:pt>
                <c:pt idx="7">
                  <c:v>0.61</c:v>
                </c:pt>
                <c:pt idx="8">
                  <c:v>#N/A</c:v>
                </c:pt>
                <c:pt idx="9">
                  <c:v>0.38</c:v>
                </c:pt>
              </c:numCache>
            </c:numRef>
          </c:val>
          <c:extLst>
            <c:ext xmlns:c16="http://schemas.microsoft.com/office/drawing/2014/chart" uri="{C3380CC4-5D6E-409C-BE32-E72D297353CC}">
              <c16:uniqueId val="{00000005-56C8-4083-87DC-C51C26E63A1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0.81</c:v>
                </c:pt>
                <c:pt idx="2">
                  <c:v>#N/A</c:v>
                </c:pt>
                <c:pt idx="3">
                  <c:v>0.24</c:v>
                </c:pt>
                <c:pt idx="4">
                  <c:v>#N/A</c:v>
                </c:pt>
                <c:pt idx="5">
                  <c:v>1.01</c:v>
                </c:pt>
                <c:pt idx="6">
                  <c:v>#N/A</c:v>
                </c:pt>
                <c:pt idx="7">
                  <c:v>0.77</c:v>
                </c:pt>
                <c:pt idx="8">
                  <c:v>#N/A</c:v>
                </c:pt>
                <c:pt idx="9">
                  <c:v>0.99</c:v>
                </c:pt>
              </c:numCache>
            </c:numRef>
          </c:val>
          <c:extLst>
            <c:ext xmlns:c16="http://schemas.microsoft.com/office/drawing/2014/chart" uri="{C3380CC4-5D6E-409C-BE32-E72D297353CC}">
              <c16:uniqueId val="{00000006-56C8-4083-87DC-C51C26E63A1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c:v>
                </c:pt>
                <c:pt idx="2">
                  <c:v>#N/A</c:v>
                </c:pt>
                <c:pt idx="3">
                  <c:v>0.79</c:v>
                </c:pt>
                <c:pt idx="4">
                  <c:v>#N/A</c:v>
                </c:pt>
                <c:pt idx="5">
                  <c:v>0.91</c:v>
                </c:pt>
                <c:pt idx="6">
                  <c:v>#N/A</c:v>
                </c:pt>
                <c:pt idx="7">
                  <c:v>1.07</c:v>
                </c:pt>
                <c:pt idx="8">
                  <c:v>#N/A</c:v>
                </c:pt>
                <c:pt idx="9">
                  <c:v>1.1599999999999999</c:v>
                </c:pt>
              </c:numCache>
            </c:numRef>
          </c:val>
          <c:extLst>
            <c:ext xmlns:c16="http://schemas.microsoft.com/office/drawing/2014/chart" uri="{C3380CC4-5D6E-409C-BE32-E72D297353CC}">
              <c16:uniqueId val="{00000007-56C8-4083-87DC-C51C26E63A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4.4800000000000004</c:v>
                </c:pt>
                <c:pt idx="2">
                  <c:v>#N/A</c:v>
                </c:pt>
                <c:pt idx="3">
                  <c:v>4.24</c:v>
                </c:pt>
                <c:pt idx="4">
                  <c:v>#N/A</c:v>
                </c:pt>
                <c:pt idx="5">
                  <c:v>3.79</c:v>
                </c:pt>
                <c:pt idx="6">
                  <c:v>#N/A</c:v>
                </c:pt>
                <c:pt idx="7">
                  <c:v>3.63</c:v>
                </c:pt>
                <c:pt idx="8">
                  <c:v>#N/A</c:v>
                </c:pt>
                <c:pt idx="9">
                  <c:v>3.15</c:v>
                </c:pt>
              </c:numCache>
            </c:numRef>
          </c:val>
          <c:extLst>
            <c:ext xmlns:c16="http://schemas.microsoft.com/office/drawing/2014/chart" uri="{C3380CC4-5D6E-409C-BE32-E72D297353CC}">
              <c16:uniqueId val="{00000008-56C8-4083-87DC-C51C26E63A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5.86</c:v>
                </c:pt>
                <c:pt idx="2">
                  <c:v>#N/A</c:v>
                </c:pt>
                <c:pt idx="3">
                  <c:v>7.76</c:v>
                </c:pt>
                <c:pt idx="4">
                  <c:v>#N/A</c:v>
                </c:pt>
                <c:pt idx="5">
                  <c:v>8.85</c:v>
                </c:pt>
                <c:pt idx="6">
                  <c:v>#N/A</c:v>
                </c:pt>
                <c:pt idx="7">
                  <c:v>11.84</c:v>
                </c:pt>
                <c:pt idx="8">
                  <c:v>#N/A</c:v>
                </c:pt>
                <c:pt idx="9">
                  <c:v>8.98</c:v>
                </c:pt>
              </c:numCache>
            </c:numRef>
          </c:val>
          <c:extLst>
            <c:ext xmlns:c16="http://schemas.microsoft.com/office/drawing/2014/chart" uri="{C3380CC4-5D6E-409C-BE32-E72D297353CC}">
              <c16:uniqueId val="{00000009-56C8-4083-87DC-C51C26E63A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5508</c:v>
                </c:pt>
                <c:pt idx="5">
                  <c:v>5023</c:v>
                </c:pt>
                <c:pt idx="8">
                  <c:v>4570</c:v>
                </c:pt>
                <c:pt idx="11">
                  <c:v>4634</c:v>
                </c:pt>
                <c:pt idx="14">
                  <c:v>4277</c:v>
                </c:pt>
              </c:numCache>
            </c:numRef>
          </c:val>
          <c:extLst>
            <c:ext xmlns:c16="http://schemas.microsoft.com/office/drawing/2014/chart" uri="{C3380CC4-5D6E-409C-BE32-E72D297353CC}">
              <c16:uniqueId val="{00000000-4B99-4CC4-B524-DF3A4B5D4A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99-4CC4-B524-DF3A4B5D4A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187</c:v>
                </c:pt>
                <c:pt idx="3">
                  <c:v>146</c:v>
                </c:pt>
                <c:pt idx="6">
                  <c:v>127</c:v>
                </c:pt>
                <c:pt idx="9">
                  <c:v>88</c:v>
                </c:pt>
                <c:pt idx="12">
                  <c:v>96</c:v>
                </c:pt>
              </c:numCache>
            </c:numRef>
          </c:val>
          <c:extLst>
            <c:ext xmlns:c16="http://schemas.microsoft.com/office/drawing/2014/chart" uri="{C3380CC4-5D6E-409C-BE32-E72D297353CC}">
              <c16:uniqueId val="{00000002-4B99-4CC4-B524-DF3A4B5D4A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99-4CC4-B524-DF3A4B5D4A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2124</c:v>
                </c:pt>
                <c:pt idx="3">
                  <c:v>1421</c:v>
                </c:pt>
                <c:pt idx="6">
                  <c:v>1303</c:v>
                </c:pt>
                <c:pt idx="9">
                  <c:v>1223</c:v>
                </c:pt>
                <c:pt idx="12">
                  <c:v>1197</c:v>
                </c:pt>
              </c:numCache>
            </c:numRef>
          </c:val>
          <c:extLst>
            <c:ext xmlns:c16="http://schemas.microsoft.com/office/drawing/2014/chart" uri="{C3380CC4-5D6E-409C-BE32-E72D297353CC}">
              <c16:uniqueId val="{00000004-4B99-4CC4-B524-DF3A4B5D4A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4B99-4CC4-B524-DF3A4B5D4A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99-4CC4-B524-DF3A4B5D4A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6304</c:v>
                </c:pt>
                <c:pt idx="3">
                  <c:v>6226</c:v>
                </c:pt>
                <c:pt idx="6">
                  <c:v>6066</c:v>
                </c:pt>
                <c:pt idx="9">
                  <c:v>5728</c:v>
                </c:pt>
                <c:pt idx="12">
                  <c:v>6071</c:v>
                </c:pt>
              </c:numCache>
            </c:numRef>
          </c:val>
          <c:extLst>
            <c:ext xmlns:c16="http://schemas.microsoft.com/office/drawing/2014/chart" uri="{C3380CC4-5D6E-409C-BE32-E72D297353CC}">
              <c16:uniqueId val="{00000007-4B99-4CC4-B524-DF3A4B5D4A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3137</c:v>
                </c:pt>
                <c:pt idx="2">
                  <c:v>#N/A</c:v>
                </c:pt>
                <c:pt idx="3">
                  <c:v>#N/A</c:v>
                </c:pt>
                <c:pt idx="4">
                  <c:v>2800</c:v>
                </c:pt>
                <c:pt idx="5">
                  <c:v>#N/A</c:v>
                </c:pt>
                <c:pt idx="6">
                  <c:v>#N/A</c:v>
                </c:pt>
                <c:pt idx="7">
                  <c:v>2956</c:v>
                </c:pt>
                <c:pt idx="8">
                  <c:v>#N/A</c:v>
                </c:pt>
                <c:pt idx="9">
                  <c:v>#N/A</c:v>
                </c:pt>
                <c:pt idx="10">
                  <c:v>2435</c:v>
                </c:pt>
                <c:pt idx="11">
                  <c:v>#N/A</c:v>
                </c:pt>
                <c:pt idx="12">
                  <c:v>#N/A</c:v>
                </c:pt>
                <c:pt idx="13">
                  <c:v>3117</c:v>
                </c:pt>
                <c:pt idx="14">
                  <c:v>#N/A</c:v>
                </c:pt>
              </c:numCache>
            </c:numRef>
          </c:val>
          <c:smooth val="0"/>
          <c:extLst>
            <c:ext xmlns:c16="http://schemas.microsoft.com/office/drawing/2014/chart" uri="{C3380CC4-5D6E-409C-BE32-E72D297353CC}">
              <c16:uniqueId val="{00000008-4B99-4CC4-B524-DF3A4B5D4A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36783</c:v>
                </c:pt>
                <c:pt idx="5">
                  <c:v>34622</c:v>
                </c:pt>
                <c:pt idx="8">
                  <c:v>34008</c:v>
                </c:pt>
                <c:pt idx="11">
                  <c:v>31992</c:v>
                </c:pt>
                <c:pt idx="14">
                  <c:v>32004</c:v>
                </c:pt>
              </c:numCache>
            </c:numRef>
          </c:val>
          <c:extLst>
            <c:ext xmlns:c16="http://schemas.microsoft.com/office/drawing/2014/chart" uri="{C3380CC4-5D6E-409C-BE32-E72D297353CC}">
              <c16:uniqueId val="{00000000-C2F3-46EB-BF21-0C48BC9E98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8467</c:v>
                </c:pt>
                <c:pt idx="5">
                  <c:v>7820</c:v>
                </c:pt>
                <c:pt idx="8">
                  <c:v>7811</c:v>
                </c:pt>
                <c:pt idx="11">
                  <c:v>8474</c:v>
                </c:pt>
                <c:pt idx="14">
                  <c:v>8362</c:v>
                </c:pt>
              </c:numCache>
            </c:numRef>
          </c:val>
          <c:extLst>
            <c:ext xmlns:c16="http://schemas.microsoft.com/office/drawing/2014/chart" uri="{C3380CC4-5D6E-409C-BE32-E72D297353CC}">
              <c16:uniqueId val="{00000001-C2F3-46EB-BF21-0C48BC9E98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13273</c:v>
                </c:pt>
                <c:pt idx="5">
                  <c:v>14961</c:v>
                </c:pt>
                <c:pt idx="8">
                  <c:v>17497</c:v>
                </c:pt>
                <c:pt idx="11">
                  <c:v>20222</c:v>
                </c:pt>
                <c:pt idx="14">
                  <c:v>24452</c:v>
                </c:pt>
              </c:numCache>
            </c:numRef>
          </c:val>
          <c:extLst>
            <c:ext xmlns:c16="http://schemas.microsoft.com/office/drawing/2014/chart" uri="{C3380CC4-5D6E-409C-BE32-E72D297353CC}">
              <c16:uniqueId val="{00000002-C2F3-46EB-BF21-0C48BC9E98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F3-46EB-BF21-0C48BC9E98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F3-46EB-BF21-0C48BC9E98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56</c:v>
                </c:pt>
                <c:pt idx="3">
                  <c:v>27</c:v>
                </c:pt>
                <c:pt idx="6">
                  <c:v>35</c:v>
                </c:pt>
                <c:pt idx="9">
                  <c:v>41</c:v>
                </c:pt>
                <c:pt idx="12">
                  <c:v>23</c:v>
                </c:pt>
              </c:numCache>
            </c:numRef>
          </c:val>
          <c:extLst>
            <c:ext xmlns:c16="http://schemas.microsoft.com/office/drawing/2014/chart" uri="{C3380CC4-5D6E-409C-BE32-E72D297353CC}">
              <c16:uniqueId val="{00000005-C2F3-46EB-BF21-0C48BC9E98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13158</c:v>
                </c:pt>
                <c:pt idx="3">
                  <c:v>12445</c:v>
                </c:pt>
                <c:pt idx="6">
                  <c:v>11397</c:v>
                </c:pt>
                <c:pt idx="9">
                  <c:v>10317</c:v>
                </c:pt>
                <c:pt idx="12">
                  <c:v>9231</c:v>
                </c:pt>
              </c:numCache>
            </c:numRef>
          </c:val>
          <c:extLst>
            <c:ext xmlns:c16="http://schemas.microsoft.com/office/drawing/2014/chart" uri="{C3380CC4-5D6E-409C-BE32-E72D297353CC}">
              <c16:uniqueId val="{00000006-C2F3-46EB-BF21-0C48BC9E98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F3-46EB-BF21-0C48BC9E98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19124</c:v>
                </c:pt>
                <c:pt idx="3">
                  <c:v>16595</c:v>
                </c:pt>
                <c:pt idx="6">
                  <c:v>14781</c:v>
                </c:pt>
                <c:pt idx="9">
                  <c:v>12191</c:v>
                </c:pt>
                <c:pt idx="12">
                  <c:v>12919</c:v>
                </c:pt>
              </c:numCache>
            </c:numRef>
          </c:val>
          <c:extLst>
            <c:ext xmlns:c16="http://schemas.microsoft.com/office/drawing/2014/chart" uri="{C3380CC4-5D6E-409C-BE32-E72D297353CC}">
              <c16:uniqueId val="{00000008-C2F3-46EB-BF21-0C48BC9E98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F3-46EB-BF21-0C48BC9E98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45805</c:v>
                </c:pt>
                <c:pt idx="3">
                  <c:v>46041</c:v>
                </c:pt>
                <c:pt idx="6">
                  <c:v>45980</c:v>
                </c:pt>
                <c:pt idx="9">
                  <c:v>44130</c:v>
                </c:pt>
                <c:pt idx="12">
                  <c:v>43051</c:v>
                </c:pt>
              </c:numCache>
            </c:numRef>
          </c:val>
          <c:extLst>
            <c:ext xmlns:c16="http://schemas.microsoft.com/office/drawing/2014/chart" uri="{C3380CC4-5D6E-409C-BE32-E72D297353CC}">
              <c16:uniqueId val="{0000000A-C2F3-46EB-BF21-0C48BC9E98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19621</c:v>
                </c:pt>
                <c:pt idx="2">
                  <c:v>#N/A</c:v>
                </c:pt>
                <c:pt idx="3">
                  <c:v>#N/A</c:v>
                </c:pt>
                <c:pt idx="4">
                  <c:v>17705</c:v>
                </c:pt>
                <c:pt idx="5">
                  <c:v>#N/A</c:v>
                </c:pt>
                <c:pt idx="6">
                  <c:v>#N/A</c:v>
                </c:pt>
                <c:pt idx="7">
                  <c:v>12876</c:v>
                </c:pt>
                <c:pt idx="8">
                  <c:v>#N/A</c:v>
                </c:pt>
                <c:pt idx="9">
                  <c:v>#N/A</c:v>
                </c:pt>
                <c:pt idx="10">
                  <c:v>5991</c:v>
                </c:pt>
                <c:pt idx="11">
                  <c:v>#N/A</c:v>
                </c:pt>
                <c:pt idx="12">
                  <c:v>#N/A</c:v>
                </c:pt>
                <c:pt idx="13">
                  <c:v>406</c:v>
                </c:pt>
                <c:pt idx="14">
                  <c:v>#N/A</c:v>
                </c:pt>
              </c:numCache>
            </c:numRef>
          </c:val>
          <c:smooth val="0"/>
          <c:extLst>
            <c:ext xmlns:c16="http://schemas.microsoft.com/office/drawing/2014/chart" uri="{C3380CC4-5D6E-409C-BE32-E72D297353CC}">
              <c16:uniqueId val="{0000000B-C2F3-46EB-BF21-0C48BC9E98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8730</c:v>
                </c:pt>
                <c:pt idx="1">
                  <c:v>6962</c:v>
                </c:pt>
                <c:pt idx="2">
                  <c:v>10451</c:v>
                </c:pt>
              </c:numCache>
            </c:numRef>
          </c:val>
          <c:extLst>
            <c:ext xmlns:c16="http://schemas.microsoft.com/office/drawing/2014/chart" uri="{C3380CC4-5D6E-409C-BE32-E72D297353CC}">
              <c16:uniqueId val="{00000000-B76F-4322-9863-345758C97E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B76F-4322-9863-345758C97E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6005</c:v>
                </c:pt>
                <c:pt idx="1">
                  <c:v>10258</c:v>
                </c:pt>
                <c:pt idx="2">
                  <c:v>10881</c:v>
                </c:pt>
              </c:numCache>
            </c:numRef>
          </c:val>
          <c:extLst>
            <c:ext xmlns:c16="http://schemas.microsoft.com/office/drawing/2014/chart" uri="{C3380CC4-5D6E-409C-BE32-E72D297353CC}">
              <c16:uniqueId val="{00000002-B76F-4322-9863-345758C97E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{DE9FC8C6-7BF2-4346-97BA-FF6FC32C70C0}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212-4598-BB91-AED6C1A922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{8163048C-E3E3-407A-B87F-37BB35672EA9}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12-4598-BB91-AED6C1A922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{7BF38935-5CFA-4742-B459-DADD3B4734EA}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12-4598-BB91-AED6C1A922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{A20B5179-B935-442D-8C65-6F8BFA4AEEA2}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12-4598-BB91-AED6C1A922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{6A336D2A-5C55-40A6-AE8E-8F1129264FCF}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12-4598-BB91-AED6C1A9225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{759BA00C-4F43-4D0A-BCAA-41119F8BA936}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212-4598-BB91-AED6C1A9225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{16422566-CCB2-4BF2-A8EE-A4BFAC871A99}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212-4598-BB91-AED6C1A9225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{F6B3B103-9AEC-4619-86BF-CE097A7B1498}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212-4598-BB91-AED6C1A9225B}"/>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{1AC23C3A-FF8A-48DF-BC0D-79EA5E6EEF90}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212-4598-BB91-AED6C1A922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65.599999999999994</c:v>
                </c:pt>
                <c:pt idx="16">
                  <c:v>66</c:v>
                </c:pt>
                <c:pt idx="24">
                  <c:v>67.5</c:v>
                </c:pt>
                <c:pt idx="32">
                  <c:v>68.900000000000006</c:v>
                </c:pt>
              </c:numCache>
            </c:numRef>
          </c:xVal>
          <c:yVal>
            <c:numRef>
              <c:f>公会計指標分析・財政指標組合せ分析表!$BP$51:$DC$51</c:f>
              <c:numCache>
                <c:formatCode>#,##0.0;"▲ "#,##0.0</c:formatCode>
                <c:ptCount val="40"/>
                <c:pt idx="0">
                  <c:v>39.200000000000003</c:v>
                </c:pt>
                <c:pt idx="8">
                  <c:v>35.200000000000003</c:v>
                </c:pt>
                <c:pt idx="16">
                  <c:v>25</c:v>
                </c:pt>
                <c:pt idx="24">
                  <c:v>11.9</c:v>
                </c:pt>
                <c:pt idx="32">
                  <c:v>0.7</c:v>
                </c:pt>
              </c:numCache>
            </c:numRef>
          </c:yVal>
          <c:smooth val="0"/>
          <c:extLst>
            <c:ext xmlns:c16="http://schemas.microsoft.com/office/drawing/2014/chart" uri="{C3380CC4-5D6E-409C-BE32-E72D297353CC}">
              <c16:uniqueId val="{00000009-9212-4598-BB91-AED6C1A922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{B7E18E66-2905-4B30-9F3A-227676A2E32F}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212-4598-BB91-AED6C1A922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{D5405B59-3F9F-43EA-8620-7D78FDE9AFAE}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12-4598-BB91-AED6C1A922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{8504D1D1-BF05-45FD-B645-602ADF04116F}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12-4598-BB91-AED6C1A922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{080EDB95-ACA8-44F2-9805-4C90E05F59C3}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12-4598-BB91-AED6C1A922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{27319117-37E2-4B92-AAE1-0CAFC2E26A30}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12-4598-BB91-AED6C1A9225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{AFE0083A-826F-4EAF-AE84-00452A7D6235}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212-4598-BB91-AED6C1A9225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{C8FA4AE1-531B-44AF-83D4-E2A9CD2493EC}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212-4598-BB91-AED6C1A922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{A118237A-D232-4B47-AEDF-BF9D40CFBE7F}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212-4598-BB91-AED6C1A922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{95194E9E-7CB3-478A-8ABA-59F8C029B1E5}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212-4598-BB91-AED6C1A922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62.1</c:v>
                </c:pt>
                <c:pt idx="32">
                  <c:v>68.2</c:v>
                </c:pt>
              </c:numCache>
            </c:numRef>
          </c:xVal>
          <c:yVal>
            <c:numRef>
              <c:f>公会計指標分析・財政指標組合せ分析表!$BP$55:$DC$55</c:f>
              <c:numCache>
                <c:formatCode>#,##0.0;"▲ "#,##0.0</c:formatCode>
                <c:ptCount val="40"/>
                <c:pt idx="0">
                  <c:v>16</c:v>
                </c:pt>
                <c:pt idx="8">
                  <c:v>18.399999999999999</c:v>
                </c:pt>
                <c:pt idx="16">
                  <c:v>13.5</c:v>
                </c:pt>
                <c:pt idx="24">
                  <c:v>5</c:v>
                </c:pt>
                <c:pt idx="32">
                  <c:v>0.1</c:v>
                </c:pt>
              </c:numCache>
            </c:numRef>
          </c:yVal>
          <c:smooth val="0"/>
          <c:extLst>
            <c:ext xmlns:c16="http://schemas.microsoft.com/office/drawing/2014/chart" uri="{C3380CC4-5D6E-409C-BE32-E72D297353CC}">
              <c16:uniqueId val="{00000013-9212-4598-BB91-AED6C1A9225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{E2B7768E-6254-4532-AD48-E279562EE2F4}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EE9-4D91-BBFC-C60D33258C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{1B858F2C-C0E3-48E5-B0D8-44753425F71E}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E9-4D91-BBFC-C60D33258C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{C420690B-8A5C-4B0A-AB9C-14118D864425}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E9-4D91-BBFC-C60D33258C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{6D19BAE9-05D1-431C-AD5E-4302851E6577}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E9-4D91-BBFC-C60D33258C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{3B653EDB-EDCC-4AAF-A478-A02D7D8978B6}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E9-4D91-BBFC-C60D33258C3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{D420FF17-4982-4A5C-8C18-84807428F2E1}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EE9-4D91-BBFC-C60D33258C3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{716A4578-74FB-4BB2-9049-2CA04CE661C3}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EE9-4D91-BBFC-C60D33258C3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{84096829-E2F0-4D72-B291-EC91A5D6E07E}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EE9-4D91-BBFC-C60D33258C3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{4AA91983-EC90-4B1F-BEC0-A3AB78C18E8E}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EE9-4D91-BBFC-C60D33258C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5.9</c:v>
                </c:pt>
                <c:pt idx="16">
                  <c:v>5.8</c:v>
                </c:pt>
                <c:pt idx="24">
                  <c:v>5.3</c:v>
                </c:pt>
                <c:pt idx="32">
                  <c:v>5.4</c:v>
                </c:pt>
              </c:numCache>
            </c:numRef>
          </c:xVal>
          <c:yVal>
            <c:numRef>
              <c:f>公会計指標分析・財政指標組合せ分析表!$BP$73:$DC$73</c:f>
              <c:numCache>
                <c:formatCode>#,##0.0;"▲ "#,##0.0</c:formatCode>
                <c:ptCount val="40"/>
                <c:pt idx="0">
                  <c:v>39.200000000000003</c:v>
                </c:pt>
                <c:pt idx="8">
                  <c:v>35.200000000000003</c:v>
                </c:pt>
                <c:pt idx="16">
                  <c:v>25</c:v>
                </c:pt>
                <c:pt idx="24">
                  <c:v>11.9</c:v>
                </c:pt>
                <c:pt idx="32">
                  <c:v>0.7</c:v>
                </c:pt>
              </c:numCache>
            </c:numRef>
          </c:yVal>
          <c:smooth val="0"/>
          <c:extLst>
            <c:ext xmlns:c16="http://schemas.microsoft.com/office/drawing/2014/chart" uri="{C3380CC4-5D6E-409C-BE32-E72D297353CC}">
              <c16:uniqueId val="{00000009-9EE9-4D91-BBFC-C60D33258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{7B7C9318-18EE-4DD1-BC28-1460940C588E}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EE9-4D91-BBFC-C60D33258C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{5430E797-3981-4E65-9981-5CE2751D1BFD}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E9-4D91-BBFC-C60D33258C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{41E410E0-506D-464E-B5B5-024C2997E8E2}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E9-4D91-BBFC-C60D33258C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{F5D41F53-B627-44B1-BD45-CAAD1B58B00A}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E9-4D91-BBFC-C60D33258C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{5B69B210-AAEE-46CE-9935-91985B2C3D9E}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E9-4D91-BBFC-C60D33258C3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{1CC05AD0-1754-40D1-AA52-CF44C3C28C6A}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EE9-4D91-BBFC-C60D33258C3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{2D074621-C4C0-4FB4-92B9-C8B6DBBBF8EB}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EE9-4D91-BBFC-C60D33258C3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{66B68CB6-FE73-4777-830E-FF0F393AA848}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EE9-4D91-BBFC-C60D33258C3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{7F2D253F-D543-4ADC-A363-1E350EBA1FDD}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EE9-4D91-BBFC-C60D33258C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3.6</c:v>
                </c:pt>
                <c:pt idx="32">
                  <c:v>3.6</c:v>
                </c:pt>
              </c:numCache>
            </c:numRef>
          </c:xVal>
          <c:yVal>
            <c:numRef>
              <c:f>公会計指標分析・財政指標組合せ分析表!$BP$77:$DC$77</c:f>
              <c:numCache>
                <c:formatCode>#,##0.0;"▲ "#,##0.0</c:formatCode>
                <c:ptCount val="40"/>
                <c:pt idx="0">
                  <c:v>16</c:v>
                </c:pt>
                <c:pt idx="8">
                  <c:v>18.399999999999999</c:v>
                </c:pt>
                <c:pt idx="16">
                  <c:v>13.5</c:v>
                </c:pt>
                <c:pt idx="24">
                  <c:v>5</c:v>
                </c:pt>
                <c:pt idx="32">
                  <c:v>0.1</c:v>
                </c:pt>
              </c:numCache>
            </c:numRef>
          </c:yVal>
          <c:smooth val="0"/>
          <c:extLst>
            <c:ext xmlns:c16="http://schemas.microsoft.com/office/drawing/2014/chart" uri="{C3380CC4-5D6E-409C-BE32-E72D297353CC}">
              <c16:uniqueId val="{00000013-9EE9-4D91-BBFC-C60D33258C35}"/>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本市は、臨海部に日本有数の石油化学コンビナート群を擁しており、償却資産等の固定資産税や法人市民税等の税収により、財政力指数は類似団体と比較し上位に位置している。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年度は、分子となる基準財政需要額は教育費の減などにより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億円減少、分母となる基準財政収入額については、新型コロナウイルス感染症の影響減による市民税等の増などにより</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財政力指数は前年度と同数値の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となった。引き続き厳しい財政状況であるため、歳入確保や歳出の抑制による財政基盤の強化に取り組む。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19755</xdr:rowOff>
    </xdr:from>
    <xdr:to>
      <xdr:col>15</xdr:col>
      <xdr:colOff>133350</xdr:colOff>
      <xdr:row>39</xdr:row>
      <xdr:rowOff>121355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131532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経常収支比率は、分子の経常経費充当一般財源が物件費や扶助費などの増加により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億円増加したが、分母の経常一般財源が法人市民税の増加を主要因として</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億円増加したため、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改善したものの、財政硬直化の主要因となる扶助費は、今後も増加が見込まれることから、制度のあり方、所得制限の導入などの視点から見直しを行い、その抑制を図るとともに、経常経費の削減を図るべく、事務事業の見直しや民間活力の活用など柔軟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984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110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人件費は近年増加傾向にあったが、定員管理の適正化推進等により、令和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年度の決算額は前年度比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物件費は新型コロナウイルスワクチンの接種対応の縮小等により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維持補修費は公共施設包括管理委託等により前年度比</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％の増となった。本市は市域が広大である上、各種公共施設の老朽化も進行していることから、公共資産マネジメントに基づいた対応を図り、経費の抑制に努める。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1339</xdr:rowOff>
    </xdr:from>
    <xdr:to>
      <xdr:col>23</xdr:col>
      <xdr:colOff>133350</xdr:colOff>
      <xdr:row>84</xdr:row>
      <xdr:rowOff>15483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3139"/>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34471</xdr:rowOff>
    </xdr:from>
    <xdr:to>
      <xdr:col>19</xdr:col>
      <xdr:colOff>133350</xdr:colOff>
      <xdr:row>84</xdr:row>
      <xdr:rowOff>1339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64821"/>
          <a:ext cx="889000" cy="1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113100</xdr:rowOff>
    </xdr:from>
    <xdr:to>
      <xdr:col>15</xdr:col>
      <xdr:colOff>82550</xdr:colOff>
      <xdr:row>83</xdr:row>
      <xdr:rowOff>34471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2000"/>
          <a:ext cx="889000" cy="9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1822</xdr:rowOff>
    </xdr:from>
    <xdr:to>
      <xdr:col>15</xdr:col>
      <xdr:colOff>133350</xdr:colOff>
      <xdr:row>83</xdr:row>
      <xdr:rowOff>103422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88199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33579</xdr:rowOff>
    </xdr:from>
    <xdr:to>
      <xdr:col>11</xdr:col>
      <xdr:colOff>31750</xdr:colOff>
      <xdr:row>82</xdr:row>
      <xdr:rowOff>113100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2479"/>
          <a:ext cx="889000" cy="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49431</xdr:rowOff>
    </xdr:from>
    <xdr:to>
      <xdr:col>11</xdr:col>
      <xdr:colOff>82550</xdr:colOff>
      <xdr:row>82</xdr:row>
      <xdr:rowOff>151031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156172</xdr:rowOff>
    </xdr:from>
    <xdr:to>
      <xdr:col>7</xdr:col>
      <xdr:colOff>31750</xdr:colOff>
      <xdr:row>82</xdr:row>
      <xdr:rowOff>86322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71099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136133</xdr:rowOff>
    </xdr:from>
    <xdr:to>
      <xdr:col>23</xdr:col>
      <xdr:colOff>184150</xdr:colOff>
      <xdr:row>84</xdr:row>
      <xdr:rowOff>66283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108210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121989</xdr:rowOff>
    </xdr:from>
    <xdr:to>
      <xdr:col>19</xdr:col>
      <xdr:colOff>184150</xdr:colOff>
      <xdr:row>84</xdr:row>
      <xdr:rowOff>52139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36916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155121</xdr:rowOff>
    </xdr:from>
    <xdr:to>
      <xdr:col>15</xdr:col>
      <xdr:colOff>133350</xdr:colOff>
      <xdr:row>83</xdr:row>
      <xdr:rowOff>85271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62300</xdr:rowOff>
    </xdr:from>
    <xdr:to>
      <xdr:col>11</xdr:col>
      <xdr:colOff>82550</xdr:colOff>
      <xdr:row>82</xdr:row>
      <xdr:rowOff>163900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148677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154229</xdr:rowOff>
    </xdr:from>
    <xdr:to>
      <xdr:col>7</xdr:col>
      <xdr:colOff>31750</xdr:colOff>
      <xdr:row>82</xdr:row>
      <xdr:rowOff>84379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94556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国と比較し、給料表の継ぎ足し部分があることなどから、本市のラスパイレス指数は類似団体の平均を上回っているが、令和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年度決算においては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となり、若干の改善がみられた。</a:t>
          </a:r>
        </a:p>
        <a:p>
          <a:r>
            <a:rPr kumimoji="1" lang="ja-JP" altLang="en-US" sz="1300">
              <a:latin typeface="ＭＳ Ｐゴシック" panose="020B0600070205080204" pitchFamily="50" charset="-128"/>
              <a:ea typeface="ＭＳ Ｐゴシック" panose="020B0600070205080204" pitchFamily="50" charset="-128"/>
            </a:rPr>
            <a:t>　引き続き人事管理や人事院勧告に準拠した給与制度の見直し等により適正化に努めていく。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55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本市の人口千人当たりの職員数については、前年と比較して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人増加し、類似団体の平均を</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ＩＣＴの活用などにより、事務の効率化と行政サービスの向上を図り、今後の人口減少や厳しい財政状況を見据え、中長期的な視点で人件費の適正化を図るため、毎年度の定員・組織管理を着実に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121194</xdr:rowOff>
    </xdr:from>
    <xdr:to>
      <xdr:col>81</xdr:col>
      <xdr:colOff>44450</xdr:colOff>
      <xdr:row>63</xdr:row>
      <xdr:rowOff>141877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2254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103959</xdr:rowOff>
    </xdr:from>
    <xdr:to>
      <xdr:col>77</xdr:col>
      <xdr:colOff>44450</xdr:colOff>
      <xdr:row>63</xdr:row>
      <xdr:rowOff>121194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053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103959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639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42817</xdr:rowOff>
    </xdr:from>
    <xdr:to>
      <xdr:col>73</xdr:col>
      <xdr:colOff>44450</xdr:colOff>
      <xdr:row>63</xdr:row>
      <xdr:rowOff>144417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154594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62593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536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18687</xdr:rowOff>
    </xdr:from>
    <xdr:to>
      <xdr:col>68</xdr:col>
      <xdr:colOff>203200</xdr:colOff>
      <xdr:row>63</xdr:row>
      <xdr:rowOff>120287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95993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91077</xdr:rowOff>
    </xdr:from>
    <xdr:to>
      <xdr:col>81</xdr:col>
      <xdr:colOff>95250</xdr:colOff>
      <xdr:row>64</xdr:row>
      <xdr:rowOff>21227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63154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70394</xdr:rowOff>
    </xdr:from>
    <xdr:to>
      <xdr:col>77</xdr:col>
      <xdr:colOff>95250</xdr:colOff>
      <xdr:row>64</xdr:row>
      <xdr:rowOff>544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156771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5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53159</xdr:rowOff>
    </xdr:from>
    <xdr:to>
      <xdr:col>73</xdr:col>
      <xdr:colOff>44450</xdr:colOff>
      <xdr:row>63</xdr:row>
      <xdr:rowOff>154759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139536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公債費は、毎年度の元利償還額よりも市債の発行額を抑制してきたことや、元利償還額の大きい地方債の償還が終了したことにより、減少傾向にある。</a:t>
          </a:r>
        </a:p>
        <a:p>
          <a:r>
            <a:rPr kumimoji="1" lang="ja-JP" altLang="en-US" sz="1300">
              <a:latin typeface="ＭＳ Ｐゴシック" panose="020B0600070205080204" pitchFamily="50" charset="-128"/>
              <a:ea typeface="ＭＳ Ｐゴシック" panose="020B0600070205080204" pitchFamily="50" charset="-128"/>
            </a:rPr>
            <a:t>　元利償還金に充当可能な特定財源や基準財政需要額算入額の減少により、実質公債費比率は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ポイント増加（悪化）した。</a:t>
          </a:r>
        </a:p>
        <a:p>
          <a:r>
            <a:rPr kumimoji="1" lang="ja-JP" altLang="en-US" sz="1300">
              <a:latin typeface="ＭＳ Ｐゴシック" panose="020B0600070205080204" pitchFamily="50" charset="-128"/>
              <a:ea typeface="ＭＳ Ｐゴシック" panose="020B0600070205080204" pitchFamily="50" charset="-128"/>
            </a:rPr>
            <a:t>　近年は減少傾向で推移しているものの、依然として類似団体平均値を上回っていることから、引き続き、事業の選択と集中により、新規市債発行額の上限設定や発行事業の厳選を行い、健全な財政運営を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104926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769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将来負担比率については、分母となる単年度の標準財政規模が</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億円の増加、分子となる将来負担額が、地方債残高や公営企業債等繰入見込額等で</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億円減少したことにより、</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しかしながら、依然として類似団体の平均値を上回っており、、今後も市債発行額の適正管理や基金残高の確保などにより、更なる改善を目指していく。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96429</xdr:rowOff>
    </xdr:from>
    <xdr:to>
      <xdr:col>81</xdr:col>
      <xdr:colOff>44450</xdr:colOff>
      <xdr:row>14</xdr:row>
      <xdr:rowOff>118019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25279"/>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118019</xdr:rowOff>
    </xdr:from>
    <xdr:to>
      <xdr:col>77</xdr:col>
      <xdr:colOff>44450</xdr:colOff>
      <xdr:row>16</xdr:row>
      <xdr:rowOff>907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18319"/>
          <a:ext cx="889000" cy="2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17</xdr:row>
      <xdr:rowOff>5262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44107"/>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94796</xdr:rowOff>
    </xdr:from>
    <xdr:to>
      <xdr:col>73</xdr:col>
      <xdr:colOff>44450</xdr:colOff>
      <xdr:row>15</xdr:row>
      <xdr:rowOff>24946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35123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5262</xdr:rowOff>
    </xdr:from>
    <xdr:to>
      <xdr:col>68</xdr:col>
      <xdr:colOff>152400</xdr:colOff>
      <xdr:row>17</xdr:row>
      <xdr:rowOff>74204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1991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7801</xdr:rowOff>
    </xdr:from>
    <xdr:to>
      <xdr:col>68</xdr:col>
      <xdr:colOff>203200</xdr:colOff>
      <xdr:row>15</xdr:row>
      <xdr:rowOff>109401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119578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78213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45629</xdr:rowOff>
    </xdr:from>
    <xdr:to>
      <xdr:col>81</xdr:col>
      <xdr:colOff>95250</xdr:colOff>
      <xdr:row>13</xdr:row>
      <xdr:rowOff>147229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93906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2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67219</xdr:rowOff>
    </xdr:from>
    <xdr:to>
      <xdr:col>77</xdr:col>
      <xdr:colOff>95250</xdr:colOff>
      <xdr:row>14</xdr:row>
      <xdr:rowOff>168819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153596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5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125912</xdr:rowOff>
    </xdr:from>
    <xdr:to>
      <xdr:col>68</xdr:col>
      <xdr:colOff>203200</xdr:colOff>
      <xdr:row>17</xdr:row>
      <xdr:rowOff>56062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40839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109781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本市の経常収支比率に占める人件費は類似団体に比べ高率で推移しているが、給料表の継ぎ足し部分があることやごみ処理等を市直営事業で行っていることが類似団体と比較して高い要因と考えられる。</a:t>
          </a:r>
        </a:p>
        <a:p>
          <a:r>
            <a:rPr kumimoji="1" lang="ja-JP" altLang="en-US" sz="1300">
              <a:latin typeface="ＭＳ Ｐゴシック" panose="020B0600070205080204" pitchFamily="50" charset="-128"/>
              <a:ea typeface="ＭＳ Ｐゴシック" panose="020B0600070205080204" pitchFamily="50" charset="-128"/>
            </a:rPr>
            <a:t>　今後も計画的な人事管理や人事院勧告に準拠した給与制度の見直しを行うとともに、指定管理者制度や民間委託等を活用し、適正な支出に努めていく。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6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本市の市域は、広域にわたるため、消防署、支所等の施設配置や都市基盤整備の必要性により、維持管理経費が嵩む傾向にあり、類似団体平均に比べ高率となっている。令和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年度はし尿処理施設更新事業費や、放課後児童健全育成事業費の増により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ポイント増となった。</a:t>
          </a:r>
        </a:p>
        <a:p>
          <a:r>
            <a:rPr kumimoji="1" lang="ja-JP" altLang="en-US" sz="1200">
              <a:latin typeface="ＭＳ Ｐゴシック" panose="020B0600070205080204" pitchFamily="50" charset="-128"/>
              <a:ea typeface="ＭＳ Ｐゴシック" panose="020B0600070205080204" pitchFamily="50" charset="-128"/>
            </a:rPr>
            <a:t>　今後も公共資産マネジメントの観点に基づき、公共施設配置の最適化の検討などによって歳出の抑制を図るほか、公共施設の使用料の適正化を推進し、充当一般財源の縮減を図る。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144145</xdr:rowOff>
    </xdr:from>
    <xdr:to>
      <xdr:col>82</xdr:col>
      <xdr:colOff>107950</xdr:colOff>
      <xdr:row>16</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873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144145</xdr:rowOff>
    </xdr:from>
    <xdr:to>
      <xdr:col>78</xdr:col>
      <xdr:colOff>69850</xdr:colOff>
      <xdr:row>16</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8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121285</xdr:rowOff>
    </xdr:from>
    <xdr:to>
      <xdr:col>73</xdr:col>
      <xdr:colOff>180975</xdr:colOff>
      <xdr:row>16</xdr:row>
      <xdr:rowOff>144145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64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139065</xdr:rowOff>
    </xdr:from>
    <xdr:to>
      <xdr:col>74</xdr:col>
      <xdr:colOff>31750</xdr:colOff>
      <xdr:row>16</xdr:row>
      <xdr:rowOff>69215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79392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115570</xdr:rowOff>
    </xdr:from>
    <xdr:to>
      <xdr:col>69</xdr:col>
      <xdr:colOff>92075</xdr:colOff>
      <xdr:row>16</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58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127017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9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93345</xdr:rowOff>
    </xdr:from>
    <xdr:to>
      <xdr:col>78</xdr:col>
      <xdr:colOff>120650</xdr:colOff>
      <xdr:row>17</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2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93345</xdr:rowOff>
    </xdr:from>
    <xdr:to>
      <xdr:col>74</xdr:col>
      <xdr:colOff>31750</xdr:colOff>
      <xdr:row>17</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70485</xdr:rowOff>
    </xdr:from>
    <xdr:to>
      <xdr:col>69</xdr:col>
      <xdr:colOff>142875</xdr:colOff>
      <xdr:row>17</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扶助費は、民間保育所運営費の増加などにより、全体として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ポイント増となった。また、生活保護費などが増加し続けており、今後についても増加が見込まれることから、財政状況の更なる硬直化が懸念される。</a:t>
          </a:r>
        </a:p>
        <a:p>
          <a:r>
            <a:rPr kumimoji="1" lang="ja-JP" altLang="en-US" sz="1300">
              <a:latin typeface="ＭＳ Ｐゴシック" panose="020B0600070205080204" pitchFamily="50" charset="-128"/>
              <a:ea typeface="ＭＳ Ｐゴシック" panose="020B0600070205080204" pitchFamily="50" charset="-128"/>
            </a:rPr>
            <a:t>　そのため、引き続き生活保護の自立支援への取り組みや市単独扶助費の見直しなどにより、健全な財政運用に向けて努めていく。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133350</xdr:rowOff>
    </xdr:from>
    <xdr:to>
      <xdr:col>11</xdr:col>
      <xdr:colOff>60325</xdr:colOff>
      <xdr:row>55</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その他については、市営住宅等に係る維持補修費の減少などにより、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大きく上回っているため、公共資産マネジメントに基づいた適正な維持管理を行うとともに、特別・企業会計の経営改善による繰出金の抑制など、経常経費の縮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補助費等は、前年度と同率であった。</a:t>
          </a:r>
        </a:p>
        <a:p>
          <a:r>
            <a:rPr kumimoji="1" lang="ja-JP" altLang="en-US" sz="1300">
              <a:latin typeface="ＭＳ Ｐゴシック" panose="020B0600070205080204" pitchFamily="50" charset="-128"/>
              <a:ea typeface="ＭＳ Ｐゴシック" panose="020B0600070205080204" pitchFamily="50" charset="-128"/>
            </a:rPr>
            <a:t>　本市は、市直営事業が多く一部事務組合への負担金が少ないといった理由から、類似団体平均に比べ低率で推移しているが、引き続き経常的な補助金支出については、適正な支給額となるよう予算編成時に効果を確認するとともに、適正化の推進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72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72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124278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33</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103414</xdr:rowOff>
    </xdr:from>
    <xdr:to>
      <xdr:col>65</xdr:col>
      <xdr:colOff>53975</xdr:colOff>
      <xdr:row>33</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43741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公債費は、長期債償還元金が増加したことにより、前年度から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ポイント増となった。類似団体平均や千葉県平均を下回っていることから、引き続き事業の選択と集中を行うとともに、活用可能な地方債については、後年度負担に十分留意しながら積極的な活用を図る。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78014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886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123734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88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156392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76</xdr:row>
      <xdr:rowOff>169455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865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105592</xdr:rowOff>
    </xdr:from>
    <xdr:to>
      <xdr:col>11</xdr:col>
      <xdr:colOff>60325</xdr:colOff>
      <xdr:row>77</xdr:row>
      <xdr:rowOff>35742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45918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公債費以外については、本市の人件費で類似団体平均の数値を上回っているが、本年度は前年度と比べ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これからも、公共施設の配置の最適化や事務事業の徹底した見直し、経常的な補助金の適正な支給額の判断など、行財政改革の取り組みにより、義務的経費ほか経常経費の削減に努める。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77</xdr:row>
      <xdr:rowOff>26307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29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26307</xdr:rowOff>
    </xdr:from>
    <xdr:to>
      <xdr:col>78</xdr:col>
      <xdr:colOff>69850</xdr:colOff>
      <xdr:row>78</xdr:row>
      <xdr:rowOff>39914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27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15421</xdr:rowOff>
    </xdr:from>
    <xdr:to>
      <xdr:col>73</xdr:col>
      <xdr:colOff>180975</xdr:colOff>
      <xdr:row>78</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17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10885</xdr:rowOff>
    </xdr:from>
    <xdr:to>
      <xdr:col>74</xdr:col>
      <xdr:colOff>31750</xdr:colOff>
      <xdr:row>74</xdr:row>
      <xdr:rowOff>112485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15421</xdr:rowOff>
    </xdr:from>
    <xdr:to>
      <xdr:col>69</xdr:col>
      <xdr:colOff>92075</xdr:colOff>
      <xdr:row>77</xdr:row>
      <xdr:rowOff>102507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17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95250</xdr:rowOff>
    </xdr:from>
    <xdr:to>
      <xdr:col>69</xdr:col>
      <xdr:colOff>142875</xdr:colOff>
      <xdr:row>74</xdr:row>
      <xdr:rowOff>25400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160564</xdr:rowOff>
    </xdr:from>
    <xdr:to>
      <xdr:col>74</xdr:col>
      <xdr:colOff>31750</xdr:colOff>
      <xdr:row>78</xdr:row>
      <xdr:rowOff>90714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136071</xdr:rowOff>
    </xdr:from>
    <xdr:to>
      <xdr:col>69</xdr:col>
      <xdr:colOff>142875</xdr:colOff>
      <xdr:row>77</xdr:row>
      <xdr:rowOff>66221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159804</xdr:rowOff>
    </xdr:from>
    <xdr:to>
      <xdr:col>29</xdr:col>
      <xdr:colOff>127000</xdr:colOff>
      <xdr:row>16</xdr:row>
      <xdr:rowOff>169901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0629"/>
          <a:ext cx="6477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169901</xdr:rowOff>
    </xdr:from>
    <xdr:to>
      <xdr:col>26</xdr:col>
      <xdr:colOff>50800</xdr:colOff>
      <xdr:row>17</xdr:row>
      <xdr:rowOff>61887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0726"/>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61887</xdr:rowOff>
    </xdr:from>
    <xdr:to>
      <xdr:col>22</xdr:col>
      <xdr:colOff>114300</xdr:colOff>
      <xdr:row>17</xdr:row>
      <xdr:rowOff>110541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4162"/>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110541</xdr:rowOff>
    </xdr:from>
    <xdr:to>
      <xdr:col>18</xdr:col>
      <xdr:colOff>177800</xdr:colOff>
      <xdr:row>18</xdr:row>
      <xdr:rowOff>47904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2816"/>
          <a:ext cx="6985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109004</xdr:rowOff>
    </xdr:from>
    <xdr:to>
      <xdr:col>29</xdr:col>
      <xdr:colOff>177800</xdr:colOff>
      <xdr:row>17</xdr:row>
      <xdr:rowOff>39154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125531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119101</xdr:rowOff>
    </xdr:from>
    <xdr:to>
      <xdr:col>26</xdr:col>
      <xdr:colOff>101600</xdr:colOff>
      <xdr:row>17</xdr:row>
      <xdr:rowOff>49251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59428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11087</xdr:rowOff>
    </xdr:from>
    <xdr:to>
      <xdr:col>22</xdr:col>
      <xdr:colOff>165100</xdr:colOff>
      <xdr:row>17</xdr:row>
      <xdr:rowOff>112687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97464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59741</xdr:rowOff>
    </xdr:from>
    <xdr:to>
      <xdr:col>19</xdr:col>
      <xdr:colOff>38100</xdr:colOff>
      <xdr:row>17</xdr:row>
      <xdr:rowOff>161341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168554</xdr:rowOff>
    </xdr:from>
    <xdr:to>
      <xdr:col>15</xdr:col>
      <xdr:colOff>101600</xdr:colOff>
      <xdr:row>18</xdr:row>
      <xdr:rowOff>98704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83481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125476</xdr:rowOff>
    </xdr:from>
    <xdr:to>
      <xdr:col>29</xdr:col>
      <xdr:colOff>127000</xdr:colOff>
      <xdr:row>35</xdr:row>
      <xdr:rowOff>223698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5826"/>
          <a:ext cx="647700" cy="9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153708</xdr:rowOff>
    </xdr:from>
    <xdr:to>
      <xdr:col>26</xdr:col>
      <xdr:colOff>50800</xdr:colOff>
      <xdr:row>35</xdr:row>
      <xdr:rowOff>223698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64058"/>
          <a:ext cx="698500" cy="6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153708</xdr:rowOff>
    </xdr:from>
    <xdr:to>
      <xdr:col>22</xdr:col>
      <xdr:colOff>114300</xdr:colOff>
      <xdr:row>35</xdr:row>
      <xdr:rowOff>177788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64058"/>
          <a:ext cx="698500" cy="2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133248</xdr:rowOff>
    </xdr:from>
    <xdr:to>
      <xdr:col>18</xdr:col>
      <xdr:colOff>177800</xdr:colOff>
      <xdr:row>35</xdr:row>
      <xdr:rowOff>177788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43598"/>
          <a:ext cx="698500" cy="4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74676</xdr:rowOff>
    </xdr:from>
    <xdr:to>
      <xdr:col>29</xdr:col>
      <xdr:colOff>177800</xdr:colOff>
      <xdr:row>35</xdr:row>
      <xdr:rowOff>176276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262653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172898</xdr:rowOff>
    </xdr:from>
    <xdr:to>
      <xdr:col>26</xdr:col>
      <xdr:colOff>101600</xdr:colOff>
      <xdr:row>35</xdr:row>
      <xdr:rowOff>274498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102908</xdr:rowOff>
    </xdr:from>
    <xdr:to>
      <xdr:col>22</xdr:col>
      <xdr:colOff>165100</xdr:colOff>
      <xdr:row>35</xdr:row>
      <xdr:rowOff>204508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214685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126988</xdr:rowOff>
    </xdr:from>
    <xdr:to>
      <xdr:col>19</xdr:col>
      <xdr:colOff>38100</xdr:colOff>
      <xdr:row>35</xdr:row>
      <xdr:rowOff>228588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238765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82448</xdr:rowOff>
    </xdr:from>
    <xdr:to>
      <xdr:col>15</xdr:col>
      <xdr:colOff>101600</xdr:colOff>
      <xdr:row>35</xdr:row>
      <xdr:rowOff>184048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194225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100936</xdr:rowOff>
    </xdr:from>
    <xdr:to>
      <xdr:col>24</xdr:col>
      <xdr:colOff>63500</xdr:colOff>
      <xdr:row>34</xdr:row>
      <xdr:rowOff>113999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3023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100936</xdr:rowOff>
    </xdr:from>
    <xdr:to>
      <xdr:col>19</xdr:col>
      <xdr:colOff>177800</xdr:colOff>
      <xdr:row>34</xdr:row>
      <xdr:rowOff>157923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0236"/>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157923</xdr:rowOff>
    </xdr:from>
    <xdr:to>
      <xdr:col>15</xdr:col>
      <xdr:colOff>50800</xdr:colOff>
      <xdr:row>35</xdr:row>
      <xdr:rowOff>93588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7223"/>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46805</xdr:rowOff>
    </xdr:from>
    <xdr:to>
      <xdr:col>15</xdr:col>
      <xdr:colOff>101600</xdr:colOff>
      <xdr:row>34</xdr:row>
      <xdr:rowOff>148405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164932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74353</xdr:rowOff>
    </xdr:from>
    <xdr:to>
      <xdr:col>10</xdr:col>
      <xdr:colOff>114300</xdr:colOff>
      <xdr:row>35</xdr:row>
      <xdr:rowOff>93588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5103"/>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92362</xdr:rowOff>
    </xdr:from>
    <xdr:to>
      <xdr:col>10</xdr:col>
      <xdr:colOff>165100</xdr:colOff>
      <xdr:row>36</xdr:row>
      <xdr:rowOff>22512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90206</xdr:rowOff>
    </xdr:from>
    <xdr:to>
      <xdr:col>6</xdr:col>
      <xdr:colOff>38100</xdr:colOff>
      <xdr:row>36</xdr:row>
      <xdr:rowOff>20356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11483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63199</xdr:rowOff>
    </xdr:from>
    <xdr:to>
      <xdr:col>24</xdr:col>
      <xdr:colOff>114300</xdr:colOff>
      <xdr:row>34</xdr:row>
      <xdr:rowOff>164799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86076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50136</xdr:rowOff>
    </xdr:from>
    <xdr:to>
      <xdr:col>20</xdr:col>
      <xdr:colOff>38100</xdr:colOff>
      <xdr:row>34</xdr:row>
      <xdr:rowOff>151736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168263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107123</xdr:rowOff>
    </xdr:from>
    <xdr:to>
      <xdr:col>15</xdr:col>
      <xdr:colOff>101600</xdr:colOff>
      <xdr:row>35</xdr:row>
      <xdr:rowOff>37273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28400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42788</xdr:rowOff>
    </xdr:from>
    <xdr:to>
      <xdr:col>10</xdr:col>
      <xdr:colOff>165100</xdr:colOff>
      <xdr:row>35</xdr:row>
      <xdr:rowOff>144388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160915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23553</xdr:rowOff>
    </xdr:from>
    <xdr:to>
      <xdr:col>6</xdr:col>
      <xdr:colOff>38100</xdr:colOff>
      <xdr:row>35</xdr:row>
      <xdr:rowOff>125153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141680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21152</xdr:rowOff>
    </xdr:from>
    <xdr:to>
      <xdr:col>24</xdr:col>
      <xdr:colOff>63500</xdr:colOff>
      <xdr:row>56</xdr:row>
      <xdr:rowOff>23285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2235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23285</xdr:rowOff>
    </xdr:from>
    <xdr:to>
      <xdr:col>19</xdr:col>
      <xdr:colOff>177800</xdr:colOff>
      <xdr:row>57</xdr:row>
      <xdr:rowOff>21666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4485"/>
          <a:ext cx="889000" cy="1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21666</xdr:rowOff>
    </xdr:from>
    <xdr:to>
      <xdr:col>15</xdr:col>
      <xdr:colOff>50800</xdr:colOff>
      <xdr:row>57</xdr:row>
      <xdr:rowOff>109086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4316"/>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2489</xdr:rowOff>
    </xdr:from>
    <xdr:to>
      <xdr:col>15</xdr:col>
      <xdr:colOff>101600</xdr:colOff>
      <xdr:row>57</xdr:row>
      <xdr:rowOff>104089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95216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109086</xdr:rowOff>
    </xdr:from>
    <xdr:to>
      <xdr:col>10</xdr:col>
      <xdr:colOff>114300</xdr:colOff>
      <xdr:row>58</xdr:row>
      <xdr:rowOff>26257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736"/>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33427</xdr:rowOff>
    </xdr:from>
    <xdr:to>
      <xdr:col>10</xdr:col>
      <xdr:colOff>165100</xdr:colOff>
      <xdr:row>57</xdr:row>
      <xdr:rowOff>135027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151554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115646</xdr:rowOff>
    </xdr:from>
    <xdr:to>
      <xdr:col>6</xdr:col>
      <xdr:colOff>38100</xdr:colOff>
      <xdr:row>58</xdr:row>
      <xdr:rowOff>45796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62323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141802</xdr:rowOff>
    </xdr:from>
    <xdr:to>
      <xdr:col>24</xdr:col>
      <xdr:colOff>114300</xdr:colOff>
      <xdr:row>56</xdr:row>
      <xdr:rowOff>71952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120229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143935</xdr:rowOff>
    </xdr:from>
    <xdr:to>
      <xdr:col>20</xdr:col>
      <xdr:colOff>38100</xdr:colOff>
      <xdr:row>56</xdr:row>
      <xdr:rowOff>74085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90612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142316</xdr:rowOff>
    </xdr:from>
    <xdr:to>
      <xdr:col>15</xdr:col>
      <xdr:colOff>101600</xdr:colOff>
      <xdr:row>57</xdr:row>
      <xdr:rowOff>72466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88993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58286</xdr:rowOff>
    </xdr:from>
    <xdr:to>
      <xdr:col>10</xdr:col>
      <xdr:colOff>165100</xdr:colOff>
      <xdr:row>57</xdr:row>
      <xdr:rowOff>159886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151013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146907</xdr:rowOff>
    </xdr:from>
    <xdr:to>
      <xdr:col>6</xdr:col>
      <xdr:colOff>38100</xdr:colOff>
      <xdr:row>58</xdr:row>
      <xdr:rowOff>77057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68184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55849</xdr:rowOff>
    </xdr:from>
    <xdr:to>
      <xdr:col>24</xdr:col>
      <xdr:colOff>63500</xdr:colOff>
      <xdr:row>75</xdr:row>
      <xdr:rowOff>138237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14599"/>
          <a:ext cx="8382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136225</xdr:rowOff>
    </xdr:from>
    <xdr:to>
      <xdr:col>19</xdr:col>
      <xdr:colOff>177800</xdr:colOff>
      <xdr:row>75</xdr:row>
      <xdr:rowOff>138237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9497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136225</xdr:rowOff>
    </xdr:from>
    <xdr:to>
      <xdr:col>15</xdr:col>
      <xdr:colOff>50800</xdr:colOff>
      <xdr:row>76</xdr:row>
      <xdr:rowOff>3180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9497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2581</xdr:rowOff>
    </xdr:from>
    <xdr:to>
      <xdr:col>15</xdr:col>
      <xdr:colOff>101600</xdr:colOff>
      <xdr:row>76</xdr:row>
      <xdr:rowOff>104181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151954</xdr:rowOff>
    </xdr:from>
    <xdr:to>
      <xdr:col>10</xdr:col>
      <xdr:colOff>114300</xdr:colOff>
      <xdr:row>76</xdr:row>
      <xdr:rowOff>3180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10704"/>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54336</xdr:rowOff>
    </xdr:from>
    <xdr:to>
      <xdr:col>10</xdr:col>
      <xdr:colOff>165100</xdr:colOff>
      <xdr:row>76</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147063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33122</xdr:rowOff>
    </xdr:from>
    <xdr:to>
      <xdr:col>6</xdr:col>
      <xdr:colOff>38100</xdr:colOff>
      <xdr:row>76</xdr:row>
      <xdr:rowOff>134722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125849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5049</xdr:rowOff>
    </xdr:from>
    <xdr:to>
      <xdr:col>24</xdr:col>
      <xdr:colOff>114300</xdr:colOff>
      <xdr:row>75</xdr:row>
      <xdr:rowOff>106649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1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87437</xdr:rowOff>
    </xdr:from>
    <xdr:to>
      <xdr:col>20</xdr:col>
      <xdr:colOff>38100</xdr:colOff>
      <xdr:row>76</xdr:row>
      <xdr:rowOff>17587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34114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85425</xdr:rowOff>
    </xdr:from>
    <xdr:to>
      <xdr:col>15</xdr:col>
      <xdr:colOff>101600</xdr:colOff>
      <xdr:row>76</xdr:row>
      <xdr:rowOff>15574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32102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123830</xdr:rowOff>
    </xdr:from>
    <xdr:to>
      <xdr:col>10</xdr:col>
      <xdr:colOff>165100</xdr:colOff>
      <xdr:row>76</xdr:row>
      <xdr:rowOff>53981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2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70507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101153</xdr:rowOff>
    </xdr:from>
    <xdr:to>
      <xdr:col>6</xdr:col>
      <xdr:colOff>38100</xdr:colOff>
      <xdr:row>76</xdr:row>
      <xdr:rowOff>31304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59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47830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3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66646</xdr:rowOff>
    </xdr:from>
    <xdr:to>
      <xdr:col>24</xdr:col>
      <xdr:colOff>63500</xdr:colOff>
      <xdr:row>96</xdr:row>
      <xdr:rowOff>17932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54396"/>
          <a:ext cx="83820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66646</xdr:rowOff>
    </xdr:from>
    <xdr:to>
      <xdr:col>19</xdr:col>
      <xdr:colOff>177800</xdr:colOff>
      <xdr:row>97</xdr:row>
      <xdr:rowOff>1484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54396"/>
          <a:ext cx="889000" cy="27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1484</xdr:rowOff>
    </xdr:from>
    <xdr:to>
      <xdr:col>15</xdr:col>
      <xdr:colOff>50800</xdr:colOff>
      <xdr:row>97</xdr:row>
      <xdr:rowOff>57916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213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98687</xdr:rowOff>
    </xdr:from>
    <xdr:to>
      <xdr:col>15</xdr:col>
      <xdr:colOff>101600</xdr:colOff>
      <xdr:row>98</xdr:row>
      <xdr:rowOff>28837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57916</xdr:rowOff>
    </xdr:from>
    <xdr:to>
      <xdr:col>10</xdr:col>
      <xdr:colOff>114300</xdr:colOff>
      <xdr:row>97</xdr:row>
      <xdr:rowOff>101752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8566"/>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119543</xdr:rowOff>
    </xdr:from>
    <xdr:to>
      <xdr:col>10</xdr:col>
      <xdr:colOff>165100</xdr:colOff>
      <xdr:row>98</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40820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164382</xdr:rowOff>
    </xdr:from>
    <xdr:to>
      <xdr:col>6</xdr:col>
      <xdr:colOff>38100</xdr:colOff>
      <xdr:row>98</xdr:row>
      <xdr:rowOff>94532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85659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138582</xdr:rowOff>
    </xdr:from>
    <xdr:to>
      <xdr:col>24</xdr:col>
      <xdr:colOff>114300</xdr:colOff>
      <xdr:row>96</xdr:row>
      <xdr:rowOff>68732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15846</xdr:rowOff>
    </xdr:from>
    <xdr:to>
      <xdr:col>20</xdr:col>
      <xdr:colOff>38100</xdr:colOff>
      <xdr:row>95</xdr:row>
      <xdr:rowOff>117446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108573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9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122134</xdr:rowOff>
    </xdr:from>
    <xdr:to>
      <xdr:col>15</xdr:col>
      <xdr:colOff>101600</xdr:colOff>
      <xdr:row>97</xdr:row>
      <xdr:rowOff>52284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68811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7116</xdr:rowOff>
    </xdr:from>
    <xdr:to>
      <xdr:col>10</xdr:col>
      <xdr:colOff>165100</xdr:colOff>
      <xdr:row>97</xdr:row>
      <xdr:rowOff>108716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125243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1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50952</xdr:rowOff>
    </xdr:from>
    <xdr:to>
      <xdr:col>6</xdr:col>
      <xdr:colOff>38100</xdr:colOff>
      <xdr:row>97</xdr:row>
      <xdr:rowOff>152552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169079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96930</xdr:rowOff>
    </xdr:from>
    <xdr:to>
      <xdr:col>55</xdr:col>
      <xdr:colOff>0</xdr:colOff>
      <xdr:row>37</xdr:row>
      <xdr:rowOff>101741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0580"/>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87285</xdr:rowOff>
    </xdr:from>
    <xdr:to>
      <xdr:col>50</xdr:col>
      <xdr:colOff>114300</xdr:colOff>
      <xdr:row>37</xdr:row>
      <xdr:rowOff>101741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402235"/>
          <a:ext cx="889000" cy="10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87285</xdr:rowOff>
    </xdr:from>
    <xdr:to>
      <xdr:col>45</xdr:col>
      <xdr:colOff>177800</xdr:colOff>
      <xdr:row>38</xdr:row>
      <xdr:rowOff>48924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402235"/>
          <a:ext cx="889000" cy="11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19667</xdr:rowOff>
    </xdr:from>
    <xdr:to>
      <xdr:col>46</xdr:col>
      <xdr:colOff>38100</xdr:colOff>
      <xdr:row>30</xdr:row>
      <xdr:rowOff>121267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137794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48924</xdr:rowOff>
    </xdr:from>
    <xdr:to>
      <xdr:col>41</xdr:col>
      <xdr:colOff>50800</xdr:colOff>
      <xdr:row>38</xdr:row>
      <xdr:rowOff>92336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64024"/>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168464</xdr:rowOff>
    </xdr:from>
    <xdr:to>
      <xdr:col>41</xdr:col>
      <xdr:colOff>101600</xdr:colOff>
      <xdr:row>37</xdr:row>
      <xdr:rowOff>98614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115141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41253</xdr:rowOff>
    </xdr:from>
    <xdr:to>
      <xdr:col>36</xdr:col>
      <xdr:colOff>165100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159380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46130</xdr:rowOff>
    </xdr:from>
    <xdr:to>
      <xdr:col>55</xdr:col>
      <xdr:colOff>50800</xdr:colOff>
      <xdr:row>37</xdr:row>
      <xdr:rowOff>147730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50941</xdr:rowOff>
    </xdr:from>
    <xdr:to>
      <xdr:col>50</xdr:col>
      <xdr:colOff>165100</xdr:colOff>
      <xdr:row>37</xdr:row>
      <xdr:rowOff>152541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36485</xdr:rowOff>
    </xdr:from>
    <xdr:to>
      <xdr:col>46</xdr:col>
      <xdr:colOff>38100</xdr:colOff>
      <xdr:row>31</xdr:row>
      <xdr:rowOff>138085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129212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4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169574</xdr:rowOff>
    </xdr:from>
    <xdr:to>
      <xdr:col>41</xdr:col>
      <xdr:colOff>101600</xdr:colOff>
      <xdr:row>38</xdr:row>
      <xdr:rowOff>99724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90851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41536</xdr:rowOff>
    </xdr:from>
    <xdr:to>
      <xdr:col>36</xdr:col>
      <xdr:colOff>165100</xdr:colOff>
      <xdr:row>38</xdr:row>
      <xdr:rowOff>143136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134263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18725</xdr:rowOff>
    </xdr:from>
    <xdr:to>
      <xdr:col>55</xdr:col>
      <xdr:colOff>0</xdr:colOff>
      <xdr:row>57</xdr:row>
      <xdr:rowOff>116497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19925"/>
          <a:ext cx="838200" cy="26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35984</xdr:rowOff>
    </xdr:from>
    <xdr:to>
      <xdr:col>50</xdr:col>
      <xdr:colOff>114300</xdr:colOff>
      <xdr:row>57</xdr:row>
      <xdr:rowOff>116497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08634"/>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143906</xdr:rowOff>
    </xdr:from>
    <xdr:to>
      <xdr:col>45</xdr:col>
      <xdr:colOff>177800</xdr:colOff>
      <xdr:row>57</xdr:row>
      <xdr:rowOff>35984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73656"/>
          <a:ext cx="889000" cy="23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25235</xdr:rowOff>
    </xdr:from>
    <xdr:to>
      <xdr:col>46</xdr:col>
      <xdr:colOff>38100</xdr:colOff>
      <xdr:row>53</xdr:row>
      <xdr:rowOff>126835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1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143362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888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143906</xdr:rowOff>
    </xdr:from>
    <xdr:to>
      <xdr:col>41</xdr:col>
      <xdr:colOff>50800</xdr:colOff>
      <xdr:row>58</xdr:row>
      <xdr:rowOff>64994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73656"/>
          <a:ext cx="889000" cy="4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108057</xdr:rowOff>
    </xdr:from>
    <xdr:to>
      <xdr:col>41</xdr:col>
      <xdr:colOff>101600</xdr:colOff>
      <xdr:row>54</xdr:row>
      <xdr:rowOff>38207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9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54734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9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133157</xdr:rowOff>
    </xdr:from>
    <xdr:to>
      <xdr:col>36</xdr:col>
      <xdr:colOff>165100</xdr:colOff>
      <xdr:row>55</xdr:row>
      <xdr:rowOff>63307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79834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139375</xdr:rowOff>
    </xdr:from>
    <xdr:to>
      <xdr:col>55</xdr:col>
      <xdr:colOff>50800</xdr:colOff>
      <xdr:row>56</xdr:row>
      <xdr:rowOff>69525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162252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65697</xdr:rowOff>
    </xdr:from>
    <xdr:to>
      <xdr:col>50</xdr:col>
      <xdr:colOff>165100</xdr:colOff>
      <xdr:row>57</xdr:row>
      <xdr:rowOff>167297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158424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156634</xdr:rowOff>
    </xdr:from>
    <xdr:to>
      <xdr:col>46</xdr:col>
      <xdr:colOff>38100</xdr:colOff>
      <xdr:row>57</xdr:row>
      <xdr:rowOff>86784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77911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93106</xdr:rowOff>
    </xdr:from>
    <xdr:to>
      <xdr:col>41</xdr:col>
      <xdr:colOff>101600</xdr:colOff>
      <xdr:row>56</xdr:row>
      <xdr:rowOff>23256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14194</xdr:rowOff>
    </xdr:from>
    <xdr:to>
      <xdr:col>36</xdr:col>
      <xdr:colOff>165100</xdr:colOff>
      <xdr:row>58</xdr:row>
      <xdr:rowOff>115794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106921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95169</xdr:rowOff>
    </xdr:from>
    <xdr:to>
      <xdr:col>55</xdr:col>
      <xdr:colOff>0</xdr:colOff>
      <xdr:row>77</xdr:row>
      <xdr:rowOff>7707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25369"/>
          <a:ext cx="838200" cy="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31847</xdr:rowOff>
    </xdr:from>
    <xdr:to>
      <xdr:col>50</xdr:col>
      <xdr:colOff>114300</xdr:colOff>
      <xdr:row>77</xdr:row>
      <xdr:rowOff>7707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890597"/>
          <a:ext cx="889000" cy="3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31847</xdr:rowOff>
    </xdr:from>
    <xdr:to>
      <xdr:col>45</xdr:col>
      <xdr:colOff>177800</xdr:colOff>
      <xdr:row>76</xdr:row>
      <xdr:rowOff>61199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90597"/>
          <a:ext cx="889000" cy="2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61199</xdr:rowOff>
    </xdr:from>
    <xdr:to>
      <xdr:col>41</xdr:col>
      <xdr:colOff>50800</xdr:colOff>
      <xdr:row>76</xdr:row>
      <xdr:rowOff>125070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91399"/>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44369</xdr:rowOff>
    </xdr:from>
    <xdr:to>
      <xdr:col>55</xdr:col>
      <xdr:colOff>50800</xdr:colOff>
      <xdr:row>76</xdr:row>
      <xdr:rowOff>145969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67246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2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128357</xdr:rowOff>
    </xdr:from>
    <xdr:to>
      <xdr:col>50</xdr:col>
      <xdr:colOff>165100</xdr:colOff>
      <xdr:row>77</xdr:row>
      <xdr:rowOff>58507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49634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152497</xdr:rowOff>
    </xdr:from>
    <xdr:to>
      <xdr:col>46</xdr:col>
      <xdr:colOff>38100</xdr:colOff>
      <xdr:row>75</xdr:row>
      <xdr:rowOff>82647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3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73774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3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10399</xdr:rowOff>
    </xdr:from>
    <xdr:to>
      <xdr:col>41</xdr:col>
      <xdr:colOff>101600</xdr:colOff>
      <xdr:row>76</xdr:row>
      <xdr:rowOff>111999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103126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1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74270</xdr:rowOff>
    </xdr:from>
    <xdr:to>
      <xdr:col>36</xdr:col>
      <xdr:colOff>165100</xdr:colOff>
      <xdr:row>77</xdr:row>
      <xdr:rowOff>4420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166997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1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45765</xdr:rowOff>
    </xdr:from>
    <xdr:to>
      <xdr:col>55</xdr:col>
      <xdr:colOff>0</xdr:colOff>
      <xdr:row>97</xdr:row>
      <xdr:rowOff>32562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04965"/>
          <a:ext cx="838200" cy="1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32562</xdr:rowOff>
    </xdr:from>
    <xdr:to>
      <xdr:col>50</xdr:col>
      <xdr:colOff>114300</xdr:colOff>
      <xdr:row>97</xdr:row>
      <xdr:rowOff>138309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63212"/>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161970</xdr:rowOff>
    </xdr:from>
    <xdr:to>
      <xdr:col>45</xdr:col>
      <xdr:colOff>177800</xdr:colOff>
      <xdr:row>97</xdr:row>
      <xdr:rowOff>138309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49720"/>
          <a:ext cx="889000" cy="3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161970</xdr:rowOff>
    </xdr:from>
    <xdr:to>
      <xdr:col>41</xdr:col>
      <xdr:colOff>50800</xdr:colOff>
      <xdr:row>97</xdr:row>
      <xdr:rowOff>151873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49720"/>
          <a:ext cx="889000" cy="3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166415</xdr:rowOff>
    </xdr:from>
    <xdr:to>
      <xdr:col>55</xdr:col>
      <xdr:colOff>50800</xdr:colOff>
      <xdr:row>96</xdr:row>
      <xdr:rowOff>96565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17842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153212</xdr:rowOff>
    </xdr:from>
    <xdr:to>
      <xdr:col>50</xdr:col>
      <xdr:colOff>165100</xdr:colOff>
      <xdr:row>97</xdr:row>
      <xdr:rowOff>83362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74489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87509</xdr:rowOff>
    </xdr:from>
    <xdr:to>
      <xdr:col>46</xdr:col>
      <xdr:colOff>38100</xdr:colOff>
      <xdr:row>98</xdr:row>
      <xdr:rowOff>17659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111170</xdr:rowOff>
    </xdr:from>
    <xdr:to>
      <xdr:col>41</xdr:col>
      <xdr:colOff>101600</xdr:colOff>
      <xdr:row>96</xdr:row>
      <xdr:rowOff>41320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32447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101073</xdr:rowOff>
    </xdr:from>
    <xdr:to>
      <xdr:col>36</xdr:col>
      <xdr:colOff>165100</xdr:colOff>
      <xdr:row>98</xdr:row>
      <xdr:rowOff>31223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22350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148158</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320358"/>
          <a:ext cx="1269" cy="33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157980</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730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94835</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0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148158</xdr:rowOff>
    </xdr:from>
    <xdr:to>
      <xdr:col>86</xdr:col>
      <xdr:colOff>25400</xdr:colOff>
      <xdr:row>36</xdr:row>
      <xdr:rowOff>148158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32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37287</xdr:rowOff>
    </xdr:from>
    <xdr:to>
      <xdr:col>85</xdr:col>
      <xdr:colOff>127000</xdr:colOff>
      <xdr:row>37</xdr:row>
      <xdr:rowOff>111125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209487"/>
          <a:ext cx="838200" cy="2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30980</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4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52553</xdr:rowOff>
    </xdr:from>
    <xdr:to>
      <xdr:col>85</xdr:col>
      <xdr:colOff>177800</xdr:colOff>
      <xdr:row>38</xdr:row>
      <xdr:rowOff>154153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120269</xdr:rowOff>
    </xdr:from>
    <xdr:to>
      <xdr:col>81</xdr:col>
      <xdr:colOff>50800</xdr:colOff>
      <xdr:row>36</xdr:row>
      <xdr:rowOff>37287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435219"/>
          <a:ext cx="889000" cy="7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60096</xdr:rowOff>
    </xdr:from>
    <xdr:to>
      <xdr:col>81</xdr:col>
      <xdr:colOff>101600</xdr:colOff>
      <xdr:row>38</xdr:row>
      <xdr:rowOff>161696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152823</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120269</xdr:rowOff>
    </xdr:from>
    <xdr:to>
      <xdr:col>76</xdr:col>
      <xdr:colOff>114300</xdr:colOff>
      <xdr:row>32</xdr:row>
      <xdr:rowOff>35001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435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55753</xdr:rowOff>
    </xdr:from>
    <xdr:to>
      <xdr:col>76</xdr:col>
      <xdr:colOff>165100</xdr:colOff>
      <xdr:row>32</xdr:row>
      <xdr:rowOff>157353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55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148480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56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35001</xdr:rowOff>
    </xdr:from>
    <xdr:to>
      <xdr:col>71</xdr:col>
      <xdr:colOff>177800</xdr:colOff>
      <xdr:row>38</xdr:row>
      <xdr:rowOff>112496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521401"/>
          <a:ext cx="889000" cy="110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13691</xdr:rowOff>
    </xdr:from>
    <xdr:to>
      <xdr:col>72</xdr:col>
      <xdr:colOff>38100</xdr:colOff>
      <xdr:row>34</xdr:row>
      <xdr:rowOff>115291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584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106418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59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133020</xdr:rowOff>
    </xdr:from>
    <xdr:to>
      <xdr:col>67</xdr:col>
      <xdr:colOff>101600</xdr:colOff>
      <xdr:row>35</xdr:row>
      <xdr:rowOff>63170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59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79697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57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60325</xdr:rowOff>
    </xdr:from>
    <xdr:to>
      <xdr:col>85</xdr:col>
      <xdr:colOff>177800</xdr:colOff>
      <xdr:row>37</xdr:row>
      <xdr:rowOff>161925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83202</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157937</xdr:rowOff>
    </xdr:from>
    <xdr:to>
      <xdr:col>81</xdr:col>
      <xdr:colOff>101600</xdr:colOff>
      <xdr:row>36</xdr:row>
      <xdr:rowOff>88087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104614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59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69469</xdr:rowOff>
    </xdr:from>
    <xdr:to>
      <xdr:col>76</xdr:col>
      <xdr:colOff>165100</xdr:colOff>
      <xdr:row>31</xdr:row>
      <xdr:rowOff>171069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16146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51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155651</xdr:rowOff>
    </xdr:from>
    <xdr:to>
      <xdr:col>72</xdr:col>
      <xdr:colOff>38100</xdr:colOff>
      <xdr:row>32</xdr:row>
      <xdr:rowOff>85801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4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102328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52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61696</xdr:rowOff>
    </xdr:from>
    <xdr:to>
      <xdr:col>67</xdr:col>
      <xdr:colOff>101600</xdr:colOff>
      <xdr:row>38</xdr:row>
      <xdr:rowOff>163296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154423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130575</xdr:rowOff>
    </xdr:from>
    <xdr:to>
      <xdr:col>85</xdr:col>
      <xdr:colOff>127000</xdr:colOff>
      <xdr:row>76</xdr:row>
      <xdr:rowOff>157265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60775"/>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136709</xdr:rowOff>
    </xdr:from>
    <xdr:to>
      <xdr:col>81</xdr:col>
      <xdr:colOff>50800</xdr:colOff>
      <xdr:row>76</xdr:row>
      <xdr:rowOff>157265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6690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127908</xdr:rowOff>
    </xdr:from>
    <xdr:to>
      <xdr:col>76</xdr:col>
      <xdr:colOff>114300</xdr:colOff>
      <xdr:row>76</xdr:row>
      <xdr:rowOff>136709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58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124840</xdr:rowOff>
    </xdr:from>
    <xdr:to>
      <xdr:col>71</xdr:col>
      <xdr:colOff>177800</xdr:colOff>
      <xdr:row>76</xdr:row>
      <xdr:rowOff>127908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5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79775</xdr:rowOff>
    </xdr:from>
    <xdr:to>
      <xdr:col>85</xdr:col>
      <xdr:colOff>177800</xdr:colOff>
      <xdr:row>77</xdr:row>
      <xdr:rowOff>9925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58202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106465</xdr:rowOff>
    </xdr:from>
    <xdr:to>
      <xdr:col>81</xdr:col>
      <xdr:colOff>101600</xdr:colOff>
      <xdr:row>77</xdr:row>
      <xdr:rowOff>36615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27742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85909</xdr:rowOff>
    </xdr:from>
    <xdr:to>
      <xdr:col>76</xdr:col>
      <xdr:colOff>165100</xdr:colOff>
      <xdr:row>77</xdr:row>
      <xdr:rowOff>16059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77108</xdr:rowOff>
    </xdr:from>
    <xdr:to>
      <xdr:col>72</xdr:col>
      <xdr:colOff>38100</xdr:colOff>
      <xdr:row>77</xdr:row>
      <xdr:rowOff>7258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169835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74040</xdr:rowOff>
    </xdr:from>
    <xdr:to>
      <xdr:col>67</xdr:col>
      <xdr:colOff>101600</xdr:colOff>
      <xdr:row>77</xdr:row>
      <xdr:rowOff>4190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166767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138443</xdr:rowOff>
    </xdr:from>
    <xdr:to>
      <xdr:col>85</xdr:col>
      <xdr:colOff>127000</xdr:colOff>
      <xdr:row>98</xdr:row>
      <xdr:rowOff>45707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254743"/>
          <a:ext cx="838200" cy="59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138443</xdr:rowOff>
    </xdr:from>
    <xdr:to>
      <xdr:col>81</xdr:col>
      <xdr:colOff>50800</xdr:colOff>
      <xdr:row>99</xdr:row>
      <xdr:rowOff>11037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254743"/>
          <a:ext cx="889000" cy="7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30087</xdr:rowOff>
    </xdr:from>
    <xdr:to>
      <xdr:col>76</xdr:col>
      <xdr:colOff>114300</xdr:colOff>
      <xdr:row>99</xdr:row>
      <xdr:rowOff>11037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60737"/>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30087</xdr:rowOff>
    </xdr:from>
    <xdr:to>
      <xdr:col>71</xdr:col>
      <xdr:colOff>177800</xdr:colOff>
      <xdr:row>98</xdr:row>
      <xdr:rowOff>140919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60737"/>
          <a:ext cx="889000" cy="2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2328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166357</xdr:rowOff>
    </xdr:from>
    <xdr:to>
      <xdr:col>85</xdr:col>
      <xdr:colOff>177800</xdr:colOff>
      <xdr:row>98</xdr:row>
      <xdr:rowOff>96507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81284</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87643</xdr:rowOff>
    </xdr:from>
    <xdr:to>
      <xdr:col>81</xdr:col>
      <xdr:colOff>101600</xdr:colOff>
      <xdr:row>95</xdr:row>
      <xdr:rowOff>17793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34320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9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131687</xdr:rowOff>
    </xdr:from>
    <xdr:to>
      <xdr:col>76</xdr:col>
      <xdr:colOff>165100</xdr:colOff>
      <xdr:row>99</xdr:row>
      <xdr:rowOff>61837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52964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3017" y="1702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150737</xdr:rowOff>
    </xdr:from>
    <xdr:to>
      <xdr:col>72</xdr:col>
      <xdr:colOff>38100</xdr:colOff>
      <xdr:row>97</xdr:row>
      <xdr:rowOff>80887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97414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3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90119</xdr:rowOff>
    </xdr:from>
    <xdr:to>
      <xdr:col>67</xdr:col>
      <xdr:colOff>101600</xdr:colOff>
      <xdr:row>99</xdr:row>
      <xdr:rowOff>20269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9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11396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92837</xdr:rowOff>
    </xdr:from>
    <xdr:to>
      <xdr:col>116</xdr:col>
      <xdr:colOff>63500</xdr:colOff>
      <xdr:row>32</xdr:row>
      <xdr:rowOff>141605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407787"/>
          <a:ext cx="8382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39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92837</xdr:rowOff>
    </xdr:from>
    <xdr:to>
      <xdr:col>111</xdr:col>
      <xdr:colOff>177800</xdr:colOff>
      <xdr:row>33</xdr:row>
      <xdr:rowOff>151892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407787"/>
          <a:ext cx="8890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87139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151892</xdr:rowOff>
    </xdr:from>
    <xdr:to>
      <xdr:col>107</xdr:col>
      <xdr:colOff>50800</xdr:colOff>
      <xdr:row>34</xdr:row>
      <xdr:rowOff>108839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809742"/>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44323</xdr:rowOff>
    </xdr:from>
    <xdr:to>
      <xdr:col>107</xdr:col>
      <xdr:colOff>101600</xdr:colOff>
      <xdr:row>32</xdr:row>
      <xdr:rowOff>145923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55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162450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53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108839</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38139"/>
          <a:ext cx="889000" cy="79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xdr:rowOff>
    </xdr:from>
    <xdr:to>
      <xdr:col>102</xdr:col>
      <xdr:colOff>165100</xdr:colOff>
      <xdr:row>34</xdr:row>
      <xdr:rowOff>109347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583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125874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37084</xdr:rowOff>
    </xdr:from>
    <xdr:to>
      <xdr:col>98</xdr:col>
      <xdr:colOff>38100</xdr:colOff>
      <xdr:row>35</xdr:row>
      <xdr:rowOff>138684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155211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90805</xdr:rowOff>
    </xdr:from>
    <xdr:to>
      <xdr:col>116</xdr:col>
      <xdr:colOff>114300</xdr:colOff>
      <xdr:row>33</xdr:row>
      <xdr:rowOff>20955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113682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42037</xdr:rowOff>
    </xdr:from>
    <xdr:to>
      <xdr:col>112</xdr:col>
      <xdr:colOff>38100</xdr:colOff>
      <xdr:row>31</xdr:row>
      <xdr:rowOff>143637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160164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1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101092</xdr:rowOff>
    </xdr:from>
    <xdr:to>
      <xdr:col>107</xdr:col>
      <xdr:colOff>101600</xdr:colOff>
      <xdr:row>34</xdr:row>
      <xdr:rowOff>31242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22369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58039</xdr:rowOff>
    </xdr:from>
    <xdr:to>
      <xdr:col>102</xdr:col>
      <xdr:colOff>165100</xdr:colOff>
      <xdr:row>34</xdr:row>
      <xdr:rowOff>159639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150766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86360</xdr:rowOff>
    </xdr:from>
    <xdr:to>
      <xdr:col>116</xdr:col>
      <xdr:colOff>63500</xdr:colOff>
      <xdr:row>54</xdr:row>
      <xdr:rowOff>91186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3446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81026</xdr:rowOff>
    </xdr:from>
    <xdr:to>
      <xdr:col>111</xdr:col>
      <xdr:colOff>177800</xdr:colOff>
      <xdr:row>54</xdr:row>
      <xdr:rowOff>91186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339326"/>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81026</xdr:rowOff>
    </xdr:from>
    <xdr:to>
      <xdr:col>107</xdr:col>
      <xdr:colOff>50800</xdr:colOff>
      <xdr:row>54</xdr:row>
      <xdr:rowOff>83947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33932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80645</xdr:rowOff>
    </xdr:from>
    <xdr:to>
      <xdr:col>107</xdr:col>
      <xdr:colOff>101600</xdr:colOff>
      <xdr:row>53</xdr:row>
      <xdr:rowOff>10795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89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27322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877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83947</xdr:rowOff>
    </xdr:from>
    <xdr:to>
      <xdr:col>102</xdr:col>
      <xdr:colOff>114300</xdr:colOff>
      <xdr:row>54</xdr:row>
      <xdr:rowOff>85598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34224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87757</xdr:rowOff>
    </xdr:from>
    <xdr:to>
      <xdr:col>102</xdr:col>
      <xdr:colOff>165100</xdr:colOff>
      <xdr:row>53</xdr:row>
      <xdr:rowOff>17907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34434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8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17653</xdr:rowOff>
    </xdr:from>
    <xdr:to>
      <xdr:col>98</xdr:col>
      <xdr:colOff>38100</xdr:colOff>
      <xdr:row>52</xdr:row>
      <xdr:rowOff>119253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893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50</xdr:row>
      <xdr:rowOff>135780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35560</xdr:rowOff>
    </xdr:from>
    <xdr:to>
      <xdr:col>116</xdr:col>
      <xdr:colOff>114300</xdr:colOff>
      <xdr:row>54</xdr:row>
      <xdr:rowOff>137160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58437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14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40386</xdr:rowOff>
    </xdr:from>
    <xdr:to>
      <xdr:col>112</xdr:col>
      <xdr:colOff>38100</xdr:colOff>
      <xdr:row>54</xdr:row>
      <xdr:rowOff>141986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158513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07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30226</xdr:rowOff>
    </xdr:from>
    <xdr:to>
      <xdr:col>107</xdr:col>
      <xdr:colOff>101600</xdr:colOff>
      <xdr:row>54</xdr:row>
      <xdr:rowOff>131826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2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122953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33147</xdr:rowOff>
    </xdr:from>
    <xdr:to>
      <xdr:col>102</xdr:col>
      <xdr:colOff>165100</xdr:colOff>
      <xdr:row>54</xdr:row>
      <xdr:rowOff>134747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2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125874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38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34798</xdr:rowOff>
    </xdr:from>
    <xdr:to>
      <xdr:col>98</xdr:col>
      <xdr:colOff>38100</xdr:colOff>
      <xdr:row>54</xdr:row>
      <xdr:rowOff>136398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2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127525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38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159406</xdr:rowOff>
    </xdr:from>
    <xdr:to>
      <xdr:col>116</xdr:col>
      <xdr:colOff>63500</xdr:colOff>
      <xdr:row>76</xdr:row>
      <xdr:rowOff>22794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18156"/>
          <a:ext cx="8382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22794</xdr:rowOff>
    </xdr:from>
    <xdr:to>
      <xdr:col>111</xdr:col>
      <xdr:colOff>177800</xdr:colOff>
      <xdr:row>76</xdr:row>
      <xdr:rowOff>43231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52994"/>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43231</xdr:rowOff>
    </xdr:from>
    <xdr:to>
      <xdr:col>107</xdr:col>
      <xdr:colOff>50800</xdr:colOff>
      <xdr:row>76</xdr:row>
      <xdr:rowOff>115103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73431"/>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40711</xdr:rowOff>
    </xdr:from>
    <xdr:to>
      <xdr:col>107</xdr:col>
      <xdr:colOff>101600</xdr:colOff>
      <xdr:row>75</xdr:row>
      <xdr:rowOff>142311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158838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19639</xdr:rowOff>
    </xdr:from>
    <xdr:to>
      <xdr:col>102</xdr:col>
      <xdr:colOff>114300</xdr:colOff>
      <xdr:row>76</xdr:row>
      <xdr:rowOff>115103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78389"/>
          <a:ext cx="889000" cy="2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156291</xdr:rowOff>
    </xdr:from>
    <xdr:to>
      <xdr:col>102</xdr:col>
      <xdr:colOff>165100</xdr:colOff>
      <xdr:row>75</xdr:row>
      <xdr:rowOff>86441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102968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164338</xdr:rowOff>
    </xdr:from>
    <xdr:to>
      <xdr:col>98</xdr:col>
      <xdr:colOff>38100</xdr:colOff>
      <xdr:row>74</xdr:row>
      <xdr:rowOff>94488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108605</xdr:rowOff>
    </xdr:from>
    <xdr:to>
      <xdr:col>116</xdr:col>
      <xdr:colOff>114300</xdr:colOff>
      <xdr:row>76</xdr:row>
      <xdr:rowOff>38754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67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87032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143444</xdr:rowOff>
    </xdr:from>
    <xdr:to>
      <xdr:col>112</xdr:col>
      <xdr:colOff>38100</xdr:colOff>
      <xdr:row>76</xdr:row>
      <xdr:rowOff>73594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64721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9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163881</xdr:rowOff>
    </xdr:from>
    <xdr:to>
      <xdr:col>107</xdr:col>
      <xdr:colOff>101600</xdr:colOff>
      <xdr:row>76</xdr:row>
      <xdr:rowOff>94031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85158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64303</xdr:rowOff>
    </xdr:from>
    <xdr:to>
      <xdr:col>102</xdr:col>
      <xdr:colOff>165100</xdr:colOff>
      <xdr:row>76</xdr:row>
      <xdr:rowOff>165903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157030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140289</xdr:rowOff>
    </xdr:from>
    <xdr:to>
      <xdr:col>98</xdr:col>
      <xdr:colOff>38100</xdr:colOff>
      <xdr:row>75</xdr:row>
      <xdr:rowOff>70439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61566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395,165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円である。類似団体と比較して本市の人口規模は大きく、１人あたりコストは類似団体平均額よりも低くなる傾向にある。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について比較すると、人件費、維持補修費、普通建設事業費は類似団体平均額を上回っているが、これは類似団体の他市に比べて本市の市域が広域であり、市内各地域に施設及び人員を配置していることが要因である。また普通建設事業費は、し尿処理施設更新事業等の実施により増加しているが、その他の現有施設についても老朽化が著しいことから、今後も改修に多くの経費を要することが想定される。物件費は、維持管理費の高騰や業務のアウトソーシング化等により増加傾向である。これらについては、公共施設配置の最適化の検討とともに、行財政改革大綱による支出の合理化、効率化を推進し、歳出の適正化を図っていく。</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扶助費は国費を財源とする給付事業が終了し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すると減少しているが、その他の扶助費についても年々増加している状況であるため、生活保護の自立助長への取り組みや市単独扶助費の見直しなどにより引き続き適正化を図っていく。積立金の減少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市税の上振れ等を財源に大幅な積立を行った公共施設整備基金への積立が、平年度並みとなったことによるものである。投資及び出資金は、下水道事業会計への出資金の減によるものである。貸付金は例年実施している中小企業安定化経営基盤強化等に係るものである。その他の項目は類似団体と比較して低い数値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22657</xdr:rowOff>
    </xdr:from>
    <xdr:to>
      <xdr:col>24</xdr:col>
      <xdr:colOff>63500</xdr:colOff>
      <xdr:row>36</xdr:row>
      <xdr:rowOff>64719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4857"/>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22657</xdr:rowOff>
    </xdr:from>
    <xdr:to>
      <xdr:col>19</xdr:col>
      <xdr:colOff>177800</xdr:colOff>
      <xdr:row>36</xdr:row>
      <xdr:rowOff>60147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485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47346</xdr:rowOff>
    </xdr:from>
    <xdr:to>
      <xdr:col>15</xdr:col>
      <xdr:colOff>50800</xdr:colOff>
      <xdr:row>36</xdr:row>
      <xdr:rowOff>60147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954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64211</xdr:rowOff>
    </xdr:from>
    <xdr:to>
      <xdr:col>15</xdr:col>
      <xdr:colOff>101600</xdr:colOff>
      <xdr:row>34</xdr:row>
      <xdr:rowOff>165811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10888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36</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4740"/>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66954</xdr:rowOff>
    </xdr:from>
    <xdr:to>
      <xdr:col>10</xdr:col>
      <xdr:colOff>165100</xdr:colOff>
      <xdr:row>34</xdr:row>
      <xdr:rowOff>168554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13631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49581</xdr:rowOff>
    </xdr:from>
    <xdr:to>
      <xdr:col>6</xdr:col>
      <xdr:colOff>38100</xdr:colOff>
      <xdr:row>34</xdr:row>
      <xdr:rowOff>151181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167708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13919</xdr:rowOff>
    </xdr:from>
    <xdr:to>
      <xdr:col>24</xdr:col>
      <xdr:colOff>114300</xdr:colOff>
      <xdr:row>36</xdr:row>
      <xdr:rowOff>115519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163796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143307</xdr:rowOff>
    </xdr:from>
    <xdr:to>
      <xdr:col>20</xdr:col>
      <xdr:colOff>38100</xdr:colOff>
      <xdr:row>36</xdr:row>
      <xdr:rowOff>73457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64584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xdr:rowOff>
    </xdr:from>
    <xdr:to>
      <xdr:col>15</xdr:col>
      <xdr:colOff>101600</xdr:colOff>
      <xdr:row>36</xdr:row>
      <xdr:rowOff>110947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102074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167996</xdr:rowOff>
    </xdr:from>
    <xdr:to>
      <xdr:col>10</xdr:col>
      <xdr:colOff>165100</xdr:colOff>
      <xdr:row>36</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23898</xdr:rowOff>
    </xdr:from>
    <xdr:to>
      <xdr:col>24</xdr:col>
      <xdr:colOff>63500</xdr:colOff>
      <xdr:row>57</xdr:row>
      <xdr:rowOff>7841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25098"/>
          <a:ext cx="838200" cy="1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167143</xdr:rowOff>
    </xdr:from>
    <xdr:to>
      <xdr:col>19</xdr:col>
      <xdr:colOff>177800</xdr:colOff>
      <xdr:row>56</xdr:row>
      <xdr:rowOff>23898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39643"/>
          <a:ext cx="889000" cy="88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167143</xdr:rowOff>
    </xdr:from>
    <xdr:to>
      <xdr:col>15</xdr:col>
      <xdr:colOff>50800</xdr:colOff>
      <xdr:row>56</xdr:row>
      <xdr:rowOff>153024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39643"/>
          <a:ext cx="889000" cy="10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111140</xdr:rowOff>
    </xdr:from>
    <xdr:to>
      <xdr:col>15</xdr:col>
      <xdr:colOff>101600</xdr:colOff>
      <xdr:row>50</xdr:row>
      <xdr:rowOff>41290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57817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153024</xdr:rowOff>
    </xdr:from>
    <xdr:to>
      <xdr:col>10</xdr:col>
      <xdr:colOff>114300</xdr:colOff>
      <xdr:row>57</xdr:row>
      <xdr:rowOff>78675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54224"/>
          <a:ext cx="889000" cy="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93592</xdr:rowOff>
    </xdr:from>
    <xdr:to>
      <xdr:col>10</xdr:col>
      <xdr:colOff>165100</xdr:colOff>
      <xdr:row>57</xdr:row>
      <xdr:rowOff>23742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40269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126836</xdr:rowOff>
    </xdr:from>
    <xdr:to>
      <xdr:col>6</xdr:col>
      <xdr:colOff>38100</xdr:colOff>
      <xdr:row>57</xdr:row>
      <xdr:rowOff>56986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73513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128491</xdr:rowOff>
    </xdr:from>
    <xdr:to>
      <xdr:col>24</xdr:col>
      <xdr:colOff>114300</xdr:colOff>
      <xdr:row>57</xdr:row>
      <xdr:rowOff>58641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106918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144548</xdr:rowOff>
    </xdr:from>
    <xdr:to>
      <xdr:col>20</xdr:col>
      <xdr:colOff>38100</xdr:colOff>
      <xdr:row>56</xdr:row>
      <xdr:rowOff>74698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91225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116343</xdr:rowOff>
    </xdr:from>
    <xdr:to>
      <xdr:col>15</xdr:col>
      <xdr:colOff>101600</xdr:colOff>
      <xdr:row>51</xdr:row>
      <xdr:rowOff>46493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37620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8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102224</xdr:rowOff>
    </xdr:from>
    <xdr:to>
      <xdr:col>10</xdr:col>
      <xdr:colOff>165100</xdr:colOff>
      <xdr:row>57</xdr:row>
      <xdr:rowOff>32374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23501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27875</xdr:rowOff>
    </xdr:from>
    <xdr:to>
      <xdr:col>6</xdr:col>
      <xdr:colOff>38100</xdr:colOff>
      <xdr:row>57</xdr:row>
      <xdr:rowOff>129475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7787</xdr:rowOff>
    </xdr:from>
    <xdr:to>
      <xdr:col>24</xdr:col>
      <xdr:colOff>63500</xdr:colOff>
      <xdr:row>76</xdr:row>
      <xdr:rowOff>83508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37987"/>
          <a:ext cx="8382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7787</xdr:rowOff>
    </xdr:from>
    <xdr:to>
      <xdr:col>19</xdr:col>
      <xdr:colOff>177800</xdr:colOff>
      <xdr:row>77</xdr:row>
      <xdr:rowOff>96582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37987"/>
          <a:ext cx="889000" cy="2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96582</xdr:rowOff>
    </xdr:from>
    <xdr:to>
      <xdr:col>15</xdr:col>
      <xdr:colOff>50800</xdr:colOff>
      <xdr:row>78</xdr:row>
      <xdr:rowOff>34925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8232"/>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143373</xdr:rowOff>
    </xdr:from>
    <xdr:to>
      <xdr:col>15</xdr:col>
      <xdr:colOff>101600</xdr:colOff>
      <xdr:row>78</xdr:row>
      <xdr:rowOff>73523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4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34925</xdr:rowOff>
    </xdr:from>
    <xdr:to>
      <xdr:col>10</xdr:col>
      <xdr:colOff>114300</xdr:colOff>
      <xdr:row>78</xdr:row>
      <xdr:rowOff>93404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8025"/>
          <a:ext cx="889000" cy="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21332</xdr:rowOff>
    </xdr:from>
    <xdr:to>
      <xdr:col>10</xdr:col>
      <xdr:colOff>165100</xdr:colOff>
      <xdr:row>78</xdr:row>
      <xdr:rowOff>122932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114059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75510</xdr:rowOff>
    </xdr:from>
    <xdr:to>
      <xdr:col>6</xdr:col>
      <xdr:colOff>38100</xdr:colOff>
      <xdr:row>79</xdr:row>
      <xdr:rowOff>5660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168237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4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32708</xdr:rowOff>
    </xdr:from>
    <xdr:to>
      <xdr:col>24</xdr:col>
      <xdr:colOff>114300</xdr:colOff>
      <xdr:row>76</xdr:row>
      <xdr:rowOff>134308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11135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128437</xdr:rowOff>
    </xdr:from>
    <xdr:to>
      <xdr:col>20</xdr:col>
      <xdr:colOff>38100</xdr:colOff>
      <xdr:row>76</xdr:row>
      <xdr:rowOff>58587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49714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45782</xdr:rowOff>
    </xdr:from>
    <xdr:to>
      <xdr:col>15</xdr:col>
      <xdr:colOff>101600</xdr:colOff>
      <xdr:row>77</xdr:row>
      <xdr:rowOff>147382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163909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155575</xdr:rowOff>
    </xdr:from>
    <xdr:to>
      <xdr:col>10</xdr:col>
      <xdr:colOff>165100</xdr:colOff>
      <xdr:row>78</xdr:row>
      <xdr:rowOff>85725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102252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3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42604</xdr:rowOff>
    </xdr:from>
    <xdr:to>
      <xdr:col>6</xdr:col>
      <xdr:colOff>38100</xdr:colOff>
      <xdr:row>78</xdr:row>
      <xdr:rowOff>144204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160731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9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170656</xdr:rowOff>
    </xdr:from>
    <xdr:to>
      <xdr:col>24</xdr:col>
      <xdr:colOff>63500</xdr:colOff>
      <xdr:row>97</xdr:row>
      <xdr:rowOff>10807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8406"/>
          <a:ext cx="8382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10807</xdr:rowOff>
    </xdr:from>
    <xdr:to>
      <xdr:col>19</xdr:col>
      <xdr:colOff>177800</xdr:colOff>
      <xdr:row>97</xdr:row>
      <xdr:rowOff>169151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1457"/>
          <a:ext cx="889000" cy="1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169151</xdr:rowOff>
    </xdr:from>
    <xdr:to>
      <xdr:col>15</xdr:col>
      <xdr:colOff>50800</xdr:colOff>
      <xdr:row>98</xdr:row>
      <xdr:rowOff>50355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980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74861</xdr:rowOff>
    </xdr:from>
    <xdr:to>
      <xdr:col>15</xdr:col>
      <xdr:colOff>101600</xdr:colOff>
      <xdr:row>98</xdr:row>
      <xdr:rowOff>5011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0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21538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50355</xdr:rowOff>
    </xdr:from>
    <xdr:to>
      <xdr:col>10</xdr:col>
      <xdr:colOff>114300</xdr:colOff>
      <xdr:row>98</xdr:row>
      <xdr:rowOff>90399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52455"/>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125076</xdr:rowOff>
    </xdr:from>
    <xdr:to>
      <xdr:col>10</xdr:col>
      <xdr:colOff>165100</xdr:colOff>
      <xdr:row>98</xdr:row>
      <xdr:rowOff>55226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5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71753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143745</xdr:rowOff>
    </xdr:from>
    <xdr:to>
      <xdr:col>6</xdr:col>
      <xdr:colOff>38100</xdr:colOff>
      <xdr:row>98</xdr:row>
      <xdr:rowOff>73895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119856</xdr:rowOff>
    </xdr:from>
    <xdr:to>
      <xdr:col>24</xdr:col>
      <xdr:colOff>114300</xdr:colOff>
      <xdr:row>96</xdr:row>
      <xdr:rowOff>50006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142733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131457</xdr:rowOff>
    </xdr:from>
    <xdr:to>
      <xdr:col>20</xdr:col>
      <xdr:colOff>38100</xdr:colOff>
      <xdr:row>97</xdr:row>
      <xdr:rowOff>61607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52734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118351</xdr:rowOff>
    </xdr:from>
    <xdr:to>
      <xdr:col>15</xdr:col>
      <xdr:colOff>101600</xdr:colOff>
      <xdr:row>98</xdr:row>
      <xdr:rowOff>48501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39628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171005</xdr:rowOff>
    </xdr:from>
    <xdr:to>
      <xdr:col>10</xdr:col>
      <xdr:colOff>165100</xdr:colOff>
      <xdr:row>98</xdr:row>
      <xdr:rowOff>101155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39599</xdr:rowOff>
    </xdr:from>
    <xdr:to>
      <xdr:col>6</xdr:col>
      <xdr:colOff>38100</xdr:colOff>
      <xdr:row>98</xdr:row>
      <xdr:rowOff>141199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30353</xdr:rowOff>
    </xdr:from>
    <xdr:to>
      <xdr:col>55</xdr:col>
      <xdr:colOff>0</xdr:colOff>
      <xdr:row>38</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45453"/>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xdr:rowOff>
    </xdr:from>
    <xdr:to>
      <xdr:col>50</xdr:col>
      <xdr:colOff>114300</xdr:colOff>
      <xdr:row>38</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2678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xdr:rowOff>
    </xdr:from>
    <xdr:to>
      <xdr:col>45</xdr:col>
      <xdr:colOff>177800</xdr:colOff>
      <xdr:row>38</xdr:row>
      <xdr:rowOff>104267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2678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116332</xdr:rowOff>
    </xdr:from>
    <xdr:to>
      <xdr:col>46</xdr:col>
      <xdr:colOff>38100</xdr:colOff>
      <xdr:row>36</xdr:row>
      <xdr:rowOff>46482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63009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90932</xdr:rowOff>
    </xdr:from>
    <xdr:to>
      <xdr:col>41</xdr:col>
      <xdr:colOff>50800</xdr:colOff>
      <xdr:row>38</xdr:row>
      <xdr:rowOff>104267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603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127000</xdr:rowOff>
    </xdr:from>
    <xdr:to>
      <xdr:col>41</xdr:col>
      <xdr:colOff>101600</xdr:colOff>
      <xdr:row>36</xdr:row>
      <xdr:rowOff>57150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73677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96139</xdr:rowOff>
    </xdr:from>
    <xdr:to>
      <xdr:col>36</xdr:col>
      <xdr:colOff>165100</xdr:colOff>
      <xdr:row>36</xdr:row>
      <xdr:rowOff>26289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42816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151003</xdr:rowOff>
    </xdr:from>
    <xdr:to>
      <xdr:col>55</xdr:col>
      <xdr:colOff>50800</xdr:colOff>
      <xdr:row>38</xdr:row>
      <xdr:rowOff>81153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129430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86377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132334</xdr:rowOff>
    </xdr:from>
    <xdr:to>
      <xdr:col>46</xdr:col>
      <xdr:colOff>38100</xdr:colOff>
      <xdr:row>38</xdr:row>
      <xdr:rowOff>62485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53611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53467</xdr:rowOff>
    </xdr:from>
    <xdr:to>
      <xdr:col>41</xdr:col>
      <xdr:colOff>101600</xdr:colOff>
      <xdr:row>38</xdr:row>
      <xdr:rowOff>155067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146194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40132</xdr:rowOff>
    </xdr:from>
    <xdr:to>
      <xdr:col>36</xdr:col>
      <xdr:colOff>165100</xdr:colOff>
      <xdr:row>38</xdr:row>
      <xdr:rowOff>141732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132859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59919</xdr:rowOff>
    </xdr:from>
    <xdr:to>
      <xdr:col>55</xdr:col>
      <xdr:colOff>0</xdr:colOff>
      <xdr:row>55</xdr:row>
      <xdr:rowOff>153530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318219"/>
          <a:ext cx="8382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59919</xdr:rowOff>
    </xdr:from>
    <xdr:to>
      <xdr:col>50</xdr:col>
      <xdr:colOff>114300</xdr:colOff>
      <xdr:row>56</xdr:row>
      <xdr:rowOff>75235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18219"/>
          <a:ext cx="8890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75235</xdr:rowOff>
    </xdr:from>
    <xdr:to>
      <xdr:col>45</xdr:col>
      <xdr:colOff>177800</xdr:colOff>
      <xdr:row>56</xdr:row>
      <xdr:rowOff>160789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76435"/>
          <a:ext cx="889000" cy="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161881</xdr:rowOff>
    </xdr:from>
    <xdr:to>
      <xdr:col>46</xdr:col>
      <xdr:colOff>38100</xdr:colOff>
      <xdr:row>55</xdr:row>
      <xdr:rowOff>92031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108558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1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136157</xdr:rowOff>
    </xdr:from>
    <xdr:to>
      <xdr:col>41</xdr:col>
      <xdr:colOff>50800</xdr:colOff>
      <xdr:row>56</xdr:row>
      <xdr:rowOff>160789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37357"/>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166967</xdr:rowOff>
    </xdr:from>
    <xdr:to>
      <xdr:col>41</xdr:col>
      <xdr:colOff>101600</xdr:colOff>
      <xdr:row>55</xdr:row>
      <xdr:rowOff>97117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113644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20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166281</xdr:rowOff>
    </xdr:from>
    <xdr:to>
      <xdr:col>36</xdr:col>
      <xdr:colOff>165100</xdr:colOff>
      <xdr:row>55</xdr:row>
      <xdr:rowOff>96431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112958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1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102730</xdr:rowOff>
    </xdr:from>
    <xdr:to>
      <xdr:col>55</xdr:col>
      <xdr:colOff>50800</xdr:colOff>
      <xdr:row>56</xdr:row>
      <xdr:rowOff>32880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125607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9119</xdr:rowOff>
    </xdr:from>
    <xdr:to>
      <xdr:col>50</xdr:col>
      <xdr:colOff>165100</xdr:colOff>
      <xdr:row>54</xdr:row>
      <xdr:rowOff>110719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127246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24435</xdr:rowOff>
    </xdr:from>
    <xdr:to>
      <xdr:col>46</xdr:col>
      <xdr:colOff>38100</xdr:colOff>
      <xdr:row>56</xdr:row>
      <xdr:rowOff>126035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117162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109989</xdr:rowOff>
    </xdr:from>
    <xdr:to>
      <xdr:col>41</xdr:col>
      <xdr:colOff>101600</xdr:colOff>
      <xdr:row>57</xdr:row>
      <xdr:rowOff>40139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31266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85357</xdr:rowOff>
    </xdr:from>
    <xdr:to>
      <xdr:col>36</xdr:col>
      <xdr:colOff>165100</xdr:colOff>
      <xdr:row>57</xdr:row>
      <xdr:rowOff>15507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6634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43139</xdr:rowOff>
    </xdr:from>
    <xdr:to>
      <xdr:col>55</xdr:col>
      <xdr:colOff>0</xdr:colOff>
      <xdr:row>75</xdr:row>
      <xdr:rowOff>67737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01889"/>
          <a:ext cx="8382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67737</xdr:rowOff>
    </xdr:from>
    <xdr:to>
      <xdr:col>50</xdr:col>
      <xdr:colOff>114300</xdr:colOff>
      <xdr:row>75</xdr:row>
      <xdr:rowOff>103078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26487"/>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103078</xdr:rowOff>
    </xdr:from>
    <xdr:to>
      <xdr:col>45</xdr:col>
      <xdr:colOff>177800</xdr:colOff>
      <xdr:row>75</xdr:row>
      <xdr:rowOff>156845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61828"/>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82317</xdr:rowOff>
    </xdr:from>
    <xdr:to>
      <xdr:col>46</xdr:col>
      <xdr:colOff>38100</xdr:colOff>
      <xdr:row>74</xdr:row>
      <xdr:rowOff>12467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28994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156845</xdr:rowOff>
    </xdr:from>
    <xdr:to>
      <xdr:col>41</xdr:col>
      <xdr:colOff>50800</xdr:colOff>
      <xdr:row>76</xdr:row>
      <xdr:rowOff>71486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15595"/>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135534</xdr:rowOff>
    </xdr:from>
    <xdr:to>
      <xdr:col>41</xdr:col>
      <xdr:colOff>101600</xdr:colOff>
      <xdr:row>75</xdr:row>
      <xdr:rowOff>65684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82211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167218</xdr:rowOff>
    </xdr:from>
    <xdr:to>
      <xdr:col>36</xdr:col>
      <xdr:colOff>165100</xdr:colOff>
      <xdr:row>75</xdr:row>
      <xdr:rowOff>97368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113895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163789</xdr:rowOff>
    </xdr:from>
    <xdr:to>
      <xdr:col>55</xdr:col>
      <xdr:colOff>50800</xdr:colOff>
      <xdr:row>75</xdr:row>
      <xdr:rowOff>93939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15216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16937</xdr:rowOff>
    </xdr:from>
    <xdr:to>
      <xdr:col>50</xdr:col>
      <xdr:colOff>165100</xdr:colOff>
      <xdr:row>75</xdr:row>
      <xdr:rowOff>118537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135064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52278</xdr:rowOff>
    </xdr:from>
    <xdr:to>
      <xdr:col>46</xdr:col>
      <xdr:colOff>38100</xdr:colOff>
      <xdr:row>75</xdr:row>
      <xdr:rowOff>153879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11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145006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106045</xdr:rowOff>
    </xdr:from>
    <xdr:to>
      <xdr:col>41</xdr:col>
      <xdr:colOff>101600</xdr:colOff>
      <xdr:row>76</xdr:row>
      <xdr:rowOff>36195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27322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20686</xdr:rowOff>
    </xdr:from>
    <xdr:to>
      <xdr:col>36</xdr:col>
      <xdr:colOff>165100</xdr:colOff>
      <xdr:row>76</xdr:row>
      <xdr:rowOff>122286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113413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1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165188</xdr:rowOff>
    </xdr:from>
    <xdr:to>
      <xdr:col>55</xdr:col>
      <xdr:colOff>0</xdr:colOff>
      <xdr:row>97</xdr:row>
      <xdr:rowOff>15303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52938"/>
          <a:ext cx="8382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55308</xdr:rowOff>
    </xdr:from>
    <xdr:to>
      <xdr:col>50</xdr:col>
      <xdr:colOff>114300</xdr:colOff>
      <xdr:row>97</xdr:row>
      <xdr:rowOff>15303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14508"/>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55308</xdr:rowOff>
    </xdr:from>
    <xdr:to>
      <xdr:col>45</xdr:col>
      <xdr:colOff>177800</xdr:colOff>
      <xdr:row>96</xdr:row>
      <xdr:rowOff>70929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1450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57048</xdr:rowOff>
    </xdr:from>
    <xdr:to>
      <xdr:col>46</xdr:col>
      <xdr:colOff>38100</xdr:colOff>
      <xdr:row>93</xdr:row>
      <xdr:rowOff>158648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57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70929</xdr:rowOff>
    </xdr:from>
    <xdr:to>
      <xdr:col>41</xdr:col>
      <xdr:colOff>50800</xdr:colOff>
      <xdr:row>96</xdr:row>
      <xdr:rowOff>100571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30129"/>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73927</xdr:rowOff>
    </xdr:from>
    <xdr:to>
      <xdr:col>41</xdr:col>
      <xdr:colOff>101600</xdr:colOff>
      <xdr:row>94</xdr:row>
      <xdr:rowOff>4077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0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20604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57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105359</xdr:rowOff>
    </xdr:from>
    <xdr:to>
      <xdr:col>36</xdr:col>
      <xdr:colOff>165100</xdr:colOff>
      <xdr:row>94</xdr:row>
      <xdr:rowOff>35509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05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52036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114388</xdr:rowOff>
    </xdr:from>
    <xdr:to>
      <xdr:col>55</xdr:col>
      <xdr:colOff>50800</xdr:colOff>
      <xdr:row>96</xdr:row>
      <xdr:rowOff>44538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137265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135953</xdr:rowOff>
    </xdr:from>
    <xdr:to>
      <xdr:col>50</xdr:col>
      <xdr:colOff>165100</xdr:colOff>
      <xdr:row>97</xdr:row>
      <xdr:rowOff>66103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57230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4508</xdr:rowOff>
    </xdr:from>
    <xdr:to>
      <xdr:col>46</xdr:col>
      <xdr:colOff>38100</xdr:colOff>
      <xdr:row>96</xdr:row>
      <xdr:rowOff>106108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97235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20129</xdr:rowOff>
    </xdr:from>
    <xdr:to>
      <xdr:col>41</xdr:col>
      <xdr:colOff>101600</xdr:colOff>
      <xdr:row>96</xdr:row>
      <xdr:rowOff>121729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112856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49771</xdr:rowOff>
    </xdr:from>
    <xdr:to>
      <xdr:col>36</xdr:col>
      <xdr:colOff>165100</xdr:colOff>
      <xdr:row>96</xdr:row>
      <xdr:rowOff>151371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142498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53158</xdr:rowOff>
    </xdr:from>
    <xdr:to>
      <xdr:col>85</xdr:col>
      <xdr:colOff>127000</xdr:colOff>
      <xdr:row>35</xdr:row>
      <xdr:rowOff>126528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82458"/>
          <a:ext cx="838200" cy="2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53158</xdr:rowOff>
    </xdr:from>
    <xdr:to>
      <xdr:col>81</xdr:col>
      <xdr:colOff>50800</xdr:colOff>
      <xdr:row>35</xdr:row>
      <xdr:rowOff>55336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82458"/>
          <a:ext cx="889000" cy="1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15712</xdr:rowOff>
    </xdr:from>
    <xdr:to>
      <xdr:col>76</xdr:col>
      <xdr:colOff>114300</xdr:colOff>
      <xdr:row>35</xdr:row>
      <xdr:rowOff>55336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45012"/>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15712</xdr:rowOff>
    </xdr:from>
    <xdr:to>
      <xdr:col>71</xdr:col>
      <xdr:colOff>177800</xdr:colOff>
      <xdr:row>35</xdr:row>
      <xdr:rowOff>121303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45012"/>
          <a:ext cx="889000" cy="27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75728</xdr:rowOff>
    </xdr:from>
    <xdr:to>
      <xdr:col>85</xdr:col>
      <xdr:colOff>177800</xdr:colOff>
      <xdr:row>36</xdr:row>
      <xdr:rowOff>5878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98605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2358</xdr:rowOff>
    </xdr:from>
    <xdr:to>
      <xdr:col>81</xdr:col>
      <xdr:colOff>101600</xdr:colOff>
      <xdr:row>34</xdr:row>
      <xdr:rowOff>103958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120485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4536</xdr:rowOff>
    </xdr:from>
    <xdr:to>
      <xdr:col>76</xdr:col>
      <xdr:colOff>165100</xdr:colOff>
      <xdr:row>35</xdr:row>
      <xdr:rowOff>106136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97263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136362</xdr:rowOff>
    </xdr:from>
    <xdr:to>
      <xdr:col>72</xdr:col>
      <xdr:colOff>38100</xdr:colOff>
      <xdr:row>34</xdr:row>
      <xdr:rowOff>66512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83039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70503</xdr:rowOff>
    </xdr:from>
    <xdr:to>
      <xdr:col>67</xdr:col>
      <xdr:colOff>101600</xdr:colOff>
      <xdr:row>36</xdr:row>
      <xdr:rowOff>653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163230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133147</xdr:rowOff>
    </xdr:from>
    <xdr:to>
      <xdr:col>85</xdr:col>
      <xdr:colOff>127000</xdr:colOff>
      <xdr:row>56</xdr:row>
      <xdr:rowOff>149778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34347"/>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133147</xdr:rowOff>
    </xdr:from>
    <xdr:to>
      <xdr:col>81</xdr:col>
      <xdr:colOff>50800</xdr:colOff>
      <xdr:row>56</xdr:row>
      <xdr:rowOff>159112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34347"/>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81521</xdr:rowOff>
    </xdr:from>
    <xdr:to>
      <xdr:col>76</xdr:col>
      <xdr:colOff>114300</xdr:colOff>
      <xdr:row>56</xdr:row>
      <xdr:rowOff>159112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82721"/>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24740</xdr:rowOff>
    </xdr:from>
    <xdr:to>
      <xdr:col>76</xdr:col>
      <xdr:colOff>165100</xdr:colOff>
      <xdr:row>55</xdr:row>
      <xdr:rowOff>126340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142867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81521</xdr:rowOff>
    </xdr:from>
    <xdr:to>
      <xdr:col>71</xdr:col>
      <xdr:colOff>177800</xdr:colOff>
      <xdr:row>57</xdr:row>
      <xdr:rowOff>166427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82721"/>
          <a:ext cx="889000" cy="25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129362</xdr:rowOff>
    </xdr:from>
    <xdr:to>
      <xdr:col>72</xdr:col>
      <xdr:colOff>38100</xdr:colOff>
      <xdr:row>56</xdr:row>
      <xdr:rowOff>59512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76039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79813</xdr:rowOff>
    </xdr:from>
    <xdr:to>
      <xdr:col>67</xdr:col>
      <xdr:colOff>101600</xdr:colOff>
      <xdr:row>57</xdr:row>
      <xdr:rowOff>9963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8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26490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98978</xdr:rowOff>
    </xdr:from>
    <xdr:to>
      <xdr:col>85</xdr:col>
      <xdr:colOff>177800</xdr:colOff>
      <xdr:row>57</xdr:row>
      <xdr:rowOff>29128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77405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82347</xdr:rowOff>
    </xdr:from>
    <xdr:to>
      <xdr:col>81</xdr:col>
      <xdr:colOff>101600</xdr:colOff>
      <xdr:row>57</xdr:row>
      <xdr:rowOff>12497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108312</xdr:rowOff>
    </xdr:from>
    <xdr:to>
      <xdr:col>76</xdr:col>
      <xdr:colOff>165100</xdr:colOff>
      <xdr:row>57</xdr:row>
      <xdr:rowOff>38462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29589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30721</xdr:rowOff>
    </xdr:from>
    <xdr:to>
      <xdr:col>72</xdr:col>
      <xdr:colOff>38100</xdr:colOff>
      <xdr:row>56</xdr:row>
      <xdr:rowOff>132321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115627</xdr:rowOff>
    </xdr:from>
    <xdr:to>
      <xdr:col>67</xdr:col>
      <xdr:colOff>101600</xdr:colOff>
      <xdr:row>58</xdr:row>
      <xdr:rowOff>45777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36904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148158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3178358"/>
          <a:ext cx="1269" cy="33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157980</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310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94835</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9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148158</xdr:rowOff>
    </xdr:from>
    <xdr:to>
      <xdr:col>86</xdr:col>
      <xdr:colOff>25400</xdr:colOff>
      <xdr:row>76</xdr:row>
      <xdr:rowOff>148158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17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37288</xdr:rowOff>
    </xdr:from>
    <xdr:to>
      <xdr:col>85</xdr:col>
      <xdr:colOff>127000</xdr:colOff>
      <xdr:row>77</xdr:row>
      <xdr:rowOff>111125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067488"/>
          <a:ext cx="838200" cy="2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30979</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040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52552</xdr:rowOff>
    </xdr:from>
    <xdr:to>
      <xdr:col>85</xdr:col>
      <xdr:colOff>177800</xdr:colOff>
      <xdr:row>78</xdr:row>
      <xdr:rowOff>154152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120269</xdr:rowOff>
    </xdr:from>
    <xdr:to>
      <xdr:col>81</xdr:col>
      <xdr:colOff>50800</xdr:colOff>
      <xdr:row>76</xdr:row>
      <xdr:rowOff>37288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293219"/>
          <a:ext cx="889000" cy="7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60097</xdr:rowOff>
    </xdr:from>
    <xdr:to>
      <xdr:col>81</xdr:col>
      <xdr:colOff>101600</xdr:colOff>
      <xdr:row>78</xdr:row>
      <xdr:rowOff>161697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152824</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120269</xdr:rowOff>
    </xdr:from>
    <xdr:to>
      <xdr:col>76</xdr:col>
      <xdr:colOff>114300</xdr:colOff>
      <xdr:row>72</xdr:row>
      <xdr:rowOff>35001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293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55525</xdr:rowOff>
    </xdr:from>
    <xdr:to>
      <xdr:col>76</xdr:col>
      <xdr:colOff>165100</xdr:colOff>
      <xdr:row>72</xdr:row>
      <xdr:rowOff>157125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239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148252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2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35001</xdr:rowOff>
    </xdr:from>
    <xdr:to>
      <xdr:col>71</xdr:col>
      <xdr:colOff>177800</xdr:colOff>
      <xdr:row>78</xdr:row>
      <xdr:rowOff>112497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379401"/>
          <a:ext cx="889000" cy="11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13691</xdr:rowOff>
    </xdr:from>
    <xdr:to>
      <xdr:col>72</xdr:col>
      <xdr:colOff>38100</xdr:colOff>
      <xdr:row>74</xdr:row>
      <xdr:rowOff>115291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2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106418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27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133020</xdr:rowOff>
    </xdr:from>
    <xdr:to>
      <xdr:col>67</xdr:col>
      <xdr:colOff>101600</xdr:colOff>
      <xdr:row>75</xdr:row>
      <xdr:rowOff>63170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28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79697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25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60325</xdr:rowOff>
    </xdr:from>
    <xdr:to>
      <xdr:col>85</xdr:col>
      <xdr:colOff>177800</xdr:colOff>
      <xdr:row>77</xdr:row>
      <xdr:rowOff>161925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83202</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1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157938</xdr:rowOff>
    </xdr:from>
    <xdr:to>
      <xdr:col>81</xdr:col>
      <xdr:colOff>101600</xdr:colOff>
      <xdr:row>76</xdr:row>
      <xdr:rowOff>88088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104614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7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69469</xdr:rowOff>
    </xdr:from>
    <xdr:to>
      <xdr:col>76</xdr:col>
      <xdr:colOff>165100</xdr:colOff>
      <xdr:row>71</xdr:row>
      <xdr:rowOff>171069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2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16146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01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155651</xdr:rowOff>
    </xdr:from>
    <xdr:to>
      <xdr:col>72</xdr:col>
      <xdr:colOff>38100</xdr:colOff>
      <xdr:row>72</xdr:row>
      <xdr:rowOff>85801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3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102328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1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61697</xdr:rowOff>
    </xdr:from>
    <xdr:to>
      <xdr:col>67</xdr:col>
      <xdr:colOff>101600</xdr:colOff>
      <xdr:row>78</xdr:row>
      <xdr:rowOff>163297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154424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130575</xdr:rowOff>
    </xdr:from>
    <xdr:to>
      <xdr:col>85</xdr:col>
      <xdr:colOff>127000</xdr:colOff>
      <xdr:row>96</xdr:row>
      <xdr:rowOff>157265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89775"/>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136709</xdr:rowOff>
    </xdr:from>
    <xdr:to>
      <xdr:col>81</xdr:col>
      <xdr:colOff>50800</xdr:colOff>
      <xdr:row>96</xdr:row>
      <xdr:rowOff>157265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9590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127908</xdr:rowOff>
    </xdr:from>
    <xdr:to>
      <xdr:col>76</xdr:col>
      <xdr:colOff>114300</xdr:colOff>
      <xdr:row>96</xdr:row>
      <xdr:rowOff>136709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87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124840</xdr:rowOff>
    </xdr:from>
    <xdr:to>
      <xdr:col>71</xdr:col>
      <xdr:colOff>177800</xdr:colOff>
      <xdr:row>96</xdr:row>
      <xdr:rowOff>127908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84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79775</xdr:rowOff>
    </xdr:from>
    <xdr:to>
      <xdr:col>85</xdr:col>
      <xdr:colOff>177800</xdr:colOff>
      <xdr:row>97</xdr:row>
      <xdr:rowOff>9925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58202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106465</xdr:rowOff>
    </xdr:from>
    <xdr:to>
      <xdr:col>81</xdr:col>
      <xdr:colOff>101600</xdr:colOff>
      <xdr:row>97</xdr:row>
      <xdr:rowOff>36615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27742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85909</xdr:rowOff>
    </xdr:from>
    <xdr:to>
      <xdr:col>76</xdr:col>
      <xdr:colOff>165100</xdr:colOff>
      <xdr:row>97</xdr:row>
      <xdr:rowOff>16059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77108</xdr:rowOff>
    </xdr:from>
    <xdr:to>
      <xdr:col>72</xdr:col>
      <xdr:colOff>38100</xdr:colOff>
      <xdr:row>97</xdr:row>
      <xdr:rowOff>7258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169835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74040</xdr:rowOff>
    </xdr:from>
    <xdr:to>
      <xdr:col>67</xdr:col>
      <xdr:colOff>101600</xdr:colOff>
      <xdr:row>97</xdr:row>
      <xdr:rowOff>4190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166767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395,165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円であるが、類似団体と比較して本市の人口規模は大きく、１人あたりコストは類似団体平均額よりも低くなる傾向にある。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主な区分の特徴として総務費は、住民一人当たり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39,863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円と昨年度に引き続きさらに減少したが、施設の老朽化に備えた公共施設整備基金への積立金の大幅な減によるものである。民生費は、住民一人当たり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168,662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減少しているが、主な要因は新型コロナウイルス感染症対応の給付金給付事業の減によるものである。しかしながら、生活保護費をはじめとする各扶助費等も伸びているため、生活保護の自立助長への取り組みや市単独扶助費の見直しなどにより適正化を図っていく。衛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49,375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円に増加した。これはし尿処理施設の更新に係る事業費等の増加によるものである。農林水産業費は、住民一人当たり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円と大幅に減少した。これは前年度に臨時的に実施した畜産競争力強化対策整備事業の皆減によるものである。また、商工費は、住民一人当たり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円に増加した。これは新型コロナウイルス感染症の影響を受けた中小企業等経営緊急支援事業などの増加によるものである。土木費は、住民一人当たり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34,831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円と増加したが、これは都市計画道路・八幡椎津線整備事業等の大規模事業の工事進捗による事業費の増によるものである。消防費は、住民一人当たり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減少したが、これは防災行政無線システム整備工事等の完了によるものである。しかしながら本市の広域性から、市内各地域に施設や職員を配置していることにより、各平均値よりも高い傾向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標準財政規模に対する実質収支比率の割合は、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％、実質単年度収支の割合は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％で前年度に引き続き赤字となった。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年度は財政調整基金を取り崩しを行わなかったことにより、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年度と比較して赤字の縮小となった。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年度の財政調整基金残高は、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億円となった。後年度の財政需要を踏まえ歳出全体の縮減に努め、安定的な財政運営、今後も健全な財政運営を目指していく。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年度の黒字額は標準財政規模の</a:t>
          </a:r>
          <a:r>
            <a:rPr kumimoji="1" lang="en-US" altLang="ja-JP" sz="1400">
              <a:latin typeface="ＭＳ Ｐゴシック" panose="020B0600070205080204" pitchFamily="50" charset="-128"/>
              <a:ea typeface="ＭＳ Ｐゴシック" panose="020B0600070205080204" pitchFamily="50" charset="-128"/>
            </a:rPr>
            <a:t>14.73</a:t>
          </a:r>
          <a:r>
            <a:rPr kumimoji="1" lang="ja-JP" altLang="en-US" sz="1400">
              <a:latin typeface="ＭＳ Ｐゴシック" panose="020B0600070205080204" pitchFamily="50" charset="-128"/>
              <a:ea typeface="ＭＳ Ｐゴシック" panose="020B0600070205080204" pitchFamily="50" charset="-128"/>
            </a:rPr>
            <a:t>％であり、前年度と比較し</a:t>
          </a:r>
          <a:r>
            <a:rPr kumimoji="1" lang="en-US" altLang="ja-JP" sz="1400">
              <a:latin typeface="ＭＳ Ｐゴシック" panose="020B0600070205080204" pitchFamily="50" charset="-128"/>
              <a:ea typeface="ＭＳ Ｐゴシック" panose="020B0600070205080204" pitchFamily="50" charset="-128"/>
            </a:rPr>
            <a:t>3.19</a:t>
          </a:r>
          <a:r>
            <a:rPr kumimoji="1" lang="ja-JP" altLang="en-US" sz="1400">
              <a:latin typeface="ＭＳ Ｐゴシック" panose="020B0600070205080204" pitchFamily="50" charset="-128"/>
              <a:ea typeface="ＭＳ Ｐゴシック" panose="020B0600070205080204" pitchFamily="50" charset="-128"/>
            </a:rPr>
            <a:t>ポイントの減少となっている。</a:t>
          </a:r>
        </a:p>
        <a:p>
          <a:r>
            <a:rPr kumimoji="1" lang="ja-JP" altLang="en-US" sz="1400">
              <a:latin typeface="ＭＳ Ｐゴシック" panose="020B0600070205080204" pitchFamily="50" charset="-128"/>
              <a:ea typeface="ＭＳ Ｐゴシック" panose="020B0600070205080204" pitchFamily="50" charset="-128"/>
            </a:rPr>
            <a:t>　すべての特別・企業会計は一般会計からの繰入により黒字を保っている。財政状況を維持すべく、市税収入等の財源確保を図るとともに、一般会計の歳出抑制、特別・企業会計の歳入歳出面からの経営改善、自立化への取り組みを強化し、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Ｐゴシック" panose="020B0600070205080204" pitchFamily="50" charset="-128"/>
              <a:ea typeface="ＭＳ Ｐゴシック" panose="020B0600070205080204" pitchFamily="50" charset="-128"/>
            </a:rPr>
            <a:t>　財政運営上の過重な負担とならないよう、適正な範囲での債務負担行為の設定や、市債及び公営企業債の発行額の抑制及び厳選に努めていることなどから、横ばいで推移している。</a:t>
          </a:r>
        </a:p>
        <a:p>
          <a:r>
            <a:rPr kumimoji="1" lang="ja-JP" altLang="en-US" sz="1350">
              <a:latin typeface="ＭＳ Ｐゴシック" panose="020B0600070205080204" pitchFamily="50" charset="-128"/>
              <a:ea typeface="ＭＳ Ｐゴシック" panose="020B0600070205080204" pitchFamily="50" charset="-128"/>
            </a:rPr>
            <a:t>　令和</a:t>
          </a:r>
          <a:r>
            <a:rPr kumimoji="1" lang="en-US" altLang="ja-JP" sz="1350">
              <a:latin typeface="ＭＳ Ｐゴシック" panose="020B0600070205080204" pitchFamily="50" charset="-128"/>
              <a:ea typeface="ＭＳ Ｐゴシック" panose="020B0600070205080204" pitchFamily="50" charset="-128"/>
            </a:rPr>
            <a:t>4</a:t>
          </a:r>
          <a:r>
            <a:rPr kumimoji="1" lang="ja-JP" altLang="en-US" sz="1350">
              <a:latin typeface="ＭＳ Ｐゴシック" panose="020B0600070205080204" pitchFamily="50" charset="-128"/>
              <a:ea typeface="ＭＳ Ｐゴシック" panose="020B0600070205080204" pitchFamily="50" charset="-128"/>
            </a:rPr>
            <a:t>年度決算においては、元利償還金に充当可能な特定財源や基準財政需要額算入額の減少により、実質公債費比率は</a:t>
          </a:r>
          <a:r>
            <a:rPr kumimoji="1" lang="en-US" altLang="ja-JP" sz="1350">
              <a:latin typeface="ＭＳ Ｐゴシック" panose="020B0600070205080204" pitchFamily="50" charset="-128"/>
              <a:ea typeface="ＭＳ Ｐゴシック" panose="020B0600070205080204" pitchFamily="50" charset="-128"/>
            </a:rPr>
            <a:t>0.1</a:t>
          </a:r>
          <a:r>
            <a:rPr kumimoji="1" lang="ja-JP" altLang="en-US" sz="1350">
              <a:latin typeface="ＭＳ Ｐゴシック" panose="020B0600070205080204" pitchFamily="50" charset="-128"/>
              <a:ea typeface="ＭＳ Ｐゴシック" panose="020B0600070205080204" pitchFamily="50" charset="-128"/>
            </a:rPr>
            <a:t>ポイント増の</a:t>
          </a:r>
          <a:r>
            <a:rPr kumimoji="1" lang="en-US" altLang="ja-JP" sz="1350">
              <a:latin typeface="ＭＳ Ｐゴシック" panose="020B0600070205080204" pitchFamily="50" charset="-128"/>
              <a:ea typeface="ＭＳ Ｐゴシック" panose="020B0600070205080204" pitchFamily="50" charset="-128"/>
            </a:rPr>
            <a:t>5.4%</a:t>
          </a:r>
          <a:r>
            <a:rPr kumimoji="1" lang="ja-JP" altLang="en-US" sz="1350">
              <a:latin typeface="ＭＳ Ｐゴシック" panose="020B0600070205080204" pitchFamily="50" charset="-128"/>
              <a:ea typeface="ＭＳ Ｐゴシック" panose="020B0600070205080204" pitchFamily="50" charset="-128"/>
            </a:rPr>
            <a:t>となったが、今後も健全な財政運営に向けて、事業の選択と集中により、新規市債の発行については、交付税措置のある市債の活用を優先し、資金手当債については抑制を図るなど厳選していく。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年度をもって満期一括償還地方債の償還が完了したことから、今後は地方債償還計画を踏まえ必要額を積み立てていく。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地方債の現在高、公営企業債等繰入見込額及び退職手当負担見込額の減少により、将来負担額は減少傾向にある。令和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年度決算においては、公営企業債等繰入見込額（</a:t>
          </a:r>
          <a:r>
            <a:rPr kumimoji="1" lang="en-US" altLang="ja-JP" sz="1400">
              <a:latin typeface="ＭＳ Ｐゴシック" panose="020B0600070205080204" pitchFamily="50" charset="-128"/>
              <a:ea typeface="ＭＳ Ｐゴシック" panose="020B0600070205080204" pitchFamily="50" charset="-128"/>
            </a:rPr>
            <a:t>7.28</a:t>
          </a:r>
          <a:r>
            <a:rPr kumimoji="1" lang="ja-JP" altLang="en-US" sz="1400">
              <a:latin typeface="ＭＳ Ｐゴシック" panose="020B0600070205080204" pitchFamily="50" charset="-128"/>
              <a:ea typeface="ＭＳ Ｐゴシック" panose="020B0600070205080204" pitchFamily="50" charset="-128"/>
            </a:rPr>
            <a:t>億円増）は増加したが、退職手当負担見込額（</a:t>
          </a:r>
          <a:r>
            <a:rPr kumimoji="1" lang="en-US" altLang="ja-JP" sz="1400">
              <a:latin typeface="ＭＳ Ｐゴシック" panose="020B0600070205080204" pitchFamily="50" charset="-128"/>
              <a:ea typeface="ＭＳ Ｐゴシック" panose="020B0600070205080204" pitchFamily="50" charset="-128"/>
            </a:rPr>
            <a:t>10.9</a:t>
          </a:r>
          <a:r>
            <a:rPr kumimoji="1" lang="ja-JP" altLang="en-US" sz="1400">
              <a:latin typeface="ＭＳ Ｐゴシック" panose="020B0600070205080204" pitchFamily="50" charset="-128"/>
              <a:ea typeface="ＭＳ Ｐゴシック" panose="020B0600070205080204" pitchFamily="50" charset="-128"/>
            </a:rPr>
            <a:t>億円減）の減少により、</a:t>
          </a:r>
          <a:r>
            <a:rPr kumimoji="1" lang="en-US" altLang="ja-JP" sz="1400">
              <a:latin typeface="ＭＳ Ｐゴシック" panose="020B0600070205080204" pitchFamily="50" charset="-128"/>
              <a:ea typeface="ＭＳ Ｐゴシック" panose="020B0600070205080204" pitchFamily="50" charset="-128"/>
            </a:rPr>
            <a:t>11.2</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％となった。</a:t>
          </a:r>
        </a:p>
        <a:p>
          <a:r>
            <a:rPr kumimoji="1" lang="ja-JP" altLang="en-US" sz="1400">
              <a:latin typeface="ＭＳ Ｐゴシック" panose="020B0600070205080204" pitchFamily="50" charset="-128"/>
              <a:ea typeface="ＭＳ Ｐゴシック" panose="020B0600070205080204" pitchFamily="50" charset="-128"/>
            </a:rPr>
            <a:t>　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財政調整基金に決算剰余金などを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億円、公共施設整備基金に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億、その他特定目的基金を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億円積立した一方で、緑化基金を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億、その他特定目的基金の取り崩しを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億円行ったことなどから、基金全体としては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各基金について、積極的な活用を図るほか、公共施設整備基金については、公共施設の大規模改修や更新に要する財政負担の平準化を図るため、貸借対照表の建物に係る減価償却累計額の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億円を目標額として、引き続き計画的な積み立てと残高の確保に努める。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公共施設整備基金：大規模公共施設整備及び改修</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福祉基金：保健医療福祉の増進</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緑化基金：緑化の推進と緑地の拡大</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国際交流基金：国際交流の振興</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文化基金：市民の芸術、文化施設の整備並びに美術品等の展示資料の購入、制作</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公共施設整備基金：公共施設の施設改修の財源としての取崩し額（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1,019</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万円）よりも今後の公共施設の整備や改修に備えるための積立額</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517</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万円）が上回ることによる増加</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福祉基金：地域福祉活動支援事業費等への財源としての取崩し額（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3,041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9,577</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上回ることによる増加</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緑化基金：寄附金及び預金利子による積立額（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2,292</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万円）よりも街区公園事業費等への財源としての取崩し額（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5,096</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万円）が多いこと</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による減少</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国際交流基金：多文化共生事業費等への財源としての取崩し額（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401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468</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万円）が上回る</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ことによる増加</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文化基金：寄附金及び預金利子による積立額（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771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万円）よりもいちはら歴史のミュージアム整備事業等への財源としての取崩し額</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8,009</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万円）が上回ることによる減少</a:t>
          </a:r>
        </a:p>
        <a:p>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公共施設整備基金：貸借対照表の建物に係る減価償却累計額の</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％相当である</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100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億円を目標額として、計画的な積み立てと残高の確保に努める。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億円、寄付金及び預金利子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億円を積立てたことによる増加。（取り崩しは無し）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の増加や公共施設の老朽化対策など、今後も財政需要の増大が確実であり、また自然災害や新型コロナウイルス感染症などへの緊急的な財政需要への的確な対応が求められる中、生産年齢人口の減少や景気の動向による影響を受けやすい本市の産業構造から、年度間の収支均衡に対応できるよう、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億円以上の残高を確保するよう努める。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満期一括償還の地方債の償還が終了したことから最低限の積立額としているが、今後の地方債償還計画を踏まえ必要額を積み立てていく。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1D9BA37-72AD-437E-9E0A-719F1C927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7D8574-076F-47A7-B4C3-139558ABC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660A7E0-B6F7-453C-8B46-D780803D457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86865EB-78CC-479B-9B48-A8F2086DBBE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AE5327-D9D4-4D49-B531-1BCFD7B316E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6F2E8F-65C8-4996-BF8C-904C8406FDF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2C0EB2F-D8C2-4C4B-A4BF-036C739B147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B06456E-D2F1-4B79-8ACF-D97DD2ADCE7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0D43966-A3B4-4D42-A828-8F27C2C69D8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172683-BD63-4BB6-844F-0012590ED32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2D627B-463C-4CE0-8ADA-F6EE21302EE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DB07E3-F9C2-4277-A27C-70B8ED481F7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4FB7685-84A7-425E-B127-55D4BC8ABCA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95F6018-B7B2-40E2-A96D-3529F825AC0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DEC2AC9-6811-498A-8CB3-B61ED73457F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80D39BF-03FF-49E3-B86A-FA07D764B25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6513EC-51EC-4982-A2DB-35F90AE9562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1BFDD05-0A80-40A3-934A-0ECC456D38E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6B9DA4B-C96A-4270-8E59-76501AAE6A7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11D10B-1F46-487D-B378-AEC7F9310DA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7B8A450-3249-4D34-9905-5B84060F4AD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A186463-8023-4B1C-BB3D-0993ADA00C7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B6EA56F-6ABB-4073-A9F6-911FA99D4D3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3EE6DD8-CDBD-4324-9E82-D430140C480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D8A47C0-6574-4D3C-8A17-9CFDFA3BEE4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8B19CA-BB62-4EC7-BD2C-39FD1BF67BC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03A8D0-5515-4DD5-BED2-40E3A0A4802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74A3E73-A863-44F1-AD1C-004F91099E3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6034703-64D0-4408-9F10-CE213D18652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59A0E8-6837-460E-AB0A-FB0896E00FB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24625A0-FE61-44FD-8168-2DBC953B012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CED03D-D331-474C-B877-6E44FFFE28F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C982F91-798E-4599-A36B-FA91A16588A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04990B-F2B3-4834-A92A-3C286F9493B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785FC5A-12A6-4370-811E-18783DDBC3E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D40FAAD-AE15-4FD0-A016-26B9FC4D22D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E77F604-D6C9-4F6F-895B-DBCEC5EB0C2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D3A2CDD-05A3-407F-A866-D882A3CC2FF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32DC2D3-AE40-4F9F-A552-F70B85D90E2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F66756F-6155-4218-A317-2BC176A7961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83873A-BD1B-4B81-9539-84A7E7CAB45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E94776A-749D-4A6F-A0DC-354103C9C75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FAFAAEE-D723-4B60-8B19-DAEECC65B23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8E69178-BDAB-40F3-87A9-3618B3A4513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C5A1E71-144B-45FF-B0FD-22A8A8E9F48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7148226-F708-476F-AEB5-A0B1D6C37AF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A27A7CF-709C-434A-AEAD-EBC2AC4EE34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１９７０年代に整備された資産が多く、整備から５０年程度経過して更新時期を迎えていることなどから、類似団体より高い水準にあり、これらの公共施設等の老朽化が進んでいる。</a:t>
          </a:r>
        </a:p>
        <a:p>
          <a:r>
            <a:rPr kumimoji="1" lang="ja-JP" altLang="en-US" sz="1100">
              <a:latin typeface="ＭＳ Ｐゴシック" panose="020B0600070205080204" pitchFamily="50" charset="-128"/>
              <a:ea typeface="ＭＳ Ｐゴシック" panose="020B0600070205080204" pitchFamily="50" charset="-128"/>
            </a:rPr>
            <a:t>これらの老朽化した施設については、点検・診断や計画的な予防保全などにより、公共施設等の適正管理に努める。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B881EBA-8227-48C3-84F3-A1E9495FEB3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C44AA83-DD4A-4C96-B40A-440F192280B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63069EC-B2D7-4ECF-99B6-E9E38AA1CC8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732499B-98BE-4DAC-97C6-ECF8A055550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E7BE43A-340A-48A1-9651-CA513FC94513}"/>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D06A8A6-5755-4D87-A7BB-AA7D354C124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03B0775-86C8-4BA1-A255-621EEE254EA5}"/>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288BCC0-FC74-42EB-A1DA-34C1772E547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2F80C63-6723-4888-9E7D-CB747C70631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68CD0BC-D3C7-4E51-AB16-76FC311F4F77}"/>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07F1AA7-A716-4259-A9DE-2C1E3D0D5B4A}"/>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2C05DF-E36A-4F5C-986D-8DAACB24E29B}"/>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5F18948-DB71-4D89-A836-C2AD518AFDE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76946FF-1117-4AC1-A064-0DE526F98DB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B17D51B-13E3-4401-B4A2-89E6A7ABF9A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6E067A4-6ADC-46B1-B3A4-2343A26D0E6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7DF541E-0736-4861-BB70-E2D574F876D3}"/>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D4B0670E-4DE3-4952-8164-BF7A942998CA}"/>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B276BB55-ED20-4832-8B8A-75C523103D7B}"/>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112011DB-E770-4029-AF01-B5AA250AA873}"/>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F8B31E1D-FC58-4309-85D7-7EB87794B1F0}"/>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41715</xdr:rowOff>
    </xdr:from>
    <xdr:ext cx="405111" cy="259045"/>
    <xdr:sp macro="" textlink="">
      <xdr:nvSpPr>
        <xdr:cNvPr id="70" name="有形固定資産減価償却率平均値テキスト">
          <a:extLst>
            <a:ext uri="{FF2B5EF4-FFF2-40B4-BE49-F238E27FC236}">
              <a16:creationId xmlns:a16="http://schemas.microsoft.com/office/drawing/2014/main" id="{CF1F618A-D654-4460-B3BE-0728F0DA1CEA}"/>
            </a:ext>
          </a:extLst>
        </xdr:cNvPr>
        <xdr:cNvSpPr txBox="1"/>
      </xdr:nvSpPr>
      <xdr:spPr>
        <a:xfrm>
          <a:off x="4258945" y="600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026AF490-710C-48CD-AC4E-950C771C79ED}"/>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881D7400-2D30-4E67-AF8D-1E6C0E63F2E8}"/>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B29428D5-D3AF-4294-BA34-C7369D71808C}"/>
            </a:ext>
          </a:extLst>
        </xdr:cNvPr>
        <xdr:cNvSpPr/>
      </xdr:nvSpPr>
      <xdr:spPr>
        <a:xfrm>
          <a:off x="286702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59478</xdr:rowOff>
    </xdr:from>
    <xdr:to>
      <xdr:col>11</xdr:col>
      <xdr:colOff>187325</xdr:colOff>
      <xdr:row>30</xdr:row>
      <xdr:rowOff>161078</xdr:rowOff>
    </xdr:to>
    <xdr:sp macro="" textlink="">
      <xdr:nvSpPr>
        <xdr:cNvPr id="74" name="フローチャート: 判断 73">
          <a:extLst>
            <a:ext uri="{FF2B5EF4-FFF2-40B4-BE49-F238E27FC236}">
              <a16:creationId xmlns:a16="http://schemas.microsoft.com/office/drawing/2014/main" id="{A6536769-F77D-4BDB-B19E-9A2769EF376D}"/>
            </a:ext>
          </a:extLst>
        </xdr:cNvPr>
        <xdr:cNvSpPr/>
      </xdr:nvSpPr>
      <xdr:spPr>
        <a:xfrm>
          <a:off x="2196465" y="5858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947B9F88-966A-4235-AB2B-0DF4862E80CF}"/>
            </a:ext>
          </a:extLst>
        </xdr:cNvPr>
        <xdr:cNvSpPr/>
      </xdr:nvSpPr>
      <xdr:spPr>
        <a:xfrm>
          <a:off x="1525905" y="5822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61C194D-C415-440F-87FA-6BB0615469D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30CE0DD-EE6F-485F-B30D-B938F0AA27E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533CA2-A59E-413B-8E86-3C5F8815FD5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CBE1BC7-0681-47BE-9E52-EC4B0F77DC0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EC25176-F642-4599-82C3-9C36C1075E8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44027</xdr:rowOff>
    </xdr:from>
    <xdr:to>
      <xdr:col>23</xdr:col>
      <xdr:colOff>136525</xdr:colOff>
      <xdr:row>32</xdr:row>
      <xdr:rowOff>145627</xdr:rowOff>
    </xdr:to>
    <xdr:sp macro="" textlink="">
      <xdr:nvSpPr>
        <xdr:cNvPr id="81" name="楕円 80">
          <a:extLst>
            <a:ext uri="{FF2B5EF4-FFF2-40B4-BE49-F238E27FC236}">
              <a16:creationId xmlns:a16="http://schemas.microsoft.com/office/drawing/2014/main" id="{E23582D0-FE5D-4AD6-B10B-97513F817B48}"/>
            </a:ext>
          </a:extLst>
        </xdr:cNvPr>
        <xdr:cNvSpPr/>
      </xdr:nvSpPr>
      <xdr:spPr>
        <a:xfrm>
          <a:off x="4157345"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22454</xdr:rowOff>
    </xdr:from>
    <xdr:ext cx="405111" cy="259045"/>
    <xdr:sp macro="" textlink="">
      <xdr:nvSpPr>
        <xdr:cNvPr id="82" name="有形固定資産減価償却率該当値テキスト">
          <a:extLst>
            <a:ext uri="{FF2B5EF4-FFF2-40B4-BE49-F238E27FC236}">
              <a16:creationId xmlns:a16="http://schemas.microsoft.com/office/drawing/2014/main" id="{50E3D520-3C12-40D8-8A00-84F2D2939B98}"/>
            </a:ext>
          </a:extLst>
        </xdr:cNvPr>
        <xdr:cNvSpPr txBox="1"/>
      </xdr:nvSpPr>
      <xdr:spPr>
        <a:xfrm>
          <a:off x="4258945" y="615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3" name="楕円 82">
          <a:extLst>
            <a:ext uri="{FF2B5EF4-FFF2-40B4-BE49-F238E27FC236}">
              <a16:creationId xmlns:a16="http://schemas.microsoft.com/office/drawing/2014/main" id="{08087BB1-953F-4238-AE5C-1645F97A9A78}"/>
            </a:ext>
          </a:extLst>
        </xdr:cNvPr>
        <xdr:cNvSpPr/>
      </xdr:nvSpPr>
      <xdr:spPr>
        <a:xfrm>
          <a:off x="3537585" y="6131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94827</xdr:rowOff>
    </xdr:to>
    <xdr:cxnSp macro="">
      <xdr:nvCxnSpPr>
        <xdr:cNvPr id="84" name="直線コネクタ 83">
          <a:extLst>
            <a:ext uri="{FF2B5EF4-FFF2-40B4-BE49-F238E27FC236}">
              <a16:creationId xmlns:a16="http://schemas.microsoft.com/office/drawing/2014/main" id="{B515E85C-11C1-4FB9-9F29-2DC5C566D6C6}"/>
            </a:ext>
          </a:extLst>
        </xdr:cNvPr>
        <xdr:cNvCxnSpPr/>
      </xdr:nvCxnSpPr>
      <xdr:spPr>
        <a:xfrm>
          <a:off x="3588385" y="6178550"/>
          <a:ext cx="6197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a:extLst>
            <a:ext uri="{FF2B5EF4-FFF2-40B4-BE49-F238E27FC236}">
              <a16:creationId xmlns:a16="http://schemas.microsoft.com/office/drawing/2014/main" id="{9270034E-FD71-44D8-9D67-1D482B52599D}"/>
            </a:ext>
          </a:extLst>
        </xdr:cNvPr>
        <xdr:cNvSpPr/>
      </xdr:nvSpPr>
      <xdr:spPr>
        <a:xfrm>
          <a:off x="2867025" y="607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44450</xdr:rowOff>
    </xdr:to>
    <xdr:cxnSp macro="">
      <xdr:nvCxnSpPr>
        <xdr:cNvPr id="86" name="直線コネクタ 85">
          <a:extLst>
            <a:ext uri="{FF2B5EF4-FFF2-40B4-BE49-F238E27FC236}">
              <a16:creationId xmlns:a16="http://schemas.microsoft.com/office/drawing/2014/main" id="{5EB650D3-17F3-43B6-A310-0D3231FF5EEF}"/>
            </a:ext>
          </a:extLst>
        </xdr:cNvPr>
        <xdr:cNvCxnSpPr/>
      </xdr:nvCxnSpPr>
      <xdr:spPr>
        <a:xfrm>
          <a:off x="2917825" y="6128385"/>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7" name="楕円 86">
          <a:extLst>
            <a:ext uri="{FF2B5EF4-FFF2-40B4-BE49-F238E27FC236}">
              <a16:creationId xmlns:a16="http://schemas.microsoft.com/office/drawing/2014/main" id="{4EDFD35D-8210-4FD9-89B1-CDC452E401F1}"/>
            </a:ext>
          </a:extLst>
        </xdr:cNvPr>
        <xdr:cNvSpPr/>
      </xdr:nvSpPr>
      <xdr:spPr>
        <a:xfrm>
          <a:off x="2196465" y="606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147532</xdr:rowOff>
    </xdr:from>
    <xdr:to>
      <xdr:col>15</xdr:col>
      <xdr:colOff>136525</xdr:colOff>
      <xdr:row>31</xdr:row>
      <xdr:rowOff>161925</xdr:rowOff>
    </xdr:to>
    <xdr:cxnSp macro="">
      <xdr:nvCxnSpPr>
        <xdr:cNvPr id="88" name="直線コネクタ 87">
          <a:extLst>
            <a:ext uri="{FF2B5EF4-FFF2-40B4-BE49-F238E27FC236}">
              <a16:creationId xmlns:a16="http://schemas.microsoft.com/office/drawing/2014/main" id="{7B8E96A8-59C3-4E55-AB24-0A3B36020EAC}"/>
            </a:ext>
          </a:extLst>
        </xdr:cNvPr>
        <xdr:cNvCxnSpPr/>
      </xdr:nvCxnSpPr>
      <xdr:spPr>
        <a:xfrm>
          <a:off x="2247265" y="6113992"/>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89" name="楕円 88">
          <a:extLst>
            <a:ext uri="{FF2B5EF4-FFF2-40B4-BE49-F238E27FC236}">
              <a16:creationId xmlns:a16="http://schemas.microsoft.com/office/drawing/2014/main" id="{C863D448-4107-4245-B03B-9D3A8740CE99}"/>
            </a:ext>
          </a:extLst>
        </xdr:cNvPr>
        <xdr:cNvSpPr/>
      </xdr:nvSpPr>
      <xdr:spPr>
        <a:xfrm>
          <a:off x="1525905" y="6038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147532</xdr:rowOff>
    </xdr:to>
    <xdr:cxnSp macro="">
      <xdr:nvCxnSpPr>
        <xdr:cNvPr id="90" name="直線コネクタ 89">
          <a:extLst>
            <a:ext uri="{FF2B5EF4-FFF2-40B4-BE49-F238E27FC236}">
              <a16:creationId xmlns:a16="http://schemas.microsoft.com/office/drawing/2014/main" id="{F1E2FA8D-46E8-4905-AEC6-5C13927296FC}"/>
            </a:ext>
          </a:extLst>
        </xdr:cNvPr>
        <xdr:cNvCxnSpPr/>
      </xdr:nvCxnSpPr>
      <xdr:spPr>
        <a:xfrm>
          <a:off x="1576705" y="6088803"/>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29CB150D-C2A4-405D-BC49-4BB9B64EFA08}"/>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2" name="n_2aveValue有形固定資産減価償却率">
          <a:extLst>
            <a:ext uri="{FF2B5EF4-FFF2-40B4-BE49-F238E27FC236}">
              <a16:creationId xmlns:a16="http://schemas.microsoft.com/office/drawing/2014/main" id="{0F1CA609-CA88-4DC7-AF3B-022095110EC1}"/>
            </a:ext>
          </a:extLst>
        </xdr:cNvPr>
        <xdr:cNvSpPr txBox="1"/>
      </xdr:nvSpPr>
      <xdr:spPr>
        <a:xfrm>
          <a:off x="273812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3" name="n_3aveValue有形固定資産減価償却率">
          <a:extLst>
            <a:ext uri="{FF2B5EF4-FFF2-40B4-BE49-F238E27FC236}">
              <a16:creationId xmlns:a16="http://schemas.microsoft.com/office/drawing/2014/main" id="{DCD1973C-7A02-4990-ADB4-143E3E7E35C5}"/>
            </a:ext>
          </a:extLst>
        </xdr:cNvPr>
        <xdr:cNvSpPr txBox="1"/>
      </xdr:nvSpPr>
      <xdr:spPr>
        <a:xfrm>
          <a:off x="2067569" y="56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93A05780-D127-4FE6-837D-73A0C1526986}"/>
            </a:ext>
          </a:extLst>
        </xdr:cNvPr>
        <xdr:cNvSpPr txBox="1"/>
      </xdr:nvSpPr>
      <xdr:spPr>
        <a:xfrm>
          <a:off x="1397009"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95" name="n_1mainValue有形固定資産減価償却率">
          <a:extLst>
            <a:ext uri="{FF2B5EF4-FFF2-40B4-BE49-F238E27FC236}">
              <a16:creationId xmlns:a16="http://schemas.microsoft.com/office/drawing/2014/main" id="{FBB4AE32-2D00-41DB-9403-C2A6EB3E5498}"/>
            </a:ext>
          </a:extLst>
        </xdr:cNvPr>
        <xdr:cNvSpPr txBox="1"/>
      </xdr:nvSpPr>
      <xdr:spPr>
        <a:xfrm>
          <a:off x="3395989"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mainValue有形固定資産減価償却率">
          <a:extLst>
            <a:ext uri="{FF2B5EF4-FFF2-40B4-BE49-F238E27FC236}">
              <a16:creationId xmlns:a16="http://schemas.microsoft.com/office/drawing/2014/main" id="{E9CDDF3D-BD15-4880-A52A-3F78886C5F54}"/>
            </a:ext>
          </a:extLst>
        </xdr:cNvPr>
        <xdr:cNvSpPr txBox="1"/>
      </xdr:nvSpPr>
      <xdr:spPr>
        <a:xfrm>
          <a:off x="273812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7" name="n_3mainValue有形固定資産減価償却率">
          <a:extLst>
            <a:ext uri="{FF2B5EF4-FFF2-40B4-BE49-F238E27FC236}">
              <a16:creationId xmlns:a16="http://schemas.microsoft.com/office/drawing/2014/main" id="{4C831EC5-5306-4797-87DB-CD07EB2BB37F}"/>
            </a:ext>
          </a:extLst>
        </xdr:cNvPr>
        <xdr:cNvSpPr txBox="1"/>
      </xdr:nvSpPr>
      <xdr:spPr>
        <a:xfrm>
          <a:off x="2067569" y="61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98" name="n_4mainValue有形固定資産減価償却率">
          <a:extLst>
            <a:ext uri="{FF2B5EF4-FFF2-40B4-BE49-F238E27FC236}">
              <a16:creationId xmlns:a16="http://schemas.microsoft.com/office/drawing/2014/main" id="{C22DCE42-C8B6-4F99-8646-1671E8B1A475}"/>
            </a:ext>
          </a:extLst>
        </xdr:cNvPr>
        <xdr:cNvSpPr txBox="1"/>
      </xdr:nvSpPr>
      <xdr:spPr>
        <a:xfrm>
          <a:off x="1397009" y="6130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8EAEC97-AB19-4F93-BDE6-D8C7FDE90C2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09A2C7A-4710-40D4-BEA8-9ACDFC6A32F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1B6D6C3-9550-4CD2-9184-ED140A9E53E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25AFD69-E94D-4839-9A48-102943596FC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BBE7D55-936C-49AF-AA8C-ACFF9B36FF6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50F04A4-D00D-4391-8541-08A8A5DE07D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23C12D6-69E8-4111-A0B7-6773774ED33B}"/>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52FE922-6C8D-4B5C-90F7-0671F899ADF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43D2689-EA68-4551-8C6E-EF70107E8124}"/>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22F8EA8-FAC8-417E-A7F0-350B99A37DF5}"/>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D3D63AE-D14B-4DCE-B450-BE689BAC05C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19F3F44-727A-4A17-A5D1-78586C43BEF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E48E1DE-7C9E-48C8-ABD1-0A5380EE128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他団体と比べて債務償還比率が低くなっている。</a:t>
          </a:r>
        </a:p>
        <a:p>
          <a:r>
            <a:rPr kumimoji="1" lang="ja-JP" altLang="en-US" sz="1100">
              <a:latin typeface="ＭＳ Ｐゴシック" panose="020B0600070205080204" pitchFamily="50" charset="-128"/>
              <a:ea typeface="ＭＳ Ｐゴシック" panose="020B0600070205080204" pitchFamily="50" charset="-128"/>
            </a:rPr>
            <a:t>今後の施設維持管理費、改修費の増加に備え、公共施設整備基金や財政調整基金への積み立てを増やすなどの取り組みを進めており、負担の平準化に努めていく。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E4B1A13-C341-4F43-B855-86956D79E43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D708E62-FC6C-4E28-A594-3DBDEB8188B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1D74B55-CDB5-42CF-9FF2-901A6379B44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92ED4AD-8DA3-4874-A447-CE5A6C8F4014}"/>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7958C2C-E9F3-480A-8DEB-FB2B12D844E6}"/>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37F0914-FC58-4D60-B7AF-0A1585206AA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043A706-E455-45B2-B4E1-C42AFE4E966B}"/>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2829BA6-19F6-4BB3-A957-D018B0B5478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C7AE8E2-3FE0-44E9-90D8-7A68AEF66D9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05AD407-B22A-438A-8904-2C007F59D342}"/>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51F25E0-B44A-403A-87E9-552AC6DF3E8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FD51650-EDD0-447C-B885-FEA9B1EB7787}"/>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CCA9CB2-2129-4F2C-8AF8-21B0F2B09819}"/>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42E4EDA-4830-4490-80DF-9C15929010D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C11DA71-F98E-4CAC-9F9E-AD48996EF41E}"/>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F88CE1C-C844-485C-8479-F5F6B3AC620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D280486-5728-4150-A688-89083505506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1DAEB8AD-AE5D-49E4-AF48-613C5697A99A}"/>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0FA2469C-E6E1-4AF5-9000-A0ABB280B3DE}"/>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FB83C664-7475-438B-96A7-B20E651432F0}"/>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D903A5F-88BF-4F2C-9C26-47F7FDEE5B64}"/>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AE20BAD-211C-4A8F-B010-1A45802F604E}"/>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34" name="債務償還比率平均値テキスト">
          <a:extLst>
            <a:ext uri="{FF2B5EF4-FFF2-40B4-BE49-F238E27FC236}">
              <a16:creationId xmlns:a16="http://schemas.microsoft.com/office/drawing/2014/main" id="{A4E87803-6BC5-4DB4-88FC-B0486F583960}"/>
            </a:ext>
          </a:extLst>
        </xdr:cNvPr>
        <xdr:cNvSpPr txBox="1"/>
      </xdr:nvSpPr>
      <xdr:spPr>
        <a:xfrm>
          <a:off x="13080365" y="570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3DB99D4D-9B11-4288-9176-82FB6F2B3C96}"/>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8999E212-D25B-4597-8CA6-B55E727BDF58}"/>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93663</xdr:rowOff>
    </xdr:from>
    <xdr:to>
      <xdr:col>68</xdr:col>
      <xdr:colOff>123825</xdr:colOff>
      <xdr:row>31</xdr:row>
      <xdr:rowOff>23813</xdr:rowOff>
    </xdr:to>
    <xdr:sp macro="" textlink="">
      <xdr:nvSpPr>
        <xdr:cNvPr id="137" name="フローチャート: 判断 136">
          <a:extLst>
            <a:ext uri="{FF2B5EF4-FFF2-40B4-BE49-F238E27FC236}">
              <a16:creationId xmlns:a16="http://schemas.microsoft.com/office/drawing/2014/main" id="{5EFBC19D-A1D7-49E6-9DF0-E470822E9479}"/>
            </a:ext>
          </a:extLst>
        </xdr:cNvPr>
        <xdr:cNvSpPr/>
      </xdr:nvSpPr>
      <xdr:spPr>
        <a:xfrm>
          <a:off x="11688445" y="5892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126047</xdr:rowOff>
    </xdr:from>
    <xdr:to>
      <xdr:col>64</xdr:col>
      <xdr:colOff>123825</xdr:colOff>
      <xdr:row>31</xdr:row>
      <xdr:rowOff>56197</xdr:rowOff>
    </xdr:to>
    <xdr:sp macro="" textlink="">
      <xdr:nvSpPr>
        <xdr:cNvPr id="138" name="フローチャート: 判断 137">
          <a:extLst>
            <a:ext uri="{FF2B5EF4-FFF2-40B4-BE49-F238E27FC236}">
              <a16:creationId xmlns:a16="http://schemas.microsoft.com/office/drawing/2014/main" id="{DDCBED9F-2E28-4E26-890E-007F55E5CFB3}"/>
            </a:ext>
          </a:extLst>
        </xdr:cNvPr>
        <xdr:cNvSpPr/>
      </xdr:nvSpPr>
      <xdr:spPr>
        <a:xfrm>
          <a:off x="11017885" y="592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109238</xdr:rowOff>
    </xdr:from>
    <xdr:to>
      <xdr:col>60</xdr:col>
      <xdr:colOff>123825</xdr:colOff>
      <xdr:row>31</xdr:row>
      <xdr:rowOff>39388</xdr:rowOff>
    </xdr:to>
    <xdr:sp macro="" textlink="">
      <xdr:nvSpPr>
        <xdr:cNvPr id="139" name="フローチャート: 判断 138">
          <a:extLst>
            <a:ext uri="{FF2B5EF4-FFF2-40B4-BE49-F238E27FC236}">
              <a16:creationId xmlns:a16="http://schemas.microsoft.com/office/drawing/2014/main" id="{32945347-45BC-404D-AF32-D3CE639E5F94}"/>
            </a:ext>
          </a:extLst>
        </xdr:cNvPr>
        <xdr:cNvSpPr/>
      </xdr:nvSpPr>
      <xdr:spPr>
        <a:xfrm>
          <a:off x="10347325" y="5908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62F8C2E-7C15-4002-BB04-782361F4FA2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D09EE4A-D749-4494-8B75-DCC33BA13B7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1C0D93-D511-4C90-9135-21A30179FD9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3F50BC5-F99F-4EBD-AD60-9C03BCE6F0A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9534ED4-3319-4D3D-83E6-201B413A1F1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162179</xdr:rowOff>
    </xdr:from>
    <xdr:to>
      <xdr:col>76</xdr:col>
      <xdr:colOff>73025</xdr:colOff>
      <xdr:row>28</xdr:row>
      <xdr:rowOff>92329</xdr:rowOff>
    </xdr:to>
    <xdr:sp macro="" textlink="">
      <xdr:nvSpPr>
        <xdr:cNvPr id="145" name="楕円 144">
          <a:extLst>
            <a:ext uri="{FF2B5EF4-FFF2-40B4-BE49-F238E27FC236}">
              <a16:creationId xmlns:a16="http://schemas.microsoft.com/office/drawing/2014/main" id="{824DE4C3-41EF-444D-8CBC-BE2B132A0C9E}"/>
            </a:ext>
          </a:extLst>
        </xdr:cNvPr>
        <xdr:cNvSpPr/>
      </xdr:nvSpPr>
      <xdr:spPr>
        <a:xfrm>
          <a:off x="13001625" y="5458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13606</xdr:rowOff>
    </xdr:from>
    <xdr:ext cx="469744" cy="259045"/>
    <xdr:sp macro="" textlink="">
      <xdr:nvSpPr>
        <xdr:cNvPr id="146" name="債務償還比率該当値テキスト">
          <a:extLst>
            <a:ext uri="{FF2B5EF4-FFF2-40B4-BE49-F238E27FC236}">
              <a16:creationId xmlns:a16="http://schemas.microsoft.com/office/drawing/2014/main" id="{D88B9AE8-EF40-49CF-9154-777A2BCFA0C8}"/>
            </a:ext>
          </a:extLst>
        </xdr:cNvPr>
        <xdr:cNvSpPr txBox="1"/>
      </xdr:nvSpPr>
      <xdr:spPr>
        <a:xfrm>
          <a:off x="13080365" y="53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80328</xdr:rowOff>
    </xdr:from>
    <xdr:to>
      <xdr:col>72</xdr:col>
      <xdr:colOff>123825</xdr:colOff>
      <xdr:row>29</xdr:row>
      <xdr:rowOff>10478</xdr:rowOff>
    </xdr:to>
    <xdr:sp macro="" textlink="">
      <xdr:nvSpPr>
        <xdr:cNvPr id="147" name="楕円 146">
          <a:extLst>
            <a:ext uri="{FF2B5EF4-FFF2-40B4-BE49-F238E27FC236}">
              <a16:creationId xmlns:a16="http://schemas.microsoft.com/office/drawing/2014/main" id="{FB6C5F33-9F63-41EE-BAB6-C9A1FD0605BC}"/>
            </a:ext>
          </a:extLst>
        </xdr:cNvPr>
        <xdr:cNvSpPr/>
      </xdr:nvSpPr>
      <xdr:spPr>
        <a:xfrm>
          <a:off x="12359005" y="5543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41529</xdr:rowOff>
    </xdr:from>
    <xdr:to>
      <xdr:col>76</xdr:col>
      <xdr:colOff>22225</xdr:colOff>
      <xdr:row>28</xdr:row>
      <xdr:rowOff>131128</xdr:rowOff>
    </xdr:to>
    <xdr:cxnSp macro="">
      <xdr:nvCxnSpPr>
        <xdr:cNvPr id="148" name="直線コネクタ 147">
          <a:extLst>
            <a:ext uri="{FF2B5EF4-FFF2-40B4-BE49-F238E27FC236}">
              <a16:creationId xmlns:a16="http://schemas.microsoft.com/office/drawing/2014/main" id="{A584639B-A7F2-4473-8194-5E90925C3767}"/>
            </a:ext>
          </a:extLst>
        </xdr:cNvPr>
        <xdr:cNvCxnSpPr/>
      </xdr:nvCxnSpPr>
      <xdr:spPr>
        <a:xfrm flipV="1">
          <a:off x="12409805" y="5505069"/>
          <a:ext cx="619760" cy="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70957</xdr:rowOff>
    </xdr:from>
    <xdr:to>
      <xdr:col>68</xdr:col>
      <xdr:colOff>123825</xdr:colOff>
      <xdr:row>30</xdr:row>
      <xdr:rowOff>1107</xdr:rowOff>
    </xdr:to>
    <xdr:sp macro="" textlink="">
      <xdr:nvSpPr>
        <xdr:cNvPr id="149" name="楕円 148">
          <a:extLst>
            <a:ext uri="{FF2B5EF4-FFF2-40B4-BE49-F238E27FC236}">
              <a16:creationId xmlns:a16="http://schemas.microsoft.com/office/drawing/2014/main" id="{023AE2C0-F064-47C5-BCE2-F23FC1958BE0}"/>
            </a:ext>
          </a:extLst>
        </xdr:cNvPr>
        <xdr:cNvSpPr/>
      </xdr:nvSpPr>
      <xdr:spPr>
        <a:xfrm>
          <a:off x="11688445" y="5702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131128</xdr:rowOff>
    </xdr:from>
    <xdr:to>
      <xdr:col>72</xdr:col>
      <xdr:colOff>73025</xdr:colOff>
      <xdr:row>29</xdr:row>
      <xdr:rowOff>121757</xdr:rowOff>
    </xdr:to>
    <xdr:cxnSp macro="">
      <xdr:nvCxnSpPr>
        <xdr:cNvPr id="150" name="直線コネクタ 149">
          <a:extLst>
            <a:ext uri="{FF2B5EF4-FFF2-40B4-BE49-F238E27FC236}">
              <a16:creationId xmlns:a16="http://schemas.microsoft.com/office/drawing/2014/main" id="{57F02736-1F5F-4CF6-B3CC-FD428E449C16}"/>
            </a:ext>
          </a:extLst>
        </xdr:cNvPr>
        <xdr:cNvCxnSpPr/>
      </xdr:nvCxnSpPr>
      <xdr:spPr>
        <a:xfrm flipV="1">
          <a:off x="11739245" y="5594668"/>
          <a:ext cx="670560" cy="15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93780</xdr:rowOff>
    </xdr:from>
    <xdr:to>
      <xdr:col>64</xdr:col>
      <xdr:colOff>123825</xdr:colOff>
      <xdr:row>30</xdr:row>
      <xdr:rowOff>23930</xdr:rowOff>
    </xdr:to>
    <xdr:sp macro="" textlink="">
      <xdr:nvSpPr>
        <xdr:cNvPr id="151" name="楕円 150">
          <a:extLst>
            <a:ext uri="{FF2B5EF4-FFF2-40B4-BE49-F238E27FC236}">
              <a16:creationId xmlns:a16="http://schemas.microsoft.com/office/drawing/2014/main" id="{B67C2E56-5BAE-4F2D-930D-5C6CA95C5A33}"/>
            </a:ext>
          </a:extLst>
        </xdr:cNvPr>
        <xdr:cNvSpPr/>
      </xdr:nvSpPr>
      <xdr:spPr>
        <a:xfrm>
          <a:off x="11017885" y="572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121757</xdr:rowOff>
    </xdr:from>
    <xdr:to>
      <xdr:col>68</xdr:col>
      <xdr:colOff>73025</xdr:colOff>
      <xdr:row>29</xdr:row>
      <xdr:rowOff>144580</xdr:rowOff>
    </xdr:to>
    <xdr:cxnSp macro="">
      <xdr:nvCxnSpPr>
        <xdr:cNvPr id="152" name="直線コネクタ 151">
          <a:extLst>
            <a:ext uri="{FF2B5EF4-FFF2-40B4-BE49-F238E27FC236}">
              <a16:creationId xmlns:a16="http://schemas.microsoft.com/office/drawing/2014/main" id="{C95696B9-2B65-481F-9CC7-85496F6AFF7D}"/>
            </a:ext>
          </a:extLst>
        </xdr:cNvPr>
        <xdr:cNvCxnSpPr/>
      </xdr:nvCxnSpPr>
      <xdr:spPr>
        <a:xfrm flipV="1">
          <a:off x="11068685" y="5752937"/>
          <a:ext cx="67056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134030</xdr:rowOff>
    </xdr:from>
    <xdr:to>
      <xdr:col>60</xdr:col>
      <xdr:colOff>123825</xdr:colOff>
      <xdr:row>30</xdr:row>
      <xdr:rowOff>64180</xdr:rowOff>
    </xdr:to>
    <xdr:sp macro="" textlink="">
      <xdr:nvSpPr>
        <xdr:cNvPr id="153" name="楕円 152">
          <a:extLst>
            <a:ext uri="{FF2B5EF4-FFF2-40B4-BE49-F238E27FC236}">
              <a16:creationId xmlns:a16="http://schemas.microsoft.com/office/drawing/2014/main" id="{415F0F04-FDA7-44B7-BEC9-76E91F041EB3}"/>
            </a:ext>
          </a:extLst>
        </xdr:cNvPr>
        <xdr:cNvSpPr/>
      </xdr:nvSpPr>
      <xdr:spPr>
        <a:xfrm>
          <a:off x="10347325" y="576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144580</xdr:rowOff>
    </xdr:from>
    <xdr:to>
      <xdr:col>64</xdr:col>
      <xdr:colOff>73025</xdr:colOff>
      <xdr:row>30</xdr:row>
      <xdr:rowOff>13380</xdr:rowOff>
    </xdr:to>
    <xdr:cxnSp macro="">
      <xdr:nvCxnSpPr>
        <xdr:cNvPr id="154" name="直線コネクタ 153">
          <a:extLst>
            <a:ext uri="{FF2B5EF4-FFF2-40B4-BE49-F238E27FC236}">
              <a16:creationId xmlns:a16="http://schemas.microsoft.com/office/drawing/2014/main" id="{0905F6F0-3832-4FCB-8646-A80EC76BB6A0}"/>
            </a:ext>
          </a:extLst>
        </xdr:cNvPr>
        <xdr:cNvCxnSpPr/>
      </xdr:nvCxnSpPr>
      <xdr:spPr>
        <a:xfrm flipV="1">
          <a:off x="10398125" y="5775760"/>
          <a:ext cx="67056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55" name="n_1aveValue債務償還比率">
          <a:extLst>
            <a:ext uri="{FF2B5EF4-FFF2-40B4-BE49-F238E27FC236}">
              <a16:creationId xmlns:a16="http://schemas.microsoft.com/office/drawing/2014/main" id="{C4D16273-3851-4787-84AC-A5595ABC4A9D}"/>
            </a:ext>
          </a:extLst>
        </xdr:cNvPr>
        <xdr:cNvSpPr txBox="1"/>
      </xdr:nvSpPr>
      <xdr:spPr>
        <a:xfrm>
          <a:off x="1218509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14940</xdr:rowOff>
    </xdr:from>
    <xdr:ext cx="469744" cy="259045"/>
    <xdr:sp macro="" textlink="">
      <xdr:nvSpPr>
        <xdr:cNvPr id="156" name="n_2aveValue債務償還比率">
          <a:extLst>
            <a:ext uri="{FF2B5EF4-FFF2-40B4-BE49-F238E27FC236}">
              <a16:creationId xmlns:a16="http://schemas.microsoft.com/office/drawing/2014/main" id="{71BD1A6E-E1BC-45C7-B9A7-8DE07D53FEBA}"/>
            </a:ext>
          </a:extLst>
        </xdr:cNvPr>
        <xdr:cNvSpPr txBox="1"/>
      </xdr:nvSpPr>
      <xdr:spPr>
        <a:xfrm>
          <a:off x="11527232" y="598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47324</xdr:rowOff>
    </xdr:from>
    <xdr:ext cx="469744" cy="259045"/>
    <xdr:sp macro="" textlink="">
      <xdr:nvSpPr>
        <xdr:cNvPr id="157" name="n_3aveValue債務償還比率">
          <a:extLst>
            <a:ext uri="{FF2B5EF4-FFF2-40B4-BE49-F238E27FC236}">
              <a16:creationId xmlns:a16="http://schemas.microsoft.com/office/drawing/2014/main" id="{EED6FDFA-43AF-4B5C-88E5-271537103696}"/>
            </a:ext>
          </a:extLst>
        </xdr:cNvPr>
        <xdr:cNvSpPr txBox="1"/>
      </xdr:nvSpPr>
      <xdr:spPr>
        <a:xfrm>
          <a:off x="10856672" y="601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30515</xdr:rowOff>
    </xdr:from>
    <xdr:ext cx="469744" cy="259045"/>
    <xdr:sp macro="" textlink="">
      <xdr:nvSpPr>
        <xdr:cNvPr id="158" name="n_4aveValue債務償還比率">
          <a:extLst>
            <a:ext uri="{FF2B5EF4-FFF2-40B4-BE49-F238E27FC236}">
              <a16:creationId xmlns:a16="http://schemas.microsoft.com/office/drawing/2014/main" id="{6A7A1130-B417-4216-AADD-785A9C681C37}"/>
            </a:ext>
          </a:extLst>
        </xdr:cNvPr>
        <xdr:cNvSpPr txBox="1"/>
      </xdr:nvSpPr>
      <xdr:spPr>
        <a:xfrm>
          <a:off x="10186112" y="59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27005</xdr:rowOff>
    </xdr:from>
    <xdr:ext cx="469744" cy="259045"/>
    <xdr:sp macro="" textlink="">
      <xdr:nvSpPr>
        <xdr:cNvPr id="159" name="n_1mainValue債務償還比率">
          <a:extLst>
            <a:ext uri="{FF2B5EF4-FFF2-40B4-BE49-F238E27FC236}">
              <a16:creationId xmlns:a16="http://schemas.microsoft.com/office/drawing/2014/main" id="{186D1DC9-347F-41AD-AAD2-63D67B6DDE48}"/>
            </a:ext>
          </a:extLst>
        </xdr:cNvPr>
        <xdr:cNvSpPr txBox="1"/>
      </xdr:nvSpPr>
      <xdr:spPr>
        <a:xfrm>
          <a:off x="12185092" y="532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17634</xdr:rowOff>
    </xdr:from>
    <xdr:ext cx="469744" cy="259045"/>
    <xdr:sp macro="" textlink="">
      <xdr:nvSpPr>
        <xdr:cNvPr id="160" name="n_2mainValue債務償還比率">
          <a:extLst>
            <a:ext uri="{FF2B5EF4-FFF2-40B4-BE49-F238E27FC236}">
              <a16:creationId xmlns:a16="http://schemas.microsoft.com/office/drawing/2014/main" id="{D7FD5D31-F87F-438F-BF94-BEB3807C3A36}"/>
            </a:ext>
          </a:extLst>
        </xdr:cNvPr>
        <xdr:cNvSpPr txBox="1"/>
      </xdr:nvSpPr>
      <xdr:spPr>
        <a:xfrm>
          <a:off x="11527232" y="5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40457</xdr:rowOff>
    </xdr:from>
    <xdr:ext cx="469744" cy="259045"/>
    <xdr:sp macro="" textlink="">
      <xdr:nvSpPr>
        <xdr:cNvPr id="161" name="n_3mainValue債務償還比率">
          <a:extLst>
            <a:ext uri="{FF2B5EF4-FFF2-40B4-BE49-F238E27FC236}">
              <a16:creationId xmlns:a16="http://schemas.microsoft.com/office/drawing/2014/main" id="{FEC812F4-F926-4B76-A081-9A6221FBD846}"/>
            </a:ext>
          </a:extLst>
        </xdr:cNvPr>
        <xdr:cNvSpPr txBox="1"/>
      </xdr:nvSpPr>
      <xdr:spPr>
        <a:xfrm>
          <a:off x="10856672" y="55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80707</xdr:rowOff>
    </xdr:from>
    <xdr:ext cx="469744" cy="259045"/>
    <xdr:sp macro="" textlink="">
      <xdr:nvSpPr>
        <xdr:cNvPr id="162" name="n_4mainValue債務償還比率">
          <a:extLst>
            <a:ext uri="{FF2B5EF4-FFF2-40B4-BE49-F238E27FC236}">
              <a16:creationId xmlns:a16="http://schemas.microsoft.com/office/drawing/2014/main" id="{2152602E-5730-41B4-8A7F-F87DF0D6E567}"/>
            </a:ext>
          </a:extLst>
        </xdr:cNvPr>
        <xdr:cNvSpPr txBox="1"/>
      </xdr:nvSpPr>
      <xdr:spPr>
        <a:xfrm>
          <a:off x="10186112" y="554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8863834-F5D3-4FDF-A323-21B6A38C9D4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5BFC552-3242-4CC4-9193-E7B6614871DF}"/>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CCE77C4-45BF-44F4-88BF-DF196DF9007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15FDB26-92A5-44AD-ABDE-7404098F879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6509E8F-36C1-45E0-B6C7-777A5AC2260B}"/>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49C8D0A-C7AD-4B07-89A6-2BC1E36ACBC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B121E6-5D2A-41F5-A0B7-86DE58BA1A4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0BA487-2F6F-4C40-976A-2C3200D600B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1EE64D-BBAF-4AEE-81D6-56894D05737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5F4BC6-EA4E-4537-A6B2-725932F74A6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132A76-6470-4D3F-BF36-59A2F5B22CB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9DF57A-4859-4AE4-96A7-CA35178B07B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83D044-1096-43A3-B840-53BF67468B0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613664-4823-406B-B644-805939D7A07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CCFF22-84AD-48A4-98CE-EBF9096A467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542837-F557-47D7-A16E-838CB21FCAE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D566D4-B677-4648-87D0-33CCAB350C4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73876B-7FEE-4422-A668-B0865F55D3A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711D0D-7F07-42B5-8410-F2B93E6F623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20E5CB-095E-4BF3-800C-6D5109FB55C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B41E6B-5000-41CF-95A0-BB91BE39411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12F972D-DAA8-4C8C-997F-4386EBD69DD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4ABBC7-6D9F-40C1-901C-5B8153B51CD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DFE004-B802-4C13-BA48-39D85AAB507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44E3CD-72ED-4B93-A2DA-0BA1076606D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811967-D1F0-4EB6-A3F4-BCDF38BA6F6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365DFF-A917-498C-ABAE-64323F97B50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770959-D3F6-4538-A2D7-E2E44D8366A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2B6D67-B909-4A3B-ABC9-D5AFEE34093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49741B-B907-4F76-9FA0-FCA3330BE2A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CF4965-A96B-4E6B-BF50-357B0F3C25A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1536CE-7BA2-44EB-834B-71DBAF3B049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459591-2568-4583-A40E-336D48F1BDF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56E759-F917-4812-B09B-6F497752AB7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F2FD1E-11CB-452E-9C7E-9B63C9164BF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F8A43D-79C2-4963-B3C1-4D888353020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307476-0ED9-4135-9E15-0D28F947C40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D0247C-E4AD-4040-8887-905BE8B4CB6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AD4636-2F3C-48AD-B339-E4A1FD62581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23BA68-59F9-44B1-9AA5-99878ABACCF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833E9C-0DEE-4E05-9EA4-4B5D32D1AA8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94248B-78FC-4C14-9E95-FED5B124CF9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E08FCC-7BBE-4F52-A29A-630249899E9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F4C5D6-E10A-49C0-A5EB-04332108E05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E87F9E-92BB-4C63-ABD6-B2D73B50C47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098A34-1BEB-4254-A2DC-7C7FB68CD17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DBFE09-5A9E-4AF4-84D4-DBD1C1D9589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CDE0E4-4190-4E79-ADF9-24F9F33A427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0F5FDD-9371-44B8-B4F2-44834D81263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F88233-0C9C-40F9-ACAA-1295AE96239C}"/>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4FFC896-7316-4C9D-90FC-305ACB763C0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1FDE103-4019-4A32-9940-83BE93BE626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AF060EB-D6C2-48ED-BB69-44868DFBB87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4F5B89-753D-4CAE-82FD-7BF60B818E7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433D775-FFD4-462F-B4CB-5FDFC8EF675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FFA1B4D-2371-4A4A-96D0-8BA50A85FC3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6D1876A-E817-4F3F-8D99-589CE7A37F1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1B2C26-BF58-4869-9D55-C7438C9CF31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822E348-2598-43C5-9BF1-65CAF154BE3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925AFA2-06A3-43C2-9F1D-D5FF0C1361D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1F07BBB-FDBA-44DA-BE49-516E6E1AED3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4969986-3329-46F2-B0EC-C0F5446613C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3EB74091-F372-46F7-8A3C-D6E171BDD7BC}"/>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5DAEDBFF-523C-408C-8CAE-989CEFD8DCDF}"/>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C3F43EE5-9B2E-4E81-9655-633891496E74}"/>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6CC9D16D-289B-475D-BB1D-0FE37708FB16}"/>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3341A279-2970-41A6-8E3C-CA2FE27F2B05}"/>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10D9A7F3-B42F-481B-9B57-CE9D4C558F5F}"/>
            </a:ext>
          </a:extLst>
        </xdr:cNvPr>
        <xdr:cNvSpPr txBox="1"/>
      </xdr:nvSpPr>
      <xdr:spPr>
        <a:xfrm>
          <a:off x="4124960" y="6389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25204AF2-57DD-4B06-8676-F842DAC5D133}"/>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58A5AA68-141C-487A-A4AC-1FBCA3646896}"/>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2B7AFEC3-EF84-403B-ADC9-788DB58F6173}"/>
            </a:ext>
          </a:extLst>
        </xdr:cNvPr>
        <xdr:cNvSpPr/>
      </xdr:nvSpPr>
      <xdr:spPr>
        <a:xfrm>
          <a:off x="251460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67854</xdr:rowOff>
    </xdr:from>
    <xdr:to>
      <xdr:col>10</xdr:col>
      <xdr:colOff>165100</xdr:colOff>
      <xdr:row>38</xdr:row>
      <xdr:rowOff>169454</xdr:rowOff>
    </xdr:to>
    <xdr:sp macro="" textlink="">
      <xdr:nvSpPr>
        <xdr:cNvPr id="67" name="フローチャート: 判断 66">
          <a:extLst>
            <a:ext uri="{FF2B5EF4-FFF2-40B4-BE49-F238E27FC236}">
              <a16:creationId xmlns:a16="http://schemas.microsoft.com/office/drawing/2014/main" id="{E82EB2E9-4636-4B0A-82CD-C87A6694715B}"/>
            </a:ext>
          </a:extLst>
        </xdr:cNvPr>
        <xdr:cNvSpPr/>
      </xdr:nvSpPr>
      <xdr:spPr>
        <a:xfrm>
          <a:off x="173990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400F65A2-A65F-40C2-BE43-CB301827BB5C}"/>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9E1C0B-BD27-4A7E-9756-E11CF100928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AEFA06-CD43-4635-B49F-DD4090E4B9D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5A5DE0-E0C7-4BCB-85F6-9235DD39047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13D987-69EC-4D67-81FB-72B7ACEC0F1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36C75DD-55FA-404B-885C-058630BF1E3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4" name="楕円 73">
          <a:extLst>
            <a:ext uri="{FF2B5EF4-FFF2-40B4-BE49-F238E27FC236}">
              <a16:creationId xmlns:a16="http://schemas.microsoft.com/office/drawing/2014/main" id="{DD8B5A71-C82A-42DC-81EF-2308AF453AD6}"/>
            </a:ext>
          </a:extLst>
        </xdr:cNvPr>
        <xdr:cNvSpPr/>
      </xdr:nvSpPr>
      <xdr:spPr>
        <a:xfrm>
          <a:off x="403606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5" name="【道路】&#10;有形固定資産減価償却率該当値テキスト">
          <a:extLst>
            <a:ext uri="{FF2B5EF4-FFF2-40B4-BE49-F238E27FC236}">
              <a16:creationId xmlns:a16="http://schemas.microsoft.com/office/drawing/2014/main" id="{E5666390-7035-43BD-A247-F507CBBB5B8F}"/>
            </a:ext>
          </a:extLst>
        </xdr:cNvPr>
        <xdr:cNvSpPr txBox="1"/>
      </xdr:nvSpPr>
      <xdr:spPr>
        <a:xfrm>
          <a:off x="412496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126637</xdr:rowOff>
    </xdr:from>
    <xdr:to>
      <xdr:col>20</xdr:col>
      <xdr:colOff>38100</xdr:colOff>
      <xdr:row>40</xdr:row>
      <xdr:rowOff>56787</xdr:rowOff>
    </xdr:to>
    <xdr:sp macro="" textlink="">
      <xdr:nvSpPr>
        <xdr:cNvPr id="76" name="楕円 75">
          <a:extLst>
            <a:ext uri="{FF2B5EF4-FFF2-40B4-BE49-F238E27FC236}">
              <a16:creationId xmlns:a16="http://schemas.microsoft.com/office/drawing/2014/main" id="{04E6C313-28C6-48AF-9B26-F1BAF6244CE0}"/>
            </a:ext>
          </a:extLst>
        </xdr:cNvPr>
        <xdr:cNvSpPr/>
      </xdr:nvSpPr>
      <xdr:spPr>
        <a:xfrm>
          <a:off x="3312160" y="6664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xdr:rowOff>
    </xdr:from>
    <xdr:to>
      <xdr:col>24</xdr:col>
      <xdr:colOff>63500</xdr:colOff>
      <xdr:row>40</xdr:row>
      <xdr:rowOff>41910</xdr:rowOff>
    </xdr:to>
    <xdr:cxnSp macro="">
      <xdr:nvCxnSpPr>
        <xdr:cNvPr id="77" name="直線コネクタ 76">
          <a:extLst>
            <a:ext uri="{FF2B5EF4-FFF2-40B4-BE49-F238E27FC236}">
              <a16:creationId xmlns:a16="http://schemas.microsoft.com/office/drawing/2014/main" id="{22DA0293-243C-4149-A028-A6CA5DB5D64B}"/>
            </a:ext>
          </a:extLst>
        </xdr:cNvPr>
        <xdr:cNvCxnSpPr/>
      </xdr:nvCxnSpPr>
      <xdr:spPr>
        <a:xfrm>
          <a:off x="3355340" y="671158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92347</xdr:rowOff>
    </xdr:from>
    <xdr:to>
      <xdr:col>15</xdr:col>
      <xdr:colOff>101600</xdr:colOff>
      <xdr:row>40</xdr:row>
      <xdr:rowOff>22497</xdr:rowOff>
    </xdr:to>
    <xdr:sp macro="" textlink="">
      <xdr:nvSpPr>
        <xdr:cNvPr id="78" name="楕円 77">
          <a:extLst>
            <a:ext uri="{FF2B5EF4-FFF2-40B4-BE49-F238E27FC236}">
              <a16:creationId xmlns:a16="http://schemas.microsoft.com/office/drawing/2014/main" id="{EA65C704-DC34-4CDC-8616-B44160971E33}"/>
            </a:ext>
          </a:extLst>
        </xdr:cNvPr>
        <xdr:cNvSpPr/>
      </xdr:nvSpPr>
      <xdr:spPr>
        <a:xfrm>
          <a:off x="2514600" y="6630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143147</xdr:rowOff>
    </xdr:from>
    <xdr:to>
      <xdr:col>19</xdr:col>
      <xdr:colOff>177800</xdr:colOff>
      <xdr:row>40</xdr:row>
      <xdr:rowOff>5987</xdr:rowOff>
    </xdr:to>
    <xdr:cxnSp macro="">
      <xdr:nvCxnSpPr>
        <xdr:cNvPr id="79" name="直線コネクタ 78">
          <a:extLst>
            <a:ext uri="{FF2B5EF4-FFF2-40B4-BE49-F238E27FC236}">
              <a16:creationId xmlns:a16="http://schemas.microsoft.com/office/drawing/2014/main" id="{FAE1B905-E5B0-4B49-92BA-845391046ABA}"/>
            </a:ext>
          </a:extLst>
        </xdr:cNvPr>
        <xdr:cNvCxnSpPr/>
      </xdr:nvCxnSpPr>
      <xdr:spPr>
        <a:xfrm>
          <a:off x="2565400" y="6681107"/>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61323</xdr:rowOff>
    </xdr:from>
    <xdr:to>
      <xdr:col>10</xdr:col>
      <xdr:colOff>165100</xdr:colOff>
      <xdr:row>39</xdr:row>
      <xdr:rowOff>162923</xdr:rowOff>
    </xdr:to>
    <xdr:sp macro="" textlink="">
      <xdr:nvSpPr>
        <xdr:cNvPr id="80" name="楕円 79">
          <a:extLst>
            <a:ext uri="{FF2B5EF4-FFF2-40B4-BE49-F238E27FC236}">
              <a16:creationId xmlns:a16="http://schemas.microsoft.com/office/drawing/2014/main" id="{C7EE3864-F12D-4E25-B955-B4F8EBEF23DA}"/>
            </a:ext>
          </a:extLst>
        </xdr:cNvPr>
        <xdr:cNvSpPr/>
      </xdr:nvSpPr>
      <xdr:spPr>
        <a:xfrm>
          <a:off x="17399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112123</xdr:rowOff>
    </xdr:from>
    <xdr:to>
      <xdr:col>15</xdr:col>
      <xdr:colOff>50800</xdr:colOff>
      <xdr:row>39</xdr:row>
      <xdr:rowOff>143147</xdr:rowOff>
    </xdr:to>
    <xdr:cxnSp macro="">
      <xdr:nvCxnSpPr>
        <xdr:cNvPr id="81" name="直線コネクタ 80">
          <a:extLst>
            <a:ext uri="{FF2B5EF4-FFF2-40B4-BE49-F238E27FC236}">
              <a16:creationId xmlns:a16="http://schemas.microsoft.com/office/drawing/2014/main" id="{8744ED05-0D27-4263-BCA8-508B5A958BFA}"/>
            </a:ext>
          </a:extLst>
        </xdr:cNvPr>
        <xdr:cNvCxnSpPr/>
      </xdr:nvCxnSpPr>
      <xdr:spPr>
        <a:xfrm>
          <a:off x="1790700" y="665008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28666</xdr:rowOff>
    </xdr:from>
    <xdr:to>
      <xdr:col>6</xdr:col>
      <xdr:colOff>38100</xdr:colOff>
      <xdr:row>39</xdr:row>
      <xdr:rowOff>130266</xdr:rowOff>
    </xdr:to>
    <xdr:sp macro="" textlink="">
      <xdr:nvSpPr>
        <xdr:cNvPr id="82" name="楕円 81">
          <a:extLst>
            <a:ext uri="{FF2B5EF4-FFF2-40B4-BE49-F238E27FC236}">
              <a16:creationId xmlns:a16="http://schemas.microsoft.com/office/drawing/2014/main" id="{A116C646-2F99-4595-92AF-A4B6A73A8F39}"/>
            </a:ext>
          </a:extLst>
        </xdr:cNvPr>
        <xdr:cNvSpPr/>
      </xdr:nvSpPr>
      <xdr:spPr>
        <a:xfrm>
          <a:off x="965200" y="65666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79466</xdr:rowOff>
    </xdr:from>
    <xdr:to>
      <xdr:col>10</xdr:col>
      <xdr:colOff>114300</xdr:colOff>
      <xdr:row>39</xdr:row>
      <xdr:rowOff>112123</xdr:rowOff>
    </xdr:to>
    <xdr:cxnSp macro="">
      <xdr:nvCxnSpPr>
        <xdr:cNvPr id="83" name="直線コネクタ 82">
          <a:extLst>
            <a:ext uri="{FF2B5EF4-FFF2-40B4-BE49-F238E27FC236}">
              <a16:creationId xmlns:a16="http://schemas.microsoft.com/office/drawing/2014/main" id="{7DBE235A-65AC-4301-9278-C4813FFF2AB0}"/>
            </a:ext>
          </a:extLst>
        </xdr:cNvPr>
        <xdr:cNvCxnSpPr/>
      </xdr:nvCxnSpPr>
      <xdr:spPr>
        <a:xfrm>
          <a:off x="1008380" y="661742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8AE743D7-E95B-416B-AF9F-B40AA0FD7C34}"/>
            </a:ext>
          </a:extLst>
        </xdr:cNvPr>
        <xdr:cNvSpPr txBox="1"/>
      </xdr:nvSpPr>
      <xdr:spPr>
        <a:xfrm>
          <a:off x="317056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道路】&#10;有形固定資産減価償却率">
          <a:extLst>
            <a:ext uri="{FF2B5EF4-FFF2-40B4-BE49-F238E27FC236}">
              <a16:creationId xmlns:a16="http://schemas.microsoft.com/office/drawing/2014/main" id="{381D8190-1886-4F3D-974F-E422F52CED57}"/>
            </a:ext>
          </a:extLst>
        </xdr:cNvPr>
        <xdr:cNvSpPr txBox="1"/>
      </xdr:nvSpPr>
      <xdr:spPr>
        <a:xfrm>
          <a:off x="238570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14531</xdr:rowOff>
    </xdr:from>
    <xdr:ext cx="405111" cy="259045"/>
    <xdr:sp macro="" textlink="">
      <xdr:nvSpPr>
        <xdr:cNvPr id="86" name="n_3aveValue【道路】&#10;有形固定資産減価償却率">
          <a:extLst>
            <a:ext uri="{FF2B5EF4-FFF2-40B4-BE49-F238E27FC236}">
              <a16:creationId xmlns:a16="http://schemas.microsoft.com/office/drawing/2014/main" id="{8E2D6EB6-0953-487D-8D9A-7399115238DA}"/>
            </a:ext>
          </a:extLst>
        </xdr:cNvPr>
        <xdr:cNvSpPr txBox="1"/>
      </xdr:nvSpPr>
      <xdr:spPr>
        <a:xfrm>
          <a:off x="161100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91808ADD-D467-4190-97CA-85503433FF66}"/>
            </a:ext>
          </a:extLst>
        </xdr:cNvPr>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47914</xdr:rowOff>
    </xdr:from>
    <xdr:ext cx="405111" cy="259045"/>
    <xdr:sp macro="" textlink="">
      <xdr:nvSpPr>
        <xdr:cNvPr id="88" name="n_1mainValue【道路】&#10;有形固定資産減価償却率">
          <a:extLst>
            <a:ext uri="{FF2B5EF4-FFF2-40B4-BE49-F238E27FC236}">
              <a16:creationId xmlns:a16="http://schemas.microsoft.com/office/drawing/2014/main" id="{9D89206C-8D95-429C-9AF0-7677C8A03622}"/>
            </a:ext>
          </a:extLst>
        </xdr:cNvPr>
        <xdr:cNvSpPr txBox="1"/>
      </xdr:nvSpPr>
      <xdr:spPr>
        <a:xfrm>
          <a:off x="3170564" y="675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13624</xdr:rowOff>
    </xdr:from>
    <xdr:ext cx="405111" cy="259045"/>
    <xdr:sp macro="" textlink="">
      <xdr:nvSpPr>
        <xdr:cNvPr id="89" name="n_2mainValue【道路】&#10;有形固定資産減価償却率">
          <a:extLst>
            <a:ext uri="{FF2B5EF4-FFF2-40B4-BE49-F238E27FC236}">
              <a16:creationId xmlns:a16="http://schemas.microsoft.com/office/drawing/2014/main" id="{A354C1F4-121E-47A2-B310-DB79E7B15008}"/>
            </a:ext>
          </a:extLst>
        </xdr:cNvPr>
        <xdr:cNvSpPr txBox="1"/>
      </xdr:nvSpPr>
      <xdr:spPr>
        <a:xfrm>
          <a:off x="2385704"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154050</xdr:rowOff>
    </xdr:from>
    <xdr:ext cx="405111" cy="259045"/>
    <xdr:sp macro="" textlink="">
      <xdr:nvSpPr>
        <xdr:cNvPr id="90" name="n_3mainValue【道路】&#10;有形固定資産減価償却率">
          <a:extLst>
            <a:ext uri="{FF2B5EF4-FFF2-40B4-BE49-F238E27FC236}">
              <a16:creationId xmlns:a16="http://schemas.microsoft.com/office/drawing/2014/main" id="{35D12CCA-033A-49FA-95D5-6A71A7F6E337}"/>
            </a:ext>
          </a:extLst>
        </xdr:cNvPr>
        <xdr:cNvSpPr txBox="1"/>
      </xdr:nvSpPr>
      <xdr:spPr>
        <a:xfrm>
          <a:off x="161100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121393</xdr:rowOff>
    </xdr:from>
    <xdr:ext cx="405111" cy="259045"/>
    <xdr:sp macro="" textlink="">
      <xdr:nvSpPr>
        <xdr:cNvPr id="91" name="n_4mainValue【道路】&#10;有形固定資産減価償却率">
          <a:extLst>
            <a:ext uri="{FF2B5EF4-FFF2-40B4-BE49-F238E27FC236}">
              <a16:creationId xmlns:a16="http://schemas.microsoft.com/office/drawing/2014/main" id="{1AF1949F-3A8E-443C-8A00-4E34EE16EE03}"/>
            </a:ext>
          </a:extLst>
        </xdr:cNvPr>
        <xdr:cNvSpPr txBox="1"/>
      </xdr:nvSpPr>
      <xdr:spPr>
        <a:xfrm>
          <a:off x="83630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7424BF5-3DE6-4679-AB38-D1F204C7BE4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AC3C25D-A591-4A81-AE0D-B2D2D1A8C8B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5A29D68-E10A-49AA-89CD-51861AFD95F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91FCE8-A06A-44D0-BAFD-C0CCF0768B7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C119DC0-08B2-4517-865D-53C3229D8F1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C2B1A0-9596-41E9-AF57-3A7F8FF1B08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302D3B4-5DC2-41EA-84DD-239FE8FD2C9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9220A6-BBCE-4A6B-AC9D-2535A879919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B1959CB-B7B9-4761-A384-32177A5157B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6728756-E388-41D6-85D3-9341C2288E1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20DDE3B-A965-4311-8583-B6F07E46A77B}"/>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C9431D5-039D-4762-85B0-BA4D9430B45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5DB9BA3-9C3A-4184-A710-099D8168318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344D47D9-5EE0-450E-8354-238B27833162}"/>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905892D-7546-450B-9ECE-DDE8EA556F62}"/>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81797DBE-1BFF-464D-AF23-741D49659994}"/>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CF9CB17-95A0-46C3-A439-92BFD952A83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290AB854-CB5F-4831-BDFE-579D4ECA5435}"/>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61FCE4B-103F-4C14-952C-A5C9A9B6B5E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CE6144D7-51FC-49F4-AB76-BC0A3F1D258F}"/>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E58936D-6EC0-4AD2-ACC4-B943FCA6680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69795271-0EDC-410F-8D15-BDCB0A0242D2}"/>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DB8D5341-E8B4-4D15-81B4-9DC22F1433BF}"/>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CE35A59E-5FBD-4B02-B587-6D06865881DA}"/>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F277C3EC-AF49-4867-BE87-B100A2E123BD}"/>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4530E7B1-EBB3-4DF3-8A10-3104EB1A3A56}"/>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90685579-95B5-4532-8A2F-1B9F10C34821}"/>
            </a:ext>
          </a:extLst>
        </xdr:cNvPr>
        <xdr:cNvSpPr txBox="1"/>
      </xdr:nvSpPr>
      <xdr:spPr>
        <a:xfrm>
          <a:off x="9258300" y="6748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4FCFCFF1-AA1D-487E-9F12-0065973747A4}"/>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BF9214FD-C0A6-4417-8F85-D09376E9DBD0}"/>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21" name="フローチャート: 判断 120">
          <a:extLst>
            <a:ext uri="{FF2B5EF4-FFF2-40B4-BE49-F238E27FC236}">
              <a16:creationId xmlns:a16="http://schemas.microsoft.com/office/drawing/2014/main" id="{DDEA855A-BF7F-4424-900F-FE047A568997}"/>
            </a:ext>
          </a:extLst>
        </xdr:cNvPr>
        <xdr:cNvSpPr/>
      </xdr:nvSpPr>
      <xdr:spPr>
        <a:xfrm>
          <a:off x="7670800" y="6498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22" name="フローチャート: 判断 121">
          <a:extLst>
            <a:ext uri="{FF2B5EF4-FFF2-40B4-BE49-F238E27FC236}">
              <a16:creationId xmlns:a16="http://schemas.microsoft.com/office/drawing/2014/main" id="{1D2138A5-50AE-42CE-B3A7-8072AD362A37}"/>
            </a:ext>
          </a:extLst>
        </xdr:cNvPr>
        <xdr:cNvSpPr/>
      </xdr:nvSpPr>
      <xdr:spPr>
        <a:xfrm>
          <a:off x="6873240" y="648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3" name="フローチャート: 判断 122">
          <a:extLst>
            <a:ext uri="{FF2B5EF4-FFF2-40B4-BE49-F238E27FC236}">
              <a16:creationId xmlns:a16="http://schemas.microsoft.com/office/drawing/2014/main" id="{275B9EC5-2C1E-47B9-9D83-6DB0820A4EC6}"/>
            </a:ext>
          </a:extLst>
        </xdr:cNvPr>
        <xdr:cNvSpPr/>
      </xdr:nvSpPr>
      <xdr:spPr>
        <a:xfrm>
          <a:off x="6098540" y="6491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BFDDA4-ECFF-4E3F-882A-88282D833BB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717CACE-296F-4E8D-9CC4-DF2D2E11291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B99238-D487-493B-9D69-7BE39B209DD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D0E5A1-BCD8-47FF-BF99-1A15A9071C3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AFD6EE-7043-40F7-9C55-1743910433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68194</xdr:rowOff>
    </xdr:from>
    <xdr:to>
      <xdr:col>55</xdr:col>
      <xdr:colOff>50800</xdr:colOff>
      <xdr:row>39</xdr:row>
      <xdr:rowOff>169794</xdr:rowOff>
    </xdr:to>
    <xdr:sp macro="" textlink="">
      <xdr:nvSpPr>
        <xdr:cNvPr id="129" name="楕円 128">
          <a:extLst>
            <a:ext uri="{FF2B5EF4-FFF2-40B4-BE49-F238E27FC236}">
              <a16:creationId xmlns:a16="http://schemas.microsoft.com/office/drawing/2014/main" id="{8A83B606-D60D-40C0-9052-B91635B3C3B7}"/>
            </a:ext>
          </a:extLst>
        </xdr:cNvPr>
        <xdr:cNvSpPr/>
      </xdr:nvSpPr>
      <xdr:spPr>
        <a:xfrm>
          <a:off x="9192260" y="6606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91071</xdr:rowOff>
    </xdr:from>
    <xdr:ext cx="469744" cy="259045"/>
    <xdr:sp macro="" textlink="">
      <xdr:nvSpPr>
        <xdr:cNvPr id="130" name="【道路】&#10;一人当たり延長該当値テキスト">
          <a:extLst>
            <a:ext uri="{FF2B5EF4-FFF2-40B4-BE49-F238E27FC236}">
              <a16:creationId xmlns:a16="http://schemas.microsoft.com/office/drawing/2014/main" id="{4089C871-A603-4D02-80D3-4FD52B0C488D}"/>
            </a:ext>
          </a:extLst>
        </xdr:cNvPr>
        <xdr:cNvSpPr txBox="1"/>
      </xdr:nvSpPr>
      <xdr:spPr>
        <a:xfrm>
          <a:off x="9258300" y="646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70434</xdr:rowOff>
    </xdr:from>
    <xdr:to>
      <xdr:col>50</xdr:col>
      <xdr:colOff>165100</xdr:colOff>
      <xdr:row>40</xdr:row>
      <xdr:rowOff>584</xdr:rowOff>
    </xdr:to>
    <xdr:sp macro="" textlink="">
      <xdr:nvSpPr>
        <xdr:cNvPr id="131" name="楕円 130">
          <a:extLst>
            <a:ext uri="{FF2B5EF4-FFF2-40B4-BE49-F238E27FC236}">
              <a16:creationId xmlns:a16="http://schemas.microsoft.com/office/drawing/2014/main" id="{AB62EA50-BE52-41C9-A4E2-B717802D9868}"/>
            </a:ext>
          </a:extLst>
        </xdr:cNvPr>
        <xdr:cNvSpPr/>
      </xdr:nvSpPr>
      <xdr:spPr>
        <a:xfrm>
          <a:off x="8445500" y="6608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118994</xdr:rowOff>
    </xdr:from>
    <xdr:to>
      <xdr:col>55</xdr:col>
      <xdr:colOff>0</xdr:colOff>
      <xdr:row>39</xdr:row>
      <xdr:rowOff>121234</xdr:rowOff>
    </xdr:to>
    <xdr:cxnSp macro="">
      <xdr:nvCxnSpPr>
        <xdr:cNvPr id="132" name="直線コネクタ 131">
          <a:extLst>
            <a:ext uri="{FF2B5EF4-FFF2-40B4-BE49-F238E27FC236}">
              <a16:creationId xmlns:a16="http://schemas.microsoft.com/office/drawing/2014/main" id="{24A6B426-8304-49FB-BFA9-1F987C15D248}"/>
            </a:ext>
          </a:extLst>
        </xdr:cNvPr>
        <xdr:cNvCxnSpPr/>
      </xdr:nvCxnSpPr>
      <xdr:spPr>
        <a:xfrm flipV="1">
          <a:off x="8496300" y="6656954"/>
          <a:ext cx="7239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73543</xdr:rowOff>
    </xdr:from>
    <xdr:to>
      <xdr:col>46</xdr:col>
      <xdr:colOff>38100</xdr:colOff>
      <xdr:row>40</xdr:row>
      <xdr:rowOff>3693</xdr:rowOff>
    </xdr:to>
    <xdr:sp macro="" textlink="">
      <xdr:nvSpPr>
        <xdr:cNvPr id="133" name="楕円 132">
          <a:extLst>
            <a:ext uri="{FF2B5EF4-FFF2-40B4-BE49-F238E27FC236}">
              <a16:creationId xmlns:a16="http://schemas.microsoft.com/office/drawing/2014/main" id="{045779F4-1DB8-46AF-8ED7-4B9737CD6984}"/>
            </a:ext>
          </a:extLst>
        </xdr:cNvPr>
        <xdr:cNvSpPr/>
      </xdr:nvSpPr>
      <xdr:spPr>
        <a:xfrm>
          <a:off x="7670800" y="6611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121234</xdr:rowOff>
    </xdr:from>
    <xdr:to>
      <xdr:col>50</xdr:col>
      <xdr:colOff>114300</xdr:colOff>
      <xdr:row>39</xdr:row>
      <xdr:rowOff>124343</xdr:rowOff>
    </xdr:to>
    <xdr:cxnSp macro="">
      <xdr:nvCxnSpPr>
        <xdr:cNvPr id="134" name="直線コネクタ 133">
          <a:extLst>
            <a:ext uri="{FF2B5EF4-FFF2-40B4-BE49-F238E27FC236}">
              <a16:creationId xmlns:a16="http://schemas.microsoft.com/office/drawing/2014/main" id="{C0521E8B-4985-4833-A7CD-A6F6DFA49008}"/>
            </a:ext>
          </a:extLst>
        </xdr:cNvPr>
        <xdr:cNvCxnSpPr/>
      </xdr:nvCxnSpPr>
      <xdr:spPr>
        <a:xfrm flipV="1">
          <a:off x="7713980" y="6659194"/>
          <a:ext cx="78232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76012</xdr:rowOff>
    </xdr:from>
    <xdr:to>
      <xdr:col>41</xdr:col>
      <xdr:colOff>101600</xdr:colOff>
      <xdr:row>40</xdr:row>
      <xdr:rowOff>6162</xdr:rowOff>
    </xdr:to>
    <xdr:sp macro="" textlink="">
      <xdr:nvSpPr>
        <xdr:cNvPr id="135" name="楕円 134">
          <a:extLst>
            <a:ext uri="{FF2B5EF4-FFF2-40B4-BE49-F238E27FC236}">
              <a16:creationId xmlns:a16="http://schemas.microsoft.com/office/drawing/2014/main" id="{B7212652-DE45-459F-AC6F-5297ABE9D381}"/>
            </a:ext>
          </a:extLst>
        </xdr:cNvPr>
        <xdr:cNvSpPr/>
      </xdr:nvSpPr>
      <xdr:spPr>
        <a:xfrm>
          <a:off x="6873240" y="6613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124343</xdr:rowOff>
    </xdr:from>
    <xdr:to>
      <xdr:col>45</xdr:col>
      <xdr:colOff>177800</xdr:colOff>
      <xdr:row>39</xdr:row>
      <xdr:rowOff>126812</xdr:rowOff>
    </xdr:to>
    <xdr:cxnSp macro="">
      <xdr:nvCxnSpPr>
        <xdr:cNvPr id="136" name="直線コネクタ 135">
          <a:extLst>
            <a:ext uri="{FF2B5EF4-FFF2-40B4-BE49-F238E27FC236}">
              <a16:creationId xmlns:a16="http://schemas.microsoft.com/office/drawing/2014/main" id="{773F5154-2AE2-4A00-ACD3-385CB1211293}"/>
            </a:ext>
          </a:extLst>
        </xdr:cNvPr>
        <xdr:cNvCxnSpPr/>
      </xdr:nvCxnSpPr>
      <xdr:spPr>
        <a:xfrm flipV="1">
          <a:off x="6924040" y="6662303"/>
          <a:ext cx="78994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77795</xdr:rowOff>
    </xdr:from>
    <xdr:to>
      <xdr:col>36</xdr:col>
      <xdr:colOff>165100</xdr:colOff>
      <xdr:row>40</xdr:row>
      <xdr:rowOff>7945</xdr:rowOff>
    </xdr:to>
    <xdr:sp macro="" textlink="">
      <xdr:nvSpPr>
        <xdr:cNvPr id="137" name="楕円 136">
          <a:extLst>
            <a:ext uri="{FF2B5EF4-FFF2-40B4-BE49-F238E27FC236}">
              <a16:creationId xmlns:a16="http://schemas.microsoft.com/office/drawing/2014/main" id="{E5C2CA1A-39EE-4B6A-95F5-1A89A8067F91}"/>
            </a:ext>
          </a:extLst>
        </xdr:cNvPr>
        <xdr:cNvSpPr/>
      </xdr:nvSpPr>
      <xdr:spPr>
        <a:xfrm>
          <a:off x="6098540" y="661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126812</xdr:rowOff>
    </xdr:from>
    <xdr:to>
      <xdr:col>41</xdr:col>
      <xdr:colOff>50800</xdr:colOff>
      <xdr:row>39</xdr:row>
      <xdr:rowOff>128595</xdr:rowOff>
    </xdr:to>
    <xdr:cxnSp macro="">
      <xdr:nvCxnSpPr>
        <xdr:cNvPr id="138" name="直線コネクタ 137">
          <a:extLst>
            <a:ext uri="{FF2B5EF4-FFF2-40B4-BE49-F238E27FC236}">
              <a16:creationId xmlns:a16="http://schemas.microsoft.com/office/drawing/2014/main" id="{DC6C5FF8-9294-4F27-8904-0BA6E4A56C75}"/>
            </a:ext>
          </a:extLst>
        </xdr:cNvPr>
        <xdr:cNvCxnSpPr/>
      </xdr:nvCxnSpPr>
      <xdr:spPr>
        <a:xfrm flipV="1">
          <a:off x="6149340" y="6664772"/>
          <a:ext cx="7747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E3B72BDA-6BC2-4F71-880F-AAF239832531}"/>
            </a:ext>
          </a:extLst>
        </xdr:cNvPr>
        <xdr:cNvSpPr txBox="1"/>
      </xdr:nvSpPr>
      <xdr:spPr>
        <a:xfrm>
          <a:off x="8271587" y="686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74718</xdr:rowOff>
    </xdr:from>
    <xdr:ext cx="534377" cy="259045"/>
    <xdr:sp macro="" textlink="">
      <xdr:nvSpPr>
        <xdr:cNvPr id="140" name="n_2aveValue【道路】&#10;一人当たり延長">
          <a:extLst>
            <a:ext uri="{FF2B5EF4-FFF2-40B4-BE49-F238E27FC236}">
              <a16:creationId xmlns:a16="http://schemas.microsoft.com/office/drawing/2014/main" id="{A513756F-1EED-4414-AEB0-AA4BE33D3C19}"/>
            </a:ext>
          </a:extLst>
        </xdr:cNvPr>
        <xdr:cNvSpPr txBox="1"/>
      </xdr:nvSpPr>
      <xdr:spPr>
        <a:xfrm>
          <a:off x="747727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65757</xdr:rowOff>
    </xdr:from>
    <xdr:ext cx="534377" cy="259045"/>
    <xdr:sp macro="" textlink="">
      <xdr:nvSpPr>
        <xdr:cNvPr id="141" name="n_3aveValue【道路】&#10;一人当たり延長">
          <a:extLst>
            <a:ext uri="{FF2B5EF4-FFF2-40B4-BE49-F238E27FC236}">
              <a16:creationId xmlns:a16="http://schemas.microsoft.com/office/drawing/2014/main" id="{FAB3C7BC-6C63-4EFE-A586-C2A7B9A2539B}"/>
            </a:ext>
          </a:extLst>
        </xdr:cNvPr>
        <xdr:cNvSpPr txBox="1"/>
      </xdr:nvSpPr>
      <xdr:spPr>
        <a:xfrm>
          <a:off x="6702571" y="62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68043</xdr:rowOff>
    </xdr:from>
    <xdr:ext cx="534377" cy="259045"/>
    <xdr:sp macro="" textlink="">
      <xdr:nvSpPr>
        <xdr:cNvPr id="142" name="n_4aveValue【道路】&#10;一人当たり延長">
          <a:extLst>
            <a:ext uri="{FF2B5EF4-FFF2-40B4-BE49-F238E27FC236}">
              <a16:creationId xmlns:a16="http://schemas.microsoft.com/office/drawing/2014/main" id="{05C6A7E0-637F-460B-89B0-1A384744721D}"/>
            </a:ext>
          </a:extLst>
        </xdr:cNvPr>
        <xdr:cNvSpPr txBox="1"/>
      </xdr:nvSpPr>
      <xdr:spPr>
        <a:xfrm>
          <a:off x="5905011" y="62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17111</xdr:rowOff>
    </xdr:from>
    <xdr:ext cx="469744" cy="259045"/>
    <xdr:sp macro="" textlink="">
      <xdr:nvSpPr>
        <xdr:cNvPr id="143" name="n_1mainValue【道路】&#10;一人当たり延長">
          <a:extLst>
            <a:ext uri="{FF2B5EF4-FFF2-40B4-BE49-F238E27FC236}">
              <a16:creationId xmlns:a16="http://schemas.microsoft.com/office/drawing/2014/main" id="{68F972F9-A194-4FDE-8DAE-8A6733620658}"/>
            </a:ext>
          </a:extLst>
        </xdr:cNvPr>
        <xdr:cNvSpPr txBox="1"/>
      </xdr:nvSpPr>
      <xdr:spPr>
        <a:xfrm>
          <a:off x="8271587" y="638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166270</xdr:rowOff>
    </xdr:from>
    <xdr:ext cx="469744" cy="259045"/>
    <xdr:sp macro="" textlink="">
      <xdr:nvSpPr>
        <xdr:cNvPr id="144" name="n_2mainValue【道路】&#10;一人当たり延長">
          <a:extLst>
            <a:ext uri="{FF2B5EF4-FFF2-40B4-BE49-F238E27FC236}">
              <a16:creationId xmlns:a16="http://schemas.microsoft.com/office/drawing/2014/main" id="{27224DEA-5D9F-4167-AF0C-1BC78C96987E}"/>
            </a:ext>
          </a:extLst>
        </xdr:cNvPr>
        <xdr:cNvSpPr txBox="1"/>
      </xdr:nvSpPr>
      <xdr:spPr>
        <a:xfrm>
          <a:off x="7509587" y="67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168739</xdr:rowOff>
    </xdr:from>
    <xdr:ext cx="469744" cy="259045"/>
    <xdr:sp macro="" textlink="">
      <xdr:nvSpPr>
        <xdr:cNvPr id="145" name="n_3mainValue【道路】&#10;一人当たり延長">
          <a:extLst>
            <a:ext uri="{FF2B5EF4-FFF2-40B4-BE49-F238E27FC236}">
              <a16:creationId xmlns:a16="http://schemas.microsoft.com/office/drawing/2014/main" id="{5415C6E0-B451-4401-A469-27ED33B4E5C3}"/>
            </a:ext>
          </a:extLst>
        </xdr:cNvPr>
        <xdr:cNvSpPr txBox="1"/>
      </xdr:nvSpPr>
      <xdr:spPr>
        <a:xfrm>
          <a:off x="6712027" y="670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170522</xdr:rowOff>
    </xdr:from>
    <xdr:ext cx="469744" cy="259045"/>
    <xdr:sp macro="" textlink="">
      <xdr:nvSpPr>
        <xdr:cNvPr id="146" name="n_4mainValue【道路】&#10;一人当たり延長">
          <a:extLst>
            <a:ext uri="{FF2B5EF4-FFF2-40B4-BE49-F238E27FC236}">
              <a16:creationId xmlns:a16="http://schemas.microsoft.com/office/drawing/2014/main" id="{B623D854-B7C6-4987-A0BE-8ED6EE13EB9F}"/>
            </a:ext>
          </a:extLst>
        </xdr:cNvPr>
        <xdr:cNvSpPr txBox="1"/>
      </xdr:nvSpPr>
      <xdr:spPr>
        <a:xfrm>
          <a:off x="5937327" y="670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929B965-CE68-4F8A-B9AE-D79E402CC77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926BCA3-7D11-4CF8-BB02-8F3140B919A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7623CED-CAD0-4365-9E18-62D784B344A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6039DD8-BABC-4ECD-A8FA-C17B82B7422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C08CE51-BFB6-41E2-8073-0DE95BB260E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149BDC0-CCA3-406F-A9C3-AED7E480C42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5A44A24-697C-4018-9A76-2D814A0C506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05661AF-1857-4034-A649-945466EF8E1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D5DD564-6D35-464A-8735-C377C329D11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114DC57-56D6-4C13-884E-403F2EA727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05CE3EA-4C5D-4893-9399-1D4988E85A5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14B3755-0CCF-4270-B356-FB96F703830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AB0E9ECB-E1A9-4C99-AF48-DDD664F952F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D552018-90CB-4787-BB36-124BE5366C6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A781769-8293-4C42-A462-C07B190BB2D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60AB8A8E-8F2C-4D0A-B480-5DB58E6EA10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F32DE12-6E70-460B-BA7B-7074C9172B9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DFAEA9C-2F49-4BD6-A744-5603E5A493F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A09303A-8D38-4235-8896-3FE8DB96E64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2C375CF-555E-4ADF-8956-8C74E4C6C79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D1CD87F-E395-45AB-8DE6-5FBD24B7433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CDCD528-F818-4C75-A32B-32FDC19D8C6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1B808A8-BFC0-4F83-8BB5-B0CCB2B3C26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03B239E-A22A-405E-93B1-FF4EC2F0E58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BD4B4EE-968D-4CAA-90EF-02F50C9F3E3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AC07DABA-6667-4378-8443-B9D20F2A63FA}"/>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24A47A7-B16D-4941-94E5-2CA084CCBBAF}"/>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DBE72694-F187-438C-9101-499784D0B3E1}"/>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C4564E7-58FF-46AD-AFB3-D6AD8EA8FC01}"/>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1DD5945D-4992-4AFA-B6E9-8243F9F0B24D}"/>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06E4C76-2D1B-4C87-B4AA-DC3818ABA089}"/>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96101BE8-26FC-4189-8BE5-8C09C8575AA8}"/>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9DC770F6-7679-4279-8E4A-E20679981007}"/>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265324A0-F582-45E4-8F0A-1226F91B5E3D}"/>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1" name="フローチャート: 判断 180">
          <a:extLst>
            <a:ext uri="{FF2B5EF4-FFF2-40B4-BE49-F238E27FC236}">
              <a16:creationId xmlns:a16="http://schemas.microsoft.com/office/drawing/2014/main" id="{483CF697-F79D-4AC4-A716-C2B99686EF6D}"/>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2" name="フローチャート: 判断 181">
          <a:extLst>
            <a:ext uri="{FF2B5EF4-FFF2-40B4-BE49-F238E27FC236}">
              <a16:creationId xmlns:a16="http://schemas.microsoft.com/office/drawing/2014/main" id="{F649120F-F13C-4982-916E-F9E4D8C7DA2C}"/>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8C7AACB-810D-4438-9B2D-E6901B8F863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FBD893-8761-4648-818E-E2E9E86B75D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9A9175-B1A4-4FA3-A799-A94F9C7A053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BB0E07-FC36-4FBA-BEF2-51DF4991676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7A8E36-5DA7-4619-A43F-389EB900F61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8" name="楕円 187">
          <a:extLst>
            <a:ext uri="{FF2B5EF4-FFF2-40B4-BE49-F238E27FC236}">
              <a16:creationId xmlns:a16="http://schemas.microsoft.com/office/drawing/2014/main" id="{4D35E06C-6DC7-4030-8B0B-B406CE2C402A}"/>
            </a:ext>
          </a:extLst>
        </xdr:cNvPr>
        <xdr:cNvSpPr/>
      </xdr:nvSpPr>
      <xdr:spPr>
        <a:xfrm>
          <a:off x="4036060" y="10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E30F674-ADF0-4FA3-AA90-206F606F702C}"/>
            </a:ext>
          </a:extLst>
        </xdr:cNvPr>
        <xdr:cNvSpPr txBox="1"/>
      </xdr:nvSpPr>
      <xdr:spPr>
        <a:xfrm>
          <a:off x="4124960"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90" name="楕円 189">
          <a:extLst>
            <a:ext uri="{FF2B5EF4-FFF2-40B4-BE49-F238E27FC236}">
              <a16:creationId xmlns:a16="http://schemas.microsoft.com/office/drawing/2014/main" id="{41A9630E-EE00-4F7D-88E5-31D9670DC020}"/>
            </a:ext>
          </a:extLst>
        </xdr:cNvPr>
        <xdr:cNvSpPr/>
      </xdr:nvSpPr>
      <xdr:spPr>
        <a:xfrm>
          <a:off x="3312160" y="10206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53884</xdr:rowOff>
    </xdr:to>
    <xdr:cxnSp macro="">
      <xdr:nvCxnSpPr>
        <xdr:cNvPr id="191" name="直線コネクタ 190">
          <a:extLst>
            <a:ext uri="{FF2B5EF4-FFF2-40B4-BE49-F238E27FC236}">
              <a16:creationId xmlns:a16="http://schemas.microsoft.com/office/drawing/2014/main" id="{CEBF570A-6386-42BA-AC01-B1EAF2CFBC7E}"/>
            </a:ext>
          </a:extLst>
        </xdr:cNvPr>
        <xdr:cNvCxnSpPr/>
      </xdr:nvCxnSpPr>
      <xdr:spPr>
        <a:xfrm>
          <a:off x="3355340" y="10253799"/>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2" name="楕円 191">
          <a:extLst>
            <a:ext uri="{FF2B5EF4-FFF2-40B4-BE49-F238E27FC236}">
              <a16:creationId xmlns:a16="http://schemas.microsoft.com/office/drawing/2014/main" id="{E5A2BC64-B175-43EA-A6F4-CBEBFE9ABB6F}"/>
            </a:ext>
          </a:extLst>
        </xdr:cNvPr>
        <xdr:cNvSpPr/>
      </xdr:nvSpPr>
      <xdr:spPr>
        <a:xfrm>
          <a:off x="2514600" y="1018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27759</xdr:rowOff>
    </xdr:to>
    <xdr:cxnSp macro="">
      <xdr:nvCxnSpPr>
        <xdr:cNvPr id="193" name="直線コネクタ 192">
          <a:extLst>
            <a:ext uri="{FF2B5EF4-FFF2-40B4-BE49-F238E27FC236}">
              <a16:creationId xmlns:a16="http://schemas.microsoft.com/office/drawing/2014/main" id="{DA34BD36-B250-41CA-850F-E70484CA559D}"/>
            </a:ext>
          </a:extLst>
        </xdr:cNvPr>
        <xdr:cNvCxnSpPr/>
      </xdr:nvCxnSpPr>
      <xdr:spPr>
        <a:xfrm>
          <a:off x="2565400" y="1023093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4" name="楕円 193">
          <a:extLst>
            <a:ext uri="{FF2B5EF4-FFF2-40B4-BE49-F238E27FC236}">
              <a16:creationId xmlns:a16="http://schemas.microsoft.com/office/drawing/2014/main" id="{951FD972-A491-4EB0-ACB2-76D7E3265931}"/>
            </a:ext>
          </a:extLst>
        </xdr:cNvPr>
        <xdr:cNvSpPr/>
      </xdr:nvSpPr>
      <xdr:spPr>
        <a:xfrm>
          <a:off x="17399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4899</xdr:rowOff>
    </xdr:to>
    <xdr:cxnSp macro="">
      <xdr:nvCxnSpPr>
        <xdr:cNvPr id="195" name="直線コネクタ 194">
          <a:extLst>
            <a:ext uri="{FF2B5EF4-FFF2-40B4-BE49-F238E27FC236}">
              <a16:creationId xmlns:a16="http://schemas.microsoft.com/office/drawing/2014/main" id="{084CB608-FC9D-4A51-96EA-E50CF7739F2A}"/>
            </a:ext>
          </a:extLst>
        </xdr:cNvPr>
        <xdr:cNvCxnSpPr/>
      </xdr:nvCxnSpPr>
      <xdr:spPr>
        <a:xfrm>
          <a:off x="1790700" y="10216787"/>
          <a:ext cx="7747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6" name="楕円 195">
          <a:extLst>
            <a:ext uri="{FF2B5EF4-FFF2-40B4-BE49-F238E27FC236}">
              <a16:creationId xmlns:a16="http://schemas.microsoft.com/office/drawing/2014/main" id="{9D2F7CFC-A091-44A4-A87E-EE22D4B8CB81}"/>
            </a:ext>
          </a:extLst>
        </xdr:cNvPr>
        <xdr:cNvSpPr/>
      </xdr:nvSpPr>
      <xdr:spPr>
        <a:xfrm>
          <a:off x="965200" y="10141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158387</xdr:rowOff>
    </xdr:to>
    <xdr:cxnSp macro="">
      <xdr:nvCxnSpPr>
        <xdr:cNvPr id="197" name="直線コネクタ 196">
          <a:extLst>
            <a:ext uri="{FF2B5EF4-FFF2-40B4-BE49-F238E27FC236}">
              <a16:creationId xmlns:a16="http://schemas.microsoft.com/office/drawing/2014/main" id="{6D615D05-8B90-434D-8B40-06336E35F0EA}"/>
            </a:ext>
          </a:extLst>
        </xdr:cNvPr>
        <xdr:cNvCxnSpPr/>
      </xdr:nvCxnSpPr>
      <xdr:spPr>
        <a:xfrm>
          <a:off x="1008380" y="1019229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3094976-567E-421F-A1BC-4D0E237CE87D}"/>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8F8740F-C837-4702-90A7-E55FFDCBE3E8}"/>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409CF8FB-71C9-47C1-856D-25967619C254}"/>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70BB5F7-44F0-4EC4-985C-A0595E33A2E6}"/>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95086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C6CC4A7-CC49-4AD4-8E5F-48E9C934D696}"/>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9863206-1F78-4A02-8F54-3098E10B79A3}"/>
            </a:ext>
          </a:extLst>
        </xdr:cNvPr>
        <xdr:cNvSpPr txBox="1"/>
      </xdr:nvSpPr>
      <xdr:spPr>
        <a:xfrm>
          <a:off x="238570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7D52E89-A05F-4F7D-BB4B-51690DDF8634}"/>
            </a:ext>
          </a:extLst>
        </xdr:cNvPr>
        <xdr:cNvSpPr txBox="1"/>
      </xdr:nvSpPr>
      <xdr:spPr>
        <a:xfrm>
          <a:off x="161100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7CE21C9-E415-4308-9EFD-01676E70B416}"/>
            </a:ext>
          </a:extLst>
        </xdr:cNvPr>
        <xdr:cNvSpPr txBox="1"/>
      </xdr:nvSpPr>
      <xdr:spPr>
        <a:xfrm>
          <a:off x="8363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5C18487-B048-4317-B5EE-3C387ED64A5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EA19C37-E7DE-465F-BB7F-39B53D932CF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C7066C8-ACB2-4B72-86A4-7238F42D0DD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346F988-6840-485D-8282-F4C57C3EDDC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BE97BBB-E3FA-4CD6-BCCA-D248BA7DEE0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DBFF91B-B42C-48D0-902B-8074DB4C9C1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12BC8BA-223B-438D-B481-0FAFA2A679D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7E40AB5-FAB4-49CB-8762-98568C26359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2114419-953A-4F0D-AC9B-1C137E126DF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67BB356-2A0A-4F1A-AEEC-5DF8C314791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FCD164EC-9B53-4A8E-AFD5-C8BB482B5C76}"/>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5C6F821A-4F16-40B5-B9C1-9872C7683314}"/>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48D3F91-4E30-46CA-ACF2-3D7126DBF512}"/>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83523C0D-B93B-487D-9A0B-5883A04B0143}"/>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71733ED6-7BD3-4848-8020-8634A9F5EE3D}"/>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C6406F9A-0040-4D27-BCA0-C4311C3315DE}"/>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95E698A5-5AC9-4745-AEAA-0B01941335E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FE1AB26D-90E2-4E1F-B3BF-3F6A0E52C505}"/>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DB60979-551B-46EA-9A16-4448483D41C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F77A4873-928B-4E80-9EE9-F910E381C92D}"/>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297041-4B7A-4072-948D-8E03A96D7E3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6383</xdr:rowOff>
    </xdr:from>
    <xdr:to>
      <xdr:col>54</xdr:col>
      <xdr:colOff>189865</xdr:colOff>
      <xdr:row>63</xdr:row>
      <xdr:rowOff>168025</xdr:rowOff>
    </xdr:to>
    <xdr:cxnSp macro="">
      <xdr:nvCxnSpPr>
        <xdr:cNvPr id="227" name="直線コネクタ 226">
          <a:extLst>
            <a:ext uri="{FF2B5EF4-FFF2-40B4-BE49-F238E27FC236}">
              <a16:creationId xmlns:a16="http://schemas.microsoft.com/office/drawing/2014/main" id="{AEEB8AD7-5A10-4A75-885D-F8119D5AD4D1}"/>
            </a:ext>
          </a:extLst>
        </xdr:cNvPr>
        <xdr:cNvCxnSpPr/>
      </xdr:nvCxnSpPr>
      <xdr:spPr>
        <a:xfrm flipV="1">
          <a:off x="9219565" y="9729503"/>
          <a:ext cx="0" cy="99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402</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C77E9E84-A250-4615-9555-CED508D1A53F}"/>
            </a:ext>
          </a:extLst>
        </xdr:cNvPr>
        <xdr:cNvSpPr txBox="1"/>
      </xdr:nvSpPr>
      <xdr:spPr>
        <a:xfrm>
          <a:off x="9258300" y="1072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168025</xdr:rowOff>
    </xdr:from>
    <xdr:to>
      <xdr:col>55</xdr:col>
      <xdr:colOff>88900</xdr:colOff>
      <xdr:row>63</xdr:row>
      <xdr:rowOff>168025</xdr:rowOff>
    </xdr:to>
    <xdr:cxnSp macro="">
      <xdr:nvCxnSpPr>
        <xdr:cNvPr id="229" name="直線コネクタ 228">
          <a:extLst>
            <a:ext uri="{FF2B5EF4-FFF2-40B4-BE49-F238E27FC236}">
              <a16:creationId xmlns:a16="http://schemas.microsoft.com/office/drawing/2014/main" id="{1C29803E-0F85-41B6-A0A1-D9255CAC0E37}"/>
            </a:ext>
          </a:extLst>
        </xdr:cNvPr>
        <xdr:cNvCxnSpPr/>
      </xdr:nvCxnSpPr>
      <xdr:spPr>
        <a:xfrm>
          <a:off x="9154160" y="10729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124510</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5465C0E-6BEB-448E-A980-9C77409417C9}"/>
            </a:ext>
          </a:extLst>
        </xdr:cNvPr>
        <xdr:cNvSpPr txBox="1"/>
      </xdr:nvSpPr>
      <xdr:spPr>
        <a:xfrm>
          <a:off x="9258300" y="951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6383</xdr:rowOff>
    </xdr:from>
    <xdr:to>
      <xdr:col>55</xdr:col>
      <xdr:colOff>88900</xdr:colOff>
      <xdr:row>58</xdr:row>
      <xdr:rowOff>6383</xdr:rowOff>
    </xdr:to>
    <xdr:cxnSp macro="">
      <xdr:nvCxnSpPr>
        <xdr:cNvPr id="231" name="直線コネクタ 230">
          <a:extLst>
            <a:ext uri="{FF2B5EF4-FFF2-40B4-BE49-F238E27FC236}">
              <a16:creationId xmlns:a16="http://schemas.microsoft.com/office/drawing/2014/main" id="{883021DE-04DE-4E4C-96B4-0E7F8470A96D}"/>
            </a:ext>
          </a:extLst>
        </xdr:cNvPr>
        <xdr:cNvCxnSpPr/>
      </xdr:nvCxnSpPr>
      <xdr:spPr>
        <a:xfrm>
          <a:off x="9154160" y="9729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82284</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5A949806-3E11-4777-9D42-AA7BFA7D9577}"/>
            </a:ext>
          </a:extLst>
        </xdr:cNvPr>
        <xdr:cNvSpPr txBox="1"/>
      </xdr:nvSpPr>
      <xdr:spPr>
        <a:xfrm>
          <a:off x="9258300" y="1030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103857</xdr:rowOff>
    </xdr:from>
    <xdr:to>
      <xdr:col>55</xdr:col>
      <xdr:colOff>50800</xdr:colOff>
      <xdr:row>62</xdr:row>
      <xdr:rowOff>34007</xdr:rowOff>
    </xdr:to>
    <xdr:sp macro="" textlink="">
      <xdr:nvSpPr>
        <xdr:cNvPr id="233" name="フローチャート: 判断 232">
          <a:extLst>
            <a:ext uri="{FF2B5EF4-FFF2-40B4-BE49-F238E27FC236}">
              <a16:creationId xmlns:a16="http://schemas.microsoft.com/office/drawing/2014/main" id="{66646096-B76B-4B83-8AB0-813B722C5FFB}"/>
            </a:ext>
          </a:extLst>
        </xdr:cNvPr>
        <xdr:cNvSpPr/>
      </xdr:nvSpPr>
      <xdr:spPr>
        <a:xfrm>
          <a:off x="9192260" y="103298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107789</xdr:rowOff>
    </xdr:from>
    <xdr:to>
      <xdr:col>50</xdr:col>
      <xdr:colOff>165100</xdr:colOff>
      <xdr:row>62</xdr:row>
      <xdr:rowOff>37939</xdr:rowOff>
    </xdr:to>
    <xdr:sp macro="" textlink="">
      <xdr:nvSpPr>
        <xdr:cNvPr id="234" name="フローチャート: 判断 233">
          <a:extLst>
            <a:ext uri="{FF2B5EF4-FFF2-40B4-BE49-F238E27FC236}">
              <a16:creationId xmlns:a16="http://schemas.microsoft.com/office/drawing/2014/main" id="{FEB0C7E0-5089-4515-9600-74F85FA83078}"/>
            </a:ext>
          </a:extLst>
        </xdr:cNvPr>
        <xdr:cNvSpPr/>
      </xdr:nvSpPr>
      <xdr:spPr>
        <a:xfrm>
          <a:off x="8445500" y="10333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85582</xdr:rowOff>
    </xdr:from>
    <xdr:to>
      <xdr:col>46</xdr:col>
      <xdr:colOff>38100</xdr:colOff>
      <xdr:row>58</xdr:row>
      <xdr:rowOff>15732</xdr:rowOff>
    </xdr:to>
    <xdr:sp macro="" textlink="">
      <xdr:nvSpPr>
        <xdr:cNvPr id="235" name="フローチャート: 判断 234">
          <a:extLst>
            <a:ext uri="{FF2B5EF4-FFF2-40B4-BE49-F238E27FC236}">
              <a16:creationId xmlns:a16="http://schemas.microsoft.com/office/drawing/2014/main" id="{FC6F0A69-D4C5-4CC6-AFC1-DDC5387848F4}"/>
            </a:ext>
          </a:extLst>
        </xdr:cNvPr>
        <xdr:cNvSpPr/>
      </xdr:nvSpPr>
      <xdr:spPr>
        <a:xfrm>
          <a:off x="7670800" y="9641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76516</xdr:rowOff>
    </xdr:from>
    <xdr:to>
      <xdr:col>41</xdr:col>
      <xdr:colOff>101600</xdr:colOff>
      <xdr:row>58</xdr:row>
      <xdr:rowOff>6666</xdr:rowOff>
    </xdr:to>
    <xdr:sp macro="" textlink="">
      <xdr:nvSpPr>
        <xdr:cNvPr id="236" name="フローチャート: 判断 235">
          <a:extLst>
            <a:ext uri="{FF2B5EF4-FFF2-40B4-BE49-F238E27FC236}">
              <a16:creationId xmlns:a16="http://schemas.microsoft.com/office/drawing/2014/main" id="{543BAEDD-6210-44B9-843E-893D73D532FE}"/>
            </a:ext>
          </a:extLst>
        </xdr:cNvPr>
        <xdr:cNvSpPr/>
      </xdr:nvSpPr>
      <xdr:spPr>
        <a:xfrm>
          <a:off x="6873240" y="963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81911</xdr:rowOff>
    </xdr:from>
    <xdr:to>
      <xdr:col>36</xdr:col>
      <xdr:colOff>165100</xdr:colOff>
      <xdr:row>58</xdr:row>
      <xdr:rowOff>12061</xdr:rowOff>
    </xdr:to>
    <xdr:sp macro="" textlink="">
      <xdr:nvSpPr>
        <xdr:cNvPr id="237" name="フローチャート: 判断 236">
          <a:extLst>
            <a:ext uri="{FF2B5EF4-FFF2-40B4-BE49-F238E27FC236}">
              <a16:creationId xmlns:a16="http://schemas.microsoft.com/office/drawing/2014/main" id="{30C6F531-95D8-43DB-BCB3-BB132482445A}"/>
            </a:ext>
          </a:extLst>
        </xdr:cNvPr>
        <xdr:cNvSpPr/>
      </xdr:nvSpPr>
      <xdr:spPr>
        <a:xfrm>
          <a:off x="6098540" y="96373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F134141-16C3-4429-AD2B-B64066C1FBD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863C9F0-4A4E-44E2-B68C-677554E579C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9904C98-F041-43CE-AFC3-570A691E474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D8C285-4754-4C62-9C34-F672AF40F2C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CDC71AD-FD91-4250-9C2C-3BFEE6835A4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79461</xdr:rowOff>
    </xdr:from>
    <xdr:to>
      <xdr:col>55</xdr:col>
      <xdr:colOff>50800</xdr:colOff>
      <xdr:row>60</xdr:row>
      <xdr:rowOff>9611</xdr:rowOff>
    </xdr:to>
    <xdr:sp macro="" textlink="">
      <xdr:nvSpPr>
        <xdr:cNvPr id="243" name="楕円 242">
          <a:extLst>
            <a:ext uri="{FF2B5EF4-FFF2-40B4-BE49-F238E27FC236}">
              <a16:creationId xmlns:a16="http://schemas.microsoft.com/office/drawing/2014/main" id="{3F4DF6DE-56A7-468A-8FED-2015341B1F9B}"/>
            </a:ext>
          </a:extLst>
        </xdr:cNvPr>
        <xdr:cNvSpPr/>
      </xdr:nvSpPr>
      <xdr:spPr>
        <a:xfrm>
          <a:off x="9192260" y="9970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102338</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44FA2BA3-FB9B-4720-A5AE-4B5012544162}"/>
            </a:ext>
          </a:extLst>
        </xdr:cNvPr>
        <xdr:cNvSpPr txBox="1"/>
      </xdr:nvSpPr>
      <xdr:spPr>
        <a:xfrm>
          <a:off x="9258300" y="98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83886</xdr:rowOff>
    </xdr:from>
    <xdr:to>
      <xdr:col>50</xdr:col>
      <xdr:colOff>165100</xdr:colOff>
      <xdr:row>60</xdr:row>
      <xdr:rowOff>14036</xdr:rowOff>
    </xdr:to>
    <xdr:sp macro="" textlink="">
      <xdr:nvSpPr>
        <xdr:cNvPr id="245" name="楕円 244">
          <a:extLst>
            <a:ext uri="{FF2B5EF4-FFF2-40B4-BE49-F238E27FC236}">
              <a16:creationId xmlns:a16="http://schemas.microsoft.com/office/drawing/2014/main" id="{E655B90E-9D97-475C-9724-81153D6327F8}"/>
            </a:ext>
          </a:extLst>
        </xdr:cNvPr>
        <xdr:cNvSpPr/>
      </xdr:nvSpPr>
      <xdr:spPr>
        <a:xfrm>
          <a:off x="8445500" y="9974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130261</xdr:rowOff>
    </xdr:from>
    <xdr:to>
      <xdr:col>55</xdr:col>
      <xdr:colOff>0</xdr:colOff>
      <xdr:row>59</xdr:row>
      <xdr:rowOff>134686</xdr:rowOff>
    </xdr:to>
    <xdr:cxnSp macro="">
      <xdr:nvCxnSpPr>
        <xdr:cNvPr id="246" name="直線コネクタ 245">
          <a:extLst>
            <a:ext uri="{FF2B5EF4-FFF2-40B4-BE49-F238E27FC236}">
              <a16:creationId xmlns:a16="http://schemas.microsoft.com/office/drawing/2014/main" id="{D49A807D-86CF-4B5A-8977-897880BEB7FD}"/>
            </a:ext>
          </a:extLst>
        </xdr:cNvPr>
        <xdr:cNvCxnSpPr/>
      </xdr:nvCxnSpPr>
      <xdr:spPr>
        <a:xfrm flipV="1">
          <a:off x="8496300" y="10021021"/>
          <a:ext cx="7239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92066</xdr:rowOff>
    </xdr:from>
    <xdr:to>
      <xdr:col>46</xdr:col>
      <xdr:colOff>38100</xdr:colOff>
      <xdr:row>60</xdr:row>
      <xdr:rowOff>22216</xdr:rowOff>
    </xdr:to>
    <xdr:sp macro="" textlink="">
      <xdr:nvSpPr>
        <xdr:cNvPr id="247" name="楕円 246">
          <a:extLst>
            <a:ext uri="{FF2B5EF4-FFF2-40B4-BE49-F238E27FC236}">
              <a16:creationId xmlns:a16="http://schemas.microsoft.com/office/drawing/2014/main" id="{9D73255F-4659-4D7E-B629-995A57756150}"/>
            </a:ext>
          </a:extLst>
        </xdr:cNvPr>
        <xdr:cNvSpPr/>
      </xdr:nvSpPr>
      <xdr:spPr>
        <a:xfrm>
          <a:off x="7670800" y="9982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134686</xdr:rowOff>
    </xdr:from>
    <xdr:to>
      <xdr:col>50</xdr:col>
      <xdr:colOff>114300</xdr:colOff>
      <xdr:row>59</xdr:row>
      <xdr:rowOff>142866</xdr:rowOff>
    </xdr:to>
    <xdr:cxnSp macro="">
      <xdr:nvCxnSpPr>
        <xdr:cNvPr id="248" name="直線コネクタ 247">
          <a:extLst>
            <a:ext uri="{FF2B5EF4-FFF2-40B4-BE49-F238E27FC236}">
              <a16:creationId xmlns:a16="http://schemas.microsoft.com/office/drawing/2014/main" id="{A4017FE8-AD1B-4D3E-8B51-58D2505C8E15}"/>
            </a:ext>
          </a:extLst>
        </xdr:cNvPr>
        <xdr:cNvCxnSpPr/>
      </xdr:nvCxnSpPr>
      <xdr:spPr>
        <a:xfrm flipV="1">
          <a:off x="7713980" y="10025446"/>
          <a:ext cx="78232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102554</xdr:rowOff>
    </xdr:from>
    <xdr:to>
      <xdr:col>41</xdr:col>
      <xdr:colOff>101600</xdr:colOff>
      <xdr:row>60</xdr:row>
      <xdr:rowOff>32704</xdr:rowOff>
    </xdr:to>
    <xdr:sp macro="" textlink="">
      <xdr:nvSpPr>
        <xdr:cNvPr id="249" name="楕円 248">
          <a:extLst>
            <a:ext uri="{FF2B5EF4-FFF2-40B4-BE49-F238E27FC236}">
              <a16:creationId xmlns:a16="http://schemas.microsoft.com/office/drawing/2014/main" id="{DCADD41E-A62F-4CB5-A9BC-798A0B7B96D8}"/>
            </a:ext>
          </a:extLst>
        </xdr:cNvPr>
        <xdr:cNvSpPr/>
      </xdr:nvSpPr>
      <xdr:spPr>
        <a:xfrm>
          <a:off x="6873240" y="9993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142866</xdr:rowOff>
    </xdr:from>
    <xdr:to>
      <xdr:col>45</xdr:col>
      <xdr:colOff>177800</xdr:colOff>
      <xdr:row>59</xdr:row>
      <xdr:rowOff>153354</xdr:rowOff>
    </xdr:to>
    <xdr:cxnSp macro="">
      <xdr:nvCxnSpPr>
        <xdr:cNvPr id="250" name="直線コネクタ 249">
          <a:extLst>
            <a:ext uri="{FF2B5EF4-FFF2-40B4-BE49-F238E27FC236}">
              <a16:creationId xmlns:a16="http://schemas.microsoft.com/office/drawing/2014/main" id="{5D8E5FC3-74B4-4318-9338-9E4F3F5BAE5C}"/>
            </a:ext>
          </a:extLst>
        </xdr:cNvPr>
        <xdr:cNvCxnSpPr/>
      </xdr:nvCxnSpPr>
      <xdr:spPr>
        <a:xfrm flipV="1">
          <a:off x="6924040" y="10033626"/>
          <a:ext cx="78994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106980</xdr:rowOff>
    </xdr:from>
    <xdr:to>
      <xdr:col>36</xdr:col>
      <xdr:colOff>165100</xdr:colOff>
      <xdr:row>60</xdr:row>
      <xdr:rowOff>37130</xdr:rowOff>
    </xdr:to>
    <xdr:sp macro="" textlink="">
      <xdr:nvSpPr>
        <xdr:cNvPr id="251" name="楕円 250">
          <a:extLst>
            <a:ext uri="{FF2B5EF4-FFF2-40B4-BE49-F238E27FC236}">
              <a16:creationId xmlns:a16="http://schemas.microsoft.com/office/drawing/2014/main" id="{121C059A-7CAF-4244-8E0B-650BAB4B036B}"/>
            </a:ext>
          </a:extLst>
        </xdr:cNvPr>
        <xdr:cNvSpPr/>
      </xdr:nvSpPr>
      <xdr:spPr>
        <a:xfrm>
          <a:off x="6098540" y="9997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153354</xdr:rowOff>
    </xdr:from>
    <xdr:to>
      <xdr:col>41</xdr:col>
      <xdr:colOff>50800</xdr:colOff>
      <xdr:row>59</xdr:row>
      <xdr:rowOff>157780</xdr:rowOff>
    </xdr:to>
    <xdr:cxnSp macro="">
      <xdr:nvCxnSpPr>
        <xdr:cNvPr id="252" name="直線コネクタ 251">
          <a:extLst>
            <a:ext uri="{FF2B5EF4-FFF2-40B4-BE49-F238E27FC236}">
              <a16:creationId xmlns:a16="http://schemas.microsoft.com/office/drawing/2014/main" id="{AE42BF9E-0095-4589-9AEE-C122548FDB36}"/>
            </a:ext>
          </a:extLst>
        </xdr:cNvPr>
        <xdr:cNvCxnSpPr/>
      </xdr:nvCxnSpPr>
      <xdr:spPr>
        <a:xfrm flipV="1">
          <a:off x="6149340" y="10044114"/>
          <a:ext cx="7747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29066</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14BF3029-5C49-4376-8267-89D19094EF62}"/>
            </a:ext>
          </a:extLst>
        </xdr:cNvPr>
        <xdr:cNvSpPr txBox="1"/>
      </xdr:nvSpPr>
      <xdr:spPr>
        <a:xfrm>
          <a:off x="8239271" y="104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32259</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E005CEBF-B70A-49BF-986B-E9CAFB255A4F}"/>
            </a:ext>
          </a:extLst>
        </xdr:cNvPr>
        <xdr:cNvSpPr txBox="1"/>
      </xdr:nvSpPr>
      <xdr:spPr>
        <a:xfrm>
          <a:off x="7444955" y="942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23193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BDF78302-0ADD-4FD1-B2C9-AFD298BFE875}"/>
            </a:ext>
          </a:extLst>
        </xdr:cNvPr>
        <xdr:cNvSpPr txBox="1"/>
      </xdr:nvSpPr>
      <xdr:spPr>
        <a:xfrm>
          <a:off x="6670255" y="941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28588</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5D05C644-5FE3-4C05-AA5D-7E0531B53F2A}"/>
            </a:ext>
          </a:extLst>
        </xdr:cNvPr>
        <xdr:cNvSpPr txBox="1"/>
      </xdr:nvSpPr>
      <xdr:spPr>
        <a:xfrm>
          <a:off x="5872695" y="94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30563</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50168E88-DB90-43C1-8C0C-734301BB73F2}"/>
            </a:ext>
          </a:extLst>
        </xdr:cNvPr>
        <xdr:cNvSpPr txBox="1"/>
      </xdr:nvSpPr>
      <xdr:spPr>
        <a:xfrm>
          <a:off x="821457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13343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7B430B8A-C64C-43D5-A73B-61CB0968506E}"/>
            </a:ext>
          </a:extLst>
        </xdr:cNvPr>
        <xdr:cNvSpPr txBox="1"/>
      </xdr:nvSpPr>
      <xdr:spPr>
        <a:xfrm>
          <a:off x="7444955" y="1007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23831</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221E07E1-1A6B-4D0A-BB5B-A4AB9EA158BB}"/>
            </a:ext>
          </a:extLst>
        </xdr:cNvPr>
        <xdr:cNvSpPr txBox="1"/>
      </xdr:nvSpPr>
      <xdr:spPr>
        <a:xfrm>
          <a:off x="6670255" y="1008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28257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8634285C-1622-4F3E-B498-0DE7FC872978}"/>
            </a:ext>
          </a:extLst>
        </xdr:cNvPr>
        <xdr:cNvSpPr txBox="1"/>
      </xdr:nvSpPr>
      <xdr:spPr>
        <a:xfrm>
          <a:off x="5872695" y="1008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894F9B7-2564-4F7C-8503-45CFCCB4AC8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E50EE5F-2C2A-4EEF-B7AA-86F64F1FA76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2BEEFDD-7F54-43EC-89E5-244B71CC7CC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60BD52E2-15E2-476E-B223-80EC9A3A0BA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DBE85816-99EB-40D5-941A-3E21072768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2446080-E9D4-4A55-9F9E-8383CDD801D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64FFC7BB-ABCB-48C7-9011-405727026F3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BB7341DA-B943-4F5C-BA87-643D7308E9F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4956B8F0-9797-4DF7-9E4A-35C39F1F20E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7004167-0727-4978-A522-FF0AF628DE3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12659E70-04C8-4B7B-A749-2F82023EBAA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89779B74-0701-4716-ABFB-4F4CCF15397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4E1BC0B1-1A3E-47B5-BC43-358C2FF2430C}"/>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6954924C-8454-4AA1-8ECB-69C5F6752E5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8CB57914-8719-42A4-A7DD-8135FF0F7DE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39C82FE2-B6D7-47B3-ABB2-04E3A01FE5AE}"/>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4EB3A28C-18D3-4CE0-840E-2403725DA585}"/>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6DECBE09-47FC-40D0-AE94-AFE5C3331DD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FFBC61AB-8F66-4E4F-A251-128B7AE7C73D}"/>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6A5C45C4-27A2-4C92-B5B4-CAB490F4EA4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FE15E6FB-B8FD-4FB0-8402-B6CFF3B3B11C}"/>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07A6287-337E-4056-BE11-D05155287D3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3" name="直線コネクタ 282">
          <a:extLst>
            <a:ext uri="{FF2B5EF4-FFF2-40B4-BE49-F238E27FC236}">
              <a16:creationId xmlns:a16="http://schemas.microsoft.com/office/drawing/2014/main" id="{4BD71105-F9F2-4155-9BFC-553162A1B75B}"/>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515F1441-194B-46B9-B87E-59BA1BE13448}"/>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5" name="直線コネクタ 284">
          <a:extLst>
            <a:ext uri="{FF2B5EF4-FFF2-40B4-BE49-F238E27FC236}">
              <a16:creationId xmlns:a16="http://schemas.microsoft.com/office/drawing/2014/main" id="{7DF5B31D-376F-4125-9847-4A4628EB5A25}"/>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60BFACE0-5876-4CB1-A92E-729978992233}"/>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7" name="直線コネクタ 286">
          <a:extLst>
            <a:ext uri="{FF2B5EF4-FFF2-40B4-BE49-F238E27FC236}">
              <a16:creationId xmlns:a16="http://schemas.microsoft.com/office/drawing/2014/main" id="{1F104351-3FFE-47C6-AB5F-D33B9806093F}"/>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3026083-46A4-4519-A738-BAE4B970AD14}"/>
            </a:ext>
          </a:extLst>
        </xdr:cNvPr>
        <xdr:cNvSpPr txBox="1"/>
      </xdr:nvSpPr>
      <xdr:spPr>
        <a:xfrm>
          <a:off x="4124960" y="1353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9" name="フローチャート: 判断 288">
          <a:extLst>
            <a:ext uri="{FF2B5EF4-FFF2-40B4-BE49-F238E27FC236}">
              <a16:creationId xmlns:a16="http://schemas.microsoft.com/office/drawing/2014/main" id="{C16A9661-FDFE-4959-BF62-5C0853BC2E22}"/>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90" name="フローチャート: 判断 289">
          <a:extLst>
            <a:ext uri="{FF2B5EF4-FFF2-40B4-BE49-F238E27FC236}">
              <a16:creationId xmlns:a16="http://schemas.microsoft.com/office/drawing/2014/main" id="{8268F8FA-832B-43FA-9687-E36DEA28AA34}"/>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1" name="フローチャート: 判断 290">
          <a:extLst>
            <a:ext uri="{FF2B5EF4-FFF2-40B4-BE49-F238E27FC236}">
              <a16:creationId xmlns:a16="http://schemas.microsoft.com/office/drawing/2014/main" id="{A5DD0FE8-29DD-46D8-A196-D03C639A397C}"/>
            </a:ext>
          </a:extLst>
        </xdr:cNvPr>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2" name="フローチャート: 判断 291">
          <a:extLst>
            <a:ext uri="{FF2B5EF4-FFF2-40B4-BE49-F238E27FC236}">
              <a16:creationId xmlns:a16="http://schemas.microsoft.com/office/drawing/2014/main" id="{9C329666-C2F8-4BC9-B451-30D5A7776581}"/>
            </a:ext>
          </a:extLst>
        </xdr:cNvPr>
        <xdr:cNvSpPr/>
      </xdr:nvSpPr>
      <xdr:spPr>
        <a:xfrm>
          <a:off x="17399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xdr:rowOff>
    </xdr:from>
    <xdr:to>
      <xdr:col>6</xdr:col>
      <xdr:colOff>38100</xdr:colOff>
      <xdr:row>82</xdr:row>
      <xdr:rowOff>116332</xdr:rowOff>
    </xdr:to>
    <xdr:sp macro="" textlink="">
      <xdr:nvSpPr>
        <xdr:cNvPr id="293" name="フローチャート: 判断 292">
          <a:extLst>
            <a:ext uri="{FF2B5EF4-FFF2-40B4-BE49-F238E27FC236}">
              <a16:creationId xmlns:a16="http://schemas.microsoft.com/office/drawing/2014/main" id="{F44B072F-62D0-4C76-AF56-8818563A4FD0}"/>
            </a:ext>
          </a:extLst>
        </xdr:cNvPr>
        <xdr:cNvSpPr/>
      </xdr:nvSpPr>
      <xdr:spPr>
        <a:xfrm>
          <a:off x="965200" y="13761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EE13A9E-E594-4958-BFB4-C913BABE9DA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0BF3EF7-1C7E-4139-8527-4BFDB5274C8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739CE6C-410F-44E9-BE6D-6675E9CA9CB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C3DB9B1-5BAA-4F5D-950E-1FADE2A550A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CBDB458-5E20-4685-AD95-049C9B95DD5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99" name="楕円 298">
          <a:extLst>
            <a:ext uri="{FF2B5EF4-FFF2-40B4-BE49-F238E27FC236}">
              <a16:creationId xmlns:a16="http://schemas.microsoft.com/office/drawing/2014/main" id="{941627DC-3745-4208-B398-9A46388A90EB}"/>
            </a:ext>
          </a:extLst>
        </xdr:cNvPr>
        <xdr:cNvSpPr/>
      </xdr:nvSpPr>
      <xdr:spPr>
        <a:xfrm>
          <a:off x="403606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4D5350D-083C-40B3-BD39-B0BE3345BC27}"/>
            </a:ext>
          </a:extLst>
        </xdr:cNvPr>
        <xdr:cNvSpPr txBox="1"/>
      </xdr:nvSpPr>
      <xdr:spPr>
        <a:xfrm>
          <a:off x="4124960"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76454</xdr:rowOff>
    </xdr:from>
    <xdr:to>
      <xdr:col>20</xdr:col>
      <xdr:colOff>38100</xdr:colOff>
      <xdr:row>83</xdr:row>
      <xdr:rowOff>6604</xdr:rowOff>
    </xdr:to>
    <xdr:sp macro="" textlink="">
      <xdr:nvSpPr>
        <xdr:cNvPr id="301" name="楕円 300">
          <a:extLst>
            <a:ext uri="{FF2B5EF4-FFF2-40B4-BE49-F238E27FC236}">
              <a16:creationId xmlns:a16="http://schemas.microsoft.com/office/drawing/2014/main" id="{A9DEEBD3-F60E-4FEB-8955-494B2C13D0CB}"/>
            </a:ext>
          </a:extLst>
        </xdr:cNvPr>
        <xdr:cNvSpPr/>
      </xdr:nvSpPr>
      <xdr:spPr>
        <a:xfrm>
          <a:off x="3312160" y="13822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152400</xdr:rowOff>
    </xdr:to>
    <xdr:cxnSp macro="">
      <xdr:nvCxnSpPr>
        <xdr:cNvPr id="302" name="直線コネクタ 301">
          <a:extLst>
            <a:ext uri="{FF2B5EF4-FFF2-40B4-BE49-F238E27FC236}">
              <a16:creationId xmlns:a16="http://schemas.microsoft.com/office/drawing/2014/main" id="{F43E3AC6-D4E4-44B5-BA71-3CE22EE5F708}"/>
            </a:ext>
          </a:extLst>
        </xdr:cNvPr>
        <xdr:cNvCxnSpPr/>
      </xdr:nvCxnSpPr>
      <xdr:spPr>
        <a:xfrm>
          <a:off x="3355340" y="13873734"/>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92456</xdr:rowOff>
    </xdr:from>
    <xdr:to>
      <xdr:col>15</xdr:col>
      <xdr:colOff>101600</xdr:colOff>
      <xdr:row>83</xdr:row>
      <xdr:rowOff>22606</xdr:rowOff>
    </xdr:to>
    <xdr:sp macro="" textlink="">
      <xdr:nvSpPr>
        <xdr:cNvPr id="303" name="楕円 302">
          <a:extLst>
            <a:ext uri="{FF2B5EF4-FFF2-40B4-BE49-F238E27FC236}">
              <a16:creationId xmlns:a16="http://schemas.microsoft.com/office/drawing/2014/main" id="{5F38EE5D-87B6-402E-917C-4BCC745B8298}"/>
            </a:ext>
          </a:extLst>
        </xdr:cNvPr>
        <xdr:cNvSpPr/>
      </xdr:nvSpPr>
      <xdr:spPr>
        <a:xfrm>
          <a:off x="251460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127254</xdr:rowOff>
    </xdr:from>
    <xdr:to>
      <xdr:col>19</xdr:col>
      <xdr:colOff>177800</xdr:colOff>
      <xdr:row>82</xdr:row>
      <xdr:rowOff>143256</xdr:rowOff>
    </xdr:to>
    <xdr:cxnSp macro="">
      <xdr:nvCxnSpPr>
        <xdr:cNvPr id="304" name="直線コネクタ 303">
          <a:extLst>
            <a:ext uri="{FF2B5EF4-FFF2-40B4-BE49-F238E27FC236}">
              <a16:creationId xmlns:a16="http://schemas.microsoft.com/office/drawing/2014/main" id="{6533A58C-9B7B-4176-B4F6-720DCE8CBD4E}"/>
            </a:ext>
          </a:extLst>
        </xdr:cNvPr>
        <xdr:cNvCxnSpPr/>
      </xdr:nvCxnSpPr>
      <xdr:spPr>
        <a:xfrm flipV="1">
          <a:off x="2565400" y="13873734"/>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103887</xdr:rowOff>
    </xdr:from>
    <xdr:to>
      <xdr:col>10</xdr:col>
      <xdr:colOff>165100</xdr:colOff>
      <xdr:row>83</xdr:row>
      <xdr:rowOff>34037</xdr:rowOff>
    </xdr:to>
    <xdr:sp macro="" textlink="">
      <xdr:nvSpPr>
        <xdr:cNvPr id="305" name="楕円 304">
          <a:extLst>
            <a:ext uri="{FF2B5EF4-FFF2-40B4-BE49-F238E27FC236}">
              <a16:creationId xmlns:a16="http://schemas.microsoft.com/office/drawing/2014/main" id="{EF9DDB25-44A8-4574-BF22-2DA41F402B35}"/>
            </a:ext>
          </a:extLst>
        </xdr:cNvPr>
        <xdr:cNvSpPr/>
      </xdr:nvSpPr>
      <xdr:spPr>
        <a:xfrm>
          <a:off x="1739900" y="13850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143256</xdr:rowOff>
    </xdr:from>
    <xdr:to>
      <xdr:col>15</xdr:col>
      <xdr:colOff>50800</xdr:colOff>
      <xdr:row>82</xdr:row>
      <xdr:rowOff>154687</xdr:rowOff>
    </xdr:to>
    <xdr:cxnSp macro="">
      <xdr:nvCxnSpPr>
        <xdr:cNvPr id="306" name="直線コネクタ 305">
          <a:extLst>
            <a:ext uri="{FF2B5EF4-FFF2-40B4-BE49-F238E27FC236}">
              <a16:creationId xmlns:a16="http://schemas.microsoft.com/office/drawing/2014/main" id="{6DAC2540-34D5-4C2A-901A-6DCCD79E0169}"/>
            </a:ext>
          </a:extLst>
        </xdr:cNvPr>
        <xdr:cNvCxnSpPr/>
      </xdr:nvCxnSpPr>
      <xdr:spPr>
        <a:xfrm flipV="1">
          <a:off x="1790700" y="13889736"/>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07" name="楕円 306">
          <a:extLst>
            <a:ext uri="{FF2B5EF4-FFF2-40B4-BE49-F238E27FC236}">
              <a16:creationId xmlns:a16="http://schemas.microsoft.com/office/drawing/2014/main" id="{A485241D-8BDF-4F31-ACB7-CF2D0D1FAB95}"/>
            </a:ext>
          </a:extLst>
        </xdr:cNvPr>
        <xdr:cNvSpPr/>
      </xdr:nvSpPr>
      <xdr:spPr>
        <a:xfrm>
          <a:off x="96520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154687</xdr:rowOff>
    </xdr:from>
    <xdr:to>
      <xdr:col>10</xdr:col>
      <xdr:colOff>114300</xdr:colOff>
      <xdr:row>82</xdr:row>
      <xdr:rowOff>163830</xdr:rowOff>
    </xdr:to>
    <xdr:cxnSp macro="">
      <xdr:nvCxnSpPr>
        <xdr:cNvPr id="308" name="直線コネクタ 307">
          <a:extLst>
            <a:ext uri="{FF2B5EF4-FFF2-40B4-BE49-F238E27FC236}">
              <a16:creationId xmlns:a16="http://schemas.microsoft.com/office/drawing/2014/main" id="{D5C6A3A8-0741-4FA5-A8FD-349742D9B19E}"/>
            </a:ext>
          </a:extLst>
        </xdr:cNvPr>
        <xdr:cNvCxnSpPr/>
      </xdr:nvCxnSpPr>
      <xdr:spPr>
        <a:xfrm flipV="1">
          <a:off x="1008380" y="13901167"/>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9" name="n_1aveValue【公営住宅】&#10;有形固定資産減価償却率">
          <a:extLst>
            <a:ext uri="{FF2B5EF4-FFF2-40B4-BE49-F238E27FC236}">
              <a16:creationId xmlns:a16="http://schemas.microsoft.com/office/drawing/2014/main" id="{F0ECB985-FFA1-46AE-89A5-CEC2C5B4F12A}"/>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0" name="n_2aveValue【公営住宅】&#10;有形固定資産減価償却率">
          <a:extLst>
            <a:ext uri="{FF2B5EF4-FFF2-40B4-BE49-F238E27FC236}">
              <a16:creationId xmlns:a16="http://schemas.microsoft.com/office/drawing/2014/main" id="{3BAE3128-ECBB-4A5D-BDCF-325DB2E80F63}"/>
            </a:ext>
          </a:extLst>
        </xdr:cNvPr>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1" name="n_3aveValue【公営住宅】&#10;有形固定資産減価償却率">
          <a:extLst>
            <a:ext uri="{FF2B5EF4-FFF2-40B4-BE49-F238E27FC236}">
              <a16:creationId xmlns:a16="http://schemas.microsoft.com/office/drawing/2014/main" id="{B418E42B-D7CC-4BDA-8B68-7C3DD71C3B39}"/>
            </a:ext>
          </a:extLst>
        </xdr:cNvPr>
        <xdr:cNvSpPr txBox="1"/>
      </xdr:nvSpPr>
      <xdr:spPr>
        <a:xfrm>
          <a:off x="16110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132859</xdr:rowOff>
    </xdr:from>
    <xdr:ext cx="405111" cy="259045"/>
    <xdr:sp macro="" textlink="">
      <xdr:nvSpPr>
        <xdr:cNvPr id="312" name="n_4aveValue【公営住宅】&#10;有形固定資産減価償却率">
          <a:extLst>
            <a:ext uri="{FF2B5EF4-FFF2-40B4-BE49-F238E27FC236}">
              <a16:creationId xmlns:a16="http://schemas.microsoft.com/office/drawing/2014/main" id="{8AE8CA9C-331A-4A06-A5BD-7DB689EC4CC6}"/>
            </a:ext>
          </a:extLst>
        </xdr:cNvPr>
        <xdr:cNvSpPr txBox="1"/>
      </xdr:nvSpPr>
      <xdr:spPr>
        <a:xfrm>
          <a:off x="836304" y="135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169181</xdr:rowOff>
    </xdr:from>
    <xdr:ext cx="405111" cy="259045"/>
    <xdr:sp macro="" textlink="">
      <xdr:nvSpPr>
        <xdr:cNvPr id="313" name="n_1mainValue【公営住宅】&#10;有形固定資産減価償却率">
          <a:extLst>
            <a:ext uri="{FF2B5EF4-FFF2-40B4-BE49-F238E27FC236}">
              <a16:creationId xmlns:a16="http://schemas.microsoft.com/office/drawing/2014/main" id="{EE373FBE-EA50-4CAB-8E4A-D5B0496C0FC7}"/>
            </a:ext>
          </a:extLst>
        </xdr:cNvPr>
        <xdr:cNvSpPr txBox="1"/>
      </xdr:nvSpPr>
      <xdr:spPr>
        <a:xfrm>
          <a:off x="3170564" y="139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13733</xdr:rowOff>
    </xdr:from>
    <xdr:ext cx="405111" cy="259045"/>
    <xdr:sp macro="" textlink="">
      <xdr:nvSpPr>
        <xdr:cNvPr id="314" name="n_2mainValue【公営住宅】&#10;有形固定資産減価償却率">
          <a:extLst>
            <a:ext uri="{FF2B5EF4-FFF2-40B4-BE49-F238E27FC236}">
              <a16:creationId xmlns:a16="http://schemas.microsoft.com/office/drawing/2014/main" id="{DC9FF37D-F9FF-4149-A46A-9FE814019CC2}"/>
            </a:ext>
          </a:extLst>
        </xdr:cNvPr>
        <xdr:cNvSpPr txBox="1"/>
      </xdr:nvSpPr>
      <xdr:spPr>
        <a:xfrm>
          <a:off x="2385704" y="1392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25164</xdr:rowOff>
    </xdr:from>
    <xdr:ext cx="405111" cy="259045"/>
    <xdr:sp macro="" textlink="">
      <xdr:nvSpPr>
        <xdr:cNvPr id="315" name="n_3mainValue【公営住宅】&#10;有形固定資産減価償却率">
          <a:extLst>
            <a:ext uri="{FF2B5EF4-FFF2-40B4-BE49-F238E27FC236}">
              <a16:creationId xmlns:a16="http://schemas.microsoft.com/office/drawing/2014/main" id="{0D9D7475-4F25-4A0E-80FE-3F6A4E86061E}"/>
            </a:ext>
          </a:extLst>
        </xdr:cNvPr>
        <xdr:cNvSpPr txBox="1"/>
      </xdr:nvSpPr>
      <xdr:spPr>
        <a:xfrm>
          <a:off x="1611004" y="1393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16" name="n_4mainValue【公営住宅】&#10;有形固定資産減価償却率">
          <a:extLst>
            <a:ext uri="{FF2B5EF4-FFF2-40B4-BE49-F238E27FC236}">
              <a16:creationId xmlns:a16="http://schemas.microsoft.com/office/drawing/2014/main" id="{7BD9378E-EFD6-4051-B8DD-958A1035C10A}"/>
            </a:ext>
          </a:extLst>
        </xdr:cNvPr>
        <xdr:cNvSpPr txBox="1"/>
      </xdr:nvSpPr>
      <xdr:spPr>
        <a:xfrm>
          <a:off x="8363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0876695-F634-4343-9518-E6B5ED2175A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C4A4DAEE-D66B-4A6F-B266-E3A235731B7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46B4DFC-DA6A-4BE6-B9A6-F894F306A7B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996FFBFF-0B92-4675-AE58-18DA06A304C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9217AD36-EA8E-4F67-8955-72038D3FBEF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2F086CA-04FD-4832-B10A-A163708645C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CCF51D80-DF7C-49E6-A600-9F55D650B48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9ACC969-302B-48A3-AF34-6FB8497BBD5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AFCA1516-BABB-4996-9D35-CF14DE9677A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A4380D45-0E2B-4D2C-9E94-40A4F739382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8AB50200-43AD-4446-8087-9DC1977C1A0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736197C-90DB-4D7C-9B0D-16B50332887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534ADDCE-C116-4837-B602-8D1E7365D84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DB46A721-A183-4E80-A725-393D4B2A32E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68B213E-ACC0-481C-AD10-AED4A3E3604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9178C265-93C1-4ABE-9C5E-3B3106B567A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69BE7BE3-AD1F-4623-8700-B19E3E080B2F}"/>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4630C686-CC5A-4A76-8C47-7378F18C921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91DDBC01-6338-4275-ACFE-429C60AFD1D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3410F0EF-6631-450F-8337-E77F9631094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3DFD8D7-DB5D-4357-948D-B036BDFFE09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8" name="直線コネクタ 337">
          <a:extLst>
            <a:ext uri="{FF2B5EF4-FFF2-40B4-BE49-F238E27FC236}">
              <a16:creationId xmlns:a16="http://schemas.microsoft.com/office/drawing/2014/main" id="{86BB7A7D-2D61-4958-AD3A-B72D98144F1D}"/>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9" name="【公営住宅】&#10;一人当たり面積最小値テキスト">
          <a:extLst>
            <a:ext uri="{FF2B5EF4-FFF2-40B4-BE49-F238E27FC236}">
              <a16:creationId xmlns:a16="http://schemas.microsoft.com/office/drawing/2014/main" id="{9A8FFA1A-FA6F-4415-B240-6A23194EB0EC}"/>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40" name="直線コネクタ 339">
          <a:extLst>
            <a:ext uri="{FF2B5EF4-FFF2-40B4-BE49-F238E27FC236}">
              <a16:creationId xmlns:a16="http://schemas.microsoft.com/office/drawing/2014/main" id="{BEE5D643-EDD3-4407-81D1-620CBBB6AB69}"/>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41" name="【公営住宅】&#10;一人当たり面積最大値テキスト">
          <a:extLst>
            <a:ext uri="{FF2B5EF4-FFF2-40B4-BE49-F238E27FC236}">
              <a16:creationId xmlns:a16="http://schemas.microsoft.com/office/drawing/2014/main" id="{5C9AFF19-3D9D-430F-AF0C-97D058208C8B}"/>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2" name="直線コネクタ 341">
          <a:extLst>
            <a:ext uri="{FF2B5EF4-FFF2-40B4-BE49-F238E27FC236}">
              <a16:creationId xmlns:a16="http://schemas.microsoft.com/office/drawing/2014/main" id="{A26A9991-13AC-4FC1-A2CC-6E25C2EDBE7A}"/>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3" name="【公営住宅】&#10;一人当たり面積平均値テキスト">
          <a:extLst>
            <a:ext uri="{FF2B5EF4-FFF2-40B4-BE49-F238E27FC236}">
              <a16:creationId xmlns:a16="http://schemas.microsoft.com/office/drawing/2014/main" id="{EF28F40B-36D3-4E92-8DB1-29AE8950759C}"/>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4" name="フローチャート: 判断 343">
          <a:extLst>
            <a:ext uri="{FF2B5EF4-FFF2-40B4-BE49-F238E27FC236}">
              <a16:creationId xmlns:a16="http://schemas.microsoft.com/office/drawing/2014/main" id="{3B294AD1-748C-48DC-99E7-DD4A3B7EE654}"/>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5" name="フローチャート: 判断 344">
          <a:extLst>
            <a:ext uri="{FF2B5EF4-FFF2-40B4-BE49-F238E27FC236}">
              <a16:creationId xmlns:a16="http://schemas.microsoft.com/office/drawing/2014/main" id="{F5D58A9A-33AE-4B1A-BF4F-FF53B0D5C8E8}"/>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346" name="フローチャート: 判断 345">
          <a:extLst>
            <a:ext uri="{FF2B5EF4-FFF2-40B4-BE49-F238E27FC236}">
              <a16:creationId xmlns:a16="http://schemas.microsoft.com/office/drawing/2014/main" id="{8B549725-32DE-4E24-AC94-2F034412386E}"/>
            </a:ext>
          </a:extLst>
        </xdr:cNvPr>
        <xdr:cNvSpPr/>
      </xdr:nvSpPr>
      <xdr:spPr>
        <a:xfrm>
          <a:off x="7670800" y="1417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96114</xdr:rowOff>
    </xdr:from>
    <xdr:to>
      <xdr:col>41</xdr:col>
      <xdr:colOff>101600</xdr:colOff>
      <xdr:row>85</xdr:row>
      <xdr:rowOff>26264</xdr:rowOff>
    </xdr:to>
    <xdr:sp macro="" textlink="">
      <xdr:nvSpPr>
        <xdr:cNvPr id="347" name="フローチャート: 判断 346">
          <a:extLst>
            <a:ext uri="{FF2B5EF4-FFF2-40B4-BE49-F238E27FC236}">
              <a16:creationId xmlns:a16="http://schemas.microsoft.com/office/drawing/2014/main" id="{0969E608-F036-42DE-850D-24D66A7CE20F}"/>
            </a:ext>
          </a:extLst>
        </xdr:cNvPr>
        <xdr:cNvSpPr/>
      </xdr:nvSpPr>
      <xdr:spPr>
        <a:xfrm>
          <a:off x="6873240" y="14177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96571</xdr:rowOff>
    </xdr:from>
    <xdr:to>
      <xdr:col>36</xdr:col>
      <xdr:colOff>165100</xdr:colOff>
      <xdr:row>85</xdr:row>
      <xdr:rowOff>26721</xdr:rowOff>
    </xdr:to>
    <xdr:sp macro="" textlink="">
      <xdr:nvSpPr>
        <xdr:cNvPr id="348" name="フローチャート: 判断 347">
          <a:extLst>
            <a:ext uri="{FF2B5EF4-FFF2-40B4-BE49-F238E27FC236}">
              <a16:creationId xmlns:a16="http://schemas.microsoft.com/office/drawing/2014/main" id="{65AD6E67-54FB-4E84-81F8-7764244F05C4}"/>
            </a:ext>
          </a:extLst>
        </xdr:cNvPr>
        <xdr:cNvSpPr/>
      </xdr:nvSpPr>
      <xdr:spPr>
        <a:xfrm>
          <a:off x="6098540" y="14178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5F78441-8351-454E-95C4-C4B15EF36F4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3A28871-7E1E-4D1B-9CFB-743EAC529EC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EA8E197-1F9E-41A5-A467-CAAED0AB195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5D009F9-05DF-4685-BF28-13133E98A57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C0C64B7-D4CC-4781-95FD-0CB21899509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54" name="楕円 353">
          <a:extLst>
            <a:ext uri="{FF2B5EF4-FFF2-40B4-BE49-F238E27FC236}">
              <a16:creationId xmlns:a16="http://schemas.microsoft.com/office/drawing/2014/main" id="{FFDFF166-DA0B-4156-B8A1-FFC1374B18D7}"/>
            </a:ext>
          </a:extLst>
        </xdr:cNvPr>
        <xdr:cNvSpPr/>
      </xdr:nvSpPr>
      <xdr:spPr>
        <a:xfrm>
          <a:off x="9192260" y="14322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159174</xdr:rowOff>
    </xdr:from>
    <xdr:ext cx="469744" cy="259045"/>
    <xdr:sp macro="" textlink="">
      <xdr:nvSpPr>
        <xdr:cNvPr id="355" name="【公営住宅】&#10;一人当たり面積該当値テキスト">
          <a:extLst>
            <a:ext uri="{FF2B5EF4-FFF2-40B4-BE49-F238E27FC236}">
              <a16:creationId xmlns:a16="http://schemas.microsoft.com/office/drawing/2014/main" id="{A6AF4489-C09D-4F4F-9D40-414631FB79F3}"/>
            </a:ext>
          </a:extLst>
        </xdr:cNvPr>
        <xdr:cNvSpPr txBox="1"/>
      </xdr:nvSpPr>
      <xdr:spPr>
        <a:xfrm>
          <a:off x="9258300" y="1424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73253</xdr:rowOff>
    </xdr:from>
    <xdr:to>
      <xdr:col>50</xdr:col>
      <xdr:colOff>165100</xdr:colOff>
      <xdr:row>86</xdr:row>
      <xdr:rowOff>3403</xdr:rowOff>
    </xdr:to>
    <xdr:sp macro="" textlink="">
      <xdr:nvSpPr>
        <xdr:cNvPr id="356" name="楕円 355">
          <a:extLst>
            <a:ext uri="{FF2B5EF4-FFF2-40B4-BE49-F238E27FC236}">
              <a16:creationId xmlns:a16="http://schemas.microsoft.com/office/drawing/2014/main" id="{D1E2AEE2-C4FD-4A36-8FD8-CA5A17C3D334}"/>
            </a:ext>
          </a:extLst>
        </xdr:cNvPr>
        <xdr:cNvSpPr/>
      </xdr:nvSpPr>
      <xdr:spPr>
        <a:xfrm>
          <a:off x="8445500" y="14322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123597</xdr:rowOff>
    </xdr:from>
    <xdr:to>
      <xdr:col>55</xdr:col>
      <xdr:colOff>0</xdr:colOff>
      <xdr:row>85</xdr:row>
      <xdr:rowOff>124053</xdr:rowOff>
    </xdr:to>
    <xdr:cxnSp macro="">
      <xdr:nvCxnSpPr>
        <xdr:cNvPr id="357" name="直線コネクタ 356">
          <a:extLst>
            <a:ext uri="{FF2B5EF4-FFF2-40B4-BE49-F238E27FC236}">
              <a16:creationId xmlns:a16="http://schemas.microsoft.com/office/drawing/2014/main" id="{B3F83722-4E4E-4A02-A70D-6D905A186025}"/>
            </a:ext>
          </a:extLst>
        </xdr:cNvPr>
        <xdr:cNvCxnSpPr/>
      </xdr:nvCxnSpPr>
      <xdr:spPr>
        <a:xfrm flipV="1">
          <a:off x="8496300" y="14372997"/>
          <a:ext cx="7239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73710</xdr:rowOff>
    </xdr:from>
    <xdr:to>
      <xdr:col>46</xdr:col>
      <xdr:colOff>38100</xdr:colOff>
      <xdr:row>86</xdr:row>
      <xdr:rowOff>3860</xdr:rowOff>
    </xdr:to>
    <xdr:sp macro="" textlink="">
      <xdr:nvSpPr>
        <xdr:cNvPr id="358" name="楕円 357">
          <a:extLst>
            <a:ext uri="{FF2B5EF4-FFF2-40B4-BE49-F238E27FC236}">
              <a16:creationId xmlns:a16="http://schemas.microsoft.com/office/drawing/2014/main" id="{5A3A930F-C92E-4D0F-B46D-E9038CB84302}"/>
            </a:ext>
          </a:extLst>
        </xdr:cNvPr>
        <xdr:cNvSpPr/>
      </xdr:nvSpPr>
      <xdr:spPr>
        <a:xfrm>
          <a:off x="7670800" y="14323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124053</xdr:rowOff>
    </xdr:from>
    <xdr:to>
      <xdr:col>50</xdr:col>
      <xdr:colOff>114300</xdr:colOff>
      <xdr:row>85</xdr:row>
      <xdr:rowOff>124510</xdr:rowOff>
    </xdr:to>
    <xdr:cxnSp macro="">
      <xdr:nvCxnSpPr>
        <xdr:cNvPr id="359" name="直線コネクタ 358">
          <a:extLst>
            <a:ext uri="{FF2B5EF4-FFF2-40B4-BE49-F238E27FC236}">
              <a16:creationId xmlns:a16="http://schemas.microsoft.com/office/drawing/2014/main" id="{092CC8BC-773B-4A7D-ABA2-A6702DDA2A17}"/>
            </a:ext>
          </a:extLst>
        </xdr:cNvPr>
        <xdr:cNvCxnSpPr/>
      </xdr:nvCxnSpPr>
      <xdr:spPr>
        <a:xfrm flipV="1">
          <a:off x="7713980" y="14373453"/>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60" name="楕円 359">
          <a:extLst>
            <a:ext uri="{FF2B5EF4-FFF2-40B4-BE49-F238E27FC236}">
              <a16:creationId xmlns:a16="http://schemas.microsoft.com/office/drawing/2014/main" id="{A7E317E2-D3A5-4A72-BBCB-EF59FB2A1AAE}"/>
            </a:ext>
          </a:extLst>
        </xdr:cNvPr>
        <xdr:cNvSpPr/>
      </xdr:nvSpPr>
      <xdr:spPr>
        <a:xfrm>
          <a:off x="6873240" y="14323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124510</xdr:rowOff>
    </xdr:from>
    <xdr:to>
      <xdr:col>45</xdr:col>
      <xdr:colOff>177800</xdr:colOff>
      <xdr:row>85</xdr:row>
      <xdr:rowOff>124968</xdr:rowOff>
    </xdr:to>
    <xdr:cxnSp macro="">
      <xdr:nvCxnSpPr>
        <xdr:cNvPr id="361" name="直線コネクタ 360">
          <a:extLst>
            <a:ext uri="{FF2B5EF4-FFF2-40B4-BE49-F238E27FC236}">
              <a16:creationId xmlns:a16="http://schemas.microsoft.com/office/drawing/2014/main" id="{570003D3-DEEF-4B7F-838E-C21088C2CB14}"/>
            </a:ext>
          </a:extLst>
        </xdr:cNvPr>
        <xdr:cNvCxnSpPr/>
      </xdr:nvCxnSpPr>
      <xdr:spPr>
        <a:xfrm flipV="1">
          <a:off x="6924040" y="14373910"/>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74625</xdr:rowOff>
    </xdr:from>
    <xdr:to>
      <xdr:col>36</xdr:col>
      <xdr:colOff>165100</xdr:colOff>
      <xdr:row>86</xdr:row>
      <xdr:rowOff>4775</xdr:rowOff>
    </xdr:to>
    <xdr:sp macro="" textlink="">
      <xdr:nvSpPr>
        <xdr:cNvPr id="362" name="楕円 361">
          <a:extLst>
            <a:ext uri="{FF2B5EF4-FFF2-40B4-BE49-F238E27FC236}">
              <a16:creationId xmlns:a16="http://schemas.microsoft.com/office/drawing/2014/main" id="{92AE6B94-A068-4CB6-94DC-1FD7E0241DA6}"/>
            </a:ext>
          </a:extLst>
        </xdr:cNvPr>
        <xdr:cNvSpPr/>
      </xdr:nvSpPr>
      <xdr:spPr>
        <a:xfrm>
          <a:off x="6098540" y="1432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124968</xdr:rowOff>
    </xdr:from>
    <xdr:to>
      <xdr:col>41</xdr:col>
      <xdr:colOff>50800</xdr:colOff>
      <xdr:row>85</xdr:row>
      <xdr:rowOff>125425</xdr:rowOff>
    </xdr:to>
    <xdr:cxnSp macro="">
      <xdr:nvCxnSpPr>
        <xdr:cNvPr id="363" name="直線コネクタ 362">
          <a:extLst>
            <a:ext uri="{FF2B5EF4-FFF2-40B4-BE49-F238E27FC236}">
              <a16:creationId xmlns:a16="http://schemas.microsoft.com/office/drawing/2014/main" id="{73029F65-6E00-409D-8E8E-4B00244E0B8F}"/>
            </a:ext>
          </a:extLst>
        </xdr:cNvPr>
        <xdr:cNvCxnSpPr/>
      </xdr:nvCxnSpPr>
      <xdr:spPr>
        <a:xfrm flipV="1">
          <a:off x="6149340" y="14374368"/>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4" name="n_1aveValue【公営住宅】&#10;一人当たり面積">
          <a:extLst>
            <a:ext uri="{FF2B5EF4-FFF2-40B4-BE49-F238E27FC236}">
              <a16:creationId xmlns:a16="http://schemas.microsoft.com/office/drawing/2014/main" id="{AD242526-3806-470F-8E77-3C130649B383}"/>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365" name="n_2aveValue【公営住宅】&#10;一人当たり面積">
          <a:extLst>
            <a:ext uri="{FF2B5EF4-FFF2-40B4-BE49-F238E27FC236}">
              <a16:creationId xmlns:a16="http://schemas.microsoft.com/office/drawing/2014/main" id="{83EFAE6C-22EC-49A7-A5A5-8E2EAA1A0440}"/>
            </a:ext>
          </a:extLst>
        </xdr:cNvPr>
        <xdr:cNvSpPr txBox="1"/>
      </xdr:nvSpPr>
      <xdr:spPr>
        <a:xfrm>
          <a:off x="7509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42791</xdr:rowOff>
    </xdr:from>
    <xdr:ext cx="469744" cy="259045"/>
    <xdr:sp macro="" textlink="">
      <xdr:nvSpPr>
        <xdr:cNvPr id="366" name="n_3aveValue【公営住宅】&#10;一人当たり面積">
          <a:extLst>
            <a:ext uri="{FF2B5EF4-FFF2-40B4-BE49-F238E27FC236}">
              <a16:creationId xmlns:a16="http://schemas.microsoft.com/office/drawing/2014/main" id="{B927FCC8-6F3F-4355-9246-88C1A2CECC7D}"/>
            </a:ext>
          </a:extLst>
        </xdr:cNvPr>
        <xdr:cNvSpPr txBox="1"/>
      </xdr:nvSpPr>
      <xdr:spPr>
        <a:xfrm>
          <a:off x="6712027" y="139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43248</xdr:rowOff>
    </xdr:from>
    <xdr:ext cx="469744" cy="259045"/>
    <xdr:sp macro="" textlink="">
      <xdr:nvSpPr>
        <xdr:cNvPr id="367" name="n_4aveValue【公営住宅】&#10;一人当たり面積">
          <a:extLst>
            <a:ext uri="{FF2B5EF4-FFF2-40B4-BE49-F238E27FC236}">
              <a16:creationId xmlns:a16="http://schemas.microsoft.com/office/drawing/2014/main" id="{3F01A705-E903-4E07-A285-1F653BD666B3}"/>
            </a:ext>
          </a:extLst>
        </xdr:cNvPr>
        <xdr:cNvSpPr txBox="1"/>
      </xdr:nvSpPr>
      <xdr:spPr>
        <a:xfrm>
          <a:off x="5937327" y="1395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165980</xdr:rowOff>
    </xdr:from>
    <xdr:ext cx="469744" cy="259045"/>
    <xdr:sp macro="" textlink="">
      <xdr:nvSpPr>
        <xdr:cNvPr id="368" name="n_1mainValue【公営住宅】&#10;一人当たり面積">
          <a:extLst>
            <a:ext uri="{FF2B5EF4-FFF2-40B4-BE49-F238E27FC236}">
              <a16:creationId xmlns:a16="http://schemas.microsoft.com/office/drawing/2014/main" id="{576D8499-A698-41D1-ADB8-61FB5AD58015}"/>
            </a:ext>
          </a:extLst>
        </xdr:cNvPr>
        <xdr:cNvSpPr txBox="1"/>
      </xdr:nvSpPr>
      <xdr:spPr>
        <a:xfrm>
          <a:off x="8271587" y="144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166437</xdr:rowOff>
    </xdr:from>
    <xdr:ext cx="469744" cy="259045"/>
    <xdr:sp macro="" textlink="">
      <xdr:nvSpPr>
        <xdr:cNvPr id="369" name="n_2mainValue【公営住宅】&#10;一人当たり面積">
          <a:extLst>
            <a:ext uri="{FF2B5EF4-FFF2-40B4-BE49-F238E27FC236}">
              <a16:creationId xmlns:a16="http://schemas.microsoft.com/office/drawing/2014/main" id="{1336FAFB-9565-4D25-900E-3F3F0D13A223}"/>
            </a:ext>
          </a:extLst>
        </xdr:cNvPr>
        <xdr:cNvSpPr txBox="1"/>
      </xdr:nvSpPr>
      <xdr:spPr>
        <a:xfrm>
          <a:off x="7509587" y="144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70" name="n_3mainValue【公営住宅】&#10;一人当たり面積">
          <a:extLst>
            <a:ext uri="{FF2B5EF4-FFF2-40B4-BE49-F238E27FC236}">
              <a16:creationId xmlns:a16="http://schemas.microsoft.com/office/drawing/2014/main" id="{A37DF928-442E-4692-A068-CC6B74DEBC26}"/>
            </a:ext>
          </a:extLst>
        </xdr:cNvPr>
        <xdr:cNvSpPr txBox="1"/>
      </xdr:nvSpPr>
      <xdr:spPr>
        <a:xfrm>
          <a:off x="6712027" y="144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167352</xdr:rowOff>
    </xdr:from>
    <xdr:ext cx="469744" cy="259045"/>
    <xdr:sp macro="" textlink="">
      <xdr:nvSpPr>
        <xdr:cNvPr id="371" name="n_4mainValue【公営住宅】&#10;一人当たり面積">
          <a:extLst>
            <a:ext uri="{FF2B5EF4-FFF2-40B4-BE49-F238E27FC236}">
              <a16:creationId xmlns:a16="http://schemas.microsoft.com/office/drawing/2014/main" id="{C84BDC02-F3AC-4AFB-9A7B-CA178DF93336}"/>
            </a:ext>
          </a:extLst>
        </xdr:cNvPr>
        <xdr:cNvSpPr txBox="1"/>
      </xdr:nvSpPr>
      <xdr:spPr>
        <a:xfrm>
          <a:off x="5937327" y="144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F9AC7E18-A1D7-4DBE-BA7D-08B9298FD04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9E17C6F-4315-4992-B1B8-BEE77D72E83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80865AB2-94A3-4701-A6F0-284232062DA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5A1906A2-4A88-4801-A79E-89F2090BF04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B17085AF-7C74-467C-8EF8-1BE7063EB49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1E3D6B7D-B503-4719-8E8B-A8D734B7885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E3A30CAA-9A35-45B7-ADC8-BACC9774091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A448BA75-45A2-41B5-A242-4D382CE1DFD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30550051-0D69-4163-9546-A4777C9B0D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31D136FF-D4A4-48F2-ADE9-804373721C7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9A6856B2-9EE4-456B-A106-69787BF6105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8A95112C-5866-4A52-8708-EBBCE427ECE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8A6BCDE0-1F1B-4CA7-B9C3-C3A1FFD2DB3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C98946B1-9167-456B-B390-377E6EB6932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4F5FBF59-ECAB-4C9B-9F44-64EB6BF5DE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84C75B5D-D32B-440C-8F9A-229EC969759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8CDEC299-1820-4441-A93F-9D0B644DE4A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A269CBD-8E11-45A0-8DF3-BA5BE54C157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B4616414-4F74-4DC7-8154-6B1338BCF08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DD711BEF-2F1F-4C0A-9637-037C423C9B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ED563171-1316-4B3C-8D39-CF8BBD4CEDD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30763B31-329C-486C-9954-64A63D84361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652FE4EA-26DE-4E38-88FB-1AC293642F5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4F3F5BA1-C396-4912-AF2A-BCB37A749B2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9460973E-A6B6-4635-BE0B-CB1B0A3DFA1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3EB218D-5DEC-4ADF-BD3B-0829632AE96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72E38EBB-1B3A-4B57-92D0-181DEA5AF12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a:extLst>
            <a:ext uri="{FF2B5EF4-FFF2-40B4-BE49-F238E27FC236}">
              <a16:creationId xmlns:a16="http://schemas.microsoft.com/office/drawing/2014/main" id="{897A3D1A-DFCA-45B9-99C4-62F17EB817AE}"/>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a:extLst>
            <a:ext uri="{FF2B5EF4-FFF2-40B4-BE49-F238E27FC236}">
              <a16:creationId xmlns:a16="http://schemas.microsoft.com/office/drawing/2014/main" id="{1F546B2A-1326-44BA-B760-2F8186D27D09}"/>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a:extLst>
            <a:ext uri="{FF2B5EF4-FFF2-40B4-BE49-F238E27FC236}">
              <a16:creationId xmlns:a16="http://schemas.microsoft.com/office/drawing/2014/main" id="{42EE98EE-4FB0-47D8-877B-518442451EF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a:extLst>
            <a:ext uri="{FF2B5EF4-FFF2-40B4-BE49-F238E27FC236}">
              <a16:creationId xmlns:a16="http://schemas.microsoft.com/office/drawing/2014/main" id="{A945A2C0-31EB-4972-AA45-11AA969F33E3}"/>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a:extLst>
            <a:ext uri="{FF2B5EF4-FFF2-40B4-BE49-F238E27FC236}">
              <a16:creationId xmlns:a16="http://schemas.microsoft.com/office/drawing/2014/main" id="{C1C1B5DA-20F4-4629-82F0-47395FE0D4CB}"/>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a:extLst>
            <a:ext uri="{FF2B5EF4-FFF2-40B4-BE49-F238E27FC236}">
              <a16:creationId xmlns:a16="http://schemas.microsoft.com/office/drawing/2014/main" id="{8E115B8E-8078-44E9-9DE8-F2CBACE81D43}"/>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a:extLst>
            <a:ext uri="{FF2B5EF4-FFF2-40B4-BE49-F238E27FC236}">
              <a16:creationId xmlns:a16="http://schemas.microsoft.com/office/drawing/2014/main" id="{C2970BB1-F54F-4370-8CCC-23111CA01E36}"/>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a:extLst>
            <a:ext uri="{FF2B5EF4-FFF2-40B4-BE49-F238E27FC236}">
              <a16:creationId xmlns:a16="http://schemas.microsoft.com/office/drawing/2014/main" id="{507F0BDE-2996-45EE-AF3D-36DE82453C52}"/>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C21DF1C6-285C-47E6-94D9-7093CAA5DDE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208D2DB5-5A2D-4EF9-A066-CC97DF277AA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A0B73E6B-AA4C-4FBC-993B-D47563378C3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10" name="直線コネクタ 409">
          <a:extLst>
            <a:ext uri="{FF2B5EF4-FFF2-40B4-BE49-F238E27FC236}">
              <a16:creationId xmlns:a16="http://schemas.microsoft.com/office/drawing/2014/main" id="{C58769CC-7EC4-49BC-901F-21F4BF2B37F1}"/>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AABF4305-412B-496C-A618-5E2F8BE4D100}"/>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2" name="直線コネクタ 411">
          <a:extLst>
            <a:ext uri="{FF2B5EF4-FFF2-40B4-BE49-F238E27FC236}">
              <a16:creationId xmlns:a16="http://schemas.microsoft.com/office/drawing/2014/main" id="{B66C1F8E-DDC1-43AB-BDA3-48EAB2FC6BEA}"/>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D5AB118B-4688-448F-9E45-39AC5DA95B8F}"/>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4" name="直線コネクタ 413">
          <a:extLst>
            <a:ext uri="{FF2B5EF4-FFF2-40B4-BE49-F238E27FC236}">
              <a16:creationId xmlns:a16="http://schemas.microsoft.com/office/drawing/2014/main" id="{DEC18F84-B387-4E40-B27A-9EBD61B0D299}"/>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9AFCC88F-C524-44E2-A924-3E0690512936}"/>
            </a:ext>
          </a:extLst>
        </xdr:cNvPr>
        <xdr:cNvSpPr txBox="1"/>
      </xdr:nvSpPr>
      <xdr:spPr>
        <a:xfrm>
          <a:off x="14414500" y="6440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6" name="フローチャート: 判断 415">
          <a:extLst>
            <a:ext uri="{FF2B5EF4-FFF2-40B4-BE49-F238E27FC236}">
              <a16:creationId xmlns:a16="http://schemas.microsoft.com/office/drawing/2014/main" id="{9C0DC5C5-75AE-4107-86AF-1144F1C35FF6}"/>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7" name="フローチャート: 判断 416">
          <a:extLst>
            <a:ext uri="{FF2B5EF4-FFF2-40B4-BE49-F238E27FC236}">
              <a16:creationId xmlns:a16="http://schemas.microsoft.com/office/drawing/2014/main" id="{6D47DE19-F05E-4E70-8ACB-47826619ED7F}"/>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xdr:rowOff>
    </xdr:from>
    <xdr:to>
      <xdr:col>76</xdr:col>
      <xdr:colOff>165100</xdr:colOff>
      <xdr:row>38</xdr:row>
      <xdr:rowOff>108712</xdr:rowOff>
    </xdr:to>
    <xdr:sp macro="" textlink="">
      <xdr:nvSpPr>
        <xdr:cNvPr id="418" name="フローチャート: 判断 417">
          <a:extLst>
            <a:ext uri="{FF2B5EF4-FFF2-40B4-BE49-F238E27FC236}">
              <a16:creationId xmlns:a16="http://schemas.microsoft.com/office/drawing/2014/main" id="{85216451-907F-488A-8277-DD9C37FE1A04}"/>
            </a:ext>
          </a:extLst>
        </xdr:cNvPr>
        <xdr:cNvSpPr/>
      </xdr:nvSpPr>
      <xdr:spPr>
        <a:xfrm>
          <a:off x="12804140" y="637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57404</xdr:rowOff>
    </xdr:from>
    <xdr:to>
      <xdr:col>72</xdr:col>
      <xdr:colOff>38100</xdr:colOff>
      <xdr:row>38</xdr:row>
      <xdr:rowOff>159004</xdr:rowOff>
    </xdr:to>
    <xdr:sp macro="" textlink="">
      <xdr:nvSpPr>
        <xdr:cNvPr id="419" name="フローチャート: 判断 418">
          <a:extLst>
            <a:ext uri="{FF2B5EF4-FFF2-40B4-BE49-F238E27FC236}">
              <a16:creationId xmlns:a16="http://schemas.microsoft.com/office/drawing/2014/main" id="{20EC2700-7C78-415B-8245-B288F8757FF6}"/>
            </a:ext>
          </a:extLst>
        </xdr:cNvPr>
        <xdr:cNvSpPr/>
      </xdr:nvSpPr>
      <xdr:spPr>
        <a:xfrm>
          <a:off x="1202944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75692</xdr:rowOff>
    </xdr:from>
    <xdr:to>
      <xdr:col>67</xdr:col>
      <xdr:colOff>101600</xdr:colOff>
      <xdr:row>39</xdr:row>
      <xdr:rowOff>5842</xdr:rowOff>
    </xdr:to>
    <xdr:sp macro="" textlink="">
      <xdr:nvSpPr>
        <xdr:cNvPr id="420" name="フローチャート: 判断 419">
          <a:extLst>
            <a:ext uri="{FF2B5EF4-FFF2-40B4-BE49-F238E27FC236}">
              <a16:creationId xmlns:a16="http://schemas.microsoft.com/office/drawing/2014/main" id="{1CBACEB0-5729-4315-8D1D-62639698D9AE}"/>
            </a:ext>
          </a:extLst>
        </xdr:cNvPr>
        <xdr:cNvSpPr/>
      </xdr:nvSpPr>
      <xdr:spPr>
        <a:xfrm>
          <a:off x="11231880" y="644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1211BD3-1E19-465F-9E86-FD89A1A7213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6997DA12-1CEE-4E1C-A13F-9129ECB5FAE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5E559A4-EC81-48B6-B2D5-2C7FC66B082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90BE997-FD6E-4571-89E8-A5A8622C964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11ED065-10A9-4B49-A98D-F2ACFC59B85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6" name="楕円 425">
          <a:extLst>
            <a:ext uri="{FF2B5EF4-FFF2-40B4-BE49-F238E27FC236}">
              <a16:creationId xmlns:a16="http://schemas.microsoft.com/office/drawing/2014/main" id="{591801B9-4E55-49C4-9FD6-C15010B40E67}"/>
            </a:ext>
          </a:extLst>
        </xdr:cNvPr>
        <xdr:cNvSpPr/>
      </xdr:nvSpPr>
      <xdr:spPr>
        <a:xfrm>
          <a:off x="14325600" y="6228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E1184C4E-026D-40EF-94C0-731245856E49}"/>
            </a:ext>
          </a:extLst>
        </xdr:cNvPr>
        <xdr:cNvSpPr txBox="1"/>
      </xdr:nvSpPr>
      <xdr:spPr>
        <a:xfrm>
          <a:off x="144145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169418</xdr:rowOff>
    </xdr:from>
    <xdr:to>
      <xdr:col>81</xdr:col>
      <xdr:colOff>101600</xdr:colOff>
      <xdr:row>37</xdr:row>
      <xdr:rowOff>99568</xdr:rowOff>
    </xdr:to>
    <xdr:sp macro="" textlink="">
      <xdr:nvSpPr>
        <xdr:cNvPr id="428" name="楕円 427">
          <a:extLst>
            <a:ext uri="{FF2B5EF4-FFF2-40B4-BE49-F238E27FC236}">
              <a16:creationId xmlns:a16="http://schemas.microsoft.com/office/drawing/2014/main" id="{90E3EA34-36D8-4D56-A503-862D38954F2D}"/>
            </a:ext>
          </a:extLst>
        </xdr:cNvPr>
        <xdr:cNvSpPr/>
      </xdr:nvSpPr>
      <xdr:spPr>
        <a:xfrm>
          <a:off x="13578840" y="620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48768</xdr:rowOff>
    </xdr:from>
    <xdr:to>
      <xdr:col>85</xdr:col>
      <xdr:colOff>127000</xdr:colOff>
      <xdr:row>37</xdr:row>
      <xdr:rowOff>76200</xdr:rowOff>
    </xdr:to>
    <xdr:cxnSp macro="">
      <xdr:nvCxnSpPr>
        <xdr:cNvPr id="429" name="直線コネクタ 428">
          <a:extLst>
            <a:ext uri="{FF2B5EF4-FFF2-40B4-BE49-F238E27FC236}">
              <a16:creationId xmlns:a16="http://schemas.microsoft.com/office/drawing/2014/main" id="{5A871040-5AC6-4DCA-9459-25E411DC58D3}"/>
            </a:ext>
          </a:extLst>
        </xdr:cNvPr>
        <xdr:cNvCxnSpPr/>
      </xdr:nvCxnSpPr>
      <xdr:spPr>
        <a:xfrm>
          <a:off x="13629640" y="6251448"/>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29972</xdr:rowOff>
    </xdr:from>
    <xdr:to>
      <xdr:col>76</xdr:col>
      <xdr:colOff>165100</xdr:colOff>
      <xdr:row>37</xdr:row>
      <xdr:rowOff>131572</xdr:rowOff>
    </xdr:to>
    <xdr:sp macro="" textlink="">
      <xdr:nvSpPr>
        <xdr:cNvPr id="430" name="楕円 429">
          <a:extLst>
            <a:ext uri="{FF2B5EF4-FFF2-40B4-BE49-F238E27FC236}">
              <a16:creationId xmlns:a16="http://schemas.microsoft.com/office/drawing/2014/main" id="{4ADFA54D-5F58-4F99-B553-1641CAF5916F}"/>
            </a:ext>
          </a:extLst>
        </xdr:cNvPr>
        <xdr:cNvSpPr/>
      </xdr:nvSpPr>
      <xdr:spPr>
        <a:xfrm>
          <a:off x="12804140" y="62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48768</xdr:rowOff>
    </xdr:from>
    <xdr:to>
      <xdr:col>81</xdr:col>
      <xdr:colOff>50800</xdr:colOff>
      <xdr:row>37</xdr:row>
      <xdr:rowOff>80772</xdr:rowOff>
    </xdr:to>
    <xdr:cxnSp macro="">
      <xdr:nvCxnSpPr>
        <xdr:cNvPr id="431" name="直線コネクタ 430">
          <a:extLst>
            <a:ext uri="{FF2B5EF4-FFF2-40B4-BE49-F238E27FC236}">
              <a16:creationId xmlns:a16="http://schemas.microsoft.com/office/drawing/2014/main" id="{3CF46272-9B0C-4E3A-88E1-200172F483AD}"/>
            </a:ext>
          </a:extLst>
        </xdr:cNvPr>
        <xdr:cNvCxnSpPr/>
      </xdr:nvCxnSpPr>
      <xdr:spPr>
        <a:xfrm flipV="1">
          <a:off x="12854940" y="6251448"/>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167132</xdr:rowOff>
    </xdr:from>
    <xdr:to>
      <xdr:col>72</xdr:col>
      <xdr:colOff>38100</xdr:colOff>
      <xdr:row>39</xdr:row>
      <xdr:rowOff>97282</xdr:rowOff>
    </xdr:to>
    <xdr:sp macro="" textlink="">
      <xdr:nvSpPr>
        <xdr:cNvPr id="432" name="楕円 431">
          <a:extLst>
            <a:ext uri="{FF2B5EF4-FFF2-40B4-BE49-F238E27FC236}">
              <a16:creationId xmlns:a16="http://schemas.microsoft.com/office/drawing/2014/main" id="{09DDB197-2C90-4414-85E6-A78BBDA8F4CC}"/>
            </a:ext>
          </a:extLst>
        </xdr:cNvPr>
        <xdr:cNvSpPr/>
      </xdr:nvSpPr>
      <xdr:spPr>
        <a:xfrm>
          <a:off x="12029440" y="6537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80772</xdr:rowOff>
    </xdr:from>
    <xdr:to>
      <xdr:col>76</xdr:col>
      <xdr:colOff>114300</xdr:colOff>
      <xdr:row>39</xdr:row>
      <xdr:rowOff>46482</xdr:rowOff>
    </xdr:to>
    <xdr:cxnSp macro="">
      <xdr:nvCxnSpPr>
        <xdr:cNvPr id="433" name="直線コネクタ 432">
          <a:extLst>
            <a:ext uri="{FF2B5EF4-FFF2-40B4-BE49-F238E27FC236}">
              <a16:creationId xmlns:a16="http://schemas.microsoft.com/office/drawing/2014/main" id="{AEB46201-28E0-4C0E-BD87-694E5DA132C9}"/>
            </a:ext>
          </a:extLst>
        </xdr:cNvPr>
        <xdr:cNvCxnSpPr/>
      </xdr:nvCxnSpPr>
      <xdr:spPr>
        <a:xfrm flipV="1">
          <a:off x="12072620" y="6283452"/>
          <a:ext cx="78232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73406</xdr:rowOff>
    </xdr:from>
    <xdr:to>
      <xdr:col>67</xdr:col>
      <xdr:colOff>101600</xdr:colOff>
      <xdr:row>41</xdr:row>
      <xdr:rowOff>3556</xdr:rowOff>
    </xdr:to>
    <xdr:sp macro="" textlink="">
      <xdr:nvSpPr>
        <xdr:cNvPr id="434" name="楕円 433">
          <a:extLst>
            <a:ext uri="{FF2B5EF4-FFF2-40B4-BE49-F238E27FC236}">
              <a16:creationId xmlns:a16="http://schemas.microsoft.com/office/drawing/2014/main" id="{8D2CC701-5E7E-42ED-922B-1E040ADA5912}"/>
            </a:ext>
          </a:extLst>
        </xdr:cNvPr>
        <xdr:cNvSpPr/>
      </xdr:nvSpPr>
      <xdr:spPr>
        <a:xfrm>
          <a:off x="11231880" y="677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46482</xdr:rowOff>
    </xdr:from>
    <xdr:to>
      <xdr:col>71</xdr:col>
      <xdr:colOff>177800</xdr:colOff>
      <xdr:row>40</xdr:row>
      <xdr:rowOff>124206</xdr:rowOff>
    </xdr:to>
    <xdr:cxnSp macro="">
      <xdr:nvCxnSpPr>
        <xdr:cNvPr id="435" name="直線コネクタ 434">
          <a:extLst>
            <a:ext uri="{FF2B5EF4-FFF2-40B4-BE49-F238E27FC236}">
              <a16:creationId xmlns:a16="http://schemas.microsoft.com/office/drawing/2014/main" id="{D82C622D-740B-4293-AD47-2C8D35D33F48}"/>
            </a:ext>
          </a:extLst>
        </xdr:cNvPr>
        <xdr:cNvCxnSpPr/>
      </xdr:nvCxnSpPr>
      <xdr:spPr>
        <a:xfrm flipV="1">
          <a:off x="11282680" y="6584442"/>
          <a:ext cx="789940" cy="2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93C3F16F-5562-45D5-BA51-DFE78F30E9CD}"/>
            </a:ext>
          </a:extLst>
        </xdr:cNvPr>
        <xdr:cNvSpPr txBox="1"/>
      </xdr:nvSpPr>
      <xdr:spPr>
        <a:xfrm>
          <a:off x="13437244" y="651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99839</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AF1CFFCB-6794-4CB1-80BB-AF95DA122B37}"/>
            </a:ext>
          </a:extLst>
        </xdr:cNvPr>
        <xdr:cNvSpPr txBox="1"/>
      </xdr:nvSpPr>
      <xdr:spPr>
        <a:xfrm>
          <a:off x="1267524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4081</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B0DFF490-F95A-4F5C-8793-EA86217B8EDD}"/>
            </a:ext>
          </a:extLst>
        </xdr:cNvPr>
        <xdr:cNvSpPr txBox="1"/>
      </xdr:nvSpPr>
      <xdr:spPr>
        <a:xfrm>
          <a:off x="11900544"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22369</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4210CF23-9EDD-4224-A29C-63E415C05267}"/>
            </a:ext>
          </a:extLst>
        </xdr:cNvPr>
        <xdr:cNvSpPr txBox="1"/>
      </xdr:nvSpPr>
      <xdr:spPr>
        <a:xfrm>
          <a:off x="11102984" y="622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116095</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C9ABFE7C-0432-4657-A334-FCCFD924C7A6}"/>
            </a:ext>
          </a:extLst>
        </xdr:cNvPr>
        <xdr:cNvSpPr txBox="1"/>
      </xdr:nvSpPr>
      <xdr:spPr>
        <a:xfrm>
          <a:off x="13437244" y="598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148099</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2CAF2E25-A207-4561-B549-296AFF4AD0A4}"/>
            </a:ext>
          </a:extLst>
        </xdr:cNvPr>
        <xdr:cNvSpPr txBox="1"/>
      </xdr:nvSpPr>
      <xdr:spPr>
        <a:xfrm>
          <a:off x="12675244" y="601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88409</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E4B661EB-BB71-4910-A011-C1A63C248A53}"/>
            </a:ext>
          </a:extLst>
        </xdr:cNvPr>
        <xdr:cNvSpPr txBox="1"/>
      </xdr:nvSpPr>
      <xdr:spPr>
        <a:xfrm>
          <a:off x="119005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166133</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3779681F-C8B7-4976-BD2E-170D6E9D24F5}"/>
            </a:ext>
          </a:extLst>
        </xdr:cNvPr>
        <xdr:cNvSpPr txBox="1"/>
      </xdr:nvSpPr>
      <xdr:spPr>
        <a:xfrm>
          <a:off x="11102984" y="687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518A3C94-8657-4355-A7E7-0DDF39E8749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24E44B03-EA0A-4C49-9C06-2035C3FD004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5CFEED8F-0441-4569-85A0-565FC941540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E3DAAB61-9E82-49BD-9A7F-C0B4E9C6C02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1694E528-1DF2-4397-95F2-F734068F876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5B72B84C-B163-47E7-B2F0-BE093716A00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64B79359-D343-4E8F-A4D1-7EE0D627132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8B2BE295-CE18-424B-9EFF-6B7CABA19BD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BD372733-0E90-47CC-9A05-10D58D0A041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CD32D49C-6D38-466B-8A7E-BB919F217C2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65BF1CBF-93B7-48FF-9FB1-14FA1503B5B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1A9FBB32-5190-4EED-A110-FE07E2322DB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4D1EC20C-4C00-44EB-AA53-C142CFA6927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D8A7F436-582D-4D5C-9E46-4DB1AE7653F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DA16FD7E-5718-485B-B58E-CBC9ABE03B8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A257310E-63E1-4054-AD4A-C1AFC67E56AE}"/>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9892A654-E3CF-45CA-A8C7-2C435E586A4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684FBB5B-5235-4FDE-AE27-8987AE2C6C8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0EF53BAA-BBB6-4A95-BAB9-1BDB853812E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20C35D4F-70F4-482D-8D5E-575E0AA49F8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9331000D-613F-4504-9CBC-D2A9AC653D1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D1884E10-0D32-44EB-984E-861AC3C7FFF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33320317-D390-4078-B0C1-0F7C1AE99A2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7" name="直線コネクタ 466">
          <a:extLst>
            <a:ext uri="{FF2B5EF4-FFF2-40B4-BE49-F238E27FC236}">
              <a16:creationId xmlns:a16="http://schemas.microsoft.com/office/drawing/2014/main" id="{6A9C0083-BB23-4A25-8B33-4BC4EE68742D}"/>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D0139671-D6E6-4090-BA5D-B0DC1AA720D5}"/>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a:extLst>
            <a:ext uri="{FF2B5EF4-FFF2-40B4-BE49-F238E27FC236}">
              <a16:creationId xmlns:a16="http://schemas.microsoft.com/office/drawing/2014/main" id="{453ABEC3-D50F-4147-9C15-D14EB08267E4}"/>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C8A90C26-B29F-43ED-9DF8-D1050536A979}"/>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1" name="直線コネクタ 470">
          <a:extLst>
            <a:ext uri="{FF2B5EF4-FFF2-40B4-BE49-F238E27FC236}">
              <a16:creationId xmlns:a16="http://schemas.microsoft.com/office/drawing/2014/main" id="{B133FDDA-45E9-41B4-819E-B37E77864180}"/>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1EEEA6E6-5A4E-4162-91D1-3CA5840F65C9}"/>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a:extLst>
            <a:ext uri="{FF2B5EF4-FFF2-40B4-BE49-F238E27FC236}">
              <a16:creationId xmlns:a16="http://schemas.microsoft.com/office/drawing/2014/main" id="{90BACFFB-B794-4A8B-B34E-FCCE1339361C}"/>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4" name="フローチャート: 判断 473">
          <a:extLst>
            <a:ext uri="{FF2B5EF4-FFF2-40B4-BE49-F238E27FC236}">
              <a16:creationId xmlns:a16="http://schemas.microsoft.com/office/drawing/2014/main" id="{4B625479-0061-4F78-BBED-F6E19D51BDAF}"/>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10160</xdr:rowOff>
    </xdr:from>
    <xdr:to>
      <xdr:col>107</xdr:col>
      <xdr:colOff>101600</xdr:colOff>
      <xdr:row>36</xdr:row>
      <xdr:rowOff>111760</xdr:rowOff>
    </xdr:to>
    <xdr:sp macro="" textlink="">
      <xdr:nvSpPr>
        <xdr:cNvPr id="475" name="フローチャート: 判断 474">
          <a:extLst>
            <a:ext uri="{FF2B5EF4-FFF2-40B4-BE49-F238E27FC236}">
              <a16:creationId xmlns:a16="http://schemas.microsoft.com/office/drawing/2014/main" id="{669F8910-942B-4792-92E0-B95673D5394A}"/>
            </a:ext>
          </a:extLst>
        </xdr:cNvPr>
        <xdr:cNvSpPr/>
      </xdr:nvSpPr>
      <xdr:spPr>
        <a:xfrm>
          <a:off x="1793748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76" name="フローチャート: 判断 475">
          <a:extLst>
            <a:ext uri="{FF2B5EF4-FFF2-40B4-BE49-F238E27FC236}">
              <a16:creationId xmlns:a16="http://schemas.microsoft.com/office/drawing/2014/main" id="{7E6E0425-9EDA-4F82-92EA-2BA02FA3B5D0}"/>
            </a:ext>
          </a:extLst>
        </xdr:cNvPr>
        <xdr:cNvSpPr/>
      </xdr:nvSpPr>
      <xdr:spPr>
        <a:xfrm>
          <a:off x="1716278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77" name="フローチャート: 判断 476">
          <a:extLst>
            <a:ext uri="{FF2B5EF4-FFF2-40B4-BE49-F238E27FC236}">
              <a16:creationId xmlns:a16="http://schemas.microsoft.com/office/drawing/2014/main" id="{73A49557-02DC-46E3-8172-A3CE869BA0BD}"/>
            </a:ext>
          </a:extLst>
        </xdr:cNvPr>
        <xdr:cNvSpPr/>
      </xdr:nvSpPr>
      <xdr:spPr>
        <a:xfrm>
          <a:off x="1638808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1F387C9-33BC-4FF9-AB63-879B167BC53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DB13D038-1B99-43FC-BCDB-4DA04476B57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0AE71A0-533C-4CD2-89D8-346B23E236D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8F52D52-7FB6-4312-994B-B8851FA95F5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D643898-C8A2-47C6-9992-E4955DCF69C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83" name="楕円 482">
          <a:extLst>
            <a:ext uri="{FF2B5EF4-FFF2-40B4-BE49-F238E27FC236}">
              <a16:creationId xmlns:a16="http://schemas.microsoft.com/office/drawing/2014/main" id="{AE0B476B-040A-48C8-BF8E-6B7BD4C6DD98}"/>
            </a:ext>
          </a:extLst>
        </xdr:cNvPr>
        <xdr:cNvSpPr/>
      </xdr:nvSpPr>
      <xdr:spPr>
        <a:xfrm>
          <a:off x="194589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C145F044-240C-4455-8186-168EC39CAD3E}"/>
            </a:ext>
          </a:extLst>
        </xdr:cNvPr>
        <xdr:cNvSpPr txBox="1"/>
      </xdr:nvSpPr>
      <xdr:spPr>
        <a:xfrm>
          <a:off x="1954784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85" name="楕円 484">
          <a:extLst>
            <a:ext uri="{FF2B5EF4-FFF2-40B4-BE49-F238E27FC236}">
              <a16:creationId xmlns:a16="http://schemas.microsoft.com/office/drawing/2014/main" id="{C750C023-7FE8-4478-9B94-50F0207AC077}"/>
            </a:ext>
          </a:extLst>
        </xdr:cNvPr>
        <xdr:cNvSpPr/>
      </xdr:nvSpPr>
      <xdr:spPr>
        <a:xfrm>
          <a:off x="1873504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86" name="直線コネクタ 485">
          <a:extLst>
            <a:ext uri="{FF2B5EF4-FFF2-40B4-BE49-F238E27FC236}">
              <a16:creationId xmlns:a16="http://schemas.microsoft.com/office/drawing/2014/main" id="{21202366-08D5-453F-B02E-FCE60CAB4BBF}"/>
            </a:ext>
          </a:extLst>
        </xdr:cNvPr>
        <xdr:cNvCxnSpPr/>
      </xdr:nvCxnSpPr>
      <xdr:spPr>
        <a:xfrm>
          <a:off x="18778220" y="6804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87" name="楕円 486">
          <a:extLst>
            <a:ext uri="{FF2B5EF4-FFF2-40B4-BE49-F238E27FC236}">
              <a16:creationId xmlns:a16="http://schemas.microsoft.com/office/drawing/2014/main" id="{99EDDFFB-2792-49BC-AA49-62C77A0C5F8D}"/>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99060</xdr:rowOff>
    </xdr:to>
    <xdr:cxnSp macro="">
      <xdr:nvCxnSpPr>
        <xdr:cNvPr id="488" name="直線コネクタ 487">
          <a:extLst>
            <a:ext uri="{FF2B5EF4-FFF2-40B4-BE49-F238E27FC236}">
              <a16:creationId xmlns:a16="http://schemas.microsoft.com/office/drawing/2014/main" id="{10AA00B0-91C0-4098-A73A-A79D89FAE374}"/>
            </a:ext>
          </a:extLst>
        </xdr:cNvPr>
        <xdr:cNvCxnSpPr/>
      </xdr:nvCxnSpPr>
      <xdr:spPr>
        <a:xfrm>
          <a:off x="17988280" y="675894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9" name="楕円 488">
          <a:extLst>
            <a:ext uri="{FF2B5EF4-FFF2-40B4-BE49-F238E27FC236}">
              <a16:creationId xmlns:a16="http://schemas.microsoft.com/office/drawing/2014/main" id="{8F1D5698-8962-4287-AFF2-6884C80ABA01}"/>
            </a:ext>
          </a:extLst>
        </xdr:cNvPr>
        <xdr:cNvSpPr/>
      </xdr:nvSpPr>
      <xdr:spPr>
        <a:xfrm>
          <a:off x="171627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40</xdr:row>
      <xdr:rowOff>53340</xdr:rowOff>
    </xdr:to>
    <xdr:cxnSp macro="">
      <xdr:nvCxnSpPr>
        <xdr:cNvPr id="490" name="直線コネクタ 489">
          <a:extLst>
            <a:ext uri="{FF2B5EF4-FFF2-40B4-BE49-F238E27FC236}">
              <a16:creationId xmlns:a16="http://schemas.microsoft.com/office/drawing/2014/main" id="{E51A3FF2-89CA-4CD2-BB00-EEA88953F1BD}"/>
            </a:ext>
          </a:extLst>
        </xdr:cNvPr>
        <xdr:cNvCxnSpPr/>
      </xdr:nvCxnSpPr>
      <xdr:spPr>
        <a:xfrm>
          <a:off x="17213580" y="669417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91" name="楕円 490">
          <a:extLst>
            <a:ext uri="{FF2B5EF4-FFF2-40B4-BE49-F238E27FC236}">
              <a16:creationId xmlns:a16="http://schemas.microsoft.com/office/drawing/2014/main" id="{9ADAF775-1FF2-4C4B-9B10-351B898201FE}"/>
            </a:ext>
          </a:extLst>
        </xdr:cNvPr>
        <xdr:cNvSpPr/>
      </xdr:nvSpPr>
      <xdr:spPr>
        <a:xfrm>
          <a:off x="16388080" y="654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156210</xdr:rowOff>
    </xdr:to>
    <xdr:cxnSp macro="">
      <xdr:nvCxnSpPr>
        <xdr:cNvPr id="492" name="直線コネクタ 491">
          <a:extLst>
            <a:ext uri="{FF2B5EF4-FFF2-40B4-BE49-F238E27FC236}">
              <a16:creationId xmlns:a16="http://schemas.microsoft.com/office/drawing/2014/main" id="{200310CB-B77D-49EE-A3C8-2C8FB812EEB7}"/>
            </a:ext>
          </a:extLst>
        </xdr:cNvPr>
        <xdr:cNvCxnSpPr/>
      </xdr:nvCxnSpPr>
      <xdr:spPr>
        <a:xfrm>
          <a:off x="16431260" y="6587490"/>
          <a:ext cx="7823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46ED0255-C515-4664-B7A7-4E8744F18B77}"/>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836560B5-0C8C-4FB1-9BED-A18469EB0652}"/>
            </a:ext>
          </a:extLst>
        </xdr:cNvPr>
        <xdr:cNvSpPr txBox="1"/>
      </xdr:nvSpPr>
      <xdr:spPr>
        <a:xfrm>
          <a:off x="1777626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66DBFCF2-66C6-4839-96C7-2D57EE72D631}"/>
            </a:ext>
          </a:extLst>
        </xdr:cNvPr>
        <xdr:cNvSpPr txBox="1"/>
      </xdr:nvSpPr>
      <xdr:spPr>
        <a:xfrm>
          <a:off x="1700156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DA3EB9E-AACE-4EDE-82F6-B3743BA0394E}"/>
            </a:ext>
          </a:extLst>
        </xdr:cNvPr>
        <xdr:cNvSpPr txBox="1"/>
      </xdr:nvSpPr>
      <xdr:spPr>
        <a:xfrm>
          <a:off x="16226867"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6619BCCD-D49C-4071-BDB6-23E6BE495BD9}"/>
            </a:ext>
          </a:extLst>
        </xdr:cNvPr>
        <xdr:cNvSpPr txBox="1"/>
      </xdr:nvSpPr>
      <xdr:spPr>
        <a:xfrm>
          <a:off x="185611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902F529B-1763-4848-A46E-844F7E44078D}"/>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B84ECA49-DEC8-467C-B14F-3893FB941878}"/>
            </a:ext>
          </a:extLst>
        </xdr:cNvPr>
        <xdr:cNvSpPr txBox="1"/>
      </xdr:nvSpPr>
      <xdr:spPr>
        <a:xfrm>
          <a:off x="170015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6E75713A-7680-41C5-9575-1A869FF8B49A}"/>
            </a:ext>
          </a:extLst>
        </xdr:cNvPr>
        <xdr:cNvSpPr txBox="1"/>
      </xdr:nvSpPr>
      <xdr:spPr>
        <a:xfrm>
          <a:off x="1622686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706D07E6-2182-4D08-B347-1D2D1273610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8796343A-E622-48F6-9E60-D88276232A3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C05B6478-5DB5-4D73-8632-092C7689235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C6CA505-291A-4D8F-989B-F6586091CA7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CF8F0F0B-A1CC-464F-BB3D-696E41C7EF2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C28CAC8E-70C7-41F8-AC0C-AB447E18B2B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DCC7C59D-18DA-4F21-8B67-F6F2855565D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B66D70C0-AE89-441E-8463-EAE573527DE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5B54BE83-C298-4DED-A8A1-A1E83CE4B50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4A602C56-68B0-40C0-A949-2EF75DF8BB5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BED1925D-B154-4B56-A164-3E8EE727B09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86751B48-F68E-46DC-A152-8E4B85CB9B0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F91F024E-05BD-473E-A6B6-6964906FAD0E}"/>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634057E2-37CC-4F00-9FA5-307EAE281B5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FE07DB84-D1AA-4B18-BE65-FA74A6CAABF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9128C4C3-9565-41C0-B5EE-F87B3B0D0DA1}"/>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1AFE1DA1-FD29-409E-B41F-42BA969D1D0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E28F2905-1392-41CD-A6CC-4D5086EBFC8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3A19BDBA-5D77-4A3D-B618-0D42E9A88F3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FB4719E5-B0DB-47AE-A738-C8A28FFB69D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42B5EA0A-2B60-4669-A282-5D75309F5F3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F2B7819E-41E5-4029-8C97-9371F386BAE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3" name="直線コネクタ 522">
          <a:extLst>
            <a:ext uri="{FF2B5EF4-FFF2-40B4-BE49-F238E27FC236}">
              <a16:creationId xmlns:a16="http://schemas.microsoft.com/office/drawing/2014/main" id="{366CEF0F-0939-46AF-86A5-6202BDBCFA2E}"/>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8B4CEC0-099A-48E2-99A5-2267022588D7}"/>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5" name="直線コネクタ 524">
          <a:extLst>
            <a:ext uri="{FF2B5EF4-FFF2-40B4-BE49-F238E27FC236}">
              <a16:creationId xmlns:a16="http://schemas.microsoft.com/office/drawing/2014/main" id="{F0C852DA-AED3-4B7F-A0F7-9D1DFA3167C8}"/>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8E18E902-5248-4864-B09C-E7FBBC14775F}"/>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7" name="直線コネクタ 526">
          <a:extLst>
            <a:ext uri="{FF2B5EF4-FFF2-40B4-BE49-F238E27FC236}">
              <a16:creationId xmlns:a16="http://schemas.microsoft.com/office/drawing/2014/main" id="{77E1548D-9EED-48DD-8A19-9D4AC2D5BB4F}"/>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A5CBF36D-1528-4690-B9C3-24756E89C0FC}"/>
            </a:ext>
          </a:extLst>
        </xdr:cNvPr>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9" name="フローチャート: 判断 528">
          <a:extLst>
            <a:ext uri="{FF2B5EF4-FFF2-40B4-BE49-F238E27FC236}">
              <a16:creationId xmlns:a16="http://schemas.microsoft.com/office/drawing/2014/main" id="{A0A4A7C5-716E-403D-8087-DBF57DF92EB1}"/>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30" name="フローチャート: 判断 529">
          <a:extLst>
            <a:ext uri="{FF2B5EF4-FFF2-40B4-BE49-F238E27FC236}">
              <a16:creationId xmlns:a16="http://schemas.microsoft.com/office/drawing/2014/main" id="{63DDD6C2-942E-4F62-BEAE-9F574E7FD402}"/>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1" name="フローチャート: 判断 530">
          <a:extLst>
            <a:ext uri="{FF2B5EF4-FFF2-40B4-BE49-F238E27FC236}">
              <a16:creationId xmlns:a16="http://schemas.microsoft.com/office/drawing/2014/main" id="{71A00128-573F-4740-9F50-DA0F20F38B5E}"/>
            </a:ext>
          </a:extLst>
        </xdr:cNvPr>
        <xdr:cNvSpPr/>
      </xdr:nvSpPr>
      <xdr:spPr>
        <a:xfrm>
          <a:off x="128041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32" name="フローチャート: 判断 531">
          <a:extLst>
            <a:ext uri="{FF2B5EF4-FFF2-40B4-BE49-F238E27FC236}">
              <a16:creationId xmlns:a16="http://schemas.microsoft.com/office/drawing/2014/main" id="{231D6B57-9165-477E-A9B3-3331E172D476}"/>
            </a:ext>
          </a:extLst>
        </xdr:cNvPr>
        <xdr:cNvSpPr/>
      </xdr:nvSpPr>
      <xdr:spPr>
        <a:xfrm>
          <a:off x="1202944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3" name="フローチャート: 判断 532">
          <a:extLst>
            <a:ext uri="{FF2B5EF4-FFF2-40B4-BE49-F238E27FC236}">
              <a16:creationId xmlns:a16="http://schemas.microsoft.com/office/drawing/2014/main" id="{279CE937-1DD0-486D-B099-FF182117822F}"/>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DA9749C-3FBE-4716-983D-EF56ECBDD79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E2B75964-B14B-4CE4-A588-01738B0F554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B36A7FB4-5E88-4F51-9030-1E6A58B2F80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FEDDBC1-D489-444B-8A34-C01BA7190E1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9EFA914-5ACC-46FF-BB2C-E38DF26A454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539" name="楕円 538">
          <a:extLst>
            <a:ext uri="{FF2B5EF4-FFF2-40B4-BE49-F238E27FC236}">
              <a16:creationId xmlns:a16="http://schemas.microsoft.com/office/drawing/2014/main" id="{5C54E931-7392-45A1-A1C8-8D45BC091DA7}"/>
            </a:ext>
          </a:extLst>
        </xdr:cNvPr>
        <xdr:cNvSpPr/>
      </xdr:nvSpPr>
      <xdr:spPr>
        <a:xfrm>
          <a:off x="14325600" y="100898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88398E28-BF2F-4853-A7A2-548FF1A03C51}"/>
            </a:ext>
          </a:extLst>
        </xdr:cNvPr>
        <xdr:cNvSpPr txBox="1"/>
      </xdr:nvSpPr>
      <xdr:spPr>
        <a:xfrm>
          <a:off x="1441450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164084</xdr:rowOff>
    </xdr:from>
    <xdr:to>
      <xdr:col>81</xdr:col>
      <xdr:colOff>101600</xdr:colOff>
      <xdr:row>60</xdr:row>
      <xdr:rowOff>94234</xdr:rowOff>
    </xdr:to>
    <xdr:sp macro="" textlink="">
      <xdr:nvSpPr>
        <xdr:cNvPr id="541" name="楕円 540">
          <a:extLst>
            <a:ext uri="{FF2B5EF4-FFF2-40B4-BE49-F238E27FC236}">
              <a16:creationId xmlns:a16="http://schemas.microsoft.com/office/drawing/2014/main" id="{4A62FD6A-EC46-4C32-98B0-3C9A634A9E26}"/>
            </a:ext>
          </a:extLst>
        </xdr:cNvPr>
        <xdr:cNvSpPr/>
      </xdr:nvSpPr>
      <xdr:spPr>
        <a:xfrm>
          <a:off x="13578840" y="10054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43434</xdr:rowOff>
    </xdr:from>
    <xdr:to>
      <xdr:col>85</xdr:col>
      <xdr:colOff>127000</xdr:colOff>
      <xdr:row>60</xdr:row>
      <xdr:rowOff>82296</xdr:rowOff>
    </xdr:to>
    <xdr:cxnSp macro="">
      <xdr:nvCxnSpPr>
        <xdr:cNvPr id="542" name="直線コネクタ 541">
          <a:extLst>
            <a:ext uri="{FF2B5EF4-FFF2-40B4-BE49-F238E27FC236}">
              <a16:creationId xmlns:a16="http://schemas.microsoft.com/office/drawing/2014/main" id="{9100DB67-3B51-456B-A2FC-524E8802E3B3}"/>
            </a:ext>
          </a:extLst>
        </xdr:cNvPr>
        <xdr:cNvCxnSpPr/>
      </xdr:nvCxnSpPr>
      <xdr:spPr>
        <a:xfrm>
          <a:off x="13629640" y="10101834"/>
          <a:ext cx="7467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145796</xdr:rowOff>
    </xdr:from>
    <xdr:to>
      <xdr:col>76</xdr:col>
      <xdr:colOff>165100</xdr:colOff>
      <xdr:row>60</xdr:row>
      <xdr:rowOff>75946</xdr:rowOff>
    </xdr:to>
    <xdr:sp macro="" textlink="">
      <xdr:nvSpPr>
        <xdr:cNvPr id="543" name="楕円 542">
          <a:extLst>
            <a:ext uri="{FF2B5EF4-FFF2-40B4-BE49-F238E27FC236}">
              <a16:creationId xmlns:a16="http://schemas.microsoft.com/office/drawing/2014/main" id="{D9B02E67-F941-441E-B66F-9760EB7BBB47}"/>
            </a:ext>
          </a:extLst>
        </xdr:cNvPr>
        <xdr:cNvSpPr/>
      </xdr:nvSpPr>
      <xdr:spPr>
        <a:xfrm>
          <a:off x="12804140" y="10036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25146</xdr:rowOff>
    </xdr:from>
    <xdr:to>
      <xdr:col>81</xdr:col>
      <xdr:colOff>50800</xdr:colOff>
      <xdr:row>60</xdr:row>
      <xdr:rowOff>43434</xdr:rowOff>
    </xdr:to>
    <xdr:cxnSp macro="">
      <xdr:nvCxnSpPr>
        <xdr:cNvPr id="544" name="直線コネクタ 543">
          <a:extLst>
            <a:ext uri="{FF2B5EF4-FFF2-40B4-BE49-F238E27FC236}">
              <a16:creationId xmlns:a16="http://schemas.microsoft.com/office/drawing/2014/main" id="{51E3D9C1-D5B3-4268-9B47-F106AB85BD01}"/>
            </a:ext>
          </a:extLst>
        </xdr:cNvPr>
        <xdr:cNvCxnSpPr/>
      </xdr:nvCxnSpPr>
      <xdr:spPr>
        <a:xfrm>
          <a:off x="12854940" y="10083546"/>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45" name="楕円 544">
          <a:extLst>
            <a:ext uri="{FF2B5EF4-FFF2-40B4-BE49-F238E27FC236}">
              <a16:creationId xmlns:a16="http://schemas.microsoft.com/office/drawing/2014/main" id="{D54A7E97-74D8-4D3F-AFB0-947C567B9745}"/>
            </a:ext>
          </a:extLst>
        </xdr:cNvPr>
        <xdr:cNvSpPr/>
      </xdr:nvSpPr>
      <xdr:spPr>
        <a:xfrm>
          <a:off x="12029440" y="10061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25146</xdr:rowOff>
    </xdr:from>
    <xdr:to>
      <xdr:col>76</xdr:col>
      <xdr:colOff>114300</xdr:colOff>
      <xdr:row>60</xdr:row>
      <xdr:rowOff>50292</xdr:rowOff>
    </xdr:to>
    <xdr:cxnSp macro="">
      <xdr:nvCxnSpPr>
        <xdr:cNvPr id="546" name="直線コネクタ 545">
          <a:extLst>
            <a:ext uri="{FF2B5EF4-FFF2-40B4-BE49-F238E27FC236}">
              <a16:creationId xmlns:a16="http://schemas.microsoft.com/office/drawing/2014/main" id="{9E140EDC-DD13-4396-A862-E1B504610345}"/>
            </a:ext>
          </a:extLst>
        </xdr:cNvPr>
        <xdr:cNvCxnSpPr/>
      </xdr:nvCxnSpPr>
      <xdr:spPr>
        <a:xfrm flipV="1">
          <a:off x="12072620" y="10083546"/>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54356</xdr:rowOff>
    </xdr:from>
    <xdr:to>
      <xdr:col>67</xdr:col>
      <xdr:colOff>101600</xdr:colOff>
      <xdr:row>60</xdr:row>
      <xdr:rowOff>155956</xdr:rowOff>
    </xdr:to>
    <xdr:sp macro="" textlink="">
      <xdr:nvSpPr>
        <xdr:cNvPr id="547" name="楕円 546">
          <a:extLst>
            <a:ext uri="{FF2B5EF4-FFF2-40B4-BE49-F238E27FC236}">
              <a16:creationId xmlns:a16="http://schemas.microsoft.com/office/drawing/2014/main" id="{B2861FE1-39E5-420A-BC09-4E6F8822DC89}"/>
            </a:ext>
          </a:extLst>
        </xdr:cNvPr>
        <xdr:cNvSpPr/>
      </xdr:nvSpPr>
      <xdr:spPr>
        <a:xfrm>
          <a:off x="1123188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50292</xdr:rowOff>
    </xdr:from>
    <xdr:to>
      <xdr:col>71</xdr:col>
      <xdr:colOff>177800</xdr:colOff>
      <xdr:row>60</xdr:row>
      <xdr:rowOff>105156</xdr:rowOff>
    </xdr:to>
    <xdr:cxnSp macro="">
      <xdr:nvCxnSpPr>
        <xdr:cNvPr id="548" name="直線コネクタ 547">
          <a:extLst>
            <a:ext uri="{FF2B5EF4-FFF2-40B4-BE49-F238E27FC236}">
              <a16:creationId xmlns:a16="http://schemas.microsoft.com/office/drawing/2014/main" id="{5D9918D5-CD30-4968-BC70-3C0358FD9EF2}"/>
            </a:ext>
          </a:extLst>
        </xdr:cNvPr>
        <xdr:cNvCxnSpPr/>
      </xdr:nvCxnSpPr>
      <xdr:spPr>
        <a:xfrm flipV="1">
          <a:off x="11282680" y="10108692"/>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9" name="n_1aveValue【学校施設】&#10;有形固定資産減価償却率">
          <a:extLst>
            <a:ext uri="{FF2B5EF4-FFF2-40B4-BE49-F238E27FC236}">
              <a16:creationId xmlns:a16="http://schemas.microsoft.com/office/drawing/2014/main" id="{4B41F247-0706-4D62-88D0-C6647E19EC03}"/>
            </a:ext>
          </a:extLst>
        </xdr:cNvPr>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0" name="n_2aveValue【学校施設】&#10;有形固定資産減価償却率">
          <a:extLst>
            <a:ext uri="{FF2B5EF4-FFF2-40B4-BE49-F238E27FC236}">
              <a16:creationId xmlns:a16="http://schemas.microsoft.com/office/drawing/2014/main" id="{0B77B66C-8955-410C-8383-75766F6E528F}"/>
            </a:ext>
          </a:extLst>
        </xdr:cNvPr>
        <xdr:cNvSpPr txBox="1"/>
      </xdr:nvSpPr>
      <xdr:spPr>
        <a:xfrm>
          <a:off x="12675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51" name="n_3aveValue【学校施設】&#10;有形固定資産減価償却率">
          <a:extLst>
            <a:ext uri="{FF2B5EF4-FFF2-40B4-BE49-F238E27FC236}">
              <a16:creationId xmlns:a16="http://schemas.microsoft.com/office/drawing/2014/main" id="{09716D0A-D699-400B-8488-3C4EC8DE192D}"/>
            </a:ext>
          </a:extLst>
        </xdr:cNvPr>
        <xdr:cNvSpPr txBox="1"/>
      </xdr:nvSpPr>
      <xdr:spPr>
        <a:xfrm>
          <a:off x="119005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52" name="n_4aveValue【学校施設】&#10;有形固定資産減価償却率">
          <a:extLst>
            <a:ext uri="{FF2B5EF4-FFF2-40B4-BE49-F238E27FC236}">
              <a16:creationId xmlns:a16="http://schemas.microsoft.com/office/drawing/2014/main" id="{023C2E53-06C8-4094-90E9-343D7ECBF088}"/>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85361</xdr:rowOff>
    </xdr:from>
    <xdr:ext cx="405111" cy="259045"/>
    <xdr:sp macro="" textlink="">
      <xdr:nvSpPr>
        <xdr:cNvPr id="553" name="n_1mainValue【学校施設】&#10;有形固定資産減価償却率">
          <a:extLst>
            <a:ext uri="{FF2B5EF4-FFF2-40B4-BE49-F238E27FC236}">
              <a16:creationId xmlns:a16="http://schemas.microsoft.com/office/drawing/2014/main" id="{6001548B-621A-4E51-993C-F9A59D32D6DB}"/>
            </a:ext>
          </a:extLst>
        </xdr:cNvPr>
        <xdr:cNvSpPr txBox="1"/>
      </xdr:nvSpPr>
      <xdr:spPr>
        <a:xfrm>
          <a:off x="134372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67073</xdr:rowOff>
    </xdr:from>
    <xdr:ext cx="405111" cy="259045"/>
    <xdr:sp macro="" textlink="">
      <xdr:nvSpPr>
        <xdr:cNvPr id="554" name="n_2mainValue【学校施設】&#10;有形固定資産減価償却率">
          <a:extLst>
            <a:ext uri="{FF2B5EF4-FFF2-40B4-BE49-F238E27FC236}">
              <a16:creationId xmlns:a16="http://schemas.microsoft.com/office/drawing/2014/main" id="{743A1ED6-7086-41ED-88BE-35968973E4B0}"/>
            </a:ext>
          </a:extLst>
        </xdr:cNvPr>
        <xdr:cNvSpPr txBox="1"/>
      </xdr:nvSpPr>
      <xdr:spPr>
        <a:xfrm>
          <a:off x="126752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555" name="n_3mainValue【学校施設】&#10;有形固定資産減価償却率">
          <a:extLst>
            <a:ext uri="{FF2B5EF4-FFF2-40B4-BE49-F238E27FC236}">
              <a16:creationId xmlns:a16="http://schemas.microsoft.com/office/drawing/2014/main" id="{AFD263BB-ABD0-47C9-9B11-5E659A06401A}"/>
            </a:ext>
          </a:extLst>
        </xdr:cNvPr>
        <xdr:cNvSpPr txBox="1"/>
      </xdr:nvSpPr>
      <xdr:spPr>
        <a:xfrm>
          <a:off x="119005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147083</xdr:rowOff>
    </xdr:from>
    <xdr:ext cx="405111" cy="259045"/>
    <xdr:sp macro="" textlink="">
      <xdr:nvSpPr>
        <xdr:cNvPr id="556" name="n_4mainValue【学校施設】&#10;有形固定資産減価償却率">
          <a:extLst>
            <a:ext uri="{FF2B5EF4-FFF2-40B4-BE49-F238E27FC236}">
              <a16:creationId xmlns:a16="http://schemas.microsoft.com/office/drawing/2014/main" id="{FDD957D7-F4C1-4BD5-A94F-958A2013FEA1}"/>
            </a:ext>
          </a:extLst>
        </xdr:cNvPr>
        <xdr:cNvSpPr txBox="1"/>
      </xdr:nvSpPr>
      <xdr:spPr>
        <a:xfrm>
          <a:off x="1110298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9F2A61C3-FA5D-401F-858F-DA2762C6923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F2C0195C-6112-4C3B-B605-48AC56B1312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B34CCC48-D2E3-4D7D-8F68-7219C8BDF9D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79FD0FC-840D-4AF2-9049-1D4E41F566C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4DCF32A4-675D-49D5-B9BE-1113CF22C2E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B8CE3CA1-C717-4462-A6FD-D745AB0E4B1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F56A557D-5FDB-42FE-A1CA-A47AB387DA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1EEB6DEB-DF5C-4424-A9FC-727610EDB79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6954774-0D8D-440B-BD38-6DD87BFE997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5B060869-7883-4B47-BB64-CE43FEB662E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3EF75907-B530-4F61-92CA-9FCA41BDD04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6DBACCB0-82CD-46E3-85CF-B044B936D14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62D4E16B-5688-4031-B168-A0D5054175A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5C7EB7D3-2D1C-490C-B968-1B46D9A7A27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BDC5F4B4-CA27-4F0C-B45C-634A6E035D4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D755F21F-3759-4A3B-B90A-BBD779B20EF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CF8C8143-39AF-41C8-A8BD-3CE49FBC258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51A65E09-CBC0-47C6-B1E6-95CF7B95C78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332A301F-9365-4A48-876D-F7DDC7317A98}"/>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890A6F29-5380-403D-803A-DD7DE254818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4A77C529-8D87-41D7-99FD-69A8F4FE80D4}"/>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79A53017-C3E4-4B38-9AC3-ED20F1245B5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753C6BD0-7ED0-404C-AF53-6F0A28231533}"/>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A68DE377-1F89-47FD-8F21-D3CD9FFE008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70C206B4-04FF-4151-8314-E20669EDB57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625A9AC-6F96-4FD9-B69F-5014868CCC3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3" name="直線コネクタ 582">
          <a:extLst>
            <a:ext uri="{FF2B5EF4-FFF2-40B4-BE49-F238E27FC236}">
              <a16:creationId xmlns:a16="http://schemas.microsoft.com/office/drawing/2014/main" id="{084D6D1F-6E1A-43DB-A45B-424646A35211}"/>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4" name="【学校施設】&#10;一人当たり面積最小値テキスト">
          <a:extLst>
            <a:ext uri="{FF2B5EF4-FFF2-40B4-BE49-F238E27FC236}">
              <a16:creationId xmlns:a16="http://schemas.microsoft.com/office/drawing/2014/main" id="{D55BEC95-34A5-4DC6-A269-C4B09B7455BC}"/>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5" name="直線コネクタ 584">
          <a:extLst>
            <a:ext uri="{FF2B5EF4-FFF2-40B4-BE49-F238E27FC236}">
              <a16:creationId xmlns:a16="http://schemas.microsoft.com/office/drawing/2014/main" id="{032117D4-8089-4CE4-A711-CF2FDC628DAE}"/>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6" name="【学校施設】&#10;一人当たり面積最大値テキスト">
          <a:extLst>
            <a:ext uri="{FF2B5EF4-FFF2-40B4-BE49-F238E27FC236}">
              <a16:creationId xmlns:a16="http://schemas.microsoft.com/office/drawing/2014/main" id="{73E73573-2A1A-4A40-A7B2-4A0CF8B0529D}"/>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7" name="直線コネクタ 586">
          <a:extLst>
            <a:ext uri="{FF2B5EF4-FFF2-40B4-BE49-F238E27FC236}">
              <a16:creationId xmlns:a16="http://schemas.microsoft.com/office/drawing/2014/main" id="{E11CE8C6-BA4B-4945-8DB0-5D234CB50B0D}"/>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88" name="【学校施設】&#10;一人当たり面積平均値テキスト">
          <a:extLst>
            <a:ext uri="{FF2B5EF4-FFF2-40B4-BE49-F238E27FC236}">
              <a16:creationId xmlns:a16="http://schemas.microsoft.com/office/drawing/2014/main" id="{18669319-CAB6-4C32-846D-838778DDB745}"/>
            </a:ext>
          </a:extLst>
        </xdr:cNvPr>
        <xdr:cNvSpPr txBox="1"/>
      </xdr:nvSpPr>
      <xdr:spPr>
        <a:xfrm>
          <a:off x="19547840" y="10229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9" name="フローチャート: 判断 588">
          <a:extLst>
            <a:ext uri="{FF2B5EF4-FFF2-40B4-BE49-F238E27FC236}">
              <a16:creationId xmlns:a16="http://schemas.microsoft.com/office/drawing/2014/main" id="{5CE3C4EE-569F-4FE2-9E2E-12AD7D29787D}"/>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90" name="フローチャート: 判断 589">
          <a:extLst>
            <a:ext uri="{FF2B5EF4-FFF2-40B4-BE49-F238E27FC236}">
              <a16:creationId xmlns:a16="http://schemas.microsoft.com/office/drawing/2014/main" id="{D57BA01B-C578-4222-B933-4F07F89186B2}"/>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60234</xdr:rowOff>
    </xdr:from>
    <xdr:to>
      <xdr:col>107</xdr:col>
      <xdr:colOff>101600</xdr:colOff>
      <xdr:row>57</xdr:row>
      <xdr:rowOff>161834</xdr:rowOff>
    </xdr:to>
    <xdr:sp macro="" textlink="">
      <xdr:nvSpPr>
        <xdr:cNvPr id="591" name="フローチャート: 判断 590">
          <a:extLst>
            <a:ext uri="{FF2B5EF4-FFF2-40B4-BE49-F238E27FC236}">
              <a16:creationId xmlns:a16="http://schemas.microsoft.com/office/drawing/2014/main" id="{16323DD3-CB9F-45A3-ABD2-F78B4CE5BCC2}"/>
            </a:ext>
          </a:extLst>
        </xdr:cNvPr>
        <xdr:cNvSpPr/>
      </xdr:nvSpPr>
      <xdr:spPr>
        <a:xfrm>
          <a:off x="17937480" y="96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119017</xdr:rowOff>
    </xdr:from>
    <xdr:to>
      <xdr:col>102</xdr:col>
      <xdr:colOff>165100</xdr:colOff>
      <xdr:row>58</xdr:row>
      <xdr:rowOff>49167</xdr:rowOff>
    </xdr:to>
    <xdr:sp macro="" textlink="">
      <xdr:nvSpPr>
        <xdr:cNvPr id="592" name="フローチャート: 判断 591">
          <a:extLst>
            <a:ext uri="{FF2B5EF4-FFF2-40B4-BE49-F238E27FC236}">
              <a16:creationId xmlns:a16="http://schemas.microsoft.com/office/drawing/2014/main" id="{3B98C6AE-4008-4A7C-9819-CB1C65E6FAF2}"/>
            </a:ext>
          </a:extLst>
        </xdr:cNvPr>
        <xdr:cNvSpPr/>
      </xdr:nvSpPr>
      <xdr:spPr>
        <a:xfrm>
          <a:off x="17162780" y="9674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114119</xdr:rowOff>
    </xdr:from>
    <xdr:to>
      <xdr:col>98</xdr:col>
      <xdr:colOff>38100</xdr:colOff>
      <xdr:row>58</xdr:row>
      <xdr:rowOff>44269</xdr:rowOff>
    </xdr:to>
    <xdr:sp macro="" textlink="">
      <xdr:nvSpPr>
        <xdr:cNvPr id="593" name="フローチャート: 判断 592">
          <a:extLst>
            <a:ext uri="{FF2B5EF4-FFF2-40B4-BE49-F238E27FC236}">
              <a16:creationId xmlns:a16="http://schemas.microsoft.com/office/drawing/2014/main" id="{72C03EC5-3B91-4002-839F-96952B6FEFD0}"/>
            </a:ext>
          </a:extLst>
        </xdr:cNvPr>
        <xdr:cNvSpPr/>
      </xdr:nvSpPr>
      <xdr:spPr>
        <a:xfrm>
          <a:off x="16388080" y="96695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8313D78-B5C4-4EDC-BAA3-217A10124F6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EC759EE-344E-4B93-8EAC-6DCFC9C75E4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FF9E076-46DE-4A2D-9E36-4279F39AB62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CF2A582-5878-49C8-9CB3-3686ADF3E61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9F49039-FA76-466A-99CD-1BA91543FE7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599" name="楕円 598">
          <a:extLst>
            <a:ext uri="{FF2B5EF4-FFF2-40B4-BE49-F238E27FC236}">
              <a16:creationId xmlns:a16="http://schemas.microsoft.com/office/drawing/2014/main" id="{74C71215-D21F-4446-B0BC-6CA4106CF729}"/>
            </a:ext>
          </a:extLst>
        </xdr:cNvPr>
        <xdr:cNvSpPr/>
      </xdr:nvSpPr>
      <xdr:spPr>
        <a:xfrm>
          <a:off x="1945894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97807</xdr:rowOff>
    </xdr:from>
    <xdr:ext cx="469744" cy="259045"/>
    <xdr:sp macro="" textlink="">
      <xdr:nvSpPr>
        <xdr:cNvPr id="600" name="【学校施設】&#10;一人当たり面積該当値テキスト">
          <a:extLst>
            <a:ext uri="{FF2B5EF4-FFF2-40B4-BE49-F238E27FC236}">
              <a16:creationId xmlns:a16="http://schemas.microsoft.com/office/drawing/2014/main" id="{1A970B4C-B120-4640-B9FF-AF026A86B209}"/>
            </a:ext>
          </a:extLst>
        </xdr:cNvPr>
        <xdr:cNvSpPr txBox="1"/>
      </xdr:nvSpPr>
      <xdr:spPr>
        <a:xfrm>
          <a:off x="1954784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89626</xdr:rowOff>
    </xdr:from>
    <xdr:to>
      <xdr:col>112</xdr:col>
      <xdr:colOff>38100</xdr:colOff>
      <xdr:row>59</xdr:row>
      <xdr:rowOff>19776</xdr:rowOff>
    </xdr:to>
    <xdr:sp macro="" textlink="">
      <xdr:nvSpPr>
        <xdr:cNvPr id="601" name="楕円 600">
          <a:extLst>
            <a:ext uri="{FF2B5EF4-FFF2-40B4-BE49-F238E27FC236}">
              <a16:creationId xmlns:a16="http://schemas.microsoft.com/office/drawing/2014/main" id="{B8520B93-9D4F-4238-95DB-78A9B0FEFB7D}"/>
            </a:ext>
          </a:extLst>
        </xdr:cNvPr>
        <xdr:cNvSpPr/>
      </xdr:nvSpPr>
      <xdr:spPr>
        <a:xfrm>
          <a:off x="18735040" y="9812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125730</xdr:rowOff>
    </xdr:from>
    <xdr:to>
      <xdr:col>116</xdr:col>
      <xdr:colOff>63500</xdr:colOff>
      <xdr:row>58</xdr:row>
      <xdr:rowOff>140426</xdr:rowOff>
    </xdr:to>
    <xdr:cxnSp macro="">
      <xdr:nvCxnSpPr>
        <xdr:cNvPr id="602" name="直線コネクタ 601">
          <a:extLst>
            <a:ext uri="{FF2B5EF4-FFF2-40B4-BE49-F238E27FC236}">
              <a16:creationId xmlns:a16="http://schemas.microsoft.com/office/drawing/2014/main" id="{07B6E097-0755-40D4-BDE2-7156F8F37C08}"/>
            </a:ext>
          </a:extLst>
        </xdr:cNvPr>
        <xdr:cNvCxnSpPr/>
      </xdr:nvCxnSpPr>
      <xdr:spPr>
        <a:xfrm flipV="1">
          <a:off x="18778220" y="9848850"/>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105954</xdr:rowOff>
    </xdr:from>
    <xdr:to>
      <xdr:col>107</xdr:col>
      <xdr:colOff>101600</xdr:colOff>
      <xdr:row>59</xdr:row>
      <xdr:rowOff>36104</xdr:rowOff>
    </xdr:to>
    <xdr:sp macro="" textlink="">
      <xdr:nvSpPr>
        <xdr:cNvPr id="603" name="楕円 602">
          <a:extLst>
            <a:ext uri="{FF2B5EF4-FFF2-40B4-BE49-F238E27FC236}">
              <a16:creationId xmlns:a16="http://schemas.microsoft.com/office/drawing/2014/main" id="{011F08E7-AC9D-45B3-99AE-DF0D3A97412A}"/>
            </a:ext>
          </a:extLst>
        </xdr:cNvPr>
        <xdr:cNvSpPr/>
      </xdr:nvSpPr>
      <xdr:spPr>
        <a:xfrm>
          <a:off x="17937480" y="982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140426</xdr:rowOff>
    </xdr:from>
    <xdr:to>
      <xdr:col>111</xdr:col>
      <xdr:colOff>177800</xdr:colOff>
      <xdr:row>58</xdr:row>
      <xdr:rowOff>156754</xdr:rowOff>
    </xdr:to>
    <xdr:cxnSp macro="">
      <xdr:nvCxnSpPr>
        <xdr:cNvPr id="604" name="直線コネクタ 603">
          <a:extLst>
            <a:ext uri="{FF2B5EF4-FFF2-40B4-BE49-F238E27FC236}">
              <a16:creationId xmlns:a16="http://schemas.microsoft.com/office/drawing/2014/main" id="{8AA24582-E257-416B-9663-F316C400618D}"/>
            </a:ext>
          </a:extLst>
        </xdr:cNvPr>
        <xdr:cNvCxnSpPr/>
      </xdr:nvCxnSpPr>
      <xdr:spPr>
        <a:xfrm flipV="1">
          <a:off x="17988280" y="986354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122283</xdr:rowOff>
    </xdr:from>
    <xdr:to>
      <xdr:col>102</xdr:col>
      <xdr:colOff>165100</xdr:colOff>
      <xdr:row>59</xdr:row>
      <xdr:rowOff>52433</xdr:rowOff>
    </xdr:to>
    <xdr:sp macro="" textlink="">
      <xdr:nvSpPr>
        <xdr:cNvPr id="605" name="楕円 604">
          <a:extLst>
            <a:ext uri="{FF2B5EF4-FFF2-40B4-BE49-F238E27FC236}">
              <a16:creationId xmlns:a16="http://schemas.microsoft.com/office/drawing/2014/main" id="{81C8A246-8E1C-4BDF-873B-0B3CDBC5A10C}"/>
            </a:ext>
          </a:extLst>
        </xdr:cNvPr>
        <xdr:cNvSpPr/>
      </xdr:nvSpPr>
      <xdr:spPr>
        <a:xfrm>
          <a:off x="1716278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156754</xdr:rowOff>
    </xdr:from>
    <xdr:to>
      <xdr:col>107</xdr:col>
      <xdr:colOff>50800</xdr:colOff>
      <xdr:row>59</xdr:row>
      <xdr:rowOff>1633</xdr:rowOff>
    </xdr:to>
    <xdr:cxnSp macro="">
      <xdr:nvCxnSpPr>
        <xdr:cNvPr id="606" name="直線コネクタ 605">
          <a:extLst>
            <a:ext uri="{FF2B5EF4-FFF2-40B4-BE49-F238E27FC236}">
              <a16:creationId xmlns:a16="http://schemas.microsoft.com/office/drawing/2014/main" id="{BE64CCB4-7346-4247-BAF7-B1C8B85E3C9D}"/>
            </a:ext>
          </a:extLst>
        </xdr:cNvPr>
        <xdr:cNvCxnSpPr/>
      </xdr:nvCxnSpPr>
      <xdr:spPr>
        <a:xfrm flipV="1">
          <a:off x="17213580" y="9879874"/>
          <a:ext cx="7747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136978</xdr:rowOff>
    </xdr:from>
    <xdr:to>
      <xdr:col>98</xdr:col>
      <xdr:colOff>38100</xdr:colOff>
      <xdr:row>59</xdr:row>
      <xdr:rowOff>67128</xdr:rowOff>
    </xdr:to>
    <xdr:sp macro="" textlink="">
      <xdr:nvSpPr>
        <xdr:cNvPr id="607" name="楕円 606">
          <a:extLst>
            <a:ext uri="{FF2B5EF4-FFF2-40B4-BE49-F238E27FC236}">
              <a16:creationId xmlns:a16="http://schemas.microsoft.com/office/drawing/2014/main" id="{0A93F32C-F2CC-4797-8F70-E154C6461B47}"/>
            </a:ext>
          </a:extLst>
        </xdr:cNvPr>
        <xdr:cNvSpPr/>
      </xdr:nvSpPr>
      <xdr:spPr>
        <a:xfrm>
          <a:off x="16388080" y="9860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1633</xdr:rowOff>
    </xdr:from>
    <xdr:to>
      <xdr:col>102</xdr:col>
      <xdr:colOff>114300</xdr:colOff>
      <xdr:row>59</xdr:row>
      <xdr:rowOff>16328</xdr:rowOff>
    </xdr:to>
    <xdr:cxnSp macro="">
      <xdr:nvCxnSpPr>
        <xdr:cNvPr id="608" name="直線コネクタ 607">
          <a:extLst>
            <a:ext uri="{FF2B5EF4-FFF2-40B4-BE49-F238E27FC236}">
              <a16:creationId xmlns:a16="http://schemas.microsoft.com/office/drawing/2014/main" id="{4E412517-BF3D-417D-9037-C5FAA0C8EDAE}"/>
            </a:ext>
          </a:extLst>
        </xdr:cNvPr>
        <xdr:cNvCxnSpPr/>
      </xdr:nvCxnSpPr>
      <xdr:spPr>
        <a:xfrm flipV="1">
          <a:off x="16431260" y="9892393"/>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09" name="n_1aveValue【学校施設】&#10;一人当たり面積">
          <a:extLst>
            <a:ext uri="{FF2B5EF4-FFF2-40B4-BE49-F238E27FC236}">
              <a16:creationId xmlns:a16="http://schemas.microsoft.com/office/drawing/2014/main" id="{F694EB8F-FD25-4B15-A04F-BADEE2EAADB6}"/>
            </a:ext>
          </a:extLst>
        </xdr:cNvPr>
        <xdr:cNvSpPr txBox="1"/>
      </xdr:nvSpPr>
      <xdr:spPr>
        <a:xfrm>
          <a:off x="18561127" y="101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6911</xdr:rowOff>
    </xdr:from>
    <xdr:ext cx="469744" cy="259045"/>
    <xdr:sp macro="" textlink="">
      <xdr:nvSpPr>
        <xdr:cNvPr id="610" name="n_2aveValue【学校施設】&#10;一人当たり面積">
          <a:extLst>
            <a:ext uri="{FF2B5EF4-FFF2-40B4-BE49-F238E27FC236}">
              <a16:creationId xmlns:a16="http://schemas.microsoft.com/office/drawing/2014/main" id="{5528479C-B7E2-471C-9E51-778FAA872100}"/>
            </a:ext>
          </a:extLst>
        </xdr:cNvPr>
        <xdr:cNvSpPr txBox="1"/>
      </xdr:nvSpPr>
      <xdr:spPr>
        <a:xfrm>
          <a:off x="17776267" y="93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65694</xdr:rowOff>
    </xdr:from>
    <xdr:ext cx="469744" cy="259045"/>
    <xdr:sp macro="" textlink="">
      <xdr:nvSpPr>
        <xdr:cNvPr id="611" name="n_3aveValue【学校施設】&#10;一人当たり面積">
          <a:extLst>
            <a:ext uri="{FF2B5EF4-FFF2-40B4-BE49-F238E27FC236}">
              <a16:creationId xmlns:a16="http://schemas.microsoft.com/office/drawing/2014/main" id="{CF9CFE0A-E38A-4806-964C-76CE513BA9B2}"/>
            </a:ext>
          </a:extLst>
        </xdr:cNvPr>
        <xdr:cNvSpPr txBox="1"/>
      </xdr:nvSpPr>
      <xdr:spPr>
        <a:xfrm>
          <a:off x="17001567" y="94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60796</xdr:rowOff>
    </xdr:from>
    <xdr:ext cx="469744" cy="259045"/>
    <xdr:sp macro="" textlink="">
      <xdr:nvSpPr>
        <xdr:cNvPr id="612" name="n_4aveValue【学校施設】&#10;一人当たり面積">
          <a:extLst>
            <a:ext uri="{FF2B5EF4-FFF2-40B4-BE49-F238E27FC236}">
              <a16:creationId xmlns:a16="http://schemas.microsoft.com/office/drawing/2014/main" id="{31986F4C-3143-4DCF-BAA6-36F1A8A3CD23}"/>
            </a:ext>
          </a:extLst>
        </xdr:cNvPr>
        <xdr:cNvSpPr txBox="1"/>
      </xdr:nvSpPr>
      <xdr:spPr>
        <a:xfrm>
          <a:off x="16226867" y="94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36303</xdr:rowOff>
    </xdr:from>
    <xdr:ext cx="469744" cy="259045"/>
    <xdr:sp macro="" textlink="">
      <xdr:nvSpPr>
        <xdr:cNvPr id="613" name="n_1mainValue【学校施設】&#10;一人当たり面積">
          <a:extLst>
            <a:ext uri="{FF2B5EF4-FFF2-40B4-BE49-F238E27FC236}">
              <a16:creationId xmlns:a16="http://schemas.microsoft.com/office/drawing/2014/main" id="{94854885-9D15-4B5B-BFFF-FC68F6DCC5FF}"/>
            </a:ext>
          </a:extLst>
        </xdr:cNvPr>
        <xdr:cNvSpPr txBox="1"/>
      </xdr:nvSpPr>
      <xdr:spPr>
        <a:xfrm>
          <a:off x="18561127" y="95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27231</xdr:rowOff>
    </xdr:from>
    <xdr:ext cx="469744" cy="259045"/>
    <xdr:sp macro="" textlink="">
      <xdr:nvSpPr>
        <xdr:cNvPr id="614" name="n_2mainValue【学校施設】&#10;一人当たり面積">
          <a:extLst>
            <a:ext uri="{FF2B5EF4-FFF2-40B4-BE49-F238E27FC236}">
              <a16:creationId xmlns:a16="http://schemas.microsoft.com/office/drawing/2014/main" id="{54E6C7D7-B113-46C5-B165-66123172AEE3}"/>
            </a:ext>
          </a:extLst>
        </xdr:cNvPr>
        <xdr:cNvSpPr txBox="1"/>
      </xdr:nvSpPr>
      <xdr:spPr>
        <a:xfrm>
          <a:off x="17776267" y="99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43560</xdr:rowOff>
    </xdr:from>
    <xdr:ext cx="469744" cy="259045"/>
    <xdr:sp macro="" textlink="">
      <xdr:nvSpPr>
        <xdr:cNvPr id="615" name="n_3mainValue【学校施設】&#10;一人当たり面積">
          <a:extLst>
            <a:ext uri="{FF2B5EF4-FFF2-40B4-BE49-F238E27FC236}">
              <a16:creationId xmlns:a16="http://schemas.microsoft.com/office/drawing/2014/main" id="{84A50C36-DA10-47A5-8020-BB6AF9C72350}"/>
            </a:ext>
          </a:extLst>
        </xdr:cNvPr>
        <xdr:cNvSpPr txBox="1"/>
      </xdr:nvSpPr>
      <xdr:spPr>
        <a:xfrm>
          <a:off x="17001567" y="99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58255</xdr:rowOff>
    </xdr:from>
    <xdr:ext cx="469744" cy="259045"/>
    <xdr:sp macro="" textlink="">
      <xdr:nvSpPr>
        <xdr:cNvPr id="616" name="n_4mainValue【学校施設】&#10;一人当たり面積">
          <a:extLst>
            <a:ext uri="{FF2B5EF4-FFF2-40B4-BE49-F238E27FC236}">
              <a16:creationId xmlns:a16="http://schemas.microsoft.com/office/drawing/2014/main" id="{A38CE274-5E45-4F9E-95CD-987BA816989E}"/>
            </a:ext>
          </a:extLst>
        </xdr:cNvPr>
        <xdr:cNvSpPr txBox="1"/>
      </xdr:nvSpPr>
      <xdr:spPr>
        <a:xfrm>
          <a:off x="16226867" y="99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DD52E59A-33EA-4761-87D0-D8687A6535C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AAF6A50A-07C8-466A-8E72-E2077578497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CA932F17-E2D7-474C-83AF-FBEA3C993B8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DF64FA15-81B9-4926-BB53-C6D91841DDF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6DE01CB7-AF05-4BF8-BCDD-ECD4045494B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5DE26C39-47C3-432E-A74E-B3BF16AE54C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584FB8FB-9EA9-4669-9AA1-AE3B6FACA01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9FB53ADC-0EC3-430B-A5D0-F95635075F9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199F292E-2800-46D7-859F-CD4B28A0731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C0A683A2-F3DD-4492-9BE3-BD841C35A59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3712DF56-DD67-403B-B9F2-DF01EE48736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B9054ECE-C2B9-4251-9696-B58C32AE421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C3512E59-FF9A-43E0-908A-019ECF92764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61F87F82-1650-4330-ABE9-3987EA15AF2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51B5B33C-E9AC-4DD0-986A-E7316E0F4CC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F959DAD4-E643-412E-BFF3-F9647FB883F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4BD22506-6A07-49C7-819E-767DC95AAE1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A8CAD55B-3DE8-4515-A150-8FBA7D94AEE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E12B6909-6D90-4763-89BD-D6AD6B52390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EC6CAE25-27EE-4988-9671-C288C05E2AB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085B7BEE-D2A0-4B75-B926-3F6552DDD5B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93E9B171-FD1D-46B2-B0C2-3CF72444338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F8EAC3A5-A06E-465E-90F9-C24B706FB21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51FDA02-3350-464F-87EE-2D5962E5FEF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A049D9E7-B8E2-4388-BD7A-12083F266A65}"/>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AFD40281-2E80-4F0E-8490-614BF7CCD234}"/>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A4ABD5A9-8CE3-42B8-8183-84867A55DA18}"/>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4" name="【児童館】&#10;有形固定資産減価償却率最大値テキスト">
          <a:extLst>
            <a:ext uri="{FF2B5EF4-FFF2-40B4-BE49-F238E27FC236}">
              <a16:creationId xmlns:a16="http://schemas.microsoft.com/office/drawing/2014/main" id="{6B62A6F5-7D42-405A-BFBB-2CDB6418AEC3}"/>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5" name="直線コネクタ 644">
          <a:extLst>
            <a:ext uri="{FF2B5EF4-FFF2-40B4-BE49-F238E27FC236}">
              <a16:creationId xmlns:a16="http://schemas.microsoft.com/office/drawing/2014/main" id="{A88D422F-3EE6-4BF2-BE0F-8B6D3F81C443}"/>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6" name="【児童館】&#10;有形固定資産減価償却率平均値テキスト">
          <a:extLst>
            <a:ext uri="{FF2B5EF4-FFF2-40B4-BE49-F238E27FC236}">
              <a16:creationId xmlns:a16="http://schemas.microsoft.com/office/drawing/2014/main" id="{5E78FFAB-639A-4512-80B1-6551C1541C54}"/>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7" name="フローチャート: 判断 646">
          <a:extLst>
            <a:ext uri="{FF2B5EF4-FFF2-40B4-BE49-F238E27FC236}">
              <a16:creationId xmlns:a16="http://schemas.microsoft.com/office/drawing/2014/main" id="{F6F4BC10-64F5-4C44-A999-712BD36FD34A}"/>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8" name="フローチャート: 判断 647">
          <a:extLst>
            <a:ext uri="{FF2B5EF4-FFF2-40B4-BE49-F238E27FC236}">
              <a16:creationId xmlns:a16="http://schemas.microsoft.com/office/drawing/2014/main" id="{8031B88A-6550-4ED5-8078-D9845BE4CB42}"/>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49" name="フローチャート: 判断 648">
          <a:extLst>
            <a:ext uri="{FF2B5EF4-FFF2-40B4-BE49-F238E27FC236}">
              <a16:creationId xmlns:a16="http://schemas.microsoft.com/office/drawing/2014/main" id="{1613573B-A8F8-4890-8B55-A1BD74998944}"/>
            </a:ext>
          </a:extLst>
        </xdr:cNvPr>
        <xdr:cNvSpPr/>
      </xdr:nvSpPr>
      <xdr:spPr>
        <a:xfrm>
          <a:off x="12804140" y="136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50" name="フローチャート: 判断 649">
          <a:extLst>
            <a:ext uri="{FF2B5EF4-FFF2-40B4-BE49-F238E27FC236}">
              <a16:creationId xmlns:a16="http://schemas.microsoft.com/office/drawing/2014/main" id="{7C107A06-B7B6-4AE6-985B-3433324E1A69}"/>
            </a:ext>
          </a:extLst>
        </xdr:cNvPr>
        <xdr:cNvSpPr/>
      </xdr:nvSpPr>
      <xdr:spPr>
        <a:xfrm>
          <a:off x="12029440" y="13611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51" name="フローチャート: 判断 650">
          <a:extLst>
            <a:ext uri="{FF2B5EF4-FFF2-40B4-BE49-F238E27FC236}">
              <a16:creationId xmlns:a16="http://schemas.microsoft.com/office/drawing/2014/main" id="{CF261DBD-F689-4E7B-A3D9-023B633DA9A4}"/>
            </a:ext>
          </a:extLst>
        </xdr:cNvPr>
        <xdr:cNvSpPr/>
      </xdr:nvSpPr>
      <xdr:spPr>
        <a:xfrm>
          <a:off x="1123188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4E6E58B-BD6F-42E1-8E7D-0CF8DDDBE18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15FB5CB-0DCA-43EB-8EF8-6FF8E3377D9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519F14B-6B44-45D0-A21A-86F13E71BCD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E014D4F-EF62-4301-8BA5-CBFCA61C934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ED138F3-0660-4876-A32F-665FACF9457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29211</xdr:rowOff>
    </xdr:from>
    <xdr:to>
      <xdr:col>85</xdr:col>
      <xdr:colOff>177800</xdr:colOff>
      <xdr:row>80</xdr:row>
      <xdr:rowOff>130811</xdr:rowOff>
    </xdr:to>
    <xdr:sp macro="" textlink="">
      <xdr:nvSpPr>
        <xdr:cNvPr id="657" name="楕円 656">
          <a:extLst>
            <a:ext uri="{FF2B5EF4-FFF2-40B4-BE49-F238E27FC236}">
              <a16:creationId xmlns:a16="http://schemas.microsoft.com/office/drawing/2014/main" id="{2F03B87F-43AB-46CF-AE70-5F543C179BE8}"/>
            </a:ext>
          </a:extLst>
        </xdr:cNvPr>
        <xdr:cNvSpPr/>
      </xdr:nvSpPr>
      <xdr:spPr>
        <a:xfrm>
          <a:off x="14325600" y="134404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52088</xdr:rowOff>
    </xdr:from>
    <xdr:ext cx="405111" cy="259045"/>
    <xdr:sp macro="" textlink="">
      <xdr:nvSpPr>
        <xdr:cNvPr id="658" name="【児童館】&#10;有形固定資産減価償却率該当値テキスト">
          <a:extLst>
            <a:ext uri="{FF2B5EF4-FFF2-40B4-BE49-F238E27FC236}">
              <a16:creationId xmlns:a16="http://schemas.microsoft.com/office/drawing/2014/main" id="{637B1F51-9C7D-4C60-AD22-E339F7CFD2FD}"/>
            </a:ext>
          </a:extLst>
        </xdr:cNvPr>
        <xdr:cNvSpPr txBox="1"/>
      </xdr:nvSpPr>
      <xdr:spPr>
        <a:xfrm>
          <a:off x="14414500"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59" name="楕円 658">
          <a:extLst>
            <a:ext uri="{FF2B5EF4-FFF2-40B4-BE49-F238E27FC236}">
              <a16:creationId xmlns:a16="http://schemas.microsoft.com/office/drawing/2014/main" id="{BE0B88C4-ACEA-4BE2-B3B5-9095BFB45745}"/>
            </a:ext>
          </a:extLst>
        </xdr:cNvPr>
        <xdr:cNvSpPr/>
      </xdr:nvSpPr>
      <xdr:spPr>
        <a:xfrm>
          <a:off x="135788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80011</xdr:rowOff>
    </xdr:to>
    <xdr:cxnSp macro="">
      <xdr:nvCxnSpPr>
        <xdr:cNvPr id="660" name="直線コネクタ 659">
          <a:extLst>
            <a:ext uri="{FF2B5EF4-FFF2-40B4-BE49-F238E27FC236}">
              <a16:creationId xmlns:a16="http://schemas.microsoft.com/office/drawing/2014/main" id="{48D84518-B8BC-4C5D-8475-927E0931178D}"/>
            </a:ext>
          </a:extLst>
        </xdr:cNvPr>
        <xdr:cNvCxnSpPr/>
      </xdr:nvCxnSpPr>
      <xdr:spPr>
        <a:xfrm>
          <a:off x="13629640" y="13449300"/>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113030</xdr:rowOff>
    </xdr:from>
    <xdr:to>
      <xdr:col>76</xdr:col>
      <xdr:colOff>165100</xdr:colOff>
      <xdr:row>80</xdr:row>
      <xdr:rowOff>43180</xdr:rowOff>
    </xdr:to>
    <xdr:sp macro="" textlink="">
      <xdr:nvSpPr>
        <xdr:cNvPr id="661" name="楕円 660">
          <a:extLst>
            <a:ext uri="{FF2B5EF4-FFF2-40B4-BE49-F238E27FC236}">
              <a16:creationId xmlns:a16="http://schemas.microsoft.com/office/drawing/2014/main" id="{6D666BA8-17F2-4897-A49C-6E78E6ABAB52}"/>
            </a:ext>
          </a:extLst>
        </xdr:cNvPr>
        <xdr:cNvSpPr/>
      </xdr:nvSpPr>
      <xdr:spPr>
        <a:xfrm>
          <a:off x="12804140" y="1335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163830</xdr:rowOff>
    </xdr:from>
    <xdr:to>
      <xdr:col>81</xdr:col>
      <xdr:colOff>50800</xdr:colOff>
      <xdr:row>80</xdr:row>
      <xdr:rowOff>38100</xdr:rowOff>
    </xdr:to>
    <xdr:cxnSp macro="">
      <xdr:nvCxnSpPr>
        <xdr:cNvPr id="662" name="直線コネクタ 661">
          <a:extLst>
            <a:ext uri="{FF2B5EF4-FFF2-40B4-BE49-F238E27FC236}">
              <a16:creationId xmlns:a16="http://schemas.microsoft.com/office/drawing/2014/main" id="{6B718A08-36C7-4922-9045-60911837AF00}"/>
            </a:ext>
          </a:extLst>
        </xdr:cNvPr>
        <xdr:cNvCxnSpPr/>
      </xdr:nvCxnSpPr>
      <xdr:spPr>
        <a:xfrm>
          <a:off x="12854940" y="134073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69214</xdr:rowOff>
    </xdr:from>
    <xdr:to>
      <xdr:col>72</xdr:col>
      <xdr:colOff>38100</xdr:colOff>
      <xdr:row>79</xdr:row>
      <xdr:rowOff>170814</xdr:rowOff>
    </xdr:to>
    <xdr:sp macro="" textlink="">
      <xdr:nvSpPr>
        <xdr:cNvPr id="663" name="楕円 662">
          <a:extLst>
            <a:ext uri="{FF2B5EF4-FFF2-40B4-BE49-F238E27FC236}">
              <a16:creationId xmlns:a16="http://schemas.microsoft.com/office/drawing/2014/main" id="{5E9FF0DA-4E66-4E72-A80E-C858919088C1}"/>
            </a:ext>
          </a:extLst>
        </xdr:cNvPr>
        <xdr:cNvSpPr/>
      </xdr:nvSpPr>
      <xdr:spPr>
        <a:xfrm>
          <a:off x="12029440" y="133127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120014</xdr:rowOff>
    </xdr:from>
    <xdr:to>
      <xdr:col>76</xdr:col>
      <xdr:colOff>114300</xdr:colOff>
      <xdr:row>79</xdr:row>
      <xdr:rowOff>163830</xdr:rowOff>
    </xdr:to>
    <xdr:cxnSp macro="">
      <xdr:nvCxnSpPr>
        <xdr:cNvPr id="664" name="直線コネクタ 663">
          <a:extLst>
            <a:ext uri="{FF2B5EF4-FFF2-40B4-BE49-F238E27FC236}">
              <a16:creationId xmlns:a16="http://schemas.microsoft.com/office/drawing/2014/main" id="{DDDF937F-7A2A-4D1D-84E5-F50382B487F8}"/>
            </a:ext>
          </a:extLst>
        </xdr:cNvPr>
        <xdr:cNvCxnSpPr/>
      </xdr:nvCxnSpPr>
      <xdr:spPr>
        <a:xfrm>
          <a:off x="12072620" y="13363574"/>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29211</xdr:rowOff>
    </xdr:from>
    <xdr:to>
      <xdr:col>67</xdr:col>
      <xdr:colOff>101600</xdr:colOff>
      <xdr:row>79</xdr:row>
      <xdr:rowOff>130811</xdr:rowOff>
    </xdr:to>
    <xdr:sp macro="" textlink="">
      <xdr:nvSpPr>
        <xdr:cNvPr id="665" name="楕円 664">
          <a:extLst>
            <a:ext uri="{FF2B5EF4-FFF2-40B4-BE49-F238E27FC236}">
              <a16:creationId xmlns:a16="http://schemas.microsoft.com/office/drawing/2014/main" id="{7E7D37AF-9606-4231-8433-13BFBB9BA84E}"/>
            </a:ext>
          </a:extLst>
        </xdr:cNvPr>
        <xdr:cNvSpPr/>
      </xdr:nvSpPr>
      <xdr:spPr>
        <a:xfrm>
          <a:off x="11231880" y="132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80011</xdr:rowOff>
    </xdr:from>
    <xdr:to>
      <xdr:col>71</xdr:col>
      <xdr:colOff>177800</xdr:colOff>
      <xdr:row>79</xdr:row>
      <xdr:rowOff>120014</xdr:rowOff>
    </xdr:to>
    <xdr:cxnSp macro="">
      <xdr:nvCxnSpPr>
        <xdr:cNvPr id="666" name="直線コネクタ 665">
          <a:extLst>
            <a:ext uri="{FF2B5EF4-FFF2-40B4-BE49-F238E27FC236}">
              <a16:creationId xmlns:a16="http://schemas.microsoft.com/office/drawing/2014/main" id="{809BEE6A-2186-43D8-9CF4-54004A929F5B}"/>
            </a:ext>
          </a:extLst>
        </xdr:cNvPr>
        <xdr:cNvCxnSpPr/>
      </xdr:nvCxnSpPr>
      <xdr:spPr>
        <a:xfrm>
          <a:off x="11282680" y="13323571"/>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7" name="n_1aveValue【児童館】&#10;有形固定資産減価償却率">
          <a:extLst>
            <a:ext uri="{FF2B5EF4-FFF2-40B4-BE49-F238E27FC236}">
              <a16:creationId xmlns:a16="http://schemas.microsoft.com/office/drawing/2014/main" id="{2E544466-B65E-4CE6-97C8-DC53ED8AB691}"/>
            </a:ext>
          </a:extLst>
        </xdr:cNvPr>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135272</xdr:rowOff>
    </xdr:from>
    <xdr:ext cx="405111" cy="259045"/>
    <xdr:sp macro="" textlink="">
      <xdr:nvSpPr>
        <xdr:cNvPr id="668" name="n_2aveValue【児童館】&#10;有形固定資産減価償却率">
          <a:extLst>
            <a:ext uri="{FF2B5EF4-FFF2-40B4-BE49-F238E27FC236}">
              <a16:creationId xmlns:a16="http://schemas.microsoft.com/office/drawing/2014/main" id="{AE09C5CC-B1E7-4E8C-96AC-65B6658588CC}"/>
            </a:ext>
          </a:extLst>
        </xdr:cNvPr>
        <xdr:cNvSpPr txBox="1"/>
      </xdr:nvSpPr>
      <xdr:spPr>
        <a:xfrm>
          <a:off x="12675244" y="1371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669" name="n_3aveValue【児童館】&#10;有形固定資産減価償却率">
          <a:extLst>
            <a:ext uri="{FF2B5EF4-FFF2-40B4-BE49-F238E27FC236}">
              <a16:creationId xmlns:a16="http://schemas.microsoft.com/office/drawing/2014/main" id="{7853AD45-ED8E-4E9F-9A89-797D3207FF6E}"/>
            </a:ext>
          </a:extLst>
        </xdr:cNvPr>
        <xdr:cNvSpPr txBox="1"/>
      </xdr:nvSpPr>
      <xdr:spPr>
        <a:xfrm>
          <a:off x="11900544" y="1370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70" name="n_4aveValue【児童館】&#10;有形固定資産減価償却率">
          <a:extLst>
            <a:ext uri="{FF2B5EF4-FFF2-40B4-BE49-F238E27FC236}">
              <a16:creationId xmlns:a16="http://schemas.microsoft.com/office/drawing/2014/main" id="{D2CCFB94-285A-48AF-89BF-9AF87C449C0A}"/>
            </a:ext>
          </a:extLst>
        </xdr:cNvPr>
        <xdr:cNvSpPr txBox="1"/>
      </xdr:nvSpPr>
      <xdr:spPr>
        <a:xfrm>
          <a:off x="11102984" y="1367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71" name="n_1mainValue【児童館】&#10;有形固定資産減価償却率">
          <a:extLst>
            <a:ext uri="{FF2B5EF4-FFF2-40B4-BE49-F238E27FC236}">
              <a16:creationId xmlns:a16="http://schemas.microsoft.com/office/drawing/2014/main" id="{F903F615-A8A2-4FF4-8520-FDDDC65158E7}"/>
            </a:ext>
          </a:extLst>
        </xdr:cNvPr>
        <xdr:cNvSpPr txBox="1"/>
      </xdr:nvSpPr>
      <xdr:spPr>
        <a:xfrm>
          <a:off x="1343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59707</xdr:rowOff>
    </xdr:from>
    <xdr:ext cx="405111" cy="259045"/>
    <xdr:sp macro="" textlink="">
      <xdr:nvSpPr>
        <xdr:cNvPr id="672" name="n_2mainValue【児童館】&#10;有形固定資産減価償却率">
          <a:extLst>
            <a:ext uri="{FF2B5EF4-FFF2-40B4-BE49-F238E27FC236}">
              <a16:creationId xmlns:a16="http://schemas.microsoft.com/office/drawing/2014/main" id="{35929F3E-1ACF-4926-BD58-C355EC5CBBDE}"/>
            </a:ext>
          </a:extLst>
        </xdr:cNvPr>
        <xdr:cNvSpPr txBox="1"/>
      </xdr:nvSpPr>
      <xdr:spPr>
        <a:xfrm>
          <a:off x="126752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15891</xdr:rowOff>
    </xdr:from>
    <xdr:ext cx="405111" cy="259045"/>
    <xdr:sp macro="" textlink="">
      <xdr:nvSpPr>
        <xdr:cNvPr id="673" name="n_3mainValue【児童館】&#10;有形固定資産減価償却率">
          <a:extLst>
            <a:ext uri="{FF2B5EF4-FFF2-40B4-BE49-F238E27FC236}">
              <a16:creationId xmlns:a16="http://schemas.microsoft.com/office/drawing/2014/main" id="{97F74256-F7F4-4435-83B3-9B7EAF2C56B8}"/>
            </a:ext>
          </a:extLst>
        </xdr:cNvPr>
        <xdr:cNvSpPr txBox="1"/>
      </xdr:nvSpPr>
      <xdr:spPr>
        <a:xfrm>
          <a:off x="11900544" y="1309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147338</xdr:rowOff>
    </xdr:from>
    <xdr:ext cx="405111" cy="259045"/>
    <xdr:sp macro="" textlink="">
      <xdr:nvSpPr>
        <xdr:cNvPr id="674" name="n_4mainValue【児童館】&#10;有形固定資産減価償却率">
          <a:extLst>
            <a:ext uri="{FF2B5EF4-FFF2-40B4-BE49-F238E27FC236}">
              <a16:creationId xmlns:a16="http://schemas.microsoft.com/office/drawing/2014/main" id="{4C296898-6B62-4FBA-8AB1-7D3136081A26}"/>
            </a:ext>
          </a:extLst>
        </xdr:cNvPr>
        <xdr:cNvSpPr txBox="1"/>
      </xdr:nvSpPr>
      <xdr:spPr>
        <a:xfrm>
          <a:off x="11102984" y="1305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2E825C4-5EE5-4D6D-9D54-8D5E247BAD4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631754D9-1A44-44B9-B854-FC5EEA5324A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EFDFCC68-71E1-4024-BDD6-A9F6874465E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5D75036-E8FA-47C7-9B89-64402B1F830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AFFBFF7C-E930-4829-8F5F-51D3680D97A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8A3B8040-FCE5-4FB1-9721-F06DFB3202D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225F7F1-397A-4F81-8D34-D7535CFFDDF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F57F89B2-1D95-4497-AC8F-B3F0B6FF6A6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4D82B44-0513-49A8-9E0C-A280EFE0EA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E3C8BAEB-35D6-487C-A380-736E521B962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12C3F9D0-9D42-40BA-8D4A-9848CE631F0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42FFF20B-90C3-4B73-BD7B-A2C8451E61C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DB43E2E4-99AA-42BA-A20F-474383A6BAB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99EED5FE-F7C0-4360-B789-68F8A7A8BD1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BB373D22-DEF1-4905-B7FD-8D44F375B21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D74AAA6F-E90C-43A3-B0BD-B146691E1D9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F25A8C52-DA49-4C11-B72D-E7DE5DB5217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F052C5D7-3D0E-4642-99F1-3F405F701D2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6C68B2A0-B978-4787-B00D-91985BA33A0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BB8B39AC-C29B-4EAB-A8B3-3B9A1B13868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AA7C1961-07B7-4D5A-822C-4A49B368A23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8372D861-1ADD-4D92-946A-83C2E10B3CB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60822282-E26A-493C-A3E2-DC4B97FB090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8" name="直線コネクタ 697">
          <a:extLst>
            <a:ext uri="{FF2B5EF4-FFF2-40B4-BE49-F238E27FC236}">
              <a16:creationId xmlns:a16="http://schemas.microsoft.com/office/drawing/2014/main" id="{56D39E79-F4E2-460A-8DBC-6A60B6C05CCF}"/>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a:extLst>
            <a:ext uri="{FF2B5EF4-FFF2-40B4-BE49-F238E27FC236}">
              <a16:creationId xmlns:a16="http://schemas.microsoft.com/office/drawing/2014/main" id="{9BE2D548-D12B-418D-9BF2-EF0A7EBBDCCE}"/>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a:extLst>
            <a:ext uri="{FF2B5EF4-FFF2-40B4-BE49-F238E27FC236}">
              <a16:creationId xmlns:a16="http://schemas.microsoft.com/office/drawing/2014/main" id="{3B217CD6-4FFA-4BE5-9695-A5F8FC5E82F2}"/>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1" name="【児童館】&#10;一人当たり面積最大値テキスト">
          <a:extLst>
            <a:ext uri="{FF2B5EF4-FFF2-40B4-BE49-F238E27FC236}">
              <a16:creationId xmlns:a16="http://schemas.microsoft.com/office/drawing/2014/main" id="{E6F4B082-A53B-4FC4-8CE4-333D1C9F87CE}"/>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2" name="直線コネクタ 701">
          <a:extLst>
            <a:ext uri="{FF2B5EF4-FFF2-40B4-BE49-F238E27FC236}">
              <a16:creationId xmlns:a16="http://schemas.microsoft.com/office/drawing/2014/main" id="{A83754F3-4C90-489C-9AE1-EF2FF6F3570F}"/>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3" name="【児童館】&#10;一人当たり面積平均値テキスト">
          <a:extLst>
            <a:ext uri="{FF2B5EF4-FFF2-40B4-BE49-F238E27FC236}">
              <a16:creationId xmlns:a16="http://schemas.microsoft.com/office/drawing/2014/main" id="{0B4E84B8-98CF-4F03-9F9F-4E04182A4053}"/>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4" name="フローチャート: 判断 703">
          <a:extLst>
            <a:ext uri="{FF2B5EF4-FFF2-40B4-BE49-F238E27FC236}">
              <a16:creationId xmlns:a16="http://schemas.microsoft.com/office/drawing/2014/main" id="{682715A3-4BF5-4285-9785-3E6111B6EC31}"/>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a:extLst>
            <a:ext uri="{FF2B5EF4-FFF2-40B4-BE49-F238E27FC236}">
              <a16:creationId xmlns:a16="http://schemas.microsoft.com/office/drawing/2014/main" id="{23C96557-FC1B-4762-ABCC-135620D95B4F}"/>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a:extLst>
            <a:ext uri="{FF2B5EF4-FFF2-40B4-BE49-F238E27FC236}">
              <a16:creationId xmlns:a16="http://schemas.microsoft.com/office/drawing/2014/main" id="{5DE411B3-E13D-4F35-B434-43DC105421D8}"/>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7" name="フローチャート: 判断 706">
          <a:extLst>
            <a:ext uri="{FF2B5EF4-FFF2-40B4-BE49-F238E27FC236}">
              <a16:creationId xmlns:a16="http://schemas.microsoft.com/office/drawing/2014/main" id="{4888BFB4-4FF2-4D08-9F1A-7BB176681B3C}"/>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8" name="フローチャート: 判断 707">
          <a:extLst>
            <a:ext uri="{FF2B5EF4-FFF2-40B4-BE49-F238E27FC236}">
              <a16:creationId xmlns:a16="http://schemas.microsoft.com/office/drawing/2014/main" id="{EFBD95A2-A0FB-4EB9-96ED-DD3823401692}"/>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9FA3EC6-AE13-477D-9834-96DCFA9C7AC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E9753D7-48C2-433F-815C-6A6EF62FA86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2303678-BDE9-461B-B953-5907A6F026F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F175C80-3D91-4D47-A84B-0CD6F7341D0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D776E28-7F25-4627-8AA5-97AB8399537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4" name="楕円 713">
          <a:extLst>
            <a:ext uri="{FF2B5EF4-FFF2-40B4-BE49-F238E27FC236}">
              <a16:creationId xmlns:a16="http://schemas.microsoft.com/office/drawing/2014/main" id="{D29A015F-9ECB-4FE3-A166-1B266A31DE64}"/>
            </a:ext>
          </a:extLst>
        </xdr:cNvPr>
        <xdr:cNvSpPr/>
      </xdr:nvSpPr>
      <xdr:spPr>
        <a:xfrm>
          <a:off x="194589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15" name="【児童館】&#10;一人当たり面積該当値テキスト">
          <a:extLst>
            <a:ext uri="{FF2B5EF4-FFF2-40B4-BE49-F238E27FC236}">
              <a16:creationId xmlns:a16="http://schemas.microsoft.com/office/drawing/2014/main" id="{6409F6F0-DA05-482C-962D-72705C818200}"/>
            </a:ext>
          </a:extLst>
        </xdr:cNvPr>
        <xdr:cNvSpPr txBox="1"/>
      </xdr:nvSpPr>
      <xdr:spPr>
        <a:xfrm>
          <a:off x="1954784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16" name="楕円 715">
          <a:extLst>
            <a:ext uri="{FF2B5EF4-FFF2-40B4-BE49-F238E27FC236}">
              <a16:creationId xmlns:a16="http://schemas.microsoft.com/office/drawing/2014/main" id="{3338435C-E6DE-4E10-8DD9-A57FD5AA01EC}"/>
            </a:ext>
          </a:extLst>
        </xdr:cNvPr>
        <xdr:cNvSpPr/>
      </xdr:nvSpPr>
      <xdr:spPr>
        <a:xfrm>
          <a:off x="187350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17" name="直線コネクタ 716">
          <a:extLst>
            <a:ext uri="{FF2B5EF4-FFF2-40B4-BE49-F238E27FC236}">
              <a16:creationId xmlns:a16="http://schemas.microsoft.com/office/drawing/2014/main" id="{A0D05109-B457-4E5E-92EC-C14FC1FDC742}"/>
            </a:ext>
          </a:extLst>
        </xdr:cNvPr>
        <xdr:cNvCxnSpPr/>
      </xdr:nvCxnSpPr>
      <xdr:spPr>
        <a:xfrm>
          <a:off x="18778220" y="14009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18" name="楕円 717">
          <a:extLst>
            <a:ext uri="{FF2B5EF4-FFF2-40B4-BE49-F238E27FC236}">
              <a16:creationId xmlns:a16="http://schemas.microsoft.com/office/drawing/2014/main" id="{4D3F0ECE-AFAE-49F1-95A5-C408995EACC5}"/>
            </a:ext>
          </a:extLst>
        </xdr:cNvPr>
        <xdr:cNvSpPr/>
      </xdr:nvSpPr>
      <xdr:spPr>
        <a:xfrm>
          <a:off x="179374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719" name="直線コネクタ 718">
          <a:extLst>
            <a:ext uri="{FF2B5EF4-FFF2-40B4-BE49-F238E27FC236}">
              <a16:creationId xmlns:a16="http://schemas.microsoft.com/office/drawing/2014/main" id="{249E3858-AB8D-428C-B8A7-4103C778425E}"/>
            </a:ext>
          </a:extLst>
        </xdr:cNvPr>
        <xdr:cNvCxnSpPr/>
      </xdr:nvCxnSpPr>
      <xdr:spPr>
        <a:xfrm flipV="1">
          <a:off x="17988280" y="140093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0" name="楕円 719">
          <a:extLst>
            <a:ext uri="{FF2B5EF4-FFF2-40B4-BE49-F238E27FC236}">
              <a16:creationId xmlns:a16="http://schemas.microsoft.com/office/drawing/2014/main" id="{40BED7A5-CD85-4AD8-868A-6D3B0DDFD037}"/>
            </a:ext>
          </a:extLst>
        </xdr:cNvPr>
        <xdr:cNvSpPr/>
      </xdr:nvSpPr>
      <xdr:spPr>
        <a:xfrm>
          <a:off x="171627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21" name="直線コネクタ 720">
          <a:extLst>
            <a:ext uri="{FF2B5EF4-FFF2-40B4-BE49-F238E27FC236}">
              <a16:creationId xmlns:a16="http://schemas.microsoft.com/office/drawing/2014/main" id="{AED3435A-AE9D-41E6-B7F9-F96A11F924C5}"/>
            </a:ext>
          </a:extLst>
        </xdr:cNvPr>
        <xdr:cNvCxnSpPr/>
      </xdr:nvCxnSpPr>
      <xdr:spPr>
        <a:xfrm>
          <a:off x="17213580" y="14047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2" name="楕円 721">
          <a:extLst>
            <a:ext uri="{FF2B5EF4-FFF2-40B4-BE49-F238E27FC236}">
              <a16:creationId xmlns:a16="http://schemas.microsoft.com/office/drawing/2014/main" id="{7F3E29DC-05E3-415B-981B-2C3889F43F07}"/>
            </a:ext>
          </a:extLst>
        </xdr:cNvPr>
        <xdr:cNvSpPr/>
      </xdr:nvSpPr>
      <xdr:spPr>
        <a:xfrm>
          <a:off x="1638808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23" name="直線コネクタ 722">
          <a:extLst>
            <a:ext uri="{FF2B5EF4-FFF2-40B4-BE49-F238E27FC236}">
              <a16:creationId xmlns:a16="http://schemas.microsoft.com/office/drawing/2014/main" id="{52E614B0-E952-4AAD-BFB3-6D64F5C8652A}"/>
            </a:ext>
          </a:extLst>
        </xdr:cNvPr>
        <xdr:cNvCxnSpPr/>
      </xdr:nvCxnSpPr>
      <xdr:spPr>
        <a:xfrm>
          <a:off x="16431260" y="14047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4" name="n_1aveValue【児童館】&#10;一人当たり面積">
          <a:extLst>
            <a:ext uri="{FF2B5EF4-FFF2-40B4-BE49-F238E27FC236}">
              <a16:creationId xmlns:a16="http://schemas.microsoft.com/office/drawing/2014/main" id="{E20AA117-08E2-441A-B5A6-19DF4F805A5E}"/>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5" name="n_2aveValue【児童館】&#10;一人当たり面積">
          <a:extLst>
            <a:ext uri="{FF2B5EF4-FFF2-40B4-BE49-F238E27FC236}">
              <a16:creationId xmlns:a16="http://schemas.microsoft.com/office/drawing/2014/main" id="{7A478289-DBE2-429E-A007-618204887733}"/>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6" name="n_3aveValue【児童館】&#10;一人当たり面積">
          <a:extLst>
            <a:ext uri="{FF2B5EF4-FFF2-40B4-BE49-F238E27FC236}">
              <a16:creationId xmlns:a16="http://schemas.microsoft.com/office/drawing/2014/main" id="{03FAA094-A4F2-4C77-A677-5E5CD837A09E}"/>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7" name="n_4aveValue【児童館】&#10;一人当たり面積">
          <a:extLst>
            <a:ext uri="{FF2B5EF4-FFF2-40B4-BE49-F238E27FC236}">
              <a16:creationId xmlns:a16="http://schemas.microsoft.com/office/drawing/2014/main" id="{382E1B31-97CF-42CD-B5F1-C55984ABC79C}"/>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28" name="n_1mainValue【児童館】&#10;一人当たり面積">
          <a:extLst>
            <a:ext uri="{FF2B5EF4-FFF2-40B4-BE49-F238E27FC236}">
              <a16:creationId xmlns:a16="http://schemas.microsoft.com/office/drawing/2014/main" id="{23E8E436-CB58-4D27-9DF9-8266A46ED2FC}"/>
            </a:ext>
          </a:extLst>
        </xdr:cNvPr>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29" name="n_2mainValue【児童館】&#10;一人当たり面積">
          <a:extLst>
            <a:ext uri="{FF2B5EF4-FFF2-40B4-BE49-F238E27FC236}">
              <a16:creationId xmlns:a16="http://schemas.microsoft.com/office/drawing/2014/main" id="{59E8E187-5F95-4753-ADB8-FC31ECA10404}"/>
            </a:ext>
          </a:extLst>
        </xdr:cNvPr>
        <xdr:cNvSpPr txBox="1"/>
      </xdr:nvSpPr>
      <xdr:spPr>
        <a:xfrm>
          <a:off x="177762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0" name="n_3mainValue【児童館】&#10;一人当たり面積">
          <a:extLst>
            <a:ext uri="{FF2B5EF4-FFF2-40B4-BE49-F238E27FC236}">
              <a16:creationId xmlns:a16="http://schemas.microsoft.com/office/drawing/2014/main" id="{0333F323-B958-4C0E-AAD7-899160EB4774}"/>
            </a:ext>
          </a:extLst>
        </xdr:cNvPr>
        <xdr:cNvSpPr txBox="1"/>
      </xdr:nvSpPr>
      <xdr:spPr>
        <a:xfrm>
          <a:off x="170015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1" name="n_4mainValue【児童館】&#10;一人当たり面積">
          <a:extLst>
            <a:ext uri="{FF2B5EF4-FFF2-40B4-BE49-F238E27FC236}">
              <a16:creationId xmlns:a16="http://schemas.microsoft.com/office/drawing/2014/main" id="{4F7007B1-CEE6-46BC-9BC0-2702080E2A5C}"/>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73AC423A-4F06-4B68-812C-D386523D1E0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9567D644-9E22-4D48-8972-6687C0EE65F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88FAA470-2AEE-48A7-873D-CEEDCABDA94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D5AB6CB4-5A26-4F91-96C4-C52E02EF68D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7AC8B088-AB7E-44FC-84FD-B830535B698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37F64847-0F19-48ED-B4EC-9EC38F24C8A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3D29FCB4-2E85-4C42-9671-933745FA0A8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8ED39E7D-2B8B-4B75-9A06-3A2D99A412F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9D53D792-6BC5-4276-BD37-8E3FBE039D6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BD51765A-4DA0-420A-BC76-09CE40530C2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3B0724BB-CA5E-4E58-B73D-7D75DA8A4F2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a:extLst>
            <a:ext uri="{FF2B5EF4-FFF2-40B4-BE49-F238E27FC236}">
              <a16:creationId xmlns:a16="http://schemas.microsoft.com/office/drawing/2014/main" id="{CDA2625C-0D05-48DB-9924-BB7C72E8BE8A}"/>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5D873266-8FC3-4205-87D7-7CCE9B2CFB1F}"/>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a:extLst>
            <a:ext uri="{FF2B5EF4-FFF2-40B4-BE49-F238E27FC236}">
              <a16:creationId xmlns:a16="http://schemas.microsoft.com/office/drawing/2014/main" id="{6DA76B76-9567-49C8-B61B-0E0569B921B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a:extLst>
            <a:ext uri="{FF2B5EF4-FFF2-40B4-BE49-F238E27FC236}">
              <a16:creationId xmlns:a16="http://schemas.microsoft.com/office/drawing/2014/main" id="{8574CDED-0C6B-4CA6-B24D-E1A154E2F80A}"/>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a:extLst>
            <a:ext uri="{FF2B5EF4-FFF2-40B4-BE49-F238E27FC236}">
              <a16:creationId xmlns:a16="http://schemas.microsoft.com/office/drawing/2014/main" id="{F2E1667C-68AB-48D2-9EAB-27687539E1E5}"/>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a:extLst>
            <a:ext uri="{FF2B5EF4-FFF2-40B4-BE49-F238E27FC236}">
              <a16:creationId xmlns:a16="http://schemas.microsoft.com/office/drawing/2014/main" id="{978C13B6-CEA3-4EF8-8612-8AA2A180012C}"/>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a:extLst>
            <a:ext uri="{FF2B5EF4-FFF2-40B4-BE49-F238E27FC236}">
              <a16:creationId xmlns:a16="http://schemas.microsoft.com/office/drawing/2014/main" id="{C16F290A-F403-4A82-83B3-2B02965C5847}"/>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a:extLst>
            <a:ext uri="{FF2B5EF4-FFF2-40B4-BE49-F238E27FC236}">
              <a16:creationId xmlns:a16="http://schemas.microsoft.com/office/drawing/2014/main" id="{EB73CCB4-E863-4318-8368-518FE56A7549}"/>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FC475BF6-DAB7-442C-B738-AD331B0066F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2" name="テキスト ボックス 751">
          <a:extLst>
            <a:ext uri="{FF2B5EF4-FFF2-40B4-BE49-F238E27FC236}">
              <a16:creationId xmlns:a16="http://schemas.microsoft.com/office/drawing/2014/main" id="{CC2ED613-5A04-45B9-9AED-CE314936B0FE}"/>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B84E0275-8BFC-46C8-855E-420D00BFDE9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4" name="直線コネクタ 753">
          <a:extLst>
            <a:ext uri="{FF2B5EF4-FFF2-40B4-BE49-F238E27FC236}">
              <a16:creationId xmlns:a16="http://schemas.microsoft.com/office/drawing/2014/main" id="{31A9DD7F-EF46-49E2-93C2-01712F403C31}"/>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5" name="【公民館】&#10;有形固定資産減価償却率最小値テキスト">
          <a:extLst>
            <a:ext uri="{FF2B5EF4-FFF2-40B4-BE49-F238E27FC236}">
              <a16:creationId xmlns:a16="http://schemas.microsoft.com/office/drawing/2014/main" id="{2A92F349-A03D-4123-902F-C7CB149607FC}"/>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6" name="直線コネクタ 755">
          <a:extLst>
            <a:ext uri="{FF2B5EF4-FFF2-40B4-BE49-F238E27FC236}">
              <a16:creationId xmlns:a16="http://schemas.microsoft.com/office/drawing/2014/main" id="{F538E80D-310E-448F-A4EA-F20E320767AD}"/>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7" name="【公民館】&#10;有形固定資産減価償却率最大値テキスト">
          <a:extLst>
            <a:ext uri="{FF2B5EF4-FFF2-40B4-BE49-F238E27FC236}">
              <a16:creationId xmlns:a16="http://schemas.microsoft.com/office/drawing/2014/main" id="{5A5F3659-5A3A-4317-9AA6-576DFA3D48E4}"/>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8" name="直線コネクタ 757">
          <a:extLst>
            <a:ext uri="{FF2B5EF4-FFF2-40B4-BE49-F238E27FC236}">
              <a16:creationId xmlns:a16="http://schemas.microsoft.com/office/drawing/2014/main" id="{89F51CFB-6D05-4976-935C-6ADD33546160}"/>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9" name="【公民館】&#10;有形固定資産減価償却率平均値テキスト">
          <a:extLst>
            <a:ext uri="{FF2B5EF4-FFF2-40B4-BE49-F238E27FC236}">
              <a16:creationId xmlns:a16="http://schemas.microsoft.com/office/drawing/2014/main" id="{206CD129-285C-41BD-82D2-D6CFAB8C7F00}"/>
            </a:ext>
          </a:extLst>
        </xdr:cNvPr>
        <xdr:cNvSpPr txBox="1"/>
      </xdr:nvSpPr>
      <xdr:spPr>
        <a:xfrm>
          <a:off x="14414500" y="1715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60" name="フローチャート: 判断 759">
          <a:extLst>
            <a:ext uri="{FF2B5EF4-FFF2-40B4-BE49-F238E27FC236}">
              <a16:creationId xmlns:a16="http://schemas.microsoft.com/office/drawing/2014/main" id="{3C745A24-8546-4561-B09B-6198BB1CCE17}"/>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61" name="フローチャート: 判断 760">
          <a:extLst>
            <a:ext uri="{FF2B5EF4-FFF2-40B4-BE49-F238E27FC236}">
              <a16:creationId xmlns:a16="http://schemas.microsoft.com/office/drawing/2014/main" id="{49FAF783-3BEC-4042-838D-6734D50F7931}"/>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29972</xdr:rowOff>
    </xdr:from>
    <xdr:to>
      <xdr:col>76</xdr:col>
      <xdr:colOff>165100</xdr:colOff>
      <xdr:row>103</xdr:row>
      <xdr:rowOff>131572</xdr:rowOff>
    </xdr:to>
    <xdr:sp macro="" textlink="">
      <xdr:nvSpPr>
        <xdr:cNvPr id="762" name="フローチャート: 判断 761">
          <a:extLst>
            <a:ext uri="{FF2B5EF4-FFF2-40B4-BE49-F238E27FC236}">
              <a16:creationId xmlns:a16="http://schemas.microsoft.com/office/drawing/2014/main" id="{C9821C7B-8AAC-4354-89EB-C72CC006A52A}"/>
            </a:ext>
          </a:extLst>
        </xdr:cNvPr>
        <xdr:cNvSpPr/>
      </xdr:nvSpPr>
      <xdr:spPr>
        <a:xfrm>
          <a:off x="12804140" y="1729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153415</xdr:rowOff>
    </xdr:from>
    <xdr:to>
      <xdr:col>72</xdr:col>
      <xdr:colOff>38100</xdr:colOff>
      <xdr:row>103</xdr:row>
      <xdr:rowOff>83565</xdr:rowOff>
    </xdr:to>
    <xdr:sp macro="" textlink="">
      <xdr:nvSpPr>
        <xdr:cNvPr id="763" name="フローチャート: 判断 762">
          <a:extLst>
            <a:ext uri="{FF2B5EF4-FFF2-40B4-BE49-F238E27FC236}">
              <a16:creationId xmlns:a16="http://schemas.microsoft.com/office/drawing/2014/main" id="{102B373A-8C01-4E17-9B95-04A19F6EA263}"/>
            </a:ext>
          </a:extLst>
        </xdr:cNvPr>
        <xdr:cNvSpPr/>
      </xdr:nvSpPr>
      <xdr:spPr>
        <a:xfrm>
          <a:off x="12029440" y="17252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132842</xdr:rowOff>
    </xdr:from>
    <xdr:to>
      <xdr:col>67</xdr:col>
      <xdr:colOff>101600</xdr:colOff>
      <xdr:row>103</xdr:row>
      <xdr:rowOff>62992</xdr:rowOff>
    </xdr:to>
    <xdr:sp macro="" textlink="">
      <xdr:nvSpPr>
        <xdr:cNvPr id="764" name="フローチャート: 判断 763">
          <a:extLst>
            <a:ext uri="{FF2B5EF4-FFF2-40B4-BE49-F238E27FC236}">
              <a16:creationId xmlns:a16="http://schemas.microsoft.com/office/drawing/2014/main" id="{FCF40D7F-33AB-4335-AC99-E7F0FA5FD3E8}"/>
            </a:ext>
          </a:extLst>
        </xdr:cNvPr>
        <xdr:cNvSpPr/>
      </xdr:nvSpPr>
      <xdr:spPr>
        <a:xfrm>
          <a:off x="11231880" y="17232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73A80E2C-3E89-4D0C-832D-A2B58911188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2381EDC-86FB-4E99-92B3-6111EE9422F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D0DD580-7FA2-4E58-8607-D531F648FDB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1919E33-6F0D-4A54-9BF5-64C11235DD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30242D0-6F46-4185-A5DA-98B8D767013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770" name="楕円 769">
          <a:extLst>
            <a:ext uri="{FF2B5EF4-FFF2-40B4-BE49-F238E27FC236}">
              <a16:creationId xmlns:a16="http://schemas.microsoft.com/office/drawing/2014/main" id="{ABED5925-0A29-44E0-A951-2929602087B6}"/>
            </a:ext>
          </a:extLst>
        </xdr:cNvPr>
        <xdr:cNvSpPr/>
      </xdr:nvSpPr>
      <xdr:spPr>
        <a:xfrm>
          <a:off x="14325600" y="176413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17542</xdr:rowOff>
    </xdr:from>
    <xdr:ext cx="405111" cy="259045"/>
    <xdr:sp macro="" textlink="">
      <xdr:nvSpPr>
        <xdr:cNvPr id="771" name="【公民館】&#10;有形固定資産減価償却率該当値テキスト">
          <a:extLst>
            <a:ext uri="{FF2B5EF4-FFF2-40B4-BE49-F238E27FC236}">
              <a16:creationId xmlns:a16="http://schemas.microsoft.com/office/drawing/2014/main" id="{A25904AC-F35D-4501-B92A-0F93833D23A4}"/>
            </a:ext>
          </a:extLst>
        </xdr:cNvPr>
        <xdr:cNvSpPr txBox="1"/>
      </xdr:nvSpPr>
      <xdr:spPr>
        <a:xfrm>
          <a:off x="14414500"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164846</xdr:rowOff>
    </xdr:from>
    <xdr:to>
      <xdr:col>81</xdr:col>
      <xdr:colOff>101600</xdr:colOff>
      <xdr:row>105</xdr:row>
      <xdr:rowOff>94996</xdr:rowOff>
    </xdr:to>
    <xdr:sp macro="" textlink="">
      <xdr:nvSpPr>
        <xdr:cNvPr id="772" name="楕円 771">
          <a:extLst>
            <a:ext uri="{FF2B5EF4-FFF2-40B4-BE49-F238E27FC236}">
              <a16:creationId xmlns:a16="http://schemas.microsoft.com/office/drawing/2014/main" id="{EC668B0E-C1DD-479C-9CB0-071F35F7B875}"/>
            </a:ext>
          </a:extLst>
        </xdr:cNvPr>
        <xdr:cNvSpPr/>
      </xdr:nvSpPr>
      <xdr:spPr>
        <a:xfrm>
          <a:off x="13578840" y="1759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44196</xdr:rowOff>
    </xdr:from>
    <xdr:to>
      <xdr:col>85</xdr:col>
      <xdr:colOff>127000</xdr:colOff>
      <xdr:row>105</xdr:row>
      <xdr:rowOff>89915</xdr:rowOff>
    </xdr:to>
    <xdr:cxnSp macro="">
      <xdr:nvCxnSpPr>
        <xdr:cNvPr id="773" name="直線コネクタ 772">
          <a:extLst>
            <a:ext uri="{FF2B5EF4-FFF2-40B4-BE49-F238E27FC236}">
              <a16:creationId xmlns:a16="http://schemas.microsoft.com/office/drawing/2014/main" id="{E928B195-8583-4B5C-B669-CF7B1B63D69E}"/>
            </a:ext>
          </a:extLst>
        </xdr:cNvPr>
        <xdr:cNvCxnSpPr/>
      </xdr:nvCxnSpPr>
      <xdr:spPr>
        <a:xfrm>
          <a:off x="13629640" y="17646396"/>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4" name="楕円 773">
          <a:extLst>
            <a:ext uri="{FF2B5EF4-FFF2-40B4-BE49-F238E27FC236}">
              <a16:creationId xmlns:a16="http://schemas.microsoft.com/office/drawing/2014/main" id="{39E940AB-D74B-4B80-A0E8-CC3603908487}"/>
            </a:ext>
          </a:extLst>
        </xdr:cNvPr>
        <xdr:cNvSpPr/>
      </xdr:nvSpPr>
      <xdr:spPr>
        <a:xfrm>
          <a:off x="128041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44196</xdr:rowOff>
    </xdr:to>
    <xdr:cxnSp macro="">
      <xdr:nvCxnSpPr>
        <xdr:cNvPr id="775" name="直線コネクタ 774">
          <a:extLst>
            <a:ext uri="{FF2B5EF4-FFF2-40B4-BE49-F238E27FC236}">
              <a16:creationId xmlns:a16="http://schemas.microsoft.com/office/drawing/2014/main" id="{7EA031E6-7A7C-4FC7-B47A-84FAC9128187}"/>
            </a:ext>
          </a:extLst>
        </xdr:cNvPr>
        <xdr:cNvCxnSpPr/>
      </xdr:nvCxnSpPr>
      <xdr:spPr>
        <a:xfrm>
          <a:off x="12854940" y="17602199"/>
          <a:ext cx="7747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6" name="楕円 775">
          <a:extLst>
            <a:ext uri="{FF2B5EF4-FFF2-40B4-BE49-F238E27FC236}">
              <a16:creationId xmlns:a16="http://schemas.microsoft.com/office/drawing/2014/main" id="{175B0F6C-11F0-41EB-B362-35B3AD3B47F5}"/>
            </a:ext>
          </a:extLst>
        </xdr:cNvPr>
        <xdr:cNvSpPr/>
      </xdr:nvSpPr>
      <xdr:spPr>
        <a:xfrm>
          <a:off x="1202944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167639</xdr:rowOff>
    </xdr:to>
    <xdr:cxnSp macro="">
      <xdr:nvCxnSpPr>
        <xdr:cNvPr id="777" name="直線コネクタ 776">
          <a:extLst>
            <a:ext uri="{FF2B5EF4-FFF2-40B4-BE49-F238E27FC236}">
              <a16:creationId xmlns:a16="http://schemas.microsoft.com/office/drawing/2014/main" id="{7D9E1DD0-182C-4127-9350-8C91CA7FA3EE}"/>
            </a:ext>
          </a:extLst>
        </xdr:cNvPr>
        <xdr:cNvCxnSpPr/>
      </xdr:nvCxnSpPr>
      <xdr:spPr>
        <a:xfrm>
          <a:off x="12072620" y="17556480"/>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78" name="楕円 777">
          <a:extLst>
            <a:ext uri="{FF2B5EF4-FFF2-40B4-BE49-F238E27FC236}">
              <a16:creationId xmlns:a16="http://schemas.microsoft.com/office/drawing/2014/main" id="{B40257B0-1A7E-44B6-86DA-76521DBD33BD}"/>
            </a:ext>
          </a:extLst>
        </xdr:cNvPr>
        <xdr:cNvSpPr/>
      </xdr:nvSpPr>
      <xdr:spPr>
        <a:xfrm>
          <a:off x="112318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121920</xdr:rowOff>
    </xdr:to>
    <xdr:cxnSp macro="">
      <xdr:nvCxnSpPr>
        <xdr:cNvPr id="779" name="直線コネクタ 778">
          <a:extLst>
            <a:ext uri="{FF2B5EF4-FFF2-40B4-BE49-F238E27FC236}">
              <a16:creationId xmlns:a16="http://schemas.microsoft.com/office/drawing/2014/main" id="{AEB8B8B4-522C-4237-A6FE-06BCA5253931}"/>
            </a:ext>
          </a:extLst>
        </xdr:cNvPr>
        <xdr:cNvCxnSpPr/>
      </xdr:nvCxnSpPr>
      <xdr:spPr>
        <a:xfrm>
          <a:off x="11282680" y="1753362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80" name="n_1aveValue【公民館】&#10;有形固定資産減価償却率">
          <a:extLst>
            <a:ext uri="{FF2B5EF4-FFF2-40B4-BE49-F238E27FC236}">
              <a16:creationId xmlns:a16="http://schemas.microsoft.com/office/drawing/2014/main" id="{E66D85B9-5721-4D70-820B-FCE10AE285BA}"/>
            </a:ext>
          </a:extLst>
        </xdr:cNvPr>
        <xdr:cNvSpPr txBox="1"/>
      </xdr:nvSpPr>
      <xdr:spPr>
        <a:xfrm>
          <a:off x="1343724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148099</xdr:rowOff>
    </xdr:from>
    <xdr:ext cx="405111" cy="259045"/>
    <xdr:sp macro="" textlink="">
      <xdr:nvSpPr>
        <xdr:cNvPr id="781" name="n_2aveValue【公民館】&#10;有形固定資産減価償却率">
          <a:extLst>
            <a:ext uri="{FF2B5EF4-FFF2-40B4-BE49-F238E27FC236}">
              <a16:creationId xmlns:a16="http://schemas.microsoft.com/office/drawing/2014/main" id="{31B0AE69-BCA8-4680-B37F-48EF06AFD0AB}"/>
            </a:ext>
          </a:extLst>
        </xdr:cNvPr>
        <xdr:cNvSpPr txBox="1"/>
      </xdr:nvSpPr>
      <xdr:spPr>
        <a:xfrm>
          <a:off x="12675244" y="170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100092</xdr:rowOff>
    </xdr:from>
    <xdr:ext cx="405111" cy="259045"/>
    <xdr:sp macro="" textlink="">
      <xdr:nvSpPr>
        <xdr:cNvPr id="782" name="n_3aveValue【公民館】&#10;有形固定資産減価償却率">
          <a:extLst>
            <a:ext uri="{FF2B5EF4-FFF2-40B4-BE49-F238E27FC236}">
              <a16:creationId xmlns:a16="http://schemas.microsoft.com/office/drawing/2014/main" id="{D0622404-5C08-4D79-84A1-A059E2383786}"/>
            </a:ext>
          </a:extLst>
        </xdr:cNvPr>
        <xdr:cNvSpPr txBox="1"/>
      </xdr:nvSpPr>
      <xdr:spPr>
        <a:xfrm>
          <a:off x="1190054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79519</xdr:rowOff>
    </xdr:from>
    <xdr:ext cx="405111" cy="259045"/>
    <xdr:sp macro="" textlink="">
      <xdr:nvSpPr>
        <xdr:cNvPr id="783" name="n_4aveValue【公民館】&#10;有形固定資産減価償却率">
          <a:extLst>
            <a:ext uri="{FF2B5EF4-FFF2-40B4-BE49-F238E27FC236}">
              <a16:creationId xmlns:a16="http://schemas.microsoft.com/office/drawing/2014/main" id="{CEFB182D-07DF-4F58-A999-6142D0888C0F}"/>
            </a:ext>
          </a:extLst>
        </xdr:cNvPr>
        <xdr:cNvSpPr txBox="1"/>
      </xdr:nvSpPr>
      <xdr:spPr>
        <a:xfrm>
          <a:off x="11102984" y="17011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86123</xdr:rowOff>
    </xdr:from>
    <xdr:ext cx="405111" cy="259045"/>
    <xdr:sp macro="" textlink="">
      <xdr:nvSpPr>
        <xdr:cNvPr id="784" name="n_1mainValue【公民館】&#10;有形固定資産減価償却率">
          <a:extLst>
            <a:ext uri="{FF2B5EF4-FFF2-40B4-BE49-F238E27FC236}">
              <a16:creationId xmlns:a16="http://schemas.microsoft.com/office/drawing/2014/main" id="{2D35400B-69E9-453E-BA1C-5571C86DD9DA}"/>
            </a:ext>
          </a:extLst>
        </xdr:cNvPr>
        <xdr:cNvSpPr txBox="1"/>
      </xdr:nvSpPr>
      <xdr:spPr>
        <a:xfrm>
          <a:off x="13437244" y="1768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85" name="n_2mainValue【公民館】&#10;有形固定資産減価償却率">
          <a:extLst>
            <a:ext uri="{FF2B5EF4-FFF2-40B4-BE49-F238E27FC236}">
              <a16:creationId xmlns:a16="http://schemas.microsoft.com/office/drawing/2014/main" id="{2848A99C-2A83-4D31-BFA1-179B6BC1BA71}"/>
            </a:ext>
          </a:extLst>
        </xdr:cNvPr>
        <xdr:cNvSpPr txBox="1"/>
      </xdr:nvSpPr>
      <xdr:spPr>
        <a:xfrm>
          <a:off x="126752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86" name="n_3mainValue【公民館】&#10;有形固定資産減価償却率">
          <a:extLst>
            <a:ext uri="{FF2B5EF4-FFF2-40B4-BE49-F238E27FC236}">
              <a16:creationId xmlns:a16="http://schemas.microsoft.com/office/drawing/2014/main" id="{A4AC1E6B-DAAF-4DDC-B8BA-3AB22094480C}"/>
            </a:ext>
          </a:extLst>
        </xdr:cNvPr>
        <xdr:cNvSpPr txBox="1"/>
      </xdr:nvSpPr>
      <xdr:spPr>
        <a:xfrm>
          <a:off x="119005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87" name="n_4mainValue【公民館】&#10;有形固定資産減価償却率">
          <a:extLst>
            <a:ext uri="{FF2B5EF4-FFF2-40B4-BE49-F238E27FC236}">
              <a16:creationId xmlns:a16="http://schemas.microsoft.com/office/drawing/2014/main" id="{B7EB8636-7191-44D6-B39C-F682DEC4CE9E}"/>
            </a:ext>
          </a:extLst>
        </xdr:cNvPr>
        <xdr:cNvSpPr txBox="1"/>
      </xdr:nvSpPr>
      <xdr:spPr>
        <a:xfrm>
          <a:off x="1110298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158D4D6B-18F9-4CA6-8E5F-4A3CCEBA54C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AEA3ECFA-6598-4B22-AF62-8601CD50632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4C192EAF-223F-4DE1-973A-1A2245AC4D6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246C45FD-6A2A-4F8E-874A-EFA041D3E06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E84B39B8-036F-4E85-9959-90A73A15BF3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56631A9B-08C8-4F6B-8446-FEF1F887200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A724DB83-70A8-40E6-86CF-CB95DD14767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9496ACC5-5C13-4960-AF07-2842300DF24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FE1C9034-E2A5-4DB4-8F1E-43420BF6BFC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21FA938F-E54B-4126-8439-7FF3BCA9BCC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184D6CE5-8E72-427D-BBB4-B03AD901079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91F549A8-874A-483F-9232-4C4C8728C8A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326DD921-1964-442F-B64E-5B3942FC33D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E8ECEFB2-AC82-41A1-81CF-92EABBAB486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6B2524D9-9BFE-4F69-B5F1-6CF673232A2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F110D02E-F9B2-4DCE-911B-81A33D68ED9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92F9BE97-E330-4729-AFB1-020B8E20B2A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A1D487CF-BD8D-410B-A665-D7572C37ED2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51B1E0B4-65D0-487E-81F3-45A72D4202C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53A9C552-9ACC-45C7-BD35-6F898553219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B1CB7357-8D98-4D8E-B098-41AB189B8F2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1C3762AE-50C5-4373-8BCE-2868A5179F4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EBF41427-E7EA-4A9C-9ADF-F48353922C6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133350</xdr:rowOff>
    </xdr:from>
    <xdr:to>
      <xdr:col>116</xdr:col>
      <xdr:colOff>62864</xdr:colOff>
      <xdr:row>108</xdr:row>
      <xdr:rowOff>139700</xdr:rowOff>
    </xdr:to>
    <xdr:cxnSp macro="">
      <xdr:nvCxnSpPr>
        <xdr:cNvPr id="811" name="直線コネクタ 810">
          <a:extLst>
            <a:ext uri="{FF2B5EF4-FFF2-40B4-BE49-F238E27FC236}">
              <a16:creationId xmlns:a16="http://schemas.microsoft.com/office/drawing/2014/main" id="{3CB62D43-1DC5-484B-A601-D1BAE7E2D59F}"/>
            </a:ext>
          </a:extLst>
        </xdr:cNvPr>
        <xdr:cNvCxnSpPr/>
      </xdr:nvCxnSpPr>
      <xdr:spPr>
        <a:xfrm flipV="1">
          <a:off x="19509104" y="17064990"/>
          <a:ext cx="0"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2" name="【公民館】&#10;一人当たり面積最小値テキスト">
          <a:extLst>
            <a:ext uri="{FF2B5EF4-FFF2-40B4-BE49-F238E27FC236}">
              <a16:creationId xmlns:a16="http://schemas.microsoft.com/office/drawing/2014/main" id="{41113548-D07E-434C-943F-848A3A7E5F07}"/>
            </a:ext>
          </a:extLst>
        </xdr:cNvPr>
        <xdr:cNvSpPr txBox="1"/>
      </xdr:nvSpPr>
      <xdr:spPr>
        <a:xfrm>
          <a:off x="19547840"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13" name="直線コネクタ 812">
          <a:extLst>
            <a:ext uri="{FF2B5EF4-FFF2-40B4-BE49-F238E27FC236}">
              <a16:creationId xmlns:a16="http://schemas.microsoft.com/office/drawing/2014/main" id="{0046EBED-31F5-41B2-8829-06C161ED65B2}"/>
            </a:ext>
          </a:extLst>
        </xdr:cNvPr>
        <xdr:cNvCxnSpPr/>
      </xdr:nvCxnSpPr>
      <xdr:spPr>
        <a:xfrm>
          <a:off x="19443700" y="18244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80027</xdr:rowOff>
    </xdr:from>
    <xdr:ext cx="469744" cy="259045"/>
    <xdr:sp macro="" textlink="">
      <xdr:nvSpPr>
        <xdr:cNvPr id="814" name="【公民館】&#10;一人当たり面積最大値テキスト">
          <a:extLst>
            <a:ext uri="{FF2B5EF4-FFF2-40B4-BE49-F238E27FC236}">
              <a16:creationId xmlns:a16="http://schemas.microsoft.com/office/drawing/2014/main" id="{15025155-9E66-45ED-99EB-E8DC7E6C8A51}"/>
            </a:ext>
          </a:extLst>
        </xdr:cNvPr>
        <xdr:cNvSpPr txBox="1"/>
      </xdr:nvSpPr>
      <xdr:spPr>
        <a:xfrm>
          <a:off x="1954784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133350</xdr:rowOff>
    </xdr:from>
    <xdr:to>
      <xdr:col>116</xdr:col>
      <xdr:colOff>152400</xdr:colOff>
      <xdr:row>101</xdr:row>
      <xdr:rowOff>133350</xdr:rowOff>
    </xdr:to>
    <xdr:cxnSp macro="">
      <xdr:nvCxnSpPr>
        <xdr:cNvPr id="815" name="直線コネクタ 814">
          <a:extLst>
            <a:ext uri="{FF2B5EF4-FFF2-40B4-BE49-F238E27FC236}">
              <a16:creationId xmlns:a16="http://schemas.microsoft.com/office/drawing/2014/main" id="{AC363EBB-93F9-4850-A4DF-D71A68535CD4}"/>
            </a:ext>
          </a:extLst>
        </xdr:cNvPr>
        <xdr:cNvCxnSpPr/>
      </xdr:nvCxnSpPr>
      <xdr:spPr>
        <a:xfrm>
          <a:off x="1944370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156227</xdr:rowOff>
    </xdr:from>
    <xdr:ext cx="469744" cy="259045"/>
    <xdr:sp macro="" textlink="">
      <xdr:nvSpPr>
        <xdr:cNvPr id="816" name="【公民館】&#10;一人当たり面積平均値テキスト">
          <a:extLst>
            <a:ext uri="{FF2B5EF4-FFF2-40B4-BE49-F238E27FC236}">
              <a16:creationId xmlns:a16="http://schemas.microsoft.com/office/drawing/2014/main" id="{6566510B-FE8C-4D02-B030-9420B851A962}"/>
            </a:ext>
          </a:extLst>
        </xdr:cNvPr>
        <xdr:cNvSpPr txBox="1"/>
      </xdr:nvSpPr>
      <xdr:spPr>
        <a:xfrm>
          <a:off x="19547840" y="17590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133350</xdr:rowOff>
    </xdr:from>
    <xdr:to>
      <xdr:col>116</xdr:col>
      <xdr:colOff>114300</xdr:colOff>
      <xdr:row>106</xdr:row>
      <xdr:rowOff>63500</xdr:rowOff>
    </xdr:to>
    <xdr:sp macro="" textlink="">
      <xdr:nvSpPr>
        <xdr:cNvPr id="817" name="フローチャート: 判断 816">
          <a:extLst>
            <a:ext uri="{FF2B5EF4-FFF2-40B4-BE49-F238E27FC236}">
              <a16:creationId xmlns:a16="http://schemas.microsoft.com/office/drawing/2014/main" id="{FE76A273-0F2E-4201-9E67-BAE48C2C33AE}"/>
            </a:ext>
          </a:extLst>
        </xdr:cNvPr>
        <xdr:cNvSpPr/>
      </xdr:nvSpPr>
      <xdr:spPr>
        <a:xfrm>
          <a:off x="19458940" y="17735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133350</xdr:rowOff>
    </xdr:from>
    <xdr:to>
      <xdr:col>112</xdr:col>
      <xdr:colOff>38100</xdr:colOff>
      <xdr:row>106</xdr:row>
      <xdr:rowOff>63500</xdr:rowOff>
    </xdr:to>
    <xdr:sp macro="" textlink="">
      <xdr:nvSpPr>
        <xdr:cNvPr id="818" name="フローチャート: 判断 817">
          <a:extLst>
            <a:ext uri="{FF2B5EF4-FFF2-40B4-BE49-F238E27FC236}">
              <a16:creationId xmlns:a16="http://schemas.microsoft.com/office/drawing/2014/main" id="{DF4BA953-F18F-4B1D-AC6B-9E8250E19C46}"/>
            </a:ext>
          </a:extLst>
        </xdr:cNvPr>
        <xdr:cNvSpPr/>
      </xdr:nvSpPr>
      <xdr:spPr>
        <a:xfrm>
          <a:off x="18735040" y="17735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165100</xdr:rowOff>
    </xdr:from>
    <xdr:to>
      <xdr:col>107</xdr:col>
      <xdr:colOff>101600</xdr:colOff>
      <xdr:row>101</xdr:row>
      <xdr:rowOff>95250</xdr:rowOff>
    </xdr:to>
    <xdr:sp macro="" textlink="">
      <xdr:nvSpPr>
        <xdr:cNvPr id="819" name="フローチャート: 判断 818">
          <a:extLst>
            <a:ext uri="{FF2B5EF4-FFF2-40B4-BE49-F238E27FC236}">
              <a16:creationId xmlns:a16="http://schemas.microsoft.com/office/drawing/2014/main" id="{96CC4C23-39FB-46D0-8A1D-58723C8DC519}"/>
            </a:ext>
          </a:extLst>
        </xdr:cNvPr>
        <xdr:cNvSpPr/>
      </xdr:nvSpPr>
      <xdr:spPr>
        <a:xfrm>
          <a:off x="17937480" y="16929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114300</xdr:rowOff>
    </xdr:from>
    <xdr:to>
      <xdr:col>102</xdr:col>
      <xdr:colOff>165100</xdr:colOff>
      <xdr:row>101</xdr:row>
      <xdr:rowOff>44450</xdr:rowOff>
    </xdr:to>
    <xdr:sp macro="" textlink="">
      <xdr:nvSpPr>
        <xdr:cNvPr id="820" name="フローチャート: 判断 819">
          <a:extLst>
            <a:ext uri="{FF2B5EF4-FFF2-40B4-BE49-F238E27FC236}">
              <a16:creationId xmlns:a16="http://schemas.microsoft.com/office/drawing/2014/main" id="{DCD91199-ED1B-4A41-AA6C-4201C7F2558D}"/>
            </a:ext>
          </a:extLst>
        </xdr:cNvPr>
        <xdr:cNvSpPr/>
      </xdr:nvSpPr>
      <xdr:spPr>
        <a:xfrm>
          <a:off x="17162780" y="16878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139700</xdr:rowOff>
    </xdr:from>
    <xdr:to>
      <xdr:col>98</xdr:col>
      <xdr:colOff>38100</xdr:colOff>
      <xdr:row>101</xdr:row>
      <xdr:rowOff>69850</xdr:rowOff>
    </xdr:to>
    <xdr:sp macro="" textlink="">
      <xdr:nvSpPr>
        <xdr:cNvPr id="821" name="フローチャート: 判断 820">
          <a:extLst>
            <a:ext uri="{FF2B5EF4-FFF2-40B4-BE49-F238E27FC236}">
              <a16:creationId xmlns:a16="http://schemas.microsoft.com/office/drawing/2014/main" id="{600D4D5B-8AB5-41F2-ACF9-FE3BCF4A9682}"/>
            </a:ext>
          </a:extLst>
        </xdr:cNvPr>
        <xdr:cNvSpPr/>
      </xdr:nvSpPr>
      <xdr:spPr>
        <a:xfrm>
          <a:off x="16388080" y="1690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2448C20C-03E9-47D9-BB16-CA427124A18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5D89A47-4A90-4ECC-B66B-032AC59F502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C6E50F6-C4AB-436D-BD4A-7BED5F8B7C1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1A65D7B-0893-415C-8C04-3B9C6E2D487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2EFA809-87AF-4AAA-BBEB-0F33FF6FE0B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7" name="楕円 826">
          <a:extLst>
            <a:ext uri="{FF2B5EF4-FFF2-40B4-BE49-F238E27FC236}">
              <a16:creationId xmlns:a16="http://schemas.microsoft.com/office/drawing/2014/main" id="{032C6BA1-610A-4DA7-B30C-86C006F8EF6D}"/>
            </a:ext>
          </a:extLst>
        </xdr:cNvPr>
        <xdr:cNvSpPr/>
      </xdr:nvSpPr>
      <xdr:spPr>
        <a:xfrm>
          <a:off x="194589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28" name="【公民館】&#10;一人当たり面積該当値テキスト">
          <a:extLst>
            <a:ext uri="{FF2B5EF4-FFF2-40B4-BE49-F238E27FC236}">
              <a16:creationId xmlns:a16="http://schemas.microsoft.com/office/drawing/2014/main" id="{F65B50E4-7797-4DFD-B07C-B0F72F696797}"/>
            </a:ext>
          </a:extLst>
        </xdr:cNvPr>
        <xdr:cNvSpPr txBox="1"/>
      </xdr:nvSpPr>
      <xdr:spPr>
        <a:xfrm>
          <a:off x="19547840"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29" name="楕円 828">
          <a:extLst>
            <a:ext uri="{FF2B5EF4-FFF2-40B4-BE49-F238E27FC236}">
              <a16:creationId xmlns:a16="http://schemas.microsoft.com/office/drawing/2014/main" id="{1AC15EEC-5480-4497-8637-F1F0389C3110}"/>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30" name="直線コネクタ 829">
          <a:extLst>
            <a:ext uri="{FF2B5EF4-FFF2-40B4-BE49-F238E27FC236}">
              <a16:creationId xmlns:a16="http://schemas.microsoft.com/office/drawing/2014/main" id="{27C18188-12F7-438E-BF3B-942494CD2E2C}"/>
            </a:ext>
          </a:extLst>
        </xdr:cNvPr>
        <xdr:cNvCxnSpPr/>
      </xdr:nvCxnSpPr>
      <xdr:spPr>
        <a:xfrm>
          <a:off x="18778220" y="17846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31" name="楕円 830">
          <a:extLst>
            <a:ext uri="{FF2B5EF4-FFF2-40B4-BE49-F238E27FC236}">
              <a16:creationId xmlns:a16="http://schemas.microsoft.com/office/drawing/2014/main" id="{D7205109-5CE2-4489-A108-4116BCD2D255}"/>
            </a:ext>
          </a:extLst>
        </xdr:cNvPr>
        <xdr:cNvSpPr/>
      </xdr:nvSpPr>
      <xdr:spPr>
        <a:xfrm>
          <a:off x="179374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832" name="直線コネクタ 831">
          <a:extLst>
            <a:ext uri="{FF2B5EF4-FFF2-40B4-BE49-F238E27FC236}">
              <a16:creationId xmlns:a16="http://schemas.microsoft.com/office/drawing/2014/main" id="{6353057F-FFD1-4F24-88DB-90FD9BD9CBA9}"/>
            </a:ext>
          </a:extLst>
        </xdr:cNvPr>
        <xdr:cNvCxnSpPr/>
      </xdr:nvCxnSpPr>
      <xdr:spPr>
        <a:xfrm>
          <a:off x="17988280" y="17846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33" name="楕円 832">
          <a:extLst>
            <a:ext uri="{FF2B5EF4-FFF2-40B4-BE49-F238E27FC236}">
              <a16:creationId xmlns:a16="http://schemas.microsoft.com/office/drawing/2014/main" id="{CF308126-56F4-4924-8C32-EC6FB43E6242}"/>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834" name="直線コネクタ 833">
          <a:extLst>
            <a:ext uri="{FF2B5EF4-FFF2-40B4-BE49-F238E27FC236}">
              <a16:creationId xmlns:a16="http://schemas.microsoft.com/office/drawing/2014/main" id="{75968CA2-9BF1-4706-A620-19C15E9E718E}"/>
            </a:ext>
          </a:extLst>
        </xdr:cNvPr>
        <xdr:cNvCxnSpPr/>
      </xdr:nvCxnSpPr>
      <xdr:spPr>
        <a:xfrm>
          <a:off x="17213580" y="17846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38100</xdr:rowOff>
    </xdr:from>
    <xdr:to>
      <xdr:col>98</xdr:col>
      <xdr:colOff>38100</xdr:colOff>
      <xdr:row>106</xdr:row>
      <xdr:rowOff>139700</xdr:rowOff>
    </xdr:to>
    <xdr:sp macro="" textlink="">
      <xdr:nvSpPr>
        <xdr:cNvPr id="835" name="楕円 834">
          <a:extLst>
            <a:ext uri="{FF2B5EF4-FFF2-40B4-BE49-F238E27FC236}">
              <a16:creationId xmlns:a16="http://schemas.microsoft.com/office/drawing/2014/main" id="{09AF6A1E-0C74-45A9-95C2-F08A3A0EE3FE}"/>
            </a:ext>
          </a:extLst>
        </xdr:cNvPr>
        <xdr:cNvSpPr/>
      </xdr:nvSpPr>
      <xdr:spPr>
        <a:xfrm>
          <a:off x="16388080" y="17807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88900</xdr:rowOff>
    </xdr:to>
    <xdr:cxnSp macro="">
      <xdr:nvCxnSpPr>
        <xdr:cNvPr id="836" name="直線コネクタ 835">
          <a:extLst>
            <a:ext uri="{FF2B5EF4-FFF2-40B4-BE49-F238E27FC236}">
              <a16:creationId xmlns:a16="http://schemas.microsoft.com/office/drawing/2014/main" id="{5D90B22B-04A7-4D9F-BA13-D6B2DDF3EE90}"/>
            </a:ext>
          </a:extLst>
        </xdr:cNvPr>
        <xdr:cNvCxnSpPr/>
      </xdr:nvCxnSpPr>
      <xdr:spPr>
        <a:xfrm flipV="1">
          <a:off x="16431260" y="1784604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80027</xdr:rowOff>
    </xdr:from>
    <xdr:ext cx="469744" cy="259045"/>
    <xdr:sp macro="" textlink="">
      <xdr:nvSpPr>
        <xdr:cNvPr id="837" name="n_1aveValue【公民館】&#10;一人当たり面積">
          <a:extLst>
            <a:ext uri="{FF2B5EF4-FFF2-40B4-BE49-F238E27FC236}">
              <a16:creationId xmlns:a16="http://schemas.microsoft.com/office/drawing/2014/main" id="{864BDA0F-4504-4EE3-AF6D-24C0A3BE3121}"/>
            </a:ext>
          </a:extLst>
        </xdr:cNvPr>
        <xdr:cNvSpPr txBox="1"/>
      </xdr:nvSpPr>
      <xdr:spPr>
        <a:xfrm>
          <a:off x="18561127" y="1751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111777</xdr:rowOff>
    </xdr:from>
    <xdr:ext cx="469744" cy="259045"/>
    <xdr:sp macro="" textlink="">
      <xdr:nvSpPr>
        <xdr:cNvPr id="838" name="n_2aveValue【公民館】&#10;一人当たり面積">
          <a:extLst>
            <a:ext uri="{FF2B5EF4-FFF2-40B4-BE49-F238E27FC236}">
              <a16:creationId xmlns:a16="http://schemas.microsoft.com/office/drawing/2014/main" id="{16CF3FE0-7B92-4377-9CF7-915FA6F904A7}"/>
            </a:ext>
          </a:extLst>
        </xdr:cNvPr>
        <xdr:cNvSpPr txBox="1"/>
      </xdr:nvSpPr>
      <xdr:spPr>
        <a:xfrm>
          <a:off x="17776267" y="167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60977</xdr:rowOff>
    </xdr:from>
    <xdr:ext cx="469744" cy="259045"/>
    <xdr:sp macro="" textlink="">
      <xdr:nvSpPr>
        <xdr:cNvPr id="839" name="n_3aveValue【公民館】&#10;一人当たり面積">
          <a:extLst>
            <a:ext uri="{FF2B5EF4-FFF2-40B4-BE49-F238E27FC236}">
              <a16:creationId xmlns:a16="http://schemas.microsoft.com/office/drawing/2014/main" id="{DAFE14B6-F7A7-4868-85E8-27A2353044F5}"/>
            </a:ext>
          </a:extLst>
        </xdr:cNvPr>
        <xdr:cNvSpPr txBox="1"/>
      </xdr:nvSpPr>
      <xdr:spPr>
        <a:xfrm>
          <a:off x="17001567" y="1665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86377</xdr:rowOff>
    </xdr:from>
    <xdr:ext cx="469744" cy="259045"/>
    <xdr:sp macro="" textlink="">
      <xdr:nvSpPr>
        <xdr:cNvPr id="840" name="n_4aveValue【公民館】&#10;一人当たり面積">
          <a:extLst>
            <a:ext uri="{FF2B5EF4-FFF2-40B4-BE49-F238E27FC236}">
              <a16:creationId xmlns:a16="http://schemas.microsoft.com/office/drawing/2014/main" id="{271C48AE-D48D-4AA2-B001-CB7FE00A51E8}"/>
            </a:ext>
          </a:extLst>
        </xdr:cNvPr>
        <xdr:cNvSpPr txBox="1"/>
      </xdr:nvSpPr>
      <xdr:spPr>
        <a:xfrm>
          <a:off x="16226867" y="166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41" name="n_1mainValue【公民館】&#10;一人当たり面積">
          <a:extLst>
            <a:ext uri="{FF2B5EF4-FFF2-40B4-BE49-F238E27FC236}">
              <a16:creationId xmlns:a16="http://schemas.microsoft.com/office/drawing/2014/main" id="{35C99B4A-9287-4E79-885A-1D35BC9E5613}"/>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42" name="n_2mainValue【公民館】&#10;一人当たり面積">
          <a:extLst>
            <a:ext uri="{FF2B5EF4-FFF2-40B4-BE49-F238E27FC236}">
              <a16:creationId xmlns:a16="http://schemas.microsoft.com/office/drawing/2014/main" id="{B46A667F-888B-41CA-B426-8D6E9A5EF3D9}"/>
            </a:ext>
          </a:extLst>
        </xdr:cNvPr>
        <xdr:cNvSpPr txBox="1"/>
      </xdr:nvSpPr>
      <xdr:spPr>
        <a:xfrm>
          <a:off x="177762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843" name="n_3mainValue【公民館】&#10;一人当たり面積">
          <a:extLst>
            <a:ext uri="{FF2B5EF4-FFF2-40B4-BE49-F238E27FC236}">
              <a16:creationId xmlns:a16="http://schemas.microsoft.com/office/drawing/2014/main" id="{BD87966A-AE5D-49FC-B2DB-A1CD6E7B1A43}"/>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130827</xdr:rowOff>
    </xdr:from>
    <xdr:ext cx="469744" cy="259045"/>
    <xdr:sp macro="" textlink="">
      <xdr:nvSpPr>
        <xdr:cNvPr id="844" name="n_4mainValue【公民館】&#10;一人当たり面積">
          <a:extLst>
            <a:ext uri="{FF2B5EF4-FFF2-40B4-BE49-F238E27FC236}">
              <a16:creationId xmlns:a16="http://schemas.microsoft.com/office/drawing/2014/main" id="{866E074B-5723-407C-8D93-F58656729062}"/>
            </a:ext>
          </a:extLst>
        </xdr:cNvPr>
        <xdr:cNvSpPr txBox="1"/>
      </xdr:nvSpPr>
      <xdr:spPr>
        <a:xfrm>
          <a:off x="16226867" y="179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9DE5267C-6196-4A69-90C7-84B69958AE4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86669D84-03AC-44FC-ABF1-BDAA7BE0FBA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F21470C7-73B8-48F4-AD44-88F39604593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全体的に、固定資産減価償却率が高めであり、施設・設備更新が進んでおらず、老朽化が進行している。一人当たりの面積は、他団体と比べ少なめである。</a:t>
          </a:r>
        </a:p>
        <a:p>
          <a:r>
            <a:rPr kumimoji="1" lang="ja-JP" altLang="en-US" sz="1300">
              <a:latin typeface="ＭＳ Ｐゴシック" panose="020B0600070205080204" pitchFamily="50" charset="-128"/>
              <a:ea typeface="ＭＳ Ｐゴシック" panose="020B0600070205080204" pitchFamily="50" charset="-128"/>
            </a:rPr>
            <a:t>認定こども園・保育所は、民間代替施設への移行が進み、公立施設の建て替えも計画されていることから、減価償却率は低下する見込みである。</a:t>
          </a:r>
        </a:p>
        <a:p>
          <a:r>
            <a:rPr kumimoji="1" lang="ja-JP" altLang="en-US" sz="1300">
              <a:latin typeface="ＭＳ Ｐゴシック" panose="020B0600070205080204" pitchFamily="50" charset="-128"/>
              <a:ea typeface="ＭＳ Ｐゴシック" panose="020B0600070205080204" pitchFamily="50" charset="-128"/>
            </a:rPr>
            <a:t>学校施設は、統廃合を進めてきており、あわせて施設・設備の改修、更新計画を策定し計画的に事業に取り組んでいることから、減価償却率はさらに低下する見込みである。</a:t>
          </a:r>
        </a:p>
        <a:p>
          <a:r>
            <a:rPr kumimoji="1" lang="ja-JP" altLang="en-US" sz="1300">
              <a:latin typeface="ＭＳ Ｐゴシック" panose="020B0600070205080204" pitchFamily="50" charset="-128"/>
              <a:ea typeface="ＭＳ Ｐゴシック" panose="020B0600070205080204" pitchFamily="50" charset="-128"/>
            </a:rPr>
            <a:t>他の施設等も、個別施設計画により、計画的に改修、更新に取り組むなど、公共資産マネジメントの推進に努めていく。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65876C-4C0B-44D6-A08B-F9A029ABB43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8D3471-85ED-44E9-8F14-CC7EBE722BF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F86253-05F3-4BCE-A190-F521AD1F6EB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4D46E7-DB91-4D44-A174-CA25EA81BF9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B1F87F-BAAD-4FB2-8057-88ECE17C08C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B365B7-26EC-4ABB-8E4E-31B38E04F88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8EE596-D79C-4295-97A8-7BD89D9DF4E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67E299-7D1B-483B-BA45-DF574F5085B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4FF9CE-72D4-4633-B946-5011B9FE361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47D381-8105-46BB-88C4-080F3B62EF3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C408D7-1DA1-4744-A82D-EB559DA741B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268626-4C2F-4EA4-9C1C-452CA77B41B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4B8A60-6660-4CB1-8C3A-CAF506111AE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197119-746E-457A-A758-485713608E3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F3356A-835E-455D-9B33-57A585CAD78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BFDFC08-D1CC-4C60-9A0D-7B7D86F6EDC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878309-01B1-4E9C-93ED-F00367A74D9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61877D-22CD-444C-9F39-28420141EF7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D94BC7-98AE-4264-9096-AAE1CA7F1F5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3C26E6-9663-4085-8BA3-6FC6C0998B1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49AF93-C6A2-4EAA-BC5C-0E04695AD5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F7B7F5-A95A-464A-A0CE-B4657BBA23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CFCD8F-5D8F-4B3C-951A-9EDA3B77FBC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88A2D9-33DC-408B-9BCB-797831F3E89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45CC42-A554-4188-9A62-6977A4A4A59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566D9E-C213-4427-9FB3-1F14713C45C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13EB09-E094-41CA-8ADE-5D974FD8A2D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D0A875-600F-4DCD-B701-1E062B4A82B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0C7B19-BAA6-4C8D-BD3F-93539131CD9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DB56CE-CC5D-4BA5-955D-41FB3B42554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55752C-767E-499F-9B42-D7031A0A41D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E9053A-5F08-47E0-B022-F3B5FD6DEBD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696537-B517-45C6-9DFA-49A358000F4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4E08F9-0456-436A-80EF-70C6F529F35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AF0E91-40AE-43B4-9040-81ACC1A2908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A6E07F-04D9-43AB-A2D8-B2FECE9EA26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E9FEAA-0E2A-492F-8F68-F95B5ACA050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902737-65C9-458A-A2CC-038EB4D73BC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D9B452-5E37-40EF-A5C4-3038CB13F9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F005FE-49AF-4D26-A5BA-EDA8608D8A3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418832-6108-4D18-BDF4-93A7BBAC218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B802F8-2CFD-47FE-9AB6-9FAF7131245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BB1A372-1295-4CBE-9C8D-CE710B94CAEC}"/>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580CA2-9BD0-40B1-B5D7-A4A1CA7EBDF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D4225D-8A22-4A45-A6DD-B87EDA20C05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9A7D8D-A840-45FB-89C8-B12C4E70E2AF}"/>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54052A-3A6B-4F89-B6F1-7911813EC23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7AD263A-89C1-4AF2-8530-784BBDA0922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248023-03A8-43AD-9E68-BF5F132E286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E9264D6-3868-4398-A681-8FE6F9C63A6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3999633-634F-4DB0-B4E1-A442F872E37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07B0388-8A7A-4FD6-A37B-A730881CF81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AC5AD82-B8A2-4BBC-9357-F8C1B650AF9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50088C7-0402-4D83-94B1-246C6D12EC69}"/>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CFFD38A-3457-4F08-8EA6-AF3074CD77B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88DB1416-6E94-455B-BD8E-EF886D1C4540}"/>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0614E94F-B337-4233-8F29-1E19B09A519C}"/>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E938C23A-BCE3-4C8E-809E-7E4ACDD49DF9}"/>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9AC5D924-AA04-4408-89B8-E7058340901F}"/>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6E76D9F2-72C8-4E6E-8A6D-9DAA3C578BC6}"/>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B32E072F-9807-4B06-AFB0-9A7184D7D09F}"/>
            </a:ext>
          </a:extLst>
        </xdr:cNvPr>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712DF37C-E996-4D43-949D-712CEC8C8E13}"/>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279B422E-B8CA-4FDB-8F70-5E0098A744BD}"/>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61595</xdr:rowOff>
    </xdr:from>
    <xdr:to>
      <xdr:col>15</xdr:col>
      <xdr:colOff>101600</xdr:colOff>
      <xdr:row>36</xdr:row>
      <xdr:rowOff>163195</xdr:rowOff>
    </xdr:to>
    <xdr:sp macro="" textlink="">
      <xdr:nvSpPr>
        <xdr:cNvPr id="65" name="フローチャート: 判断 64">
          <a:extLst>
            <a:ext uri="{FF2B5EF4-FFF2-40B4-BE49-F238E27FC236}">
              <a16:creationId xmlns:a16="http://schemas.microsoft.com/office/drawing/2014/main" id="{14B0BB5D-5697-422B-ADDB-F45A449DC934}"/>
            </a:ext>
          </a:extLst>
        </xdr:cNvPr>
        <xdr:cNvSpPr/>
      </xdr:nvSpPr>
      <xdr:spPr>
        <a:xfrm>
          <a:off x="25146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xdr:rowOff>
    </xdr:from>
    <xdr:to>
      <xdr:col>10</xdr:col>
      <xdr:colOff>165100</xdr:colOff>
      <xdr:row>36</xdr:row>
      <xdr:rowOff>109855</xdr:rowOff>
    </xdr:to>
    <xdr:sp macro="" textlink="">
      <xdr:nvSpPr>
        <xdr:cNvPr id="66" name="フローチャート: 判断 65">
          <a:extLst>
            <a:ext uri="{FF2B5EF4-FFF2-40B4-BE49-F238E27FC236}">
              <a16:creationId xmlns:a16="http://schemas.microsoft.com/office/drawing/2014/main" id="{8DF54D28-3BD5-4B1E-ABF2-E7A4A4A29107}"/>
            </a:ext>
          </a:extLst>
        </xdr:cNvPr>
        <xdr:cNvSpPr/>
      </xdr:nvSpPr>
      <xdr:spPr>
        <a:xfrm>
          <a:off x="17399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358536AC-5B98-410F-94CE-C4EDDC05D6C4}"/>
            </a:ext>
          </a:extLst>
        </xdr:cNvPr>
        <xdr:cNvSpPr/>
      </xdr:nvSpPr>
      <xdr:spPr>
        <a:xfrm>
          <a:off x="965200" y="600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2BD557-CE98-4E01-ABC5-D35DEC23041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412348-DF93-4916-B32C-7BF9B25F469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896440-476A-46F4-9B8B-76D5A613F25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04A307-BE11-4963-816B-DB6D24BFE0B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C9F89A-E623-445F-AE68-9B36CFBA3A9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27313C2B-3F8E-47C4-9620-DAA946791B45}"/>
            </a:ext>
          </a:extLst>
        </xdr:cNvPr>
        <xdr:cNvSpPr/>
      </xdr:nvSpPr>
      <xdr:spPr>
        <a:xfrm>
          <a:off x="403606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4" name="【図書館】&#10;有形固定資産減価償却率該当値テキスト">
          <a:extLst>
            <a:ext uri="{FF2B5EF4-FFF2-40B4-BE49-F238E27FC236}">
              <a16:creationId xmlns:a16="http://schemas.microsoft.com/office/drawing/2014/main" id="{4624151D-00D8-4F3C-A99D-05342641BCF8}"/>
            </a:ext>
          </a:extLst>
        </xdr:cNvPr>
        <xdr:cNvSpPr txBox="1"/>
      </xdr:nvSpPr>
      <xdr:spPr>
        <a:xfrm>
          <a:off x="412496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a:extLst>
            <a:ext uri="{FF2B5EF4-FFF2-40B4-BE49-F238E27FC236}">
              <a16:creationId xmlns:a16="http://schemas.microsoft.com/office/drawing/2014/main" id="{28B6AF33-263D-4B6D-B739-0A173C117DB9}"/>
            </a:ext>
          </a:extLst>
        </xdr:cNvPr>
        <xdr:cNvSpPr/>
      </xdr:nvSpPr>
      <xdr:spPr>
        <a:xfrm>
          <a:off x="33121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0</xdr:rowOff>
    </xdr:to>
    <xdr:cxnSp macro="">
      <xdr:nvCxnSpPr>
        <xdr:cNvPr id="76" name="直線コネクタ 75">
          <a:extLst>
            <a:ext uri="{FF2B5EF4-FFF2-40B4-BE49-F238E27FC236}">
              <a16:creationId xmlns:a16="http://schemas.microsoft.com/office/drawing/2014/main" id="{17478DCD-4B77-4F1C-A020-34A785DDB4FD}"/>
            </a:ext>
          </a:extLst>
        </xdr:cNvPr>
        <xdr:cNvCxnSpPr/>
      </xdr:nvCxnSpPr>
      <xdr:spPr>
        <a:xfrm>
          <a:off x="3355340" y="633603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a:extLst>
            <a:ext uri="{FF2B5EF4-FFF2-40B4-BE49-F238E27FC236}">
              <a16:creationId xmlns:a16="http://schemas.microsoft.com/office/drawing/2014/main" id="{B2A2EEF3-1982-4913-8876-650DA7669ACE}"/>
            </a:ext>
          </a:extLst>
        </xdr:cNvPr>
        <xdr:cNvSpPr/>
      </xdr:nvSpPr>
      <xdr:spPr>
        <a:xfrm>
          <a:off x="25146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133350</xdr:rowOff>
    </xdr:to>
    <xdr:cxnSp macro="">
      <xdr:nvCxnSpPr>
        <xdr:cNvPr id="78" name="直線コネクタ 77">
          <a:extLst>
            <a:ext uri="{FF2B5EF4-FFF2-40B4-BE49-F238E27FC236}">
              <a16:creationId xmlns:a16="http://schemas.microsoft.com/office/drawing/2014/main" id="{B2BD53D2-25D2-4CDD-BB98-B3F762F5A2A3}"/>
            </a:ext>
          </a:extLst>
        </xdr:cNvPr>
        <xdr:cNvCxnSpPr/>
      </xdr:nvCxnSpPr>
      <xdr:spPr>
        <a:xfrm>
          <a:off x="2565400" y="62979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382B3B86-4BE8-42C5-8BDF-D7D107ADACE5}"/>
            </a:ext>
          </a:extLst>
        </xdr:cNvPr>
        <xdr:cNvSpPr/>
      </xdr:nvSpPr>
      <xdr:spPr>
        <a:xfrm>
          <a:off x="17399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80" name="直線コネクタ 79">
          <a:extLst>
            <a:ext uri="{FF2B5EF4-FFF2-40B4-BE49-F238E27FC236}">
              <a16:creationId xmlns:a16="http://schemas.microsoft.com/office/drawing/2014/main" id="{2880A06C-6A11-4F93-A6E8-B7B7E4088BCB}"/>
            </a:ext>
          </a:extLst>
        </xdr:cNvPr>
        <xdr:cNvCxnSpPr/>
      </xdr:nvCxnSpPr>
      <xdr:spPr>
        <a:xfrm>
          <a:off x="1790700" y="62598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a:extLst>
            <a:ext uri="{FF2B5EF4-FFF2-40B4-BE49-F238E27FC236}">
              <a16:creationId xmlns:a16="http://schemas.microsoft.com/office/drawing/2014/main" id="{7FCEA153-80C0-4E78-9F97-6D33041BBDB0}"/>
            </a:ext>
          </a:extLst>
        </xdr:cNvPr>
        <xdr:cNvSpPr/>
      </xdr:nvSpPr>
      <xdr:spPr>
        <a:xfrm>
          <a:off x="96520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F495653C-38AC-4BBE-9897-BD04121DA1A1}"/>
            </a:ext>
          </a:extLst>
        </xdr:cNvPr>
        <xdr:cNvCxnSpPr/>
      </xdr:nvCxnSpPr>
      <xdr:spPr>
        <a:xfrm>
          <a:off x="1008380" y="62217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2DFFBD2F-80CC-4D89-A3F3-2F110F3963B8}"/>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8272</xdr:rowOff>
    </xdr:from>
    <xdr:ext cx="405111" cy="259045"/>
    <xdr:sp macro="" textlink="">
      <xdr:nvSpPr>
        <xdr:cNvPr id="84" name="n_2aveValue【図書館】&#10;有形固定資産減価償却率">
          <a:extLst>
            <a:ext uri="{FF2B5EF4-FFF2-40B4-BE49-F238E27FC236}">
              <a16:creationId xmlns:a16="http://schemas.microsoft.com/office/drawing/2014/main" id="{29ECAB68-3A2B-4026-B717-F02E7AB1351D}"/>
            </a:ext>
          </a:extLst>
        </xdr:cNvPr>
        <xdr:cNvSpPr txBox="1"/>
      </xdr:nvSpPr>
      <xdr:spPr>
        <a:xfrm>
          <a:off x="238570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5" name="n_3aveValue【図書館】&#10;有形固定資産減価償却率">
          <a:extLst>
            <a:ext uri="{FF2B5EF4-FFF2-40B4-BE49-F238E27FC236}">
              <a16:creationId xmlns:a16="http://schemas.microsoft.com/office/drawing/2014/main" id="{53AD5772-5E9B-4531-A2ED-DE84F8D1D6AE}"/>
            </a:ext>
          </a:extLst>
        </xdr:cNvPr>
        <xdr:cNvSpPr txBox="1"/>
      </xdr:nvSpPr>
      <xdr:spPr>
        <a:xfrm>
          <a:off x="161100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37362D16-F03E-426B-BCC1-AA7FE5E52267}"/>
            </a:ext>
          </a:extLst>
        </xdr:cNvPr>
        <xdr:cNvSpPr txBox="1"/>
      </xdr:nvSpPr>
      <xdr:spPr>
        <a:xfrm>
          <a:off x="8363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7" name="n_1mainValue【図書館】&#10;有形固定資産減価償却率">
          <a:extLst>
            <a:ext uri="{FF2B5EF4-FFF2-40B4-BE49-F238E27FC236}">
              <a16:creationId xmlns:a16="http://schemas.microsoft.com/office/drawing/2014/main" id="{3375415F-7902-4518-8891-5D2D29040737}"/>
            </a:ext>
          </a:extLst>
        </xdr:cNvPr>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8" name="n_2mainValue【図書館】&#10;有形固定資産減価償却率">
          <a:extLst>
            <a:ext uri="{FF2B5EF4-FFF2-40B4-BE49-F238E27FC236}">
              <a16:creationId xmlns:a16="http://schemas.microsoft.com/office/drawing/2014/main" id="{F26258FE-3C65-4D3A-81EC-CD291D9714B5}"/>
            </a:ext>
          </a:extLst>
        </xdr:cNvPr>
        <xdr:cNvSpPr txBox="1"/>
      </xdr:nvSpPr>
      <xdr:spPr>
        <a:xfrm>
          <a:off x="238570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9" name="n_3mainValue【図書館】&#10;有形固定資産減価償却率">
          <a:extLst>
            <a:ext uri="{FF2B5EF4-FFF2-40B4-BE49-F238E27FC236}">
              <a16:creationId xmlns:a16="http://schemas.microsoft.com/office/drawing/2014/main" id="{BE9927E2-F9D7-47C1-AB0D-C1AA74CD0C81}"/>
            </a:ext>
          </a:extLst>
        </xdr:cNvPr>
        <xdr:cNvSpPr txBox="1"/>
      </xdr:nvSpPr>
      <xdr:spPr>
        <a:xfrm>
          <a:off x="161100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60977</xdr:rowOff>
    </xdr:from>
    <xdr:ext cx="405111" cy="259045"/>
    <xdr:sp macro="" textlink="">
      <xdr:nvSpPr>
        <xdr:cNvPr id="90" name="n_4mainValue【図書館】&#10;有形固定資産減価償却率">
          <a:extLst>
            <a:ext uri="{FF2B5EF4-FFF2-40B4-BE49-F238E27FC236}">
              <a16:creationId xmlns:a16="http://schemas.microsoft.com/office/drawing/2014/main" id="{CDF7C3CF-84FE-4054-9A9F-D048C96378E3}"/>
            </a:ext>
          </a:extLst>
        </xdr:cNvPr>
        <xdr:cNvSpPr txBox="1"/>
      </xdr:nvSpPr>
      <xdr:spPr>
        <a:xfrm>
          <a:off x="83630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B799DD2-CA76-4647-A6C1-3BADEF5FFF6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D92A825-CD6B-488E-A749-6D3ECBC1D3F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144D56F-D079-48A8-8713-42AC4B69F55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BE69127-A84D-4728-9036-1FC45C49D3A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1194E7E-A3B0-48FC-AB69-C40A8B97A74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7FE5B31-BD01-4319-BEAF-4C3AC2E5782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83CC30C-7056-40C2-B966-66A39B41E1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2558510-6D12-4FD4-99FF-9B7C8FF46B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1C97887C-13CE-43E6-A8CB-181F452F5E0E}"/>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8190FF-F792-40A8-983E-E73482D2872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F8B1445-B055-4E08-8620-78C492FE614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563A016-0BD1-42C5-8C12-6253209A33C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1843620-0E55-4217-861C-E4B8FE64A0C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21D0BD5-2C2F-4718-B814-EBA0367B176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91CD263-A6A4-4803-9A03-57BD1B8BE44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DE87624-2429-4504-B7BB-48E1778F6B2C}"/>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FFBA0C9-1A54-44B7-AB42-797F95CE01A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80151EF9-0DDE-443B-A16C-EC0FB513F1DB}"/>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886B703-4FDE-411A-995F-7E4B29B9900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368E98D-FDBF-467F-8BCB-F66B7F80E99B}"/>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A27B3F5-D42C-4C5D-83C3-5DC3E2A2A27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1650FD62-9B59-4ACB-89EE-169CBDA1317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EE4CA8F-1769-4725-86FC-C36B13ADFEB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342D2D83-44DC-4B77-AC8F-4E6D768A98FB}"/>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DFFEED1A-4724-4379-AE43-12A65F8698EE}"/>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F23B3655-64AF-4DB5-8EBF-DB075BD30283}"/>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C7D92534-67AA-4490-AF01-7EEBDEE7F6C6}"/>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B03BC2F8-1C01-4BAB-9049-D07C8C0CCD08}"/>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184660CD-BC4B-4F8C-8439-4EDA142A7231}"/>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7B55E6E4-E9FA-42FF-8B85-F312580DB890}"/>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F2F3DDBB-7119-4716-8F33-16A418DF729E}"/>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2" name="フローチャート: 判断 121">
          <a:extLst>
            <a:ext uri="{FF2B5EF4-FFF2-40B4-BE49-F238E27FC236}">
              <a16:creationId xmlns:a16="http://schemas.microsoft.com/office/drawing/2014/main" id="{8DE42020-2240-421A-A24E-EC4B4906AF9B}"/>
            </a:ext>
          </a:extLst>
        </xdr:cNvPr>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3" name="フローチャート: 判断 122">
          <a:extLst>
            <a:ext uri="{FF2B5EF4-FFF2-40B4-BE49-F238E27FC236}">
              <a16:creationId xmlns:a16="http://schemas.microsoft.com/office/drawing/2014/main" id="{D558D879-ADBB-42BE-9549-D2B94091CED5}"/>
            </a:ext>
          </a:extLst>
        </xdr:cNvPr>
        <xdr:cNvSpPr/>
      </xdr:nvSpPr>
      <xdr:spPr>
        <a:xfrm>
          <a:off x="687324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24" name="フローチャート: 判断 123">
          <a:extLst>
            <a:ext uri="{FF2B5EF4-FFF2-40B4-BE49-F238E27FC236}">
              <a16:creationId xmlns:a16="http://schemas.microsoft.com/office/drawing/2014/main" id="{454168D0-B51A-4564-9D3B-6B249E930951}"/>
            </a:ext>
          </a:extLst>
        </xdr:cNvPr>
        <xdr:cNvSpPr/>
      </xdr:nvSpPr>
      <xdr:spPr>
        <a:xfrm>
          <a:off x="609854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9AACE4E-EB6E-470D-ACD7-D1388B03BF7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1040D9-E669-47D0-A97E-FD87364C63F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50C2D1-A70B-4CBF-95BE-C0576BBBB40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12CDD2-4431-4DB4-A52B-5A6EFD45315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B0BF5A-0620-4DDE-8939-26E1E365378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0" name="楕円 129">
          <a:extLst>
            <a:ext uri="{FF2B5EF4-FFF2-40B4-BE49-F238E27FC236}">
              <a16:creationId xmlns:a16="http://schemas.microsoft.com/office/drawing/2014/main" id="{CF74F394-B223-4137-B27B-5E75E54E591C}"/>
            </a:ext>
          </a:extLst>
        </xdr:cNvPr>
        <xdr:cNvSpPr/>
      </xdr:nvSpPr>
      <xdr:spPr>
        <a:xfrm>
          <a:off x="919226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1" name="【図書館】&#10;一人当たり面積該当値テキスト">
          <a:extLst>
            <a:ext uri="{FF2B5EF4-FFF2-40B4-BE49-F238E27FC236}">
              <a16:creationId xmlns:a16="http://schemas.microsoft.com/office/drawing/2014/main" id="{9A41CD9A-3757-4B8E-AD15-C1F9252D530E}"/>
            </a:ext>
          </a:extLst>
        </xdr:cNvPr>
        <xdr:cNvSpPr txBox="1"/>
      </xdr:nvSpPr>
      <xdr:spPr>
        <a:xfrm>
          <a:off x="92583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2" name="楕円 131">
          <a:extLst>
            <a:ext uri="{FF2B5EF4-FFF2-40B4-BE49-F238E27FC236}">
              <a16:creationId xmlns:a16="http://schemas.microsoft.com/office/drawing/2014/main" id="{04F0D199-5DC4-483F-BC08-D9E9B0CABA21}"/>
            </a:ext>
          </a:extLst>
        </xdr:cNvPr>
        <xdr:cNvSpPr/>
      </xdr:nvSpPr>
      <xdr:spPr>
        <a:xfrm>
          <a:off x="8445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3" name="直線コネクタ 132">
          <a:extLst>
            <a:ext uri="{FF2B5EF4-FFF2-40B4-BE49-F238E27FC236}">
              <a16:creationId xmlns:a16="http://schemas.microsoft.com/office/drawing/2014/main" id="{471782DE-F19B-48ED-A79C-0D7F7647854F}"/>
            </a:ext>
          </a:extLst>
        </xdr:cNvPr>
        <xdr:cNvCxnSpPr/>
      </xdr:nvCxnSpPr>
      <xdr:spPr>
        <a:xfrm>
          <a:off x="8496300" y="6807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4" name="楕円 133">
          <a:extLst>
            <a:ext uri="{FF2B5EF4-FFF2-40B4-BE49-F238E27FC236}">
              <a16:creationId xmlns:a16="http://schemas.microsoft.com/office/drawing/2014/main" id="{81AC14AF-E5B6-44CD-B4C7-5826DCC6BA65}"/>
            </a:ext>
          </a:extLst>
        </xdr:cNvPr>
        <xdr:cNvSpPr/>
      </xdr:nvSpPr>
      <xdr:spPr>
        <a:xfrm>
          <a:off x="7670800" y="675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5" name="直線コネクタ 134">
          <a:extLst>
            <a:ext uri="{FF2B5EF4-FFF2-40B4-BE49-F238E27FC236}">
              <a16:creationId xmlns:a16="http://schemas.microsoft.com/office/drawing/2014/main" id="{17B6C7B5-E673-41E3-A1BB-3BADA409CDB1}"/>
            </a:ext>
          </a:extLst>
        </xdr:cNvPr>
        <xdr:cNvCxnSpPr/>
      </xdr:nvCxnSpPr>
      <xdr:spPr>
        <a:xfrm>
          <a:off x="7713980" y="6807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a:extLst>
            <a:ext uri="{FF2B5EF4-FFF2-40B4-BE49-F238E27FC236}">
              <a16:creationId xmlns:a16="http://schemas.microsoft.com/office/drawing/2014/main" id="{9351EDAA-94D9-43C1-ACBC-40DDD5E01B26}"/>
            </a:ext>
          </a:extLst>
        </xdr:cNvPr>
        <xdr:cNvSpPr/>
      </xdr:nvSpPr>
      <xdr:spPr>
        <a:xfrm>
          <a:off x="687324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7" name="直線コネクタ 136">
          <a:extLst>
            <a:ext uri="{FF2B5EF4-FFF2-40B4-BE49-F238E27FC236}">
              <a16:creationId xmlns:a16="http://schemas.microsoft.com/office/drawing/2014/main" id="{C0FB6193-3601-44FF-B99F-C5CA2B787D81}"/>
            </a:ext>
          </a:extLst>
        </xdr:cNvPr>
        <xdr:cNvCxnSpPr/>
      </xdr:nvCxnSpPr>
      <xdr:spPr>
        <a:xfrm>
          <a:off x="6924040" y="6807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50800</xdr:rowOff>
    </xdr:from>
    <xdr:to>
      <xdr:col>36</xdr:col>
      <xdr:colOff>165100</xdr:colOff>
      <xdr:row>40</xdr:row>
      <xdr:rowOff>152400</xdr:rowOff>
    </xdr:to>
    <xdr:sp macro="" textlink="">
      <xdr:nvSpPr>
        <xdr:cNvPr id="138" name="楕円 137">
          <a:extLst>
            <a:ext uri="{FF2B5EF4-FFF2-40B4-BE49-F238E27FC236}">
              <a16:creationId xmlns:a16="http://schemas.microsoft.com/office/drawing/2014/main" id="{9CEBA4A1-5B76-4C5D-8A92-40760C588D89}"/>
            </a:ext>
          </a:extLst>
        </xdr:cNvPr>
        <xdr:cNvSpPr/>
      </xdr:nvSpPr>
      <xdr:spPr>
        <a:xfrm>
          <a:off x="609854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101600</xdr:rowOff>
    </xdr:to>
    <xdr:cxnSp macro="">
      <xdr:nvCxnSpPr>
        <xdr:cNvPr id="139" name="直線コネクタ 138">
          <a:extLst>
            <a:ext uri="{FF2B5EF4-FFF2-40B4-BE49-F238E27FC236}">
              <a16:creationId xmlns:a16="http://schemas.microsoft.com/office/drawing/2014/main" id="{A2644942-A795-4861-BAE7-0CB50FFB6745}"/>
            </a:ext>
          </a:extLst>
        </xdr:cNvPr>
        <xdr:cNvCxnSpPr/>
      </xdr:nvCxnSpPr>
      <xdr:spPr>
        <a:xfrm>
          <a:off x="6149340" y="6807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B5FF77BF-351F-4D3C-83C0-4CE0F0CDEA9B}"/>
            </a:ext>
          </a:extLst>
        </xdr:cNvPr>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1" name="n_2aveValue【図書館】&#10;一人当たり面積">
          <a:extLst>
            <a:ext uri="{FF2B5EF4-FFF2-40B4-BE49-F238E27FC236}">
              <a16:creationId xmlns:a16="http://schemas.microsoft.com/office/drawing/2014/main" id="{490B326B-F7C2-4FA1-ADC0-6F34AD3CF7DB}"/>
            </a:ext>
          </a:extLst>
        </xdr:cNvPr>
        <xdr:cNvSpPr txBox="1"/>
      </xdr:nvSpPr>
      <xdr:spPr>
        <a:xfrm>
          <a:off x="7509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2" name="n_3aveValue【図書館】&#10;一人当たり面積">
          <a:extLst>
            <a:ext uri="{FF2B5EF4-FFF2-40B4-BE49-F238E27FC236}">
              <a16:creationId xmlns:a16="http://schemas.microsoft.com/office/drawing/2014/main" id="{0787DA3F-EF35-4284-899B-6BFD17BDB308}"/>
            </a:ext>
          </a:extLst>
        </xdr:cNvPr>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3" name="n_4aveValue【図書館】&#10;一人当たり面積">
          <a:extLst>
            <a:ext uri="{FF2B5EF4-FFF2-40B4-BE49-F238E27FC236}">
              <a16:creationId xmlns:a16="http://schemas.microsoft.com/office/drawing/2014/main" id="{44B26C62-56BF-48D6-AAEE-67001BDD87C8}"/>
            </a:ext>
          </a:extLst>
        </xdr:cNvPr>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4" name="n_1mainValue【図書館】&#10;一人当たり面積">
          <a:extLst>
            <a:ext uri="{FF2B5EF4-FFF2-40B4-BE49-F238E27FC236}">
              <a16:creationId xmlns:a16="http://schemas.microsoft.com/office/drawing/2014/main" id="{87D471D0-5247-4359-8EF9-DCCBBD29F2DC}"/>
            </a:ext>
          </a:extLst>
        </xdr:cNvPr>
        <xdr:cNvSpPr txBox="1"/>
      </xdr:nvSpPr>
      <xdr:spPr>
        <a:xfrm>
          <a:off x="8271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5" name="n_2mainValue【図書館】&#10;一人当たり面積">
          <a:extLst>
            <a:ext uri="{FF2B5EF4-FFF2-40B4-BE49-F238E27FC236}">
              <a16:creationId xmlns:a16="http://schemas.microsoft.com/office/drawing/2014/main" id="{C6D20578-46A9-4980-BF28-149D375D225D}"/>
            </a:ext>
          </a:extLst>
        </xdr:cNvPr>
        <xdr:cNvSpPr txBox="1"/>
      </xdr:nvSpPr>
      <xdr:spPr>
        <a:xfrm>
          <a:off x="750958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a:extLst>
            <a:ext uri="{FF2B5EF4-FFF2-40B4-BE49-F238E27FC236}">
              <a16:creationId xmlns:a16="http://schemas.microsoft.com/office/drawing/2014/main" id="{2B0E5C57-6BBB-4F2B-879C-A234A2B037CE}"/>
            </a:ext>
          </a:extLst>
        </xdr:cNvPr>
        <xdr:cNvSpPr txBox="1"/>
      </xdr:nvSpPr>
      <xdr:spPr>
        <a:xfrm>
          <a:off x="67120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143527</xdr:rowOff>
    </xdr:from>
    <xdr:ext cx="469744" cy="259045"/>
    <xdr:sp macro="" textlink="">
      <xdr:nvSpPr>
        <xdr:cNvPr id="147" name="n_4mainValue【図書館】&#10;一人当たり面積">
          <a:extLst>
            <a:ext uri="{FF2B5EF4-FFF2-40B4-BE49-F238E27FC236}">
              <a16:creationId xmlns:a16="http://schemas.microsoft.com/office/drawing/2014/main" id="{5793FB26-B5FD-4F08-B394-252623DA8B58}"/>
            </a:ext>
          </a:extLst>
        </xdr:cNvPr>
        <xdr:cNvSpPr txBox="1"/>
      </xdr:nvSpPr>
      <xdr:spPr>
        <a:xfrm>
          <a:off x="59373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822A303-002D-40F9-A898-B14F5F66B56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AC07AAC-A680-4265-B34E-BBAE0499E64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EAB3A48-8283-4778-8560-FCA4AD361F6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04D0C74-F387-4CF6-A945-AA1913FC619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E6100A0-1FCD-42AF-B989-4D2430EE53E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9E5EB3F-32A1-4A61-9C12-D1536E1CE14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208CFDB-7C5A-4365-AB9E-A4AD285A4EA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ECCF769-8F1C-4183-B3B0-A6AFE27C4C0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DBF3868-FF01-44C9-BCBB-97FB1553F56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65B8059-76E6-4D00-8942-B8592FCF3C1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F8797F6-F299-4325-A325-8F92B5679D6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49849FE-9599-47F8-8FC4-484266DBFCE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D78B3B7-76F3-4163-8A89-A46E38BDE4E9}"/>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4BF6B63-9A5C-422B-8E72-9AB232D7707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B02D275-3C93-4F90-9AE6-059357DF962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CA5FC30-FCB2-4F5E-9597-A343A9EA25C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379F3C7-105C-488F-B37E-AA8B617DACA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330456A-BDC8-44CA-B60C-73D2E61E9D3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C982F64-A948-45F0-92FD-412887842E3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5B0A8F50-6659-4924-BB09-EF53713022D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4A77154-41E9-4166-9CFD-7EEE8C705EF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E4941B-6DEF-4A78-9C33-EDE3E5339AA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0FA198E-2881-4014-BAFA-51737607270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E2EE8A4-9A96-4CB8-B6C0-F34047B88D5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BE0080A7-76CA-49B8-9B3B-78EC9D9F52E2}"/>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0A2D343-20C3-45BC-B151-E1553619C639}"/>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C3E806B1-8F27-48C9-A7A5-5AEB7615AA7C}"/>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5DE8731-7F71-4846-BD3C-2F68694651FF}"/>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082B039B-96CC-456A-BFA8-C3EE103A22BF}"/>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9F235B7-DDA1-47ED-BAB3-83454967177C}"/>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2FA95623-0665-4598-A029-71F14F333192}"/>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7A537F17-09D0-482A-9CB9-D908D21C3433}"/>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80" name="フローチャート: 判断 179">
          <a:extLst>
            <a:ext uri="{FF2B5EF4-FFF2-40B4-BE49-F238E27FC236}">
              <a16:creationId xmlns:a16="http://schemas.microsoft.com/office/drawing/2014/main" id="{98252B86-225F-444F-B159-686FA3765560}"/>
            </a:ext>
          </a:extLst>
        </xdr:cNvPr>
        <xdr:cNvSpPr/>
      </xdr:nvSpPr>
      <xdr:spPr>
        <a:xfrm>
          <a:off x="251460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1" name="フローチャート: 判断 180">
          <a:extLst>
            <a:ext uri="{FF2B5EF4-FFF2-40B4-BE49-F238E27FC236}">
              <a16:creationId xmlns:a16="http://schemas.microsoft.com/office/drawing/2014/main" id="{B9C17DC7-AE2A-4C54-95F5-58CEFD391886}"/>
            </a:ext>
          </a:extLst>
        </xdr:cNvPr>
        <xdr:cNvSpPr/>
      </xdr:nvSpPr>
      <xdr:spPr>
        <a:xfrm>
          <a:off x="173990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2" name="フローチャート: 判断 181">
          <a:extLst>
            <a:ext uri="{FF2B5EF4-FFF2-40B4-BE49-F238E27FC236}">
              <a16:creationId xmlns:a16="http://schemas.microsoft.com/office/drawing/2014/main" id="{6C015FE2-9A13-4652-907F-B0C633CE807D}"/>
            </a:ext>
          </a:extLst>
        </xdr:cNvPr>
        <xdr:cNvSpPr/>
      </xdr:nvSpPr>
      <xdr:spPr>
        <a:xfrm>
          <a:off x="96520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929F89-DCDF-4937-AFD2-13B4DF9D2C4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A5AA6C-145A-4292-A037-F87CE4C8DD3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74FAFF-2E21-4AC3-92DB-73C7D198B51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1DE2F4-6ACC-4C31-81A9-A10A794327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3EEDDB1-6120-4883-A2AC-4783D7A7E9E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8" name="楕円 187">
          <a:extLst>
            <a:ext uri="{FF2B5EF4-FFF2-40B4-BE49-F238E27FC236}">
              <a16:creationId xmlns:a16="http://schemas.microsoft.com/office/drawing/2014/main" id="{C9A241F7-50F9-47FC-A296-95331ACA9594}"/>
            </a:ext>
          </a:extLst>
        </xdr:cNvPr>
        <xdr:cNvSpPr/>
      </xdr:nvSpPr>
      <xdr:spPr>
        <a:xfrm>
          <a:off x="4036060"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74B9874-133E-4527-943A-FA3571354712}"/>
            </a:ext>
          </a:extLst>
        </xdr:cNvPr>
        <xdr:cNvSpPr txBox="1"/>
      </xdr:nvSpPr>
      <xdr:spPr>
        <a:xfrm>
          <a:off x="4124960"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0" name="楕円 189">
          <a:extLst>
            <a:ext uri="{FF2B5EF4-FFF2-40B4-BE49-F238E27FC236}">
              <a16:creationId xmlns:a16="http://schemas.microsoft.com/office/drawing/2014/main" id="{A5A33AAB-8E03-4774-A016-FCCA80631BE0}"/>
            </a:ext>
          </a:extLst>
        </xdr:cNvPr>
        <xdr:cNvSpPr/>
      </xdr:nvSpPr>
      <xdr:spPr>
        <a:xfrm>
          <a:off x="331216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129540</xdr:rowOff>
    </xdr:to>
    <xdr:cxnSp macro="">
      <xdr:nvCxnSpPr>
        <xdr:cNvPr id="191" name="直線コネクタ 190">
          <a:extLst>
            <a:ext uri="{FF2B5EF4-FFF2-40B4-BE49-F238E27FC236}">
              <a16:creationId xmlns:a16="http://schemas.microsoft.com/office/drawing/2014/main" id="{9D8CC8D9-F2EE-4A79-88B0-497D78C054DC}"/>
            </a:ext>
          </a:extLst>
        </xdr:cNvPr>
        <xdr:cNvCxnSpPr/>
      </xdr:nvCxnSpPr>
      <xdr:spPr>
        <a:xfrm>
          <a:off x="3355340" y="1014984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2" name="楕円 191">
          <a:extLst>
            <a:ext uri="{FF2B5EF4-FFF2-40B4-BE49-F238E27FC236}">
              <a16:creationId xmlns:a16="http://schemas.microsoft.com/office/drawing/2014/main" id="{79B9A6A0-28DB-4A41-8005-32958F21C132}"/>
            </a:ext>
          </a:extLst>
        </xdr:cNvPr>
        <xdr:cNvSpPr/>
      </xdr:nvSpPr>
      <xdr:spPr>
        <a:xfrm>
          <a:off x="251460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91440</xdr:rowOff>
    </xdr:to>
    <xdr:cxnSp macro="">
      <xdr:nvCxnSpPr>
        <xdr:cNvPr id="193" name="直線コネクタ 192">
          <a:extLst>
            <a:ext uri="{FF2B5EF4-FFF2-40B4-BE49-F238E27FC236}">
              <a16:creationId xmlns:a16="http://schemas.microsoft.com/office/drawing/2014/main" id="{92903853-C2F2-4F4D-BBE9-8DB3D15A1856}"/>
            </a:ext>
          </a:extLst>
        </xdr:cNvPr>
        <xdr:cNvCxnSpPr/>
      </xdr:nvCxnSpPr>
      <xdr:spPr>
        <a:xfrm>
          <a:off x="2565400" y="1010602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4" name="楕円 193">
          <a:extLst>
            <a:ext uri="{FF2B5EF4-FFF2-40B4-BE49-F238E27FC236}">
              <a16:creationId xmlns:a16="http://schemas.microsoft.com/office/drawing/2014/main" id="{EF0F95DA-271B-4E81-8D36-516ED3C815E8}"/>
            </a:ext>
          </a:extLst>
        </xdr:cNvPr>
        <xdr:cNvSpPr/>
      </xdr:nvSpPr>
      <xdr:spPr>
        <a:xfrm>
          <a:off x="173990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47625</xdr:rowOff>
    </xdr:to>
    <xdr:cxnSp macro="">
      <xdr:nvCxnSpPr>
        <xdr:cNvPr id="195" name="直線コネクタ 194">
          <a:extLst>
            <a:ext uri="{FF2B5EF4-FFF2-40B4-BE49-F238E27FC236}">
              <a16:creationId xmlns:a16="http://schemas.microsoft.com/office/drawing/2014/main" id="{397AFA58-552D-4749-8956-7C548059823D}"/>
            </a:ext>
          </a:extLst>
        </xdr:cNvPr>
        <xdr:cNvCxnSpPr/>
      </xdr:nvCxnSpPr>
      <xdr:spPr>
        <a:xfrm>
          <a:off x="1790700" y="1006602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6" name="楕円 195">
          <a:extLst>
            <a:ext uri="{FF2B5EF4-FFF2-40B4-BE49-F238E27FC236}">
              <a16:creationId xmlns:a16="http://schemas.microsoft.com/office/drawing/2014/main" id="{ADB1E13F-139A-4785-B873-F2EE181E05EB}"/>
            </a:ext>
          </a:extLst>
        </xdr:cNvPr>
        <xdr:cNvSpPr/>
      </xdr:nvSpPr>
      <xdr:spPr>
        <a:xfrm>
          <a:off x="96520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30480</xdr:rowOff>
    </xdr:to>
    <xdr:cxnSp macro="">
      <xdr:nvCxnSpPr>
        <xdr:cNvPr id="197" name="直線コネクタ 196">
          <a:extLst>
            <a:ext uri="{FF2B5EF4-FFF2-40B4-BE49-F238E27FC236}">
              <a16:creationId xmlns:a16="http://schemas.microsoft.com/office/drawing/2014/main" id="{B5B4E042-0D8E-4B26-AFD7-CE6DD8EB7A99}"/>
            </a:ext>
          </a:extLst>
        </xdr:cNvPr>
        <xdr:cNvCxnSpPr/>
      </xdr:nvCxnSpPr>
      <xdr:spPr>
        <a:xfrm flipV="1">
          <a:off x="1008380" y="100660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4448C29D-AE09-4AA0-B093-A290C6760628}"/>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9" name="n_2aveValue【体育館・プール】&#10;有形固定資産減価償却率">
          <a:extLst>
            <a:ext uri="{FF2B5EF4-FFF2-40B4-BE49-F238E27FC236}">
              <a16:creationId xmlns:a16="http://schemas.microsoft.com/office/drawing/2014/main" id="{8E2CCCA3-BC2F-4186-86E3-457AA128CCB1}"/>
            </a:ext>
          </a:extLst>
        </xdr:cNvPr>
        <xdr:cNvSpPr txBox="1"/>
      </xdr:nvSpPr>
      <xdr:spPr>
        <a:xfrm>
          <a:off x="23857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0" name="n_3aveValue【体育館・プール】&#10;有形固定資産減価償却率">
          <a:extLst>
            <a:ext uri="{FF2B5EF4-FFF2-40B4-BE49-F238E27FC236}">
              <a16:creationId xmlns:a16="http://schemas.microsoft.com/office/drawing/2014/main" id="{463658B6-B32B-4301-BF2B-4BE3E1F8ECA9}"/>
            </a:ext>
          </a:extLst>
        </xdr:cNvPr>
        <xdr:cNvSpPr txBox="1"/>
      </xdr:nvSpPr>
      <xdr:spPr>
        <a:xfrm>
          <a:off x="161100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1" name="n_4aveValue【体育館・プール】&#10;有形固定資産減価償却率">
          <a:extLst>
            <a:ext uri="{FF2B5EF4-FFF2-40B4-BE49-F238E27FC236}">
              <a16:creationId xmlns:a16="http://schemas.microsoft.com/office/drawing/2014/main" id="{A3049918-579D-49A5-92F4-C828A02930BA}"/>
            </a:ext>
          </a:extLst>
        </xdr:cNvPr>
        <xdr:cNvSpPr txBox="1"/>
      </xdr:nvSpPr>
      <xdr:spPr>
        <a:xfrm>
          <a:off x="8363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2" name="n_1mainValue【体育館・プール】&#10;有形固定資産減価償却率">
          <a:extLst>
            <a:ext uri="{FF2B5EF4-FFF2-40B4-BE49-F238E27FC236}">
              <a16:creationId xmlns:a16="http://schemas.microsoft.com/office/drawing/2014/main" id="{9CB5C6CB-2ED4-493C-9A32-80950957202F}"/>
            </a:ext>
          </a:extLst>
        </xdr:cNvPr>
        <xdr:cNvSpPr txBox="1"/>
      </xdr:nvSpPr>
      <xdr:spPr>
        <a:xfrm>
          <a:off x="317056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203" name="n_2mainValue【体育館・プール】&#10;有形固定資産減価償却率">
          <a:extLst>
            <a:ext uri="{FF2B5EF4-FFF2-40B4-BE49-F238E27FC236}">
              <a16:creationId xmlns:a16="http://schemas.microsoft.com/office/drawing/2014/main" id="{5722D83F-DC3F-450F-A071-8AB67EF99325}"/>
            </a:ext>
          </a:extLst>
        </xdr:cNvPr>
        <xdr:cNvSpPr txBox="1"/>
      </xdr:nvSpPr>
      <xdr:spPr>
        <a:xfrm>
          <a:off x="238570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4" name="n_3mainValue【体育館・プール】&#10;有形固定資産減価償却率">
          <a:extLst>
            <a:ext uri="{FF2B5EF4-FFF2-40B4-BE49-F238E27FC236}">
              <a16:creationId xmlns:a16="http://schemas.microsoft.com/office/drawing/2014/main" id="{F9643DAE-37CB-4636-B9E1-C86CD7F13ADA}"/>
            </a:ext>
          </a:extLst>
        </xdr:cNvPr>
        <xdr:cNvSpPr txBox="1"/>
      </xdr:nvSpPr>
      <xdr:spPr>
        <a:xfrm>
          <a:off x="16110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5" name="n_4mainValue【体育館・プール】&#10;有形固定資産減価償却率">
          <a:extLst>
            <a:ext uri="{FF2B5EF4-FFF2-40B4-BE49-F238E27FC236}">
              <a16:creationId xmlns:a16="http://schemas.microsoft.com/office/drawing/2014/main" id="{B7249B7A-C101-45F7-91EE-A626FB3AA439}"/>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4441D2C-C7A0-4469-ACA3-B57C4403086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0AFE4A5-1E4D-4D8D-9432-2008102BFCF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D27FCBD-A998-405C-8E8C-D18224BB595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933B374-0EE7-4504-A5BF-E0C11F1CBFC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3B87A9C-44E0-434D-8786-F7836F5412A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2B61B90-79F1-4F2C-9C7C-01DDCD02819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EFEA1E1-DC5B-4D53-9B05-E5B236C67AD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77717BA-E5CA-42AA-8DF6-0C83E3203F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67A3544-5529-4077-A400-11D5046ACC4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2D02B67-B5F4-4CAA-8BAD-E4F3EA0F00B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0E68D59-57F9-4F75-A5FC-2E71E8C75EC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93B01C41-1A26-4333-9904-E93528F8AEB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295D51C-1813-4B62-B2D8-1F0D7F25F40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16E4FDD-DDC5-4065-B2B3-9BF337FA969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C48894B-4F87-4E15-ACA8-1535030F9BD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BEF8E2B-0350-4FD2-85A9-42297772F8C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F0788939-9D2C-42E8-AFE2-6957EBEBE2D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3D3B622-A203-4B04-9BD2-5FC14682111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7AA3F8F-E445-4759-92F2-B02B68ECE47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68328419-D1D1-4CAF-98C2-884CAA2182E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5E5BC24-0E3F-4BE8-9491-9485A313AA7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594A4A30-2B4C-41EC-B9ED-A2A2CB2E951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A9ED954-7DBA-4C74-BC7D-F85E6392C2F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2928C149-AC5B-4699-8305-18C728C580B8}"/>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D5899844-44D8-40C4-8E8C-78CD629E3456}"/>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49B4C14A-A216-4201-86CB-035E20E61785}"/>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58DD557F-2F89-44D9-A231-1C677A0BDE06}"/>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F428B15E-36C0-4C74-A4E5-8F06D4E387BC}"/>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3FB44BF9-571D-499E-A4D2-1E8E28D25242}"/>
            </a:ext>
          </a:extLst>
        </xdr:cNvPr>
        <xdr:cNvSpPr txBox="1"/>
      </xdr:nvSpPr>
      <xdr:spPr>
        <a:xfrm>
          <a:off x="9258300" y="1040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F5557224-E495-460D-B912-C259507D0918}"/>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AC5F2C3F-4BBE-4550-A185-56400ED74282}"/>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37" name="フローチャート: 判断 236">
          <a:extLst>
            <a:ext uri="{FF2B5EF4-FFF2-40B4-BE49-F238E27FC236}">
              <a16:creationId xmlns:a16="http://schemas.microsoft.com/office/drawing/2014/main" id="{AFD71FF9-BDB9-4477-B754-D6D1CEBEDFC1}"/>
            </a:ext>
          </a:extLst>
        </xdr:cNvPr>
        <xdr:cNvSpPr/>
      </xdr:nvSpPr>
      <xdr:spPr>
        <a:xfrm>
          <a:off x="7670800" y="1018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116840</xdr:rowOff>
    </xdr:from>
    <xdr:to>
      <xdr:col>41</xdr:col>
      <xdr:colOff>101600</xdr:colOff>
      <xdr:row>61</xdr:row>
      <xdr:rowOff>46990</xdr:rowOff>
    </xdr:to>
    <xdr:sp macro="" textlink="">
      <xdr:nvSpPr>
        <xdr:cNvPr id="238" name="フローチャート: 判断 237">
          <a:extLst>
            <a:ext uri="{FF2B5EF4-FFF2-40B4-BE49-F238E27FC236}">
              <a16:creationId xmlns:a16="http://schemas.microsoft.com/office/drawing/2014/main" id="{FB055658-4D33-486F-8C0C-F68190AAB818}"/>
            </a:ext>
          </a:extLst>
        </xdr:cNvPr>
        <xdr:cNvSpPr/>
      </xdr:nvSpPr>
      <xdr:spPr>
        <a:xfrm>
          <a:off x="6873240" y="1017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39" name="フローチャート: 判断 238">
          <a:extLst>
            <a:ext uri="{FF2B5EF4-FFF2-40B4-BE49-F238E27FC236}">
              <a16:creationId xmlns:a16="http://schemas.microsoft.com/office/drawing/2014/main" id="{B64773A4-D6D7-4425-A059-0D5A27DBADC0}"/>
            </a:ext>
          </a:extLst>
        </xdr:cNvPr>
        <xdr:cNvSpPr/>
      </xdr:nvSpPr>
      <xdr:spPr>
        <a:xfrm>
          <a:off x="6098540" y="1018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A41B19-47B7-4D8A-B42F-1D4660412C4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39D4897-1F45-4987-9FDA-17B3AA31F8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D7DA69C-83B6-411D-BC17-9F08F0D3509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961224-E0F8-4C6E-B583-937BAFB26C8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B1CBB1-1F81-42C7-8676-165FB4F29D3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5" name="楕円 244">
          <a:extLst>
            <a:ext uri="{FF2B5EF4-FFF2-40B4-BE49-F238E27FC236}">
              <a16:creationId xmlns:a16="http://schemas.microsoft.com/office/drawing/2014/main" id="{6B9BCF43-4AC9-48BA-9C0B-8BF4ADBA6ABF}"/>
            </a:ext>
          </a:extLst>
        </xdr:cNvPr>
        <xdr:cNvSpPr/>
      </xdr:nvSpPr>
      <xdr:spPr>
        <a:xfrm>
          <a:off x="9192260" y="10266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46" name="【体育館・プール】&#10;一人当たり面積該当値テキスト">
          <a:extLst>
            <a:ext uri="{FF2B5EF4-FFF2-40B4-BE49-F238E27FC236}">
              <a16:creationId xmlns:a16="http://schemas.microsoft.com/office/drawing/2014/main" id="{612CD37B-468E-460D-86FC-589ABBBC9FC2}"/>
            </a:ext>
          </a:extLst>
        </xdr:cNvPr>
        <xdr:cNvSpPr txBox="1"/>
      </xdr:nvSpPr>
      <xdr:spPr>
        <a:xfrm>
          <a:off x="92583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7" name="楕円 246">
          <a:extLst>
            <a:ext uri="{FF2B5EF4-FFF2-40B4-BE49-F238E27FC236}">
              <a16:creationId xmlns:a16="http://schemas.microsoft.com/office/drawing/2014/main" id="{214135F3-0F85-4A89-8241-F1D536037E81}"/>
            </a:ext>
          </a:extLst>
        </xdr:cNvPr>
        <xdr:cNvSpPr/>
      </xdr:nvSpPr>
      <xdr:spPr>
        <a:xfrm>
          <a:off x="8445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91440</xdr:rowOff>
    </xdr:to>
    <xdr:cxnSp macro="">
      <xdr:nvCxnSpPr>
        <xdr:cNvPr id="248" name="直線コネクタ 247">
          <a:extLst>
            <a:ext uri="{FF2B5EF4-FFF2-40B4-BE49-F238E27FC236}">
              <a16:creationId xmlns:a16="http://schemas.microsoft.com/office/drawing/2014/main" id="{C22D4424-F0B8-4AF8-ACA1-9DA9F5AAEE27}"/>
            </a:ext>
          </a:extLst>
        </xdr:cNvPr>
        <xdr:cNvCxnSpPr/>
      </xdr:nvCxnSpPr>
      <xdr:spPr>
        <a:xfrm>
          <a:off x="8496300" y="103174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49" name="楕円 248">
          <a:extLst>
            <a:ext uri="{FF2B5EF4-FFF2-40B4-BE49-F238E27FC236}">
              <a16:creationId xmlns:a16="http://schemas.microsoft.com/office/drawing/2014/main" id="{F319D445-6EDC-42B9-8E1A-8FDBB46CA4DD}"/>
            </a:ext>
          </a:extLst>
        </xdr:cNvPr>
        <xdr:cNvSpPr/>
      </xdr:nvSpPr>
      <xdr:spPr>
        <a:xfrm>
          <a:off x="767080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95250</xdr:rowOff>
    </xdr:to>
    <xdr:cxnSp macro="">
      <xdr:nvCxnSpPr>
        <xdr:cNvPr id="250" name="直線コネクタ 249">
          <a:extLst>
            <a:ext uri="{FF2B5EF4-FFF2-40B4-BE49-F238E27FC236}">
              <a16:creationId xmlns:a16="http://schemas.microsoft.com/office/drawing/2014/main" id="{70FC9E8F-1CDC-462A-B019-C44096BAB79B}"/>
            </a:ext>
          </a:extLst>
        </xdr:cNvPr>
        <xdr:cNvCxnSpPr/>
      </xdr:nvCxnSpPr>
      <xdr:spPr>
        <a:xfrm flipV="1">
          <a:off x="7713980" y="103174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1" name="楕円 250">
          <a:extLst>
            <a:ext uri="{FF2B5EF4-FFF2-40B4-BE49-F238E27FC236}">
              <a16:creationId xmlns:a16="http://schemas.microsoft.com/office/drawing/2014/main" id="{DA78E1CE-71FC-4B88-9D92-2834F4F7978D}"/>
            </a:ext>
          </a:extLst>
        </xdr:cNvPr>
        <xdr:cNvSpPr/>
      </xdr:nvSpPr>
      <xdr:spPr>
        <a:xfrm>
          <a:off x="687324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95250</xdr:rowOff>
    </xdr:from>
    <xdr:to>
      <xdr:col>45</xdr:col>
      <xdr:colOff>177800</xdr:colOff>
      <xdr:row>61</xdr:row>
      <xdr:rowOff>99060</xdr:rowOff>
    </xdr:to>
    <xdr:cxnSp macro="">
      <xdr:nvCxnSpPr>
        <xdr:cNvPr id="252" name="直線コネクタ 251">
          <a:extLst>
            <a:ext uri="{FF2B5EF4-FFF2-40B4-BE49-F238E27FC236}">
              <a16:creationId xmlns:a16="http://schemas.microsoft.com/office/drawing/2014/main" id="{C9092D87-14B4-4BF0-8924-09B959330C42}"/>
            </a:ext>
          </a:extLst>
        </xdr:cNvPr>
        <xdr:cNvCxnSpPr/>
      </xdr:nvCxnSpPr>
      <xdr:spPr>
        <a:xfrm flipV="1">
          <a:off x="6924040" y="103212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53" name="楕円 252">
          <a:extLst>
            <a:ext uri="{FF2B5EF4-FFF2-40B4-BE49-F238E27FC236}">
              <a16:creationId xmlns:a16="http://schemas.microsoft.com/office/drawing/2014/main" id="{F0EC8E76-5FD1-4501-AAED-63296E0A3080}"/>
            </a:ext>
          </a:extLst>
        </xdr:cNvPr>
        <xdr:cNvSpPr/>
      </xdr:nvSpPr>
      <xdr:spPr>
        <a:xfrm>
          <a:off x="60985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62</xdr:row>
      <xdr:rowOff>11430</xdr:rowOff>
    </xdr:to>
    <xdr:cxnSp macro="">
      <xdr:nvCxnSpPr>
        <xdr:cNvPr id="254" name="直線コネクタ 253">
          <a:extLst>
            <a:ext uri="{FF2B5EF4-FFF2-40B4-BE49-F238E27FC236}">
              <a16:creationId xmlns:a16="http://schemas.microsoft.com/office/drawing/2014/main" id="{B4407184-09B5-40D8-8188-835BB1F5E765}"/>
            </a:ext>
          </a:extLst>
        </xdr:cNvPr>
        <xdr:cNvCxnSpPr/>
      </xdr:nvCxnSpPr>
      <xdr:spPr>
        <a:xfrm flipV="1">
          <a:off x="6149340" y="1032510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3DE40EAF-EF0A-4251-9B7D-70194CF9948A}"/>
            </a:ext>
          </a:extLst>
        </xdr:cNvPr>
        <xdr:cNvSpPr txBox="1"/>
      </xdr:nvSpPr>
      <xdr:spPr>
        <a:xfrm>
          <a:off x="8271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71137</xdr:rowOff>
    </xdr:from>
    <xdr:ext cx="469744" cy="259045"/>
    <xdr:sp macro="" textlink="">
      <xdr:nvSpPr>
        <xdr:cNvPr id="256" name="n_2aveValue【体育館・プール】&#10;一人当たり面積">
          <a:extLst>
            <a:ext uri="{FF2B5EF4-FFF2-40B4-BE49-F238E27FC236}">
              <a16:creationId xmlns:a16="http://schemas.microsoft.com/office/drawing/2014/main" id="{51BFC74E-9056-4B48-8920-733985DCFD81}"/>
            </a:ext>
          </a:extLst>
        </xdr:cNvPr>
        <xdr:cNvSpPr txBox="1"/>
      </xdr:nvSpPr>
      <xdr:spPr>
        <a:xfrm>
          <a:off x="750958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63517</xdr:rowOff>
    </xdr:from>
    <xdr:ext cx="469744" cy="259045"/>
    <xdr:sp macro="" textlink="">
      <xdr:nvSpPr>
        <xdr:cNvPr id="257" name="n_3aveValue【体育館・プール】&#10;一人当たり面積">
          <a:extLst>
            <a:ext uri="{FF2B5EF4-FFF2-40B4-BE49-F238E27FC236}">
              <a16:creationId xmlns:a16="http://schemas.microsoft.com/office/drawing/2014/main" id="{AA7526F8-6E32-4572-8935-32697CA7CC74}"/>
            </a:ext>
          </a:extLst>
        </xdr:cNvPr>
        <xdr:cNvSpPr txBox="1"/>
      </xdr:nvSpPr>
      <xdr:spPr>
        <a:xfrm>
          <a:off x="67120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71137</xdr:rowOff>
    </xdr:from>
    <xdr:ext cx="469744" cy="259045"/>
    <xdr:sp macro="" textlink="">
      <xdr:nvSpPr>
        <xdr:cNvPr id="258" name="n_4aveValue【体育館・プール】&#10;一人当たり面積">
          <a:extLst>
            <a:ext uri="{FF2B5EF4-FFF2-40B4-BE49-F238E27FC236}">
              <a16:creationId xmlns:a16="http://schemas.microsoft.com/office/drawing/2014/main" id="{36C82C40-4D05-494C-8947-BDB6B3BAC981}"/>
            </a:ext>
          </a:extLst>
        </xdr:cNvPr>
        <xdr:cNvSpPr txBox="1"/>
      </xdr:nvSpPr>
      <xdr:spPr>
        <a:xfrm>
          <a:off x="59373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59" name="n_1mainValue【体育館・プール】&#10;一人当たり面積">
          <a:extLst>
            <a:ext uri="{FF2B5EF4-FFF2-40B4-BE49-F238E27FC236}">
              <a16:creationId xmlns:a16="http://schemas.microsoft.com/office/drawing/2014/main" id="{7A24790D-7C68-4940-957A-6BCDEFE5E37C}"/>
            </a:ext>
          </a:extLst>
        </xdr:cNvPr>
        <xdr:cNvSpPr txBox="1"/>
      </xdr:nvSpPr>
      <xdr:spPr>
        <a:xfrm>
          <a:off x="827158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60" name="n_2mainValue【体育館・プール】&#10;一人当たり面積">
          <a:extLst>
            <a:ext uri="{FF2B5EF4-FFF2-40B4-BE49-F238E27FC236}">
              <a16:creationId xmlns:a16="http://schemas.microsoft.com/office/drawing/2014/main" id="{B4F547AD-CDC2-4603-8D5C-E84F56C54C27}"/>
            </a:ext>
          </a:extLst>
        </xdr:cNvPr>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61" name="n_3mainValue【体育館・プール】&#10;一人当たり面積">
          <a:extLst>
            <a:ext uri="{FF2B5EF4-FFF2-40B4-BE49-F238E27FC236}">
              <a16:creationId xmlns:a16="http://schemas.microsoft.com/office/drawing/2014/main" id="{3EC16A9E-4405-4EEC-BFBB-2118B89EF73B}"/>
            </a:ext>
          </a:extLst>
        </xdr:cNvPr>
        <xdr:cNvSpPr txBox="1"/>
      </xdr:nvSpPr>
      <xdr:spPr>
        <a:xfrm>
          <a:off x="67120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53357</xdr:rowOff>
    </xdr:from>
    <xdr:ext cx="469744" cy="259045"/>
    <xdr:sp macro="" textlink="">
      <xdr:nvSpPr>
        <xdr:cNvPr id="262" name="n_4mainValue【体育館・プール】&#10;一人当たり面積">
          <a:extLst>
            <a:ext uri="{FF2B5EF4-FFF2-40B4-BE49-F238E27FC236}">
              <a16:creationId xmlns:a16="http://schemas.microsoft.com/office/drawing/2014/main" id="{CCE2258D-39CF-4690-9BA6-619D0810A81A}"/>
            </a:ext>
          </a:extLst>
        </xdr:cNvPr>
        <xdr:cNvSpPr txBox="1"/>
      </xdr:nvSpPr>
      <xdr:spPr>
        <a:xfrm>
          <a:off x="59373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1E3F17B-302E-488F-A66C-8EC337EC96F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E799AEA-5059-4D52-A09F-40CFDEF9374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CB602B8-3086-4495-B4F4-82CB5DDD8B7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948B7AD-217F-4AF8-B6E2-DDE6063D2E8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D3CD8FB-511B-4547-A04C-8FECCA0EAE1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6FC561A-0CFE-4A6E-9BC7-86717FD1DDF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B3B5DC9-C62F-4429-BE35-464AE713ABC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D46CA5D-8F21-453D-95C7-6EF229B43EA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7C7C762-3419-40CD-BE98-29D827457B1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F633FC9-D8F4-416C-9672-4A2CE026CA2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30BD467-D2F0-4A30-A07A-469EF25CFB4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CC83AF4-7C6C-49D3-AF3E-84B0D16C30D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E2E899C-9F7E-435F-B3C8-F18EF59D0D7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FBC4A85-4F4B-4917-8CF6-6EECAADE8B9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899F915-7856-409A-BBA4-EF64E172CF7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FA307C2-4E18-4F8A-9B1A-DD97158035B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A27F60D8-A78A-4D82-87AC-2809C94F919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99D8603-A702-458E-AF0B-12EE2397507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4D7A397C-8E2F-4E32-A008-CD6CC0117E6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1F6D99B-D423-4C30-B430-D8559B3C36A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12CC22F-A54D-4F8F-8044-D94793E022C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5ADF4EB-F838-43DB-A6E4-6EDAB1BB344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7A04396-E8CF-42AD-96D2-C6FEC44E38D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2EC4B54-C3A1-4ADD-A433-B97337A95D7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96C27A7B-521E-4524-BF40-95AD13F2D404}"/>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C2AFFE68-F202-486E-A6E8-D6EA808A8F9C}"/>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BEAA6A3C-EF27-4EBD-9CD5-1CB8F8E8CE50}"/>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23D9797-1136-4714-B5CF-BEDD1191C357}"/>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FCF77466-4A14-4B3C-91E4-BB5FEEA060E1}"/>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8ED22C1-2F08-4AC7-80CD-034C171B5472}"/>
            </a:ext>
          </a:extLst>
        </xdr:cNvPr>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0005C73F-A5DB-438E-A919-495C19F6C280}"/>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F3AD9F0A-E46B-4B14-9DAC-B11D302DEB66}"/>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5" name="フローチャート: 判断 294">
          <a:extLst>
            <a:ext uri="{FF2B5EF4-FFF2-40B4-BE49-F238E27FC236}">
              <a16:creationId xmlns:a16="http://schemas.microsoft.com/office/drawing/2014/main" id="{38232B73-EB94-4B8A-9301-0E8811CC7736}"/>
            </a:ext>
          </a:extLst>
        </xdr:cNvPr>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96" name="フローチャート: 判断 295">
          <a:extLst>
            <a:ext uri="{FF2B5EF4-FFF2-40B4-BE49-F238E27FC236}">
              <a16:creationId xmlns:a16="http://schemas.microsoft.com/office/drawing/2014/main" id="{8783917E-5DC6-409D-BD7E-87891FC53986}"/>
            </a:ext>
          </a:extLst>
        </xdr:cNvPr>
        <xdr:cNvSpPr/>
      </xdr:nvSpPr>
      <xdr:spPr>
        <a:xfrm>
          <a:off x="17399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7" name="フローチャート: 判断 296">
          <a:extLst>
            <a:ext uri="{FF2B5EF4-FFF2-40B4-BE49-F238E27FC236}">
              <a16:creationId xmlns:a16="http://schemas.microsoft.com/office/drawing/2014/main" id="{114B5EF4-EA58-4012-988A-C3F602CCA18A}"/>
            </a:ext>
          </a:extLst>
        </xdr:cNvPr>
        <xdr:cNvSpPr/>
      </xdr:nvSpPr>
      <xdr:spPr>
        <a:xfrm>
          <a:off x="96520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DC1C228-3963-4ADB-BFE7-B7AC77E3D70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97366B3-1088-4BCD-B060-32678FA9369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5F9482A-D9AA-4563-80BD-CAFB104A91C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3A2238-7A9E-4AFF-9BFE-61D1E2AF35C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E0E1152-959B-41D4-96AD-340BEBEAC60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3" name="楕円 302">
          <a:extLst>
            <a:ext uri="{FF2B5EF4-FFF2-40B4-BE49-F238E27FC236}">
              <a16:creationId xmlns:a16="http://schemas.microsoft.com/office/drawing/2014/main" id="{338C5F9B-E57A-4311-AB81-5F0DB4B8CDF0}"/>
            </a:ext>
          </a:extLst>
        </xdr:cNvPr>
        <xdr:cNvSpPr/>
      </xdr:nvSpPr>
      <xdr:spPr>
        <a:xfrm>
          <a:off x="4036060" y="1390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1B48326-F9CF-46A9-B968-1E09F300174E}"/>
            </a:ext>
          </a:extLst>
        </xdr:cNvPr>
        <xdr:cNvSpPr txBox="1"/>
      </xdr:nvSpPr>
      <xdr:spPr>
        <a:xfrm>
          <a:off x="4124960" y="1388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5" name="楕円 304">
          <a:extLst>
            <a:ext uri="{FF2B5EF4-FFF2-40B4-BE49-F238E27FC236}">
              <a16:creationId xmlns:a16="http://schemas.microsoft.com/office/drawing/2014/main" id="{E8942A0E-513D-4546-A069-EA3424C7A706}"/>
            </a:ext>
          </a:extLst>
        </xdr:cNvPr>
        <xdr:cNvSpPr/>
      </xdr:nvSpPr>
      <xdr:spPr>
        <a:xfrm>
          <a:off x="331216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36195</xdr:rowOff>
    </xdr:to>
    <xdr:cxnSp macro="">
      <xdr:nvCxnSpPr>
        <xdr:cNvPr id="306" name="直線コネクタ 305">
          <a:extLst>
            <a:ext uri="{FF2B5EF4-FFF2-40B4-BE49-F238E27FC236}">
              <a16:creationId xmlns:a16="http://schemas.microsoft.com/office/drawing/2014/main" id="{F2F46F1E-7AA8-4C82-ACDC-8A7CEAF748FD}"/>
            </a:ext>
          </a:extLst>
        </xdr:cNvPr>
        <xdr:cNvCxnSpPr/>
      </xdr:nvCxnSpPr>
      <xdr:spPr>
        <a:xfrm>
          <a:off x="3355340" y="1390650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7" name="楕円 306">
          <a:extLst>
            <a:ext uri="{FF2B5EF4-FFF2-40B4-BE49-F238E27FC236}">
              <a16:creationId xmlns:a16="http://schemas.microsoft.com/office/drawing/2014/main" id="{13127572-B414-449D-8473-AEF1D13D5E20}"/>
            </a:ext>
          </a:extLst>
        </xdr:cNvPr>
        <xdr:cNvSpPr/>
      </xdr:nvSpPr>
      <xdr:spPr>
        <a:xfrm>
          <a:off x="251460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20955</xdr:rowOff>
    </xdr:to>
    <xdr:cxnSp macro="">
      <xdr:nvCxnSpPr>
        <xdr:cNvPr id="308" name="直線コネクタ 307">
          <a:extLst>
            <a:ext uri="{FF2B5EF4-FFF2-40B4-BE49-F238E27FC236}">
              <a16:creationId xmlns:a16="http://schemas.microsoft.com/office/drawing/2014/main" id="{AB7CAD6C-5350-4BF5-B302-3A56133DE0FB}"/>
            </a:ext>
          </a:extLst>
        </xdr:cNvPr>
        <xdr:cNvCxnSpPr/>
      </xdr:nvCxnSpPr>
      <xdr:spPr>
        <a:xfrm flipV="1">
          <a:off x="2565400" y="139065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09" name="楕円 308">
          <a:extLst>
            <a:ext uri="{FF2B5EF4-FFF2-40B4-BE49-F238E27FC236}">
              <a16:creationId xmlns:a16="http://schemas.microsoft.com/office/drawing/2014/main" id="{4F9AFABB-6043-4552-BDF3-FECA25438DA2}"/>
            </a:ext>
          </a:extLst>
        </xdr:cNvPr>
        <xdr:cNvSpPr/>
      </xdr:nvSpPr>
      <xdr:spPr>
        <a:xfrm>
          <a:off x="1739900" y="1387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20955</xdr:rowOff>
    </xdr:to>
    <xdr:cxnSp macro="">
      <xdr:nvCxnSpPr>
        <xdr:cNvPr id="310" name="直線コネクタ 309">
          <a:extLst>
            <a:ext uri="{FF2B5EF4-FFF2-40B4-BE49-F238E27FC236}">
              <a16:creationId xmlns:a16="http://schemas.microsoft.com/office/drawing/2014/main" id="{36071948-2331-4B55-AECF-82EEDDCD6E71}"/>
            </a:ext>
          </a:extLst>
        </xdr:cNvPr>
        <xdr:cNvCxnSpPr/>
      </xdr:nvCxnSpPr>
      <xdr:spPr>
        <a:xfrm>
          <a:off x="1790700" y="1392364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109220</xdr:rowOff>
    </xdr:from>
    <xdr:to>
      <xdr:col>6</xdr:col>
      <xdr:colOff>38100</xdr:colOff>
      <xdr:row>83</xdr:row>
      <xdr:rowOff>39370</xdr:rowOff>
    </xdr:to>
    <xdr:sp macro="" textlink="">
      <xdr:nvSpPr>
        <xdr:cNvPr id="311" name="楕円 310">
          <a:extLst>
            <a:ext uri="{FF2B5EF4-FFF2-40B4-BE49-F238E27FC236}">
              <a16:creationId xmlns:a16="http://schemas.microsoft.com/office/drawing/2014/main" id="{7F182984-D183-4ACF-9BED-185E68CC642F}"/>
            </a:ext>
          </a:extLst>
        </xdr:cNvPr>
        <xdr:cNvSpPr/>
      </xdr:nvSpPr>
      <xdr:spPr>
        <a:xfrm>
          <a:off x="96520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83</xdr:row>
      <xdr:rowOff>9525</xdr:rowOff>
    </xdr:to>
    <xdr:cxnSp macro="">
      <xdr:nvCxnSpPr>
        <xdr:cNvPr id="312" name="直線コネクタ 311">
          <a:extLst>
            <a:ext uri="{FF2B5EF4-FFF2-40B4-BE49-F238E27FC236}">
              <a16:creationId xmlns:a16="http://schemas.microsoft.com/office/drawing/2014/main" id="{080169C8-81E2-4DFD-8A89-C80D1F1A2453}"/>
            </a:ext>
          </a:extLst>
        </xdr:cNvPr>
        <xdr:cNvCxnSpPr/>
      </xdr:nvCxnSpPr>
      <xdr:spPr>
        <a:xfrm>
          <a:off x="1008380" y="1390650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2967FF0F-FBCE-4EAD-9264-0F7E1A1B0C40}"/>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4" name="n_2aveValue【福祉施設】&#10;有形固定資産減価償却率">
          <a:extLst>
            <a:ext uri="{FF2B5EF4-FFF2-40B4-BE49-F238E27FC236}">
              <a16:creationId xmlns:a16="http://schemas.microsoft.com/office/drawing/2014/main" id="{D193A0E4-08A9-4942-91B4-882CC4D6B842}"/>
            </a:ext>
          </a:extLst>
        </xdr:cNvPr>
        <xdr:cNvSpPr txBox="1"/>
      </xdr:nvSpPr>
      <xdr:spPr>
        <a:xfrm>
          <a:off x="23857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315" name="n_3aveValue【福祉施設】&#10;有形固定資産減価償却率">
          <a:extLst>
            <a:ext uri="{FF2B5EF4-FFF2-40B4-BE49-F238E27FC236}">
              <a16:creationId xmlns:a16="http://schemas.microsoft.com/office/drawing/2014/main" id="{7E6C2BE9-366C-4A16-91A2-57CC338E293B}"/>
            </a:ext>
          </a:extLst>
        </xdr:cNvPr>
        <xdr:cNvSpPr txBox="1"/>
      </xdr:nvSpPr>
      <xdr:spPr>
        <a:xfrm>
          <a:off x="16110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6" name="n_4aveValue【福祉施設】&#10;有形固定資産減価償却率">
          <a:extLst>
            <a:ext uri="{FF2B5EF4-FFF2-40B4-BE49-F238E27FC236}">
              <a16:creationId xmlns:a16="http://schemas.microsoft.com/office/drawing/2014/main" id="{0A9CBC50-ADFE-4CBF-9997-D32C0C4E7211}"/>
            </a:ext>
          </a:extLst>
        </xdr:cNvPr>
        <xdr:cNvSpPr txBox="1"/>
      </xdr:nvSpPr>
      <xdr:spPr>
        <a:xfrm>
          <a:off x="8363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30497</xdr:rowOff>
    </xdr:from>
    <xdr:ext cx="405111" cy="259045"/>
    <xdr:sp macro="" textlink="">
      <xdr:nvSpPr>
        <xdr:cNvPr id="317" name="n_1mainValue【福祉施設】&#10;有形固定資産減価償却率">
          <a:extLst>
            <a:ext uri="{FF2B5EF4-FFF2-40B4-BE49-F238E27FC236}">
              <a16:creationId xmlns:a16="http://schemas.microsoft.com/office/drawing/2014/main" id="{91987B7C-78CD-4A2F-A1CC-F5D2F96C3455}"/>
            </a:ext>
          </a:extLst>
        </xdr:cNvPr>
        <xdr:cNvSpPr txBox="1"/>
      </xdr:nvSpPr>
      <xdr:spPr>
        <a:xfrm>
          <a:off x="317056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8" name="n_2mainValue【福祉施設】&#10;有形固定資産減価償却率">
          <a:extLst>
            <a:ext uri="{FF2B5EF4-FFF2-40B4-BE49-F238E27FC236}">
              <a16:creationId xmlns:a16="http://schemas.microsoft.com/office/drawing/2014/main" id="{1C4F3E7B-EB48-417F-8E0E-EFF468C8A7DE}"/>
            </a:ext>
          </a:extLst>
        </xdr:cNvPr>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19" name="n_3mainValue【福祉施設】&#10;有形固定資産減価償却率">
          <a:extLst>
            <a:ext uri="{FF2B5EF4-FFF2-40B4-BE49-F238E27FC236}">
              <a16:creationId xmlns:a16="http://schemas.microsoft.com/office/drawing/2014/main" id="{6FA9D8EB-6D85-41C3-9E30-1725F28FBEB7}"/>
            </a:ext>
          </a:extLst>
        </xdr:cNvPr>
        <xdr:cNvSpPr txBox="1"/>
      </xdr:nvSpPr>
      <xdr:spPr>
        <a:xfrm>
          <a:off x="161100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20" name="n_4mainValue【福祉施設】&#10;有形固定資産減価償却率">
          <a:extLst>
            <a:ext uri="{FF2B5EF4-FFF2-40B4-BE49-F238E27FC236}">
              <a16:creationId xmlns:a16="http://schemas.microsoft.com/office/drawing/2014/main" id="{CEB99D13-08CA-4A22-9119-D9F052F30622}"/>
            </a:ext>
          </a:extLst>
        </xdr:cNvPr>
        <xdr:cNvSpPr txBox="1"/>
      </xdr:nvSpPr>
      <xdr:spPr>
        <a:xfrm>
          <a:off x="83630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416B2DC-46E6-4E45-A299-B07A26D1F5D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35D26A9-44F4-49D1-A9C4-398C73359C9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59467B3-7DB7-44C7-B269-84F71E411DF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EE9E9FB-4440-4BD7-9E26-064CD09600C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E78C438-9411-4A97-AEB3-D0D315F43B5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1DC1846-7D3E-4424-8298-E4EED2BC808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D919F6D-230F-4ECA-AB3F-6C418976D89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EC2A0C4-4470-4504-9491-C8B289B8FBF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5EB0D8D-8008-478A-AEAD-93480B8F99C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18C2713-2474-4001-BC97-B9306DED5B5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D9FCB92-25DF-4A23-858E-DB960EB843D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E427733-B2AC-4A91-B8F3-89303724569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1DC5FDF-FEFB-4B98-BB5A-B728D933EF5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A1789AF-82FA-4BAF-825A-1667FAA612C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D11ADBBF-FA20-4F46-9CCA-5922EFEA904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AB1374C-2594-49DD-8886-FCDFE840A87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67F34C38-9082-4966-BE66-105FA072C21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5C7FFDEE-D6F1-4F89-B82A-1A0E5C3DD19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E9969A3-83A9-41ED-9A97-6E0BA516CDF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BE455AAB-62C0-4F0D-98AA-11DD53225FA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7EB5200-D0CB-4F07-92C4-3F81470FB71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B6AE01C-2635-4753-9B7D-5CA0E80B56B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2D98419-FEBA-4BCC-8D02-14954361A8E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E0CCD04F-A019-4B16-9909-B923A32D8C48}"/>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66CF01D0-3394-4CF1-B116-C508CD3FEA72}"/>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B822B2EA-3492-4DC6-8A04-E0603EDB099E}"/>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8FBF2682-EE34-4975-B5FF-117FE83F2FC1}"/>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329969BF-9473-4C5E-A090-3A1C383A7FE8}"/>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D904DF22-A7E8-4008-9F99-E466D2C34D0E}"/>
            </a:ext>
          </a:extLst>
        </xdr:cNvPr>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CF637041-C8D2-4165-948C-5EE6F95FEA19}"/>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13890A32-A9CE-4D11-B774-2723805D5133}"/>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25400</xdr:rowOff>
    </xdr:from>
    <xdr:to>
      <xdr:col>46</xdr:col>
      <xdr:colOff>38100</xdr:colOff>
      <xdr:row>80</xdr:row>
      <xdr:rowOff>127000</xdr:rowOff>
    </xdr:to>
    <xdr:sp macro="" textlink="">
      <xdr:nvSpPr>
        <xdr:cNvPr id="352" name="フローチャート: 判断 351">
          <a:extLst>
            <a:ext uri="{FF2B5EF4-FFF2-40B4-BE49-F238E27FC236}">
              <a16:creationId xmlns:a16="http://schemas.microsoft.com/office/drawing/2014/main" id="{24C0098A-22C8-4B54-ACE7-03BBF9394B3D}"/>
            </a:ext>
          </a:extLst>
        </xdr:cNvPr>
        <xdr:cNvSpPr/>
      </xdr:nvSpPr>
      <xdr:spPr>
        <a:xfrm>
          <a:off x="7670800" y="13436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0</xdr:rowOff>
    </xdr:from>
    <xdr:to>
      <xdr:col>41</xdr:col>
      <xdr:colOff>101600</xdr:colOff>
      <xdr:row>80</xdr:row>
      <xdr:rowOff>101600</xdr:rowOff>
    </xdr:to>
    <xdr:sp macro="" textlink="">
      <xdr:nvSpPr>
        <xdr:cNvPr id="353" name="フローチャート: 判断 352">
          <a:extLst>
            <a:ext uri="{FF2B5EF4-FFF2-40B4-BE49-F238E27FC236}">
              <a16:creationId xmlns:a16="http://schemas.microsoft.com/office/drawing/2014/main" id="{5B0CB388-79D1-48FA-A562-A2FBBFE9F8DF}"/>
            </a:ext>
          </a:extLst>
        </xdr:cNvPr>
        <xdr:cNvSpPr/>
      </xdr:nvSpPr>
      <xdr:spPr>
        <a:xfrm>
          <a:off x="687324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158750</xdr:rowOff>
    </xdr:from>
    <xdr:to>
      <xdr:col>36</xdr:col>
      <xdr:colOff>165100</xdr:colOff>
      <xdr:row>80</xdr:row>
      <xdr:rowOff>88900</xdr:rowOff>
    </xdr:to>
    <xdr:sp macro="" textlink="">
      <xdr:nvSpPr>
        <xdr:cNvPr id="354" name="フローチャート: 判断 353">
          <a:extLst>
            <a:ext uri="{FF2B5EF4-FFF2-40B4-BE49-F238E27FC236}">
              <a16:creationId xmlns:a16="http://schemas.microsoft.com/office/drawing/2014/main" id="{1B9E80EA-1CBB-4231-9B37-5DCCDF450C18}"/>
            </a:ext>
          </a:extLst>
        </xdr:cNvPr>
        <xdr:cNvSpPr/>
      </xdr:nvSpPr>
      <xdr:spPr>
        <a:xfrm>
          <a:off x="6098540"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916F071-88ED-4188-9CF7-C2D342FEE54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35111A-CD80-4468-9F57-5FE119224BF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0F64495-C8FD-4D5D-9294-620DFB22972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4D01865-27C2-43FF-9889-24C9D3AF133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4A1F3C9-BC72-4CC9-B7EC-CF2E5079EB0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60" name="楕円 359">
          <a:extLst>
            <a:ext uri="{FF2B5EF4-FFF2-40B4-BE49-F238E27FC236}">
              <a16:creationId xmlns:a16="http://schemas.microsoft.com/office/drawing/2014/main" id="{0886E6C7-0947-4217-840F-40B20A891589}"/>
            </a:ext>
          </a:extLst>
        </xdr:cNvPr>
        <xdr:cNvSpPr/>
      </xdr:nvSpPr>
      <xdr:spPr>
        <a:xfrm>
          <a:off x="919226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1" name="【福祉施設】&#10;一人当たり面積該当値テキスト">
          <a:extLst>
            <a:ext uri="{FF2B5EF4-FFF2-40B4-BE49-F238E27FC236}">
              <a16:creationId xmlns:a16="http://schemas.microsoft.com/office/drawing/2014/main" id="{A65A40B8-09F6-4AE2-86EB-63B0C7BEC617}"/>
            </a:ext>
          </a:extLst>
        </xdr:cNvPr>
        <xdr:cNvSpPr txBox="1"/>
      </xdr:nvSpPr>
      <xdr:spPr>
        <a:xfrm>
          <a:off x="925830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2" name="楕円 361">
          <a:extLst>
            <a:ext uri="{FF2B5EF4-FFF2-40B4-BE49-F238E27FC236}">
              <a16:creationId xmlns:a16="http://schemas.microsoft.com/office/drawing/2014/main" id="{95EBFE6D-3426-4B75-B796-D903A1EE851F}"/>
            </a:ext>
          </a:extLst>
        </xdr:cNvPr>
        <xdr:cNvSpPr/>
      </xdr:nvSpPr>
      <xdr:spPr>
        <a:xfrm>
          <a:off x="844550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63" name="直線コネクタ 362">
          <a:extLst>
            <a:ext uri="{FF2B5EF4-FFF2-40B4-BE49-F238E27FC236}">
              <a16:creationId xmlns:a16="http://schemas.microsoft.com/office/drawing/2014/main" id="{1E742318-572B-46B3-BD5E-1339AA7E3CB5}"/>
            </a:ext>
          </a:extLst>
        </xdr:cNvPr>
        <xdr:cNvCxnSpPr/>
      </xdr:nvCxnSpPr>
      <xdr:spPr>
        <a:xfrm>
          <a:off x="8496300" y="142811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4" name="楕円 363">
          <a:extLst>
            <a:ext uri="{FF2B5EF4-FFF2-40B4-BE49-F238E27FC236}">
              <a16:creationId xmlns:a16="http://schemas.microsoft.com/office/drawing/2014/main" id="{85BEDE52-8353-4ED8-A6CB-BFD5642F65FC}"/>
            </a:ext>
          </a:extLst>
        </xdr:cNvPr>
        <xdr:cNvSpPr/>
      </xdr:nvSpPr>
      <xdr:spPr>
        <a:xfrm>
          <a:off x="767080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65" name="直線コネクタ 364">
          <a:extLst>
            <a:ext uri="{FF2B5EF4-FFF2-40B4-BE49-F238E27FC236}">
              <a16:creationId xmlns:a16="http://schemas.microsoft.com/office/drawing/2014/main" id="{3DAF7D77-3AE2-4822-99CE-86F3754D513D}"/>
            </a:ext>
          </a:extLst>
        </xdr:cNvPr>
        <xdr:cNvCxnSpPr/>
      </xdr:nvCxnSpPr>
      <xdr:spPr>
        <a:xfrm>
          <a:off x="771398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6" name="楕円 365">
          <a:extLst>
            <a:ext uri="{FF2B5EF4-FFF2-40B4-BE49-F238E27FC236}">
              <a16:creationId xmlns:a16="http://schemas.microsoft.com/office/drawing/2014/main" id="{B6176239-00FE-433C-915E-84DBB7A7FC9D}"/>
            </a:ext>
          </a:extLst>
        </xdr:cNvPr>
        <xdr:cNvSpPr/>
      </xdr:nvSpPr>
      <xdr:spPr>
        <a:xfrm>
          <a:off x="687324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85</xdr:row>
      <xdr:rowOff>31750</xdr:rowOff>
    </xdr:to>
    <xdr:cxnSp macro="">
      <xdr:nvCxnSpPr>
        <xdr:cNvPr id="367" name="直線コネクタ 366">
          <a:extLst>
            <a:ext uri="{FF2B5EF4-FFF2-40B4-BE49-F238E27FC236}">
              <a16:creationId xmlns:a16="http://schemas.microsoft.com/office/drawing/2014/main" id="{45E67D00-5430-4543-8F28-00F8539A5D45}"/>
            </a:ext>
          </a:extLst>
        </xdr:cNvPr>
        <xdr:cNvCxnSpPr/>
      </xdr:nvCxnSpPr>
      <xdr:spPr>
        <a:xfrm>
          <a:off x="6924040" y="14183360"/>
          <a:ext cx="78994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68" name="楕円 367">
          <a:extLst>
            <a:ext uri="{FF2B5EF4-FFF2-40B4-BE49-F238E27FC236}">
              <a16:creationId xmlns:a16="http://schemas.microsoft.com/office/drawing/2014/main" id="{94F397A8-B5E5-46C3-A1CF-56C75C1C2261}"/>
            </a:ext>
          </a:extLst>
        </xdr:cNvPr>
        <xdr:cNvSpPr/>
      </xdr:nvSpPr>
      <xdr:spPr>
        <a:xfrm>
          <a:off x="609854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101600</xdr:rowOff>
    </xdr:to>
    <xdr:cxnSp macro="">
      <xdr:nvCxnSpPr>
        <xdr:cNvPr id="369" name="直線コネクタ 368">
          <a:extLst>
            <a:ext uri="{FF2B5EF4-FFF2-40B4-BE49-F238E27FC236}">
              <a16:creationId xmlns:a16="http://schemas.microsoft.com/office/drawing/2014/main" id="{18C6378A-4067-4F40-9C24-0083A2F30B96}"/>
            </a:ext>
          </a:extLst>
        </xdr:cNvPr>
        <xdr:cNvCxnSpPr/>
      </xdr:nvCxnSpPr>
      <xdr:spPr>
        <a:xfrm>
          <a:off x="6149340" y="141833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9882AB96-3217-424B-BF36-EF44EEA59AB1}"/>
            </a:ext>
          </a:extLst>
        </xdr:cNvPr>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143527</xdr:rowOff>
    </xdr:from>
    <xdr:ext cx="469744" cy="259045"/>
    <xdr:sp macro="" textlink="">
      <xdr:nvSpPr>
        <xdr:cNvPr id="371" name="n_2aveValue【福祉施設】&#10;一人当たり面積">
          <a:extLst>
            <a:ext uri="{FF2B5EF4-FFF2-40B4-BE49-F238E27FC236}">
              <a16:creationId xmlns:a16="http://schemas.microsoft.com/office/drawing/2014/main" id="{F2D211E1-C2E5-405A-9696-CDBD184D316A}"/>
            </a:ext>
          </a:extLst>
        </xdr:cNvPr>
        <xdr:cNvSpPr txBox="1"/>
      </xdr:nvSpPr>
      <xdr:spPr>
        <a:xfrm>
          <a:off x="750958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118127</xdr:rowOff>
    </xdr:from>
    <xdr:ext cx="469744" cy="259045"/>
    <xdr:sp macro="" textlink="">
      <xdr:nvSpPr>
        <xdr:cNvPr id="372" name="n_3aveValue【福祉施設】&#10;一人当たり面積">
          <a:extLst>
            <a:ext uri="{FF2B5EF4-FFF2-40B4-BE49-F238E27FC236}">
              <a16:creationId xmlns:a16="http://schemas.microsoft.com/office/drawing/2014/main" id="{F55E095A-1955-43F4-99C3-4B708DBD3ACC}"/>
            </a:ext>
          </a:extLst>
        </xdr:cNvPr>
        <xdr:cNvSpPr txBox="1"/>
      </xdr:nvSpPr>
      <xdr:spPr>
        <a:xfrm>
          <a:off x="6712027"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105427</xdr:rowOff>
    </xdr:from>
    <xdr:ext cx="469744" cy="259045"/>
    <xdr:sp macro="" textlink="">
      <xdr:nvSpPr>
        <xdr:cNvPr id="373" name="n_4aveValue【福祉施設】&#10;一人当たり面積">
          <a:extLst>
            <a:ext uri="{FF2B5EF4-FFF2-40B4-BE49-F238E27FC236}">
              <a16:creationId xmlns:a16="http://schemas.microsoft.com/office/drawing/2014/main" id="{32DF2DA5-9356-4BAE-BF71-8E88640332D5}"/>
            </a:ext>
          </a:extLst>
        </xdr:cNvPr>
        <xdr:cNvSpPr txBox="1"/>
      </xdr:nvSpPr>
      <xdr:spPr>
        <a:xfrm>
          <a:off x="59373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4" name="n_1mainValue【福祉施設】&#10;一人当たり面積">
          <a:extLst>
            <a:ext uri="{FF2B5EF4-FFF2-40B4-BE49-F238E27FC236}">
              <a16:creationId xmlns:a16="http://schemas.microsoft.com/office/drawing/2014/main" id="{2A52B2A2-6B15-4D0A-A7AF-63012939C968}"/>
            </a:ext>
          </a:extLst>
        </xdr:cNvPr>
        <xdr:cNvSpPr txBox="1"/>
      </xdr:nvSpPr>
      <xdr:spPr>
        <a:xfrm>
          <a:off x="827158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5" name="n_2mainValue【福祉施設】&#10;一人当たり面積">
          <a:extLst>
            <a:ext uri="{FF2B5EF4-FFF2-40B4-BE49-F238E27FC236}">
              <a16:creationId xmlns:a16="http://schemas.microsoft.com/office/drawing/2014/main" id="{57E9C1BB-D389-4602-A086-CDA9A5D55439}"/>
            </a:ext>
          </a:extLst>
        </xdr:cNvPr>
        <xdr:cNvSpPr txBox="1"/>
      </xdr:nvSpPr>
      <xdr:spPr>
        <a:xfrm>
          <a:off x="750958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6" name="n_3mainValue【福祉施設】&#10;一人当たり面積">
          <a:extLst>
            <a:ext uri="{FF2B5EF4-FFF2-40B4-BE49-F238E27FC236}">
              <a16:creationId xmlns:a16="http://schemas.microsoft.com/office/drawing/2014/main" id="{9E038C16-F884-464B-8FDA-293B7DBF270C}"/>
            </a:ext>
          </a:extLst>
        </xdr:cNvPr>
        <xdr:cNvSpPr txBox="1"/>
      </xdr:nvSpPr>
      <xdr:spPr>
        <a:xfrm>
          <a:off x="671202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7" name="n_4mainValue【福祉施設】&#10;一人当たり面積">
          <a:extLst>
            <a:ext uri="{FF2B5EF4-FFF2-40B4-BE49-F238E27FC236}">
              <a16:creationId xmlns:a16="http://schemas.microsoft.com/office/drawing/2014/main" id="{DA78E334-38FA-4AA7-907C-1A603300A71E}"/>
            </a:ext>
          </a:extLst>
        </xdr:cNvPr>
        <xdr:cNvSpPr txBox="1"/>
      </xdr:nvSpPr>
      <xdr:spPr>
        <a:xfrm>
          <a:off x="593732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0B54995-17F3-4DA0-9984-F6964D00475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46CA1C0-40AB-4ACE-A877-9A355AFAA09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DF53752-BB55-421F-8622-FE6ADDF218E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84B4C5D-0642-435B-90FA-1DF2F967583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51DAF1A-BA64-497C-A370-908B3190E42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C4D6915-2C11-451F-8C2E-50491A2174B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1DDAB69-0651-4F51-98E4-A5A7FE0D110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B6F522D-6561-4BA7-B7BB-259A8FB3B1E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76DEFD7-C269-4B1E-B5D7-1F6CD31D9C0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99CF76CE-7EA6-41A9-8832-17C4B685848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6934382-BBBE-4495-91EF-ADBC815FC72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AC98153-211E-46F6-A1D9-AAB09C997E9F}"/>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6CC2E89B-1F92-4C4A-B2FB-C0030E7F713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7288624-1FAD-4DB5-8213-18381B1635A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7754B8F-31CE-45DE-AF7F-4261D817B11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D77E1B0-3531-46A5-9B08-03BAE12C9C9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8FDAD7B-B72D-4FC4-9CEC-C9DAF1CFD0E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76E5B29-E426-461A-A5FE-5CDFC1B4216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2CE8B2B-AD66-4ED7-AEC7-ED7E4014006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F18DA7B2-B355-477D-9617-ED8639C63A1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789B33FC-42EE-4611-8969-30295D7F6D08}"/>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1972800-881F-42AF-A2A6-806A8A2D467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2EBAF08-F812-4E09-80E5-E7022719BCB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E60F71F-5747-4197-9CAC-B009318BBC2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E0FFB8E-D3F3-4E30-956A-3DAFA5468C8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2DA04154-F06B-484B-9A66-4096C7C2050D}"/>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0E6C292-6D37-4241-BDBE-475FA426CAA5}"/>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0C3B3EE9-249B-45DE-BD24-ED1B5063E18F}"/>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58837A9-2147-4EF0-8825-506B68F4D24B}"/>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C1857964-2DA5-4412-90ED-5F88D5E5F2DF}"/>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C99E8D9-11D4-465B-903D-882FE5970098}"/>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0522E4BF-1A59-4484-AA86-CD6564A7A63C}"/>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6BAAA70E-4DA0-49BA-8861-1AD736D2770D}"/>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11" name="フローチャート: 判断 410">
          <a:extLst>
            <a:ext uri="{FF2B5EF4-FFF2-40B4-BE49-F238E27FC236}">
              <a16:creationId xmlns:a16="http://schemas.microsoft.com/office/drawing/2014/main" id="{3A5B80CC-0369-4244-A6E5-4FD8E8AC673D}"/>
            </a:ext>
          </a:extLst>
        </xdr:cNvPr>
        <xdr:cNvSpPr/>
      </xdr:nvSpPr>
      <xdr:spPr>
        <a:xfrm>
          <a:off x="2514600" y="174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12" name="フローチャート: 判断 411">
          <a:extLst>
            <a:ext uri="{FF2B5EF4-FFF2-40B4-BE49-F238E27FC236}">
              <a16:creationId xmlns:a16="http://schemas.microsoft.com/office/drawing/2014/main" id="{B348BD68-51E8-4AFC-874F-F77CDA2CF333}"/>
            </a:ext>
          </a:extLst>
        </xdr:cNvPr>
        <xdr:cNvSpPr/>
      </xdr:nvSpPr>
      <xdr:spPr>
        <a:xfrm>
          <a:off x="173990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13" name="フローチャート: 判断 412">
          <a:extLst>
            <a:ext uri="{FF2B5EF4-FFF2-40B4-BE49-F238E27FC236}">
              <a16:creationId xmlns:a16="http://schemas.microsoft.com/office/drawing/2014/main" id="{543215D8-D9E9-44C8-AFC7-3B4E1895D82C}"/>
            </a:ext>
          </a:extLst>
        </xdr:cNvPr>
        <xdr:cNvSpPr/>
      </xdr:nvSpPr>
      <xdr:spPr>
        <a:xfrm>
          <a:off x="96520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34DE0DB-1A74-4458-B723-B611985E1D6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3C8BFAD-9BE8-4B6C-B548-85832C955DD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C2B5387-6F4F-46CC-8BB6-983E33B5CAA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C4AA8DD-46E1-452F-B720-A788A4E855E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90F9318-4E06-40F8-B6FF-300937EF5E3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19" name="楕円 418">
          <a:extLst>
            <a:ext uri="{FF2B5EF4-FFF2-40B4-BE49-F238E27FC236}">
              <a16:creationId xmlns:a16="http://schemas.microsoft.com/office/drawing/2014/main" id="{1F510D0F-2AB4-4012-AAAA-8F115A737DC4}"/>
            </a:ext>
          </a:extLst>
        </xdr:cNvPr>
        <xdr:cNvSpPr/>
      </xdr:nvSpPr>
      <xdr:spPr>
        <a:xfrm>
          <a:off x="403606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4F493308-E61D-44DB-B6E4-FB808631D8C3}"/>
            </a:ext>
          </a:extLst>
        </xdr:cNvPr>
        <xdr:cNvSpPr txBox="1"/>
      </xdr:nvSpPr>
      <xdr:spPr>
        <a:xfrm>
          <a:off x="4124960"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421" name="楕円 420">
          <a:extLst>
            <a:ext uri="{FF2B5EF4-FFF2-40B4-BE49-F238E27FC236}">
              <a16:creationId xmlns:a16="http://schemas.microsoft.com/office/drawing/2014/main" id="{AE15717D-30C8-428F-83B2-7B004B81B32C}"/>
            </a:ext>
          </a:extLst>
        </xdr:cNvPr>
        <xdr:cNvSpPr/>
      </xdr:nvSpPr>
      <xdr:spPr>
        <a:xfrm>
          <a:off x="3312160" y="17634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115388</xdr:rowOff>
    </xdr:to>
    <xdr:cxnSp macro="">
      <xdr:nvCxnSpPr>
        <xdr:cNvPr id="422" name="直線コネクタ 421">
          <a:extLst>
            <a:ext uri="{FF2B5EF4-FFF2-40B4-BE49-F238E27FC236}">
              <a16:creationId xmlns:a16="http://schemas.microsoft.com/office/drawing/2014/main" id="{CA52052A-7E9E-4CF5-8770-61AD50C9F362}"/>
            </a:ext>
          </a:extLst>
        </xdr:cNvPr>
        <xdr:cNvCxnSpPr/>
      </xdr:nvCxnSpPr>
      <xdr:spPr>
        <a:xfrm>
          <a:off x="3355340" y="1768493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423" name="楕円 422">
          <a:extLst>
            <a:ext uri="{FF2B5EF4-FFF2-40B4-BE49-F238E27FC236}">
              <a16:creationId xmlns:a16="http://schemas.microsoft.com/office/drawing/2014/main" id="{420ABFCC-9058-4A47-AA87-2227C55B81CB}"/>
            </a:ext>
          </a:extLst>
        </xdr:cNvPr>
        <xdr:cNvSpPr/>
      </xdr:nvSpPr>
      <xdr:spPr>
        <a:xfrm>
          <a:off x="2514600" y="1760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82731</xdr:rowOff>
    </xdr:to>
    <xdr:cxnSp macro="">
      <xdr:nvCxnSpPr>
        <xdr:cNvPr id="424" name="直線コネクタ 423">
          <a:extLst>
            <a:ext uri="{FF2B5EF4-FFF2-40B4-BE49-F238E27FC236}">
              <a16:creationId xmlns:a16="http://schemas.microsoft.com/office/drawing/2014/main" id="{9081218D-F48C-4366-A0D3-7068FAB7B9FA}"/>
            </a:ext>
          </a:extLst>
        </xdr:cNvPr>
        <xdr:cNvCxnSpPr/>
      </xdr:nvCxnSpPr>
      <xdr:spPr>
        <a:xfrm>
          <a:off x="2565400" y="1764900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5" name="楕円 424">
          <a:extLst>
            <a:ext uri="{FF2B5EF4-FFF2-40B4-BE49-F238E27FC236}">
              <a16:creationId xmlns:a16="http://schemas.microsoft.com/office/drawing/2014/main" id="{F12BFAEF-A26A-4381-93F5-1D607AB1C14A}"/>
            </a:ext>
          </a:extLst>
        </xdr:cNvPr>
        <xdr:cNvSpPr/>
      </xdr:nvSpPr>
      <xdr:spPr>
        <a:xfrm>
          <a:off x="173990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46808</xdr:rowOff>
    </xdr:to>
    <xdr:cxnSp macro="">
      <xdr:nvCxnSpPr>
        <xdr:cNvPr id="426" name="直線コネクタ 425">
          <a:extLst>
            <a:ext uri="{FF2B5EF4-FFF2-40B4-BE49-F238E27FC236}">
              <a16:creationId xmlns:a16="http://schemas.microsoft.com/office/drawing/2014/main" id="{236BAB5C-3963-4DAE-B1AA-8D7F51CF6930}"/>
            </a:ext>
          </a:extLst>
        </xdr:cNvPr>
        <xdr:cNvCxnSpPr/>
      </xdr:nvCxnSpPr>
      <xdr:spPr>
        <a:xfrm>
          <a:off x="1790700" y="1761471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120106</xdr:rowOff>
    </xdr:from>
    <xdr:to>
      <xdr:col>6</xdr:col>
      <xdr:colOff>38100</xdr:colOff>
      <xdr:row>105</xdr:row>
      <xdr:rowOff>50256</xdr:rowOff>
    </xdr:to>
    <xdr:sp macro="" textlink="">
      <xdr:nvSpPr>
        <xdr:cNvPr id="427" name="楕円 426">
          <a:extLst>
            <a:ext uri="{FF2B5EF4-FFF2-40B4-BE49-F238E27FC236}">
              <a16:creationId xmlns:a16="http://schemas.microsoft.com/office/drawing/2014/main" id="{869BA082-1140-4629-996A-0B18FE9FE77D}"/>
            </a:ext>
          </a:extLst>
        </xdr:cNvPr>
        <xdr:cNvSpPr/>
      </xdr:nvSpPr>
      <xdr:spPr>
        <a:xfrm>
          <a:off x="96520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170906</xdr:rowOff>
    </xdr:from>
    <xdr:to>
      <xdr:col>10</xdr:col>
      <xdr:colOff>114300</xdr:colOff>
      <xdr:row>105</xdr:row>
      <xdr:rowOff>12519</xdr:rowOff>
    </xdr:to>
    <xdr:cxnSp macro="">
      <xdr:nvCxnSpPr>
        <xdr:cNvPr id="428" name="直線コネクタ 427">
          <a:extLst>
            <a:ext uri="{FF2B5EF4-FFF2-40B4-BE49-F238E27FC236}">
              <a16:creationId xmlns:a16="http://schemas.microsoft.com/office/drawing/2014/main" id="{2F54A21F-2ACC-4425-BE65-0FBD1C44AC48}"/>
            </a:ext>
          </a:extLst>
        </xdr:cNvPr>
        <xdr:cNvCxnSpPr/>
      </xdr:nvCxnSpPr>
      <xdr:spPr>
        <a:xfrm>
          <a:off x="1008380" y="17605466"/>
          <a:ext cx="7823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A84C611C-0058-4869-87DB-FD9D8EB39FA1}"/>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30" name="n_2aveValue【市民会館】&#10;有形固定資産減価償却率">
          <a:extLst>
            <a:ext uri="{FF2B5EF4-FFF2-40B4-BE49-F238E27FC236}">
              <a16:creationId xmlns:a16="http://schemas.microsoft.com/office/drawing/2014/main" id="{EEDE0AF1-123B-4D4F-8442-943653F6EC6F}"/>
            </a:ext>
          </a:extLst>
        </xdr:cNvPr>
        <xdr:cNvSpPr txBox="1"/>
      </xdr:nvSpPr>
      <xdr:spPr>
        <a:xfrm>
          <a:off x="238570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31" name="n_3aveValue【市民会館】&#10;有形固定資産減価償却率">
          <a:extLst>
            <a:ext uri="{FF2B5EF4-FFF2-40B4-BE49-F238E27FC236}">
              <a16:creationId xmlns:a16="http://schemas.microsoft.com/office/drawing/2014/main" id="{DB23C4E1-C939-4BD1-B78B-A2257D6D2EE4}"/>
            </a:ext>
          </a:extLst>
        </xdr:cNvPr>
        <xdr:cNvSpPr txBox="1"/>
      </xdr:nvSpPr>
      <xdr:spPr>
        <a:xfrm>
          <a:off x="161100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32" name="n_4aveValue【市民会館】&#10;有形固定資産減価償却率">
          <a:extLst>
            <a:ext uri="{FF2B5EF4-FFF2-40B4-BE49-F238E27FC236}">
              <a16:creationId xmlns:a16="http://schemas.microsoft.com/office/drawing/2014/main" id="{65CB638B-2F3F-489E-88EE-3D715E357256}"/>
            </a:ext>
          </a:extLst>
        </xdr:cNvPr>
        <xdr:cNvSpPr txBox="1"/>
      </xdr:nvSpPr>
      <xdr:spPr>
        <a:xfrm>
          <a:off x="83630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433" name="n_1mainValue【市民会館】&#10;有形固定資産減価償却率">
          <a:extLst>
            <a:ext uri="{FF2B5EF4-FFF2-40B4-BE49-F238E27FC236}">
              <a16:creationId xmlns:a16="http://schemas.microsoft.com/office/drawing/2014/main" id="{B8B7A4BB-5984-48B2-B307-28E4837E81F8}"/>
            </a:ext>
          </a:extLst>
        </xdr:cNvPr>
        <xdr:cNvSpPr txBox="1"/>
      </xdr:nvSpPr>
      <xdr:spPr>
        <a:xfrm>
          <a:off x="317056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4" name="n_2mainValue【市民会館】&#10;有形固定資産減価償却率">
          <a:extLst>
            <a:ext uri="{FF2B5EF4-FFF2-40B4-BE49-F238E27FC236}">
              <a16:creationId xmlns:a16="http://schemas.microsoft.com/office/drawing/2014/main" id="{E48B1893-D61C-465A-8EC7-7FEB56C9F743}"/>
            </a:ext>
          </a:extLst>
        </xdr:cNvPr>
        <xdr:cNvSpPr txBox="1"/>
      </xdr:nvSpPr>
      <xdr:spPr>
        <a:xfrm>
          <a:off x="238570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5" name="n_3mainValue【市民会館】&#10;有形固定資産減価償却率">
          <a:extLst>
            <a:ext uri="{FF2B5EF4-FFF2-40B4-BE49-F238E27FC236}">
              <a16:creationId xmlns:a16="http://schemas.microsoft.com/office/drawing/2014/main" id="{D0D04492-35AF-4732-95B9-328B53877402}"/>
            </a:ext>
          </a:extLst>
        </xdr:cNvPr>
        <xdr:cNvSpPr txBox="1"/>
      </xdr:nvSpPr>
      <xdr:spPr>
        <a:xfrm>
          <a:off x="161100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41383</xdr:rowOff>
    </xdr:from>
    <xdr:ext cx="405111" cy="259045"/>
    <xdr:sp macro="" textlink="">
      <xdr:nvSpPr>
        <xdr:cNvPr id="436" name="n_4mainValue【市民会館】&#10;有形固定資産減価償却率">
          <a:extLst>
            <a:ext uri="{FF2B5EF4-FFF2-40B4-BE49-F238E27FC236}">
              <a16:creationId xmlns:a16="http://schemas.microsoft.com/office/drawing/2014/main" id="{C00620F3-86F9-423F-893D-250FA712082C}"/>
            </a:ext>
          </a:extLst>
        </xdr:cNvPr>
        <xdr:cNvSpPr txBox="1"/>
      </xdr:nvSpPr>
      <xdr:spPr>
        <a:xfrm>
          <a:off x="83630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5079B9B-9A15-4F40-9877-29135ACC45B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AE5E3E19-1471-41A3-B0EE-329C91308FB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BA11D57-A067-4FA7-988E-D3A6BABEAAE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20FAFD5-FCED-43A0-875B-2E0F239D21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8F8356A-BD64-44C5-ACFE-AFCB9B18942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4892D73C-2C3C-48D7-8FA5-A64EF9AD489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1F5E92F-E0F0-43CB-A6A6-F3545CEFDEE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AAEFC06-3510-4C94-AC00-AE78C751DB7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5328E78A-6E82-4B3C-9999-3A3604A6972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699A717-958B-4761-8AF0-CF12A05DCE8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37EF295-A5B7-41BA-89EA-829A8F24DE9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B0DEF7FA-FF18-42AE-81CD-511EF4277C6C}"/>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277E6470-1D25-494F-B6EB-486A57CC79E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B822AB3-B33C-413F-86EB-7AFA4F7E9E9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E9DAC910-3174-47DD-AB76-616CD45FA0B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2F70BA3C-2BCC-4687-BB18-DF08510F23F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B8E00B83-A9B2-42A1-82FD-D70114D0DF9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AD3912E-CCAC-4390-86FC-97A4252875F3}"/>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9CA01F56-7472-49A5-8598-D420108859A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6FBDD177-5A0E-44A5-B895-84547D613E0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EA5F402-17A2-4447-97DE-DEE69B47C46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A177E73-A0BB-40E9-A336-41E3012A15C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1C8CACB-042E-40CB-BA16-BD25B5E923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F1467642-0E11-4C58-B56B-C6F04DF3036D}"/>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EC3C1FD9-F517-40EF-85D1-62E11960498F}"/>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D682F713-0E00-471F-8EBB-FB1CCB668E83}"/>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E8F3A626-3DD2-4A48-8F55-DBB4BF08D5BB}"/>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8643502B-0BBF-4C6D-8175-3F1326CD9980}"/>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E4F118F5-04CC-4D49-8FCB-C38670B9542C}"/>
            </a:ext>
          </a:extLst>
        </xdr:cNvPr>
        <xdr:cNvSpPr txBox="1"/>
      </xdr:nvSpPr>
      <xdr:spPr>
        <a:xfrm>
          <a:off x="92583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1EA81A5B-F06A-4A3C-B5FF-352E11FA8A06}"/>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451727E5-B930-41D4-9A7D-E65835C9FCA6}"/>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68" name="フローチャート: 判断 467">
          <a:extLst>
            <a:ext uri="{FF2B5EF4-FFF2-40B4-BE49-F238E27FC236}">
              <a16:creationId xmlns:a16="http://schemas.microsoft.com/office/drawing/2014/main" id="{EB154CBA-CF51-4554-BF9F-6BAC74471CC2}"/>
            </a:ext>
          </a:extLst>
        </xdr:cNvPr>
        <xdr:cNvSpPr/>
      </xdr:nvSpPr>
      <xdr:spPr>
        <a:xfrm>
          <a:off x="767080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xdr:rowOff>
    </xdr:from>
    <xdr:to>
      <xdr:col>41</xdr:col>
      <xdr:colOff>101600</xdr:colOff>
      <xdr:row>105</xdr:row>
      <xdr:rowOff>107950</xdr:rowOff>
    </xdr:to>
    <xdr:sp macro="" textlink="">
      <xdr:nvSpPr>
        <xdr:cNvPr id="469" name="フローチャート: 判断 468">
          <a:extLst>
            <a:ext uri="{FF2B5EF4-FFF2-40B4-BE49-F238E27FC236}">
              <a16:creationId xmlns:a16="http://schemas.microsoft.com/office/drawing/2014/main" id="{EB2BC9A7-AC38-488A-982F-900E291CE8CB}"/>
            </a:ext>
          </a:extLst>
        </xdr:cNvPr>
        <xdr:cNvSpPr/>
      </xdr:nvSpPr>
      <xdr:spPr>
        <a:xfrm>
          <a:off x="687324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70" name="フローチャート: 判断 469">
          <a:extLst>
            <a:ext uri="{FF2B5EF4-FFF2-40B4-BE49-F238E27FC236}">
              <a16:creationId xmlns:a16="http://schemas.microsoft.com/office/drawing/2014/main" id="{B4E3E8B1-C743-490E-A1AE-DD66DC07CCFA}"/>
            </a:ext>
          </a:extLst>
        </xdr:cNvPr>
        <xdr:cNvSpPr/>
      </xdr:nvSpPr>
      <xdr:spPr>
        <a:xfrm>
          <a:off x="60985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7B6C131-90B9-4787-B8F5-C80AC141D7A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5989494-2CF5-42B3-B4D9-39E832FE231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9FCF39C-153A-4E88-AC07-12230AEA780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EAB5E14-324D-480E-9C4E-CC0D874F178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1850156-91E9-4DB1-9412-B738EC5C084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76" name="楕円 475">
          <a:extLst>
            <a:ext uri="{FF2B5EF4-FFF2-40B4-BE49-F238E27FC236}">
              <a16:creationId xmlns:a16="http://schemas.microsoft.com/office/drawing/2014/main" id="{6FC26A74-73F2-4067-88EE-02B3B0B4DC55}"/>
            </a:ext>
          </a:extLst>
        </xdr:cNvPr>
        <xdr:cNvSpPr/>
      </xdr:nvSpPr>
      <xdr:spPr>
        <a:xfrm>
          <a:off x="919226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29227</xdr:rowOff>
    </xdr:from>
    <xdr:ext cx="469744" cy="259045"/>
    <xdr:sp macro="" textlink="">
      <xdr:nvSpPr>
        <xdr:cNvPr id="477" name="【市民会館】&#10;一人当たり面積該当値テキスト">
          <a:extLst>
            <a:ext uri="{FF2B5EF4-FFF2-40B4-BE49-F238E27FC236}">
              <a16:creationId xmlns:a16="http://schemas.microsoft.com/office/drawing/2014/main" id="{A4383205-6BEF-4384-8C6C-74A208E4C153}"/>
            </a:ext>
          </a:extLst>
        </xdr:cNvPr>
        <xdr:cNvSpPr txBox="1"/>
      </xdr:nvSpPr>
      <xdr:spPr>
        <a:xfrm>
          <a:off x="9258300"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78" name="楕円 477">
          <a:extLst>
            <a:ext uri="{FF2B5EF4-FFF2-40B4-BE49-F238E27FC236}">
              <a16:creationId xmlns:a16="http://schemas.microsoft.com/office/drawing/2014/main" id="{A5327749-EE56-4B70-AAE2-D970C920F05D}"/>
            </a:ext>
          </a:extLst>
        </xdr:cNvPr>
        <xdr:cNvSpPr/>
      </xdr:nvSpPr>
      <xdr:spPr>
        <a:xfrm>
          <a:off x="8445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57150</xdr:rowOff>
    </xdr:to>
    <xdr:cxnSp macro="">
      <xdr:nvCxnSpPr>
        <xdr:cNvPr id="479" name="直線コネクタ 478">
          <a:extLst>
            <a:ext uri="{FF2B5EF4-FFF2-40B4-BE49-F238E27FC236}">
              <a16:creationId xmlns:a16="http://schemas.microsoft.com/office/drawing/2014/main" id="{861C1919-563B-4070-8146-5CF9264CF8B5}"/>
            </a:ext>
          </a:extLst>
        </xdr:cNvPr>
        <xdr:cNvCxnSpPr/>
      </xdr:nvCxnSpPr>
      <xdr:spPr>
        <a:xfrm>
          <a:off x="8496300" y="176593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0" name="楕円 479">
          <a:extLst>
            <a:ext uri="{FF2B5EF4-FFF2-40B4-BE49-F238E27FC236}">
              <a16:creationId xmlns:a16="http://schemas.microsoft.com/office/drawing/2014/main" id="{175082CD-3692-4249-99B1-E3B11FC01547}"/>
            </a:ext>
          </a:extLst>
        </xdr:cNvPr>
        <xdr:cNvSpPr/>
      </xdr:nvSpPr>
      <xdr:spPr>
        <a:xfrm>
          <a:off x="767080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64770</xdr:rowOff>
    </xdr:to>
    <xdr:cxnSp macro="">
      <xdr:nvCxnSpPr>
        <xdr:cNvPr id="481" name="直線コネクタ 480">
          <a:extLst>
            <a:ext uri="{FF2B5EF4-FFF2-40B4-BE49-F238E27FC236}">
              <a16:creationId xmlns:a16="http://schemas.microsoft.com/office/drawing/2014/main" id="{BA58E442-E817-4570-9E9C-682E97E3E111}"/>
            </a:ext>
          </a:extLst>
        </xdr:cNvPr>
        <xdr:cNvCxnSpPr/>
      </xdr:nvCxnSpPr>
      <xdr:spPr>
        <a:xfrm flipV="1">
          <a:off x="7713980" y="176593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2" name="楕円 481">
          <a:extLst>
            <a:ext uri="{FF2B5EF4-FFF2-40B4-BE49-F238E27FC236}">
              <a16:creationId xmlns:a16="http://schemas.microsoft.com/office/drawing/2014/main" id="{5ABCEF0F-51AD-4AFA-A05D-E4415FB70B6D}"/>
            </a:ext>
          </a:extLst>
        </xdr:cNvPr>
        <xdr:cNvSpPr/>
      </xdr:nvSpPr>
      <xdr:spPr>
        <a:xfrm>
          <a:off x="68732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64770</xdr:rowOff>
    </xdr:to>
    <xdr:cxnSp macro="">
      <xdr:nvCxnSpPr>
        <xdr:cNvPr id="483" name="直線コネクタ 482">
          <a:extLst>
            <a:ext uri="{FF2B5EF4-FFF2-40B4-BE49-F238E27FC236}">
              <a16:creationId xmlns:a16="http://schemas.microsoft.com/office/drawing/2014/main" id="{2D5ECC19-C6D0-4337-B641-362DFC22CFE6}"/>
            </a:ext>
          </a:extLst>
        </xdr:cNvPr>
        <xdr:cNvCxnSpPr/>
      </xdr:nvCxnSpPr>
      <xdr:spPr>
        <a:xfrm>
          <a:off x="6924040" y="176669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4" name="楕円 483">
          <a:extLst>
            <a:ext uri="{FF2B5EF4-FFF2-40B4-BE49-F238E27FC236}">
              <a16:creationId xmlns:a16="http://schemas.microsoft.com/office/drawing/2014/main" id="{30F3C4C4-2B8D-4ECD-9E94-786B6EEAC172}"/>
            </a:ext>
          </a:extLst>
        </xdr:cNvPr>
        <xdr:cNvSpPr/>
      </xdr:nvSpPr>
      <xdr:spPr>
        <a:xfrm>
          <a:off x="60985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72389</xdr:rowOff>
    </xdr:to>
    <xdr:cxnSp macro="">
      <xdr:nvCxnSpPr>
        <xdr:cNvPr id="485" name="直線コネクタ 484">
          <a:extLst>
            <a:ext uri="{FF2B5EF4-FFF2-40B4-BE49-F238E27FC236}">
              <a16:creationId xmlns:a16="http://schemas.microsoft.com/office/drawing/2014/main" id="{59BA66DB-8DFA-4246-A71A-347B5B0F0886}"/>
            </a:ext>
          </a:extLst>
        </xdr:cNvPr>
        <xdr:cNvCxnSpPr/>
      </xdr:nvCxnSpPr>
      <xdr:spPr>
        <a:xfrm flipV="1">
          <a:off x="6149340" y="1766697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B8DED0A5-7E0B-4676-9476-132AE5E59E7D}"/>
            </a:ext>
          </a:extLst>
        </xdr:cNvPr>
        <xdr:cNvSpPr txBox="1"/>
      </xdr:nvSpPr>
      <xdr:spPr>
        <a:xfrm>
          <a:off x="8271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87" name="n_2aveValue【市民会館】&#10;一人当たり面積">
          <a:extLst>
            <a:ext uri="{FF2B5EF4-FFF2-40B4-BE49-F238E27FC236}">
              <a16:creationId xmlns:a16="http://schemas.microsoft.com/office/drawing/2014/main" id="{C7994D23-BD35-4F21-A144-B04C0E545570}"/>
            </a:ext>
          </a:extLst>
        </xdr:cNvPr>
        <xdr:cNvSpPr txBox="1"/>
      </xdr:nvSpPr>
      <xdr:spPr>
        <a:xfrm>
          <a:off x="750958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88" name="n_3aveValue【市民会館】&#10;一人当たり面積">
          <a:extLst>
            <a:ext uri="{FF2B5EF4-FFF2-40B4-BE49-F238E27FC236}">
              <a16:creationId xmlns:a16="http://schemas.microsoft.com/office/drawing/2014/main" id="{941EC7E4-8D85-4579-A620-EC19EB06ADF7}"/>
            </a:ext>
          </a:extLst>
        </xdr:cNvPr>
        <xdr:cNvSpPr txBox="1"/>
      </xdr:nvSpPr>
      <xdr:spPr>
        <a:xfrm>
          <a:off x="67120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9" name="n_4aveValue【市民会館】&#10;一人当たり面積">
          <a:extLst>
            <a:ext uri="{FF2B5EF4-FFF2-40B4-BE49-F238E27FC236}">
              <a16:creationId xmlns:a16="http://schemas.microsoft.com/office/drawing/2014/main" id="{F80C3C9D-2D97-497C-9DA0-5ECEC0F84DD1}"/>
            </a:ext>
          </a:extLst>
        </xdr:cNvPr>
        <xdr:cNvSpPr txBox="1"/>
      </xdr:nvSpPr>
      <xdr:spPr>
        <a:xfrm>
          <a:off x="59373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90" name="n_1mainValue【市民会館】&#10;一人当たり面積">
          <a:extLst>
            <a:ext uri="{FF2B5EF4-FFF2-40B4-BE49-F238E27FC236}">
              <a16:creationId xmlns:a16="http://schemas.microsoft.com/office/drawing/2014/main" id="{4C1ABC0D-919E-4E1C-A03A-A3EC5C97DBC9}"/>
            </a:ext>
          </a:extLst>
        </xdr:cNvPr>
        <xdr:cNvSpPr txBox="1"/>
      </xdr:nvSpPr>
      <xdr:spPr>
        <a:xfrm>
          <a:off x="8271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mainValue【市民会館】&#10;一人当たり面積">
          <a:extLst>
            <a:ext uri="{FF2B5EF4-FFF2-40B4-BE49-F238E27FC236}">
              <a16:creationId xmlns:a16="http://schemas.microsoft.com/office/drawing/2014/main" id="{CC4ED642-73E0-47A2-BDFD-683AFB6FB685}"/>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mainValue【市民会館】&#10;一人当たり面積">
          <a:extLst>
            <a:ext uri="{FF2B5EF4-FFF2-40B4-BE49-F238E27FC236}">
              <a16:creationId xmlns:a16="http://schemas.microsoft.com/office/drawing/2014/main" id="{5C43E65F-7E07-49D3-9190-0F2871F35CF7}"/>
            </a:ext>
          </a:extLst>
        </xdr:cNvPr>
        <xdr:cNvSpPr txBox="1"/>
      </xdr:nvSpPr>
      <xdr:spPr>
        <a:xfrm>
          <a:off x="67120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114316</xdr:rowOff>
    </xdr:from>
    <xdr:ext cx="469744" cy="259045"/>
    <xdr:sp macro="" textlink="">
      <xdr:nvSpPr>
        <xdr:cNvPr id="493" name="n_4mainValue【市民会館】&#10;一人当たり面積">
          <a:extLst>
            <a:ext uri="{FF2B5EF4-FFF2-40B4-BE49-F238E27FC236}">
              <a16:creationId xmlns:a16="http://schemas.microsoft.com/office/drawing/2014/main" id="{AACA4A79-35B9-42D8-95E6-8196A865D623}"/>
            </a:ext>
          </a:extLst>
        </xdr:cNvPr>
        <xdr:cNvSpPr txBox="1"/>
      </xdr:nvSpPr>
      <xdr:spPr>
        <a:xfrm>
          <a:off x="59373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FD3938FF-9465-40F5-B698-3D63C6F3AEB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F866CD7-26E0-4CD3-80C6-C111B770742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BE5EDAD7-C9F5-41FA-8103-08E97BC82A6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0411A1A-E7AB-4B14-A53A-22493AEF165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B1AE6931-A4FF-4E1E-B4B9-E60D3B1A67A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788A65A3-F89E-455B-AD47-962F06D97E7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4BA7EAA-D633-4B6A-AAA3-1F7E95B52D7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7C52175B-5AF5-48F4-8973-6368851ABB3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E0653177-4B65-41AA-A8AE-DA345F98C32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E1A8BB50-DA5C-47CE-B59E-A87AE0928AB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6E1E1C9F-1886-4066-96E8-74279AC10A9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7800AF6C-9287-423E-A934-8A56C1A0EC3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6BF9E09-8E60-4F25-AE6D-0966B3FBCDA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A0832390-B6C5-4A50-AF50-D45A47365D8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A736DFA4-D231-4551-8B3B-90D17A4BC1D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1AE1B2F9-233F-41C0-B69B-46AC75B57D4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DAAEC904-7B5E-426D-94BC-3B45060CFBE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522413F7-1CFA-406A-928C-6F8F73032AB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BD6F2CDF-D1D5-47AA-A5E5-F95BA2E1E3D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FF682220-9F64-4FEC-8395-6BF30A05427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C49A9FC6-4A91-4E8E-B779-5E811239201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4968CADF-EE25-48BA-ACB1-56560B20E31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FAE382C-A0E4-414B-A759-48DD88CA9C2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83CEDA40-B9D7-48BD-A913-09A0004D405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EF2A82D2-16D5-45C8-8404-9BA16B3D1860}"/>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D8565D4E-552B-407D-89B7-5343CBDCF142}"/>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72ACCB38-6F5F-440D-8882-C3272624AB02}"/>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FEE0FA3D-C2F1-486F-9DBF-93B2496FD54F}"/>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9D192866-160F-453E-B832-CA6149DC1E3C}"/>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2A061C66-F151-48E1-A8D0-1496BBA1F8EB}"/>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BCA8C737-2C65-4A5B-9AED-8F11EE4D9B54}"/>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64C70AEA-5F20-46C6-805B-0FE90FC8B372}"/>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6" name="フローチャート: 判断 525">
          <a:extLst>
            <a:ext uri="{FF2B5EF4-FFF2-40B4-BE49-F238E27FC236}">
              <a16:creationId xmlns:a16="http://schemas.microsoft.com/office/drawing/2014/main" id="{4DFCCDBC-E311-4F28-815A-6E3207073126}"/>
            </a:ext>
          </a:extLst>
        </xdr:cNvPr>
        <xdr:cNvSpPr/>
      </xdr:nvSpPr>
      <xdr:spPr>
        <a:xfrm>
          <a:off x="1280414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7" name="フローチャート: 判断 526">
          <a:extLst>
            <a:ext uri="{FF2B5EF4-FFF2-40B4-BE49-F238E27FC236}">
              <a16:creationId xmlns:a16="http://schemas.microsoft.com/office/drawing/2014/main" id="{64F190A1-87FD-4EC5-AFE5-20C7249BC76B}"/>
            </a:ext>
          </a:extLst>
        </xdr:cNvPr>
        <xdr:cNvSpPr/>
      </xdr:nvSpPr>
      <xdr:spPr>
        <a:xfrm>
          <a:off x="12029440" y="620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8" name="フローチャート: 判断 527">
          <a:extLst>
            <a:ext uri="{FF2B5EF4-FFF2-40B4-BE49-F238E27FC236}">
              <a16:creationId xmlns:a16="http://schemas.microsoft.com/office/drawing/2014/main" id="{B7E8F29B-1C33-4FA4-B3E8-E5722F9A383F}"/>
            </a:ext>
          </a:extLst>
        </xdr:cNvPr>
        <xdr:cNvSpPr/>
      </xdr:nvSpPr>
      <xdr:spPr>
        <a:xfrm>
          <a:off x="1123188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B292A20-1C70-4745-96FD-BC3CB9CB490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B6A3CD3-E0D4-4237-8374-D0C6BC855E2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04306D2-74FF-4E8E-A21A-1287A79EDED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1E2120B-7F90-47D5-845A-A4C234BE3B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07CA8E2-39E5-42E0-BC29-AACC9387D10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4" name="楕円 533">
          <a:extLst>
            <a:ext uri="{FF2B5EF4-FFF2-40B4-BE49-F238E27FC236}">
              <a16:creationId xmlns:a16="http://schemas.microsoft.com/office/drawing/2014/main" id="{CBECB27E-6496-4036-97A5-8D78A34F9F4F}"/>
            </a:ext>
          </a:extLst>
        </xdr:cNvPr>
        <xdr:cNvSpPr/>
      </xdr:nvSpPr>
      <xdr:spPr>
        <a:xfrm>
          <a:off x="14325600" y="63538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4B31E2CF-51F3-47B9-92D4-98FECCE3E345}"/>
            </a:ext>
          </a:extLst>
        </xdr:cNvPr>
        <xdr:cNvSpPr txBox="1"/>
      </xdr:nvSpPr>
      <xdr:spPr>
        <a:xfrm>
          <a:off x="144145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536" name="楕円 535">
          <a:extLst>
            <a:ext uri="{FF2B5EF4-FFF2-40B4-BE49-F238E27FC236}">
              <a16:creationId xmlns:a16="http://schemas.microsoft.com/office/drawing/2014/main" id="{A06E0619-44C1-495B-9AF7-E1AB84BD00DB}"/>
            </a:ext>
          </a:extLst>
        </xdr:cNvPr>
        <xdr:cNvSpPr/>
      </xdr:nvSpPr>
      <xdr:spPr>
        <a:xfrm>
          <a:off x="1357884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146685</xdr:rowOff>
    </xdr:to>
    <xdr:cxnSp macro="">
      <xdr:nvCxnSpPr>
        <xdr:cNvPr id="537" name="直線コネクタ 536">
          <a:extLst>
            <a:ext uri="{FF2B5EF4-FFF2-40B4-BE49-F238E27FC236}">
              <a16:creationId xmlns:a16="http://schemas.microsoft.com/office/drawing/2014/main" id="{16CAB7FC-60D7-4E7F-9382-BA02A60C1ECE}"/>
            </a:ext>
          </a:extLst>
        </xdr:cNvPr>
        <xdr:cNvCxnSpPr/>
      </xdr:nvCxnSpPr>
      <xdr:spPr>
        <a:xfrm flipV="1">
          <a:off x="13629640" y="6400800"/>
          <a:ext cx="74676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8" name="楕円 537">
          <a:extLst>
            <a:ext uri="{FF2B5EF4-FFF2-40B4-BE49-F238E27FC236}">
              <a16:creationId xmlns:a16="http://schemas.microsoft.com/office/drawing/2014/main" id="{BBF5EFCF-CF5A-4BDB-BFB1-A7A711FDE30A}"/>
            </a:ext>
          </a:extLst>
        </xdr:cNvPr>
        <xdr:cNvSpPr/>
      </xdr:nvSpPr>
      <xdr:spPr>
        <a:xfrm>
          <a:off x="1280414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146685</xdr:rowOff>
    </xdr:to>
    <xdr:cxnSp macro="">
      <xdr:nvCxnSpPr>
        <xdr:cNvPr id="539" name="直線コネクタ 538">
          <a:extLst>
            <a:ext uri="{FF2B5EF4-FFF2-40B4-BE49-F238E27FC236}">
              <a16:creationId xmlns:a16="http://schemas.microsoft.com/office/drawing/2014/main" id="{DA4BE254-A2F2-4188-8682-3F4ADA1003B2}"/>
            </a:ext>
          </a:extLst>
        </xdr:cNvPr>
        <xdr:cNvCxnSpPr/>
      </xdr:nvCxnSpPr>
      <xdr:spPr>
        <a:xfrm>
          <a:off x="12854940" y="6442710"/>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40" name="楕円 539">
          <a:extLst>
            <a:ext uri="{FF2B5EF4-FFF2-40B4-BE49-F238E27FC236}">
              <a16:creationId xmlns:a16="http://schemas.microsoft.com/office/drawing/2014/main" id="{D4B9ADD1-D15B-4F5D-903B-F0984995AB34}"/>
            </a:ext>
          </a:extLst>
        </xdr:cNvPr>
        <xdr:cNvSpPr/>
      </xdr:nvSpPr>
      <xdr:spPr>
        <a:xfrm>
          <a:off x="12029440" y="632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38</xdr:row>
      <xdr:rowOff>72390</xdr:rowOff>
    </xdr:to>
    <xdr:cxnSp macro="">
      <xdr:nvCxnSpPr>
        <xdr:cNvPr id="541" name="直線コネクタ 540">
          <a:extLst>
            <a:ext uri="{FF2B5EF4-FFF2-40B4-BE49-F238E27FC236}">
              <a16:creationId xmlns:a16="http://schemas.microsoft.com/office/drawing/2014/main" id="{BBACFD65-7A21-49EE-8574-D6CE9B236161}"/>
            </a:ext>
          </a:extLst>
        </xdr:cNvPr>
        <xdr:cNvCxnSpPr/>
      </xdr:nvCxnSpPr>
      <xdr:spPr>
        <a:xfrm>
          <a:off x="12072620" y="637222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44450</xdr:rowOff>
    </xdr:from>
    <xdr:to>
      <xdr:col>67</xdr:col>
      <xdr:colOff>101600</xdr:colOff>
      <xdr:row>37</xdr:row>
      <xdr:rowOff>146050</xdr:rowOff>
    </xdr:to>
    <xdr:sp macro="" textlink="">
      <xdr:nvSpPr>
        <xdr:cNvPr id="542" name="楕円 541">
          <a:extLst>
            <a:ext uri="{FF2B5EF4-FFF2-40B4-BE49-F238E27FC236}">
              <a16:creationId xmlns:a16="http://schemas.microsoft.com/office/drawing/2014/main" id="{B6A88BBE-B21E-47AC-89B1-02744902C2A1}"/>
            </a:ext>
          </a:extLst>
        </xdr:cNvPr>
        <xdr:cNvSpPr/>
      </xdr:nvSpPr>
      <xdr:spPr>
        <a:xfrm>
          <a:off x="1123188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95250</xdr:rowOff>
    </xdr:from>
    <xdr:to>
      <xdr:col>71</xdr:col>
      <xdr:colOff>177800</xdr:colOff>
      <xdr:row>37</xdr:row>
      <xdr:rowOff>169545</xdr:rowOff>
    </xdr:to>
    <xdr:cxnSp macro="">
      <xdr:nvCxnSpPr>
        <xdr:cNvPr id="543" name="直線コネクタ 542">
          <a:extLst>
            <a:ext uri="{FF2B5EF4-FFF2-40B4-BE49-F238E27FC236}">
              <a16:creationId xmlns:a16="http://schemas.microsoft.com/office/drawing/2014/main" id="{06AEE5A3-272B-4C08-B8B0-36B4E350D3A6}"/>
            </a:ext>
          </a:extLst>
        </xdr:cNvPr>
        <xdr:cNvCxnSpPr/>
      </xdr:nvCxnSpPr>
      <xdr:spPr>
        <a:xfrm>
          <a:off x="11282680" y="6297930"/>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F7C94480-987A-426E-9526-0E55F7C1F25F}"/>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A08977B2-C300-49E9-B4DE-345EDBC30962}"/>
            </a:ext>
          </a:extLst>
        </xdr:cNvPr>
        <xdr:cNvSpPr txBox="1"/>
      </xdr:nvSpPr>
      <xdr:spPr>
        <a:xfrm>
          <a:off x="126752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E2F8D080-77D9-4D3D-8CCC-3F2209CA7574}"/>
            </a:ext>
          </a:extLst>
        </xdr:cNvPr>
        <xdr:cNvSpPr txBox="1"/>
      </xdr:nvSpPr>
      <xdr:spPr>
        <a:xfrm>
          <a:off x="119005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475EF4E8-0927-4E27-8F86-F751729E6298}"/>
            </a:ext>
          </a:extLst>
        </xdr:cNvPr>
        <xdr:cNvSpPr txBox="1"/>
      </xdr:nvSpPr>
      <xdr:spPr>
        <a:xfrm>
          <a:off x="1110298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43B8A60-9C04-4B0A-AD7D-397CFED94F55}"/>
            </a:ext>
          </a:extLst>
        </xdr:cNvPr>
        <xdr:cNvSpPr txBox="1"/>
      </xdr:nvSpPr>
      <xdr:spPr>
        <a:xfrm>
          <a:off x="134372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E472196F-4FFA-4019-A52D-C0E9EE4FFDBA}"/>
            </a:ext>
          </a:extLst>
        </xdr:cNvPr>
        <xdr:cNvSpPr txBox="1"/>
      </xdr:nvSpPr>
      <xdr:spPr>
        <a:xfrm>
          <a:off x="12675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D8A7415-E756-4EBB-8EB2-B7EA7C15DAC7}"/>
            </a:ext>
          </a:extLst>
        </xdr:cNvPr>
        <xdr:cNvSpPr txBox="1"/>
      </xdr:nvSpPr>
      <xdr:spPr>
        <a:xfrm>
          <a:off x="119005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137177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62064EF1-4CAE-4B06-93D4-DCCFB3E66A96}"/>
            </a:ext>
          </a:extLst>
        </xdr:cNvPr>
        <xdr:cNvSpPr txBox="1"/>
      </xdr:nvSpPr>
      <xdr:spPr>
        <a:xfrm>
          <a:off x="1110298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5FB9BD4-D83C-4298-B2C7-1C10EBA17D3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4BB34E3-0D77-476F-9FF2-ACBCAB1594B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A2D33B4-0724-4BE3-8FCE-42C566D474B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BF6501B0-E559-4C47-AF6F-FE71811E940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E3D26B7-9C92-4C3A-ABAF-7338DF2909E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67BBFBDD-B59E-4745-AFFE-A93D3504E19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6688FE4A-043A-46ED-ACA1-1832D3E154E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4A518054-A03B-4171-A1F6-CAB2D48B712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62EEF2A-845F-4D7A-A5B4-C5E209E6607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1FAA839D-2471-44B4-B39E-1738742C5C2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0A6A348-065B-4977-98C7-EFE7788127C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D5E778D6-F3F1-459D-AA4D-03E1A93C50CB}"/>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724FD74E-2A87-416D-8DFF-0EA19AC5D3A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5D4B694-ED4E-46E2-806E-09FEF58AA49D}"/>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CD23AC59-BE45-4E04-8813-2D971993FCC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1DA9D1B7-414B-4B80-B94A-4BB30579956A}"/>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18463A5-B531-45EB-8115-344A06D54BE5}"/>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158C0891-AC6F-4DF6-A0C2-D4F686E12A56}"/>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CA50EC95-0FEF-4C8F-957C-59067DE5AD3E}"/>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A103C580-6A7E-47D4-B87C-D6CD0BB0E25C}"/>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BF3681F9-E3FE-42A2-8C9A-1EBD97FBEC66}"/>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F3BFB3CC-3652-497E-9FFC-056E3C15FCE6}"/>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3CCA443-D6F5-45D2-B7FE-02EC3391236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84231B46-0A42-4AF0-97A0-F7E1F6038E9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E18909C1-1302-4643-99EE-4D1A64CFB9D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72A03646-E2E9-4BC3-BA41-1F0331D1B6BD}"/>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FECC0154-E1D4-4732-8676-F0793E81EB5E}"/>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CAFD01D4-DA48-4B98-9855-68A20221E1E8}"/>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F2DCF258-92F1-47D6-8BA9-24E5DCE2F375}"/>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501FD46F-E7C2-47A1-AA02-E9D4DBD68F2B}"/>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EFED2D75-F4FB-413B-A464-DDFB501D9F64}"/>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C124DE36-2CAE-49BD-A19B-C5A1354E9EAA}"/>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6F83DAFE-0E48-4D87-8CFF-A41D914411E6}"/>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51493</xdr:rowOff>
    </xdr:from>
    <xdr:to>
      <xdr:col>107</xdr:col>
      <xdr:colOff>101600</xdr:colOff>
      <xdr:row>37</xdr:row>
      <xdr:rowOff>153093</xdr:rowOff>
    </xdr:to>
    <xdr:sp macro="" textlink="">
      <xdr:nvSpPr>
        <xdr:cNvPr id="585" name="フローチャート: 判断 584">
          <a:extLst>
            <a:ext uri="{FF2B5EF4-FFF2-40B4-BE49-F238E27FC236}">
              <a16:creationId xmlns:a16="http://schemas.microsoft.com/office/drawing/2014/main" id="{8823652A-4384-40A9-BCD5-E54D9738A01F}"/>
            </a:ext>
          </a:extLst>
        </xdr:cNvPr>
        <xdr:cNvSpPr/>
      </xdr:nvSpPr>
      <xdr:spPr>
        <a:xfrm>
          <a:off x="17937480" y="625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68094</xdr:rowOff>
    </xdr:from>
    <xdr:to>
      <xdr:col>102</xdr:col>
      <xdr:colOff>165100</xdr:colOff>
      <xdr:row>37</xdr:row>
      <xdr:rowOff>169694</xdr:rowOff>
    </xdr:to>
    <xdr:sp macro="" textlink="">
      <xdr:nvSpPr>
        <xdr:cNvPr id="586" name="フローチャート: 判断 585">
          <a:extLst>
            <a:ext uri="{FF2B5EF4-FFF2-40B4-BE49-F238E27FC236}">
              <a16:creationId xmlns:a16="http://schemas.microsoft.com/office/drawing/2014/main" id="{8BE10FA8-D635-4BA0-B0C1-49D725351FAE}"/>
            </a:ext>
          </a:extLst>
        </xdr:cNvPr>
        <xdr:cNvSpPr/>
      </xdr:nvSpPr>
      <xdr:spPr>
        <a:xfrm>
          <a:off x="17162780" y="627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83410</xdr:rowOff>
    </xdr:from>
    <xdr:to>
      <xdr:col>98</xdr:col>
      <xdr:colOff>38100</xdr:colOff>
      <xdr:row>38</xdr:row>
      <xdr:rowOff>13560</xdr:rowOff>
    </xdr:to>
    <xdr:sp macro="" textlink="">
      <xdr:nvSpPr>
        <xdr:cNvPr id="587" name="フローチャート: 判断 586">
          <a:extLst>
            <a:ext uri="{FF2B5EF4-FFF2-40B4-BE49-F238E27FC236}">
              <a16:creationId xmlns:a16="http://schemas.microsoft.com/office/drawing/2014/main" id="{C1BBBA88-8F68-46CE-AC0A-F1B55A5EBF19}"/>
            </a:ext>
          </a:extLst>
        </xdr:cNvPr>
        <xdr:cNvSpPr/>
      </xdr:nvSpPr>
      <xdr:spPr>
        <a:xfrm>
          <a:off x="16388080" y="6286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B25A744-455C-45EF-AD57-0129F8459BB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1FCA33F-290A-4B88-951C-3EFD8E46D85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88C567F-A6FB-47F7-8044-8DFC43B7A5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E00DD25-533C-4B83-9A30-8C47BA81FF2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83A8E35-265B-4836-96C2-1EFB69E2911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80112</xdr:rowOff>
    </xdr:from>
    <xdr:to>
      <xdr:col>116</xdr:col>
      <xdr:colOff>114300</xdr:colOff>
      <xdr:row>38</xdr:row>
      <xdr:rowOff>10261</xdr:rowOff>
    </xdr:to>
    <xdr:sp macro="" textlink="">
      <xdr:nvSpPr>
        <xdr:cNvPr id="593" name="楕円 592">
          <a:extLst>
            <a:ext uri="{FF2B5EF4-FFF2-40B4-BE49-F238E27FC236}">
              <a16:creationId xmlns:a16="http://schemas.microsoft.com/office/drawing/2014/main" id="{FFE50B9D-8B37-4689-8509-7E9612FD7001}"/>
            </a:ext>
          </a:extLst>
        </xdr:cNvPr>
        <xdr:cNvSpPr/>
      </xdr:nvSpPr>
      <xdr:spPr>
        <a:xfrm>
          <a:off x="19458940" y="628279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102989</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47520202-2323-4118-A33B-503531D74919}"/>
            </a:ext>
          </a:extLst>
        </xdr:cNvPr>
        <xdr:cNvSpPr txBox="1"/>
      </xdr:nvSpPr>
      <xdr:spPr>
        <a:xfrm>
          <a:off x="19547840" y="61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23854</xdr:rowOff>
    </xdr:from>
    <xdr:to>
      <xdr:col>112</xdr:col>
      <xdr:colOff>38100</xdr:colOff>
      <xdr:row>38</xdr:row>
      <xdr:rowOff>125454</xdr:rowOff>
    </xdr:to>
    <xdr:sp macro="" textlink="">
      <xdr:nvSpPr>
        <xdr:cNvPr id="595" name="楕円 594">
          <a:extLst>
            <a:ext uri="{FF2B5EF4-FFF2-40B4-BE49-F238E27FC236}">
              <a16:creationId xmlns:a16="http://schemas.microsoft.com/office/drawing/2014/main" id="{D63E8D05-D1CC-4C59-8D2F-00F39CA30AB9}"/>
            </a:ext>
          </a:extLst>
        </xdr:cNvPr>
        <xdr:cNvSpPr/>
      </xdr:nvSpPr>
      <xdr:spPr>
        <a:xfrm>
          <a:off x="18735040" y="6394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130912</xdr:rowOff>
    </xdr:from>
    <xdr:to>
      <xdr:col>116</xdr:col>
      <xdr:colOff>63500</xdr:colOff>
      <xdr:row>38</xdr:row>
      <xdr:rowOff>74654</xdr:rowOff>
    </xdr:to>
    <xdr:cxnSp macro="">
      <xdr:nvCxnSpPr>
        <xdr:cNvPr id="596" name="直線コネクタ 595">
          <a:extLst>
            <a:ext uri="{FF2B5EF4-FFF2-40B4-BE49-F238E27FC236}">
              <a16:creationId xmlns:a16="http://schemas.microsoft.com/office/drawing/2014/main" id="{512F7D2D-E4E5-4495-A1F6-FB8ECE847883}"/>
            </a:ext>
          </a:extLst>
        </xdr:cNvPr>
        <xdr:cNvCxnSpPr/>
      </xdr:nvCxnSpPr>
      <xdr:spPr>
        <a:xfrm flipV="1">
          <a:off x="18778220" y="6333592"/>
          <a:ext cx="731520" cy="1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29069</xdr:rowOff>
    </xdr:from>
    <xdr:to>
      <xdr:col>107</xdr:col>
      <xdr:colOff>101600</xdr:colOff>
      <xdr:row>38</xdr:row>
      <xdr:rowOff>130669</xdr:rowOff>
    </xdr:to>
    <xdr:sp macro="" textlink="">
      <xdr:nvSpPr>
        <xdr:cNvPr id="597" name="楕円 596">
          <a:extLst>
            <a:ext uri="{FF2B5EF4-FFF2-40B4-BE49-F238E27FC236}">
              <a16:creationId xmlns:a16="http://schemas.microsoft.com/office/drawing/2014/main" id="{FE13E12E-3C63-4530-8B53-E229B8E1D23F}"/>
            </a:ext>
          </a:extLst>
        </xdr:cNvPr>
        <xdr:cNvSpPr/>
      </xdr:nvSpPr>
      <xdr:spPr>
        <a:xfrm>
          <a:off x="17937480" y="63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74654</xdr:rowOff>
    </xdr:from>
    <xdr:to>
      <xdr:col>111</xdr:col>
      <xdr:colOff>177800</xdr:colOff>
      <xdr:row>38</xdr:row>
      <xdr:rowOff>79869</xdr:rowOff>
    </xdr:to>
    <xdr:cxnSp macro="">
      <xdr:nvCxnSpPr>
        <xdr:cNvPr id="598" name="直線コネクタ 597">
          <a:extLst>
            <a:ext uri="{FF2B5EF4-FFF2-40B4-BE49-F238E27FC236}">
              <a16:creationId xmlns:a16="http://schemas.microsoft.com/office/drawing/2014/main" id="{3F61FF9C-0883-4CF2-A58F-2F1634CE6E37}"/>
            </a:ext>
          </a:extLst>
        </xdr:cNvPr>
        <xdr:cNvCxnSpPr/>
      </xdr:nvCxnSpPr>
      <xdr:spPr>
        <a:xfrm flipV="1">
          <a:off x="17988280" y="6444974"/>
          <a:ext cx="78994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33162</xdr:rowOff>
    </xdr:from>
    <xdr:to>
      <xdr:col>102</xdr:col>
      <xdr:colOff>165100</xdr:colOff>
      <xdr:row>38</xdr:row>
      <xdr:rowOff>134762</xdr:rowOff>
    </xdr:to>
    <xdr:sp macro="" textlink="">
      <xdr:nvSpPr>
        <xdr:cNvPr id="599" name="楕円 598">
          <a:extLst>
            <a:ext uri="{FF2B5EF4-FFF2-40B4-BE49-F238E27FC236}">
              <a16:creationId xmlns:a16="http://schemas.microsoft.com/office/drawing/2014/main" id="{16C25EDF-7134-4292-A111-29716DB35F76}"/>
            </a:ext>
          </a:extLst>
        </xdr:cNvPr>
        <xdr:cNvSpPr/>
      </xdr:nvSpPr>
      <xdr:spPr>
        <a:xfrm>
          <a:off x="17162780" y="64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79869</xdr:rowOff>
    </xdr:from>
    <xdr:to>
      <xdr:col>107</xdr:col>
      <xdr:colOff>50800</xdr:colOff>
      <xdr:row>38</xdr:row>
      <xdr:rowOff>83962</xdr:rowOff>
    </xdr:to>
    <xdr:cxnSp macro="">
      <xdr:nvCxnSpPr>
        <xdr:cNvPr id="600" name="直線コネクタ 599">
          <a:extLst>
            <a:ext uri="{FF2B5EF4-FFF2-40B4-BE49-F238E27FC236}">
              <a16:creationId xmlns:a16="http://schemas.microsoft.com/office/drawing/2014/main" id="{E0C012F5-A035-4B04-AE09-77E6B648CEB9}"/>
            </a:ext>
          </a:extLst>
        </xdr:cNvPr>
        <xdr:cNvCxnSpPr/>
      </xdr:nvCxnSpPr>
      <xdr:spPr>
        <a:xfrm flipV="1">
          <a:off x="17213580" y="6450189"/>
          <a:ext cx="7747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36558</xdr:rowOff>
    </xdr:from>
    <xdr:to>
      <xdr:col>98</xdr:col>
      <xdr:colOff>38100</xdr:colOff>
      <xdr:row>38</xdr:row>
      <xdr:rowOff>138158</xdr:rowOff>
    </xdr:to>
    <xdr:sp macro="" textlink="">
      <xdr:nvSpPr>
        <xdr:cNvPr id="601" name="楕円 600">
          <a:extLst>
            <a:ext uri="{FF2B5EF4-FFF2-40B4-BE49-F238E27FC236}">
              <a16:creationId xmlns:a16="http://schemas.microsoft.com/office/drawing/2014/main" id="{DA9201C5-30EE-45BC-BDB2-F957514E4CD7}"/>
            </a:ext>
          </a:extLst>
        </xdr:cNvPr>
        <xdr:cNvSpPr/>
      </xdr:nvSpPr>
      <xdr:spPr>
        <a:xfrm>
          <a:off x="16388080" y="640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83962</xdr:rowOff>
    </xdr:from>
    <xdr:to>
      <xdr:col>102</xdr:col>
      <xdr:colOff>114300</xdr:colOff>
      <xdr:row>38</xdr:row>
      <xdr:rowOff>87358</xdr:rowOff>
    </xdr:to>
    <xdr:cxnSp macro="">
      <xdr:nvCxnSpPr>
        <xdr:cNvPr id="602" name="直線コネクタ 601">
          <a:extLst>
            <a:ext uri="{FF2B5EF4-FFF2-40B4-BE49-F238E27FC236}">
              <a16:creationId xmlns:a16="http://schemas.microsoft.com/office/drawing/2014/main" id="{A3A592D9-1C51-46E8-AC02-214E5F078D73}"/>
            </a:ext>
          </a:extLst>
        </xdr:cNvPr>
        <xdr:cNvCxnSpPr/>
      </xdr:nvCxnSpPr>
      <xdr:spPr>
        <a:xfrm flipV="1">
          <a:off x="16431260" y="6454282"/>
          <a:ext cx="78232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B23E93B-C1C3-4DA8-9B8D-BE5EF33C0AE2}"/>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169620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B9BB3645-A8D7-4BC4-9856-B558BEAF00DC}"/>
            </a:ext>
          </a:extLst>
        </xdr:cNvPr>
        <xdr:cNvSpPr txBox="1"/>
      </xdr:nvSpPr>
      <xdr:spPr>
        <a:xfrm>
          <a:off x="17766811" y="603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14771</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676915EB-427A-40C4-849C-FB11A453F17B}"/>
            </a:ext>
          </a:extLst>
        </xdr:cNvPr>
        <xdr:cNvSpPr txBox="1"/>
      </xdr:nvSpPr>
      <xdr:spPr>
        <a:xfrm>
          <a:off x="16969251" y="60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30087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C2D8CB0-1606-4AB5-AC27-4050BF7CEE7D}"/>
            </a:ext>
          </a:extLst>
        </xdr:cNvPr>
        <xdr:cNvSpPr txBox="1"/>
      </xdr:nvSpPr>
      <xdr:spPr>
        <a:xfrm>
          <a:off x="16194551" y="60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141981</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234F5C2-7E3E-4151-8E5F-DBDBE8EF25C1}"/>
            </a:ext>
          </a:extLst>
        </xdr:cNvPr>
        <xdr:cNvSpPr txBox="1"/>
      </xdr:nvSpPr>
      <xdr:spPr>
        <a:xfrm>
          <a:off x="18528811" y="617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121796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799298FE-14BB-4EED-82E5-75479300512D}"/>
            </a:ext>
          </a:extLst>
        </xdr:cNvPr>
        <xdr:cNvSpPr txBox="1"/>
      </xdr:nvSpPr>
      <xdr:spPr>
        <a:xfrm>
          <a:off x="17766811" y="64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125889</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4CE3A323-7ACF-4EC1-99B4-3A78F5C34D0A}"/>
            </a:ext>
          </a:extLst>
        </xdr:cNvPr>
        <xdr:cNvSpPr txBox="1"/>
      </xdr:nvSpPr>
      <xdr:spPr>
        <a:xfrm>
          <a:off x="16969251" y="64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129285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72245466-4A27-47D7-B883-9F9606FD92F6}"/>
            </a:ext>
          </a:extLst>
        </xdr:cNvPr>
        <xdr:cNvSpPr txBox="1"/>
      </xdr:nvSpPr>
      <xdr:spPr>
        <a:xfrm>
          <a:off x="1619455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6A92BBB4-F94E-44A1-B9BB-AC023552D0E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77FEA4CE-ADCC-41F2-8165-41DC0369AF1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E776B9C-013A-443E-8268-4AF3603C6A8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61059668-744A-47E1-8FDD-F47E24C6EC9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90808C33-14E8-4EF0-99D3-BF3A06E123F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B49FDB6-7CDD-482B-8631-95C8B60D2EF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3A115FFB-4B41-4841-8197-405C9A3753D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E208106-D01B-465F-AE7F-A79611C05FD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19C2D5B-DF0D-4FFD-996E-084CC3D807B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DC8D4B0B-2963-4526-94DA-546D1BA3318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504FA386-8526-4F6E-AFA8-CD84A5C34D1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C42879DA-5934-40D4-8E2F-9FC173159D8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13524F6E-34AA-4DE0-A3DD-D7A1C1545D7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A82DBD98-990B-4C80-8CDF-6135F3B0284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1E2388EC-13BD-4C94-A44F-86F14187687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E4115A65-050B-4604-BC72-D01954E7415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7B97BE1F-0D5C-4F84-BD59-15481A389A0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BFDF4D7D-B536-4DFF-8B5D-644076B0AE9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134078C-E4FF-40A8-9053-B823A9FF4EF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AFFA0484-321F-4597-BEDC-98D78B63B60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4E2184AD-2CBF-4E34-B41B-C63E2AE8E23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BE75D84-5DE6-41E8-ADBB-6DF561992FB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99EC0E65-44D3-40E4-A86C-AA2D9346AA7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C803CB31-A914-4FD5-8259-B49D20349BE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EC58E7E0-9280-4A17-B660-97A3169782A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BF029F9F-F7C2-4AFA-A352-E5BD7BF2A158}"/>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AA0A4969-EBD6-4076-9CE0-782782C5B0C0}"/>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608CC08A-287A-4C05-899A-C0AAF9875A1E}"/>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8B7C5A9-3201-4DF0-88E4-AFADC81C3D3E}"/>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A40A8104-3CA0-4C96-96DD-0CA506956DAF}"/>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5387AD6F-6536-4A52-B94B-E4D614278B82}"/>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FD7824CA-E89E-4B6A-B8CC-E544278EDD85}"/>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074F9E15-B20E-4C67-A3C9-982F295A2360}"/>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4" name="フローチャート: 判断 643">
          <a:extLst>
            <a:ext uri="{FF2B5EF4-FFF2-40B4-BE49-F238E27FC236}">
              <a16:creationId xmlns:a16="http://schemas.microsoft.com/office/drawing/2014/main" id="{E60B63EB-F550-4D9F-ACBC-51C4D746B7E4}"/>
            </a:ext>
          </a:extLst>
        </xdr:cNvPr>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34109</xdr:rowOff>
    </xdr:from>
    <xdr:to>
      <xdr:col>72</xdr:col>
      <xdr:colOff>38100</xdr:colOff>
      <xdr:row>59</xdr:row>
      <xdr:rowOff>135709</xdr:rowOff>
    </xdr:to>
    <xdr:sp macro="" textlink="">
      <xdr:nvSpPr>
        <xdr:cNvPr id="645" name="フローチャート: 判断 644">
          <a:extLst>
            <a:ext uri="{FF2B5EF4-FFF2-40B4-BE49-F238E27FC236}">
              <a16:creationId xmlns:a16="http://schemas.microsoft.com/office/drawing/2014/main" id="{AE19834F-79BC-41F4-B9BA-5BF621D3F73D}"/>
            </a:ext>
          </a:extLst>
        </xdr:cNvPr>
        <xdr:cNvSpPr/>
      </xdr:nvSpPr>
      <xdr:spPr>
        <a:xfrm>
          <a:off x="12029440" y="99248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6" name="フローチャート: 判断 645">
          <a:extLst>
            <a:ext uri="{FF2B5EF4-FFF2-40B4-BE49-F238E27FC236}">
              <a16:creationId xmlns:a16="http://schemas.microsoft.com/office/drawing/2014/main" id="{5B99121B-5A50-4502-B35A-5D504053473D}"/>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82C6A2B-F351-4DEF-8A05-E91418A1810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8901DD8-8519-4CEF-8D81-A669FE6B427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516E6D7-AC3B-4B78-801F-3A602EB6D74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69EA28D-5F9C-4962-BCD8-17BC58068E7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C88BCF4-8F0E-4F58-9D64-06968A51A53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652" name="楕円 651">
          <a:extLst>
            <a:ext uri="{FF2B5EF4-FFF2-40B4-BE49-F238E27FC236}">
              <a16:creationId xmlns:a16="http://schemas.microsoft.com/office/drawing/2014/main" id="{803D4F9D-52CD-4FAE-9912-F9AEE3101A93}"/>
            </a:ext>
          </a:extLst>
        </xdr:cNvPr>
        <xdr:cNvSpPr/>
      </xdr:nvSpPr>
      <xdr:spPr>
        <a:xfrm>
          <a:off x="14325600" y="102862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C817EE9-967E-4240-8992-A7E2F84AAAD1}"/>
            </a:ext>
          </a:extLst>
        </xdr:cNvPr>
        <xdr:cNvSpPr txBox="1"/>
      </xdr:nvSpPr>
      <xdr:spPr>
        <a:xfrm>
          <a:off x="14414500"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54" name="楕円 653">
          <a:extLst>
            <a:ext uri="{FF2B5EF4-FFF2-40B4-BE49-F238E27FC236}">
              <a16:creationId xmlns:a16="http://schemas.microsoft.com/office/drawing/2014/main" id="{89BED994-FBAA-48C6-8EB8-84DFC1568CBA}"/>
            </a:ext>
          </a:extLst>
        </xdr:cNvPr>
        <xdr:cNvSpPr/>
      </xdr:nvSpPr>
      <xdr:spPr>
        <a:xfrm>
          <a:off x="1357884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111034</xdr:rowOff>
    </xdr:to>
    <xdr:cxnSp macro="">
      <xdr:nvCxnSpPr>
        <xdr:cNvPr id="655" name="直線コネクタ 654">
          <a:extLst>
            <a:ext uri="{FF2B5EF4-FFF2-40B4-BE49-F238E27FC236}">
              <a16:creationId xmlns:a16="http://schemas.microsoft.com/office/drawing/2014/main" id="{00A2DA44-AACC-4D15-9384-565F37833841}"/>
            </a:ext>
          </a:extLst>
        </xdr:cNvPr>
        <xdr:cNvCxnSpPr/>
      </xdr:nvCxnSpPr>
      <xdr:spPr>
        <a:xfrm>
          <a:off x="13629640" y="1030115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656" name="楕円 655">
          <a:extLst>
            <a:ext uri="{FF2B5EF4-FFF2-40B4-BE49-F238E27FC236}">
              <a16:creationId xmlns:a16="http://schemas.microsoft.com/office/drawing/2014/main" id="{DF1BD52C-1C2D-44D8-ACB8-BAA08E45164D}"/>
            </a:ext>
          </a:extLst>
        </xdr:cNvPr>
        <xdr:cNvSpPr/>
      </xdr:nvSpPr>
      <xdr:spPr>
        <a:xfrm>
          <a:off x="1280414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75112</xdr:rowOff>
    </xdr:to>
    <xdr:cxnSp macro="">
      <xdr:nvCxnSpPr>
        <xdr:cNvPr id="657" name="直線コネクタ 656">
          <a:extLst>
            <a:ext uri="{FF2B5EF4-FFF2-40B4-BE49-F238E27FC236}">
              <a16:creationId xmlns:a16="http://schemas.microsoft.com/office/drawing/2014/main" id="{9D237814-0C66-4DB4-8DE8-5A6341E02C67}"/>
            </a:ext>
          </a:extLst>
        </xdr:cNvPr>
        <xdr:cNvCxnSpPr/>
      </xdr:nvCxnSpPr>
      <xdr:spPr>
        <a:xfrm>
          <a:off x="12854940" y="1026686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58" name="楕円 657">
          <a:extLst>
            <a:ext uri="{FF2B5EF4-FFF2-40B4-BE49-F238E27FC236}">
              <a16:creationId xmlns:a16="http://schemas.microsoft.com/office/drawing/2014/main" id="{1142FEC7-57FD-438B-9BF5-2F7B7DF80598}"/>
            </a:ext>
          </a:extLst>
        </xdr:cNvPr>
        <xdr:cNvSpPr/>
      </xdr:nvSpPr>
      <xdr:spPr>
        <a:xfrm>
          <a:off x="12029440" y="10183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40822</xdr:rowOff>
    </xdr:to>
    <xdr:cxnSp macro="">
      <xdr:nvCxnSpPr>
        <xdr:cNvPr id="659" name="直線コネクタ 658">
          <a:extLst>
            <a:ext uri="{FF2B5EF4-FFF2-40B4-BE49-F238E27FC236}">
              <a16:creationId xmlns:a16="http://schemas.microsoft.com/office/drawing/2014/main" id="{8A6D6751-DF0E-4947-86A1-1350C612721E}"/>
            </a:ext>
          </a:extLst>
        </xdr:cNvPr>
        <xdr:cNvCxnSpPr/>
      </xdr:nvCxnSpPr>
      <xdr:spPr>
        <a:xfrm>
          <a:off x="12072620" y="10230939"/>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660" name="楕円 659">
          <a:extLst>
            <a:ext uri="{FF2B5EF4-FFF2-40B4-BE49-F238E27FC236}">
              <a16:creationId xmlns:a16="http://schemas.microsoft.com/office/drawing/2014/main" id="{5FCBBF6B-D2B6-4542-8A10-1A9E76055CB9}"/>
            </a:ext>
          </a:extLst>
        </xdr:cNvPr>
        <xdr:cNvSpPr/>
      </xdr:nvSpPr>
      <xdr:spPr>
        <a:xfrm>
          <a:off x="11231880" y="1014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4899</xdr:rowOff>
    </xdr:to>
    <xdr:cxnSp macro="">
      <xdr:nvCxnSpPr>
        <xdr:cNvPr id="661" name="直線コネクタ 660">
          <a:extLst>
            <a:ext uri="{FF2B5EF4-FFF2-40B4-BE49-F238E27FC236}">
              <a16:creationId xmlns:a16="http://schemas.microsoft.com/office/drawing/2014/main" id="{964F8320-54F7-4FDB-8487-87B886208CC8}"/>
            </a:ext>
          </a:extLst>
        </xdr:cNvPr>
        <xdr:cNvCxnSpPr/>
      </xdr:nvCxnSpPr>
      <xdr:spPr>
        <a:xfrm>
          <a:off x="11282680" y="10198826"/>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62EE0784-8C46-4F11-8583-5199B9A444B8}"/>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2302223D-1E12-4174-91B2-3D0E524BCCA6}"/>
            </a:ext>
          </a:extLst>
        </xdr:cNvPr>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152236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6EE08B78-5722-40F1-A7C4-8339FB976719}"/>
            </a:ext>
          </a:extLst>
        </xdr:cNvPr>
        <xdr:cNvSpPr txBox="1"/>
      </xdr:nvSpPr>
      <xdr:spPr>
        <a:xfrm>
          <a:off x="11900544" y="970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7310182B-FF6C-4110-892F-0AE4CC9F58C0}"/>
            </a:ext>
          </a:extLst>
        </xdr:cNvPr>
        <xdr:cNvSpPr txBox="1"/>
      </xdr:nvSpPr>
      <xdr:spPr>
        <a:xfrm>
          <a:off x="1110298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7CB000E3-E3F3-4161-90F0-4873C4081F17}"/>
            </a:ext>
          </a:extLst>
        </xdr:cNvPr>
        <xdr:cNvSpPr txBox="1"/>
      </xdr:nvSpPr>
      <xdr:spPr>
        <a:xfrm>
          <a:off x="1343724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C9B84793-674A-407F-8D99-941D45792542}"/>
            </a:ext>
          </a:extLst>
        </xdr:cNvPr>
        <xdr:cNvSpPr txBox="1"/>
      </xdr:nvSpPr>
      <xdr:spPr>
        <a:xfrm>
          <a:off x="1267524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6B23783E-F9A2-488B-9C7C-567B3634B9D2}"/>
            </a:ext>
          </a:extLst>
        </xdr:cNvPr>
        <xdr:cNvSpPr txBox="1"/>
      </xdr:nvSpPr>
      <xdr:spPr>
        <a:xfrm>
          <a:off x="1190054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844BB9C1-FA20-49D2-AD28-265563C4E603}"/>
            </a:ext>
          </a:extLst>
        </xdr:cNvPr>
        <xdr:cNvSpPr txBox="1"/>
      </xdr:nvSpPr>
      <xdr:spPr>
        <a:xfrm>
          <a:off x="1110298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4DFE650F-C26D-4303-B678-526D8556FBC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B1C60EC4-0590-43A0-998B-08E39470326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6FA1F8CF-BC39-4BB7-BB50-9A11A2E64C8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88683B24-6758-4879-9B9C-9A96B87589A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18D02DED-2F69-49DA-84EB-A732B6C72A8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353647B1-E983-4866-B5DC-725DE9B9A60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67D3B8AC-74D4-479C-B4B2-29840DDC199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C8397542-07B1-401B-BE25-E18050B69A4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4B18875A-1DD3-4E4D-ABCD-DE631797A6D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D1E7B4DE-3004-4A7F-A647-503AB4381CE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7B2805BA-53E9-48BF-AF89-F65C10BEB98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C1FA0CE-713C-4A01-947E-3DEDA6D19C54}"/>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252AA4F0-9DEA-4586-983D-8CAE0E5AFF2C}"/>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8924150F-04AA-4BD9-8DD4-C72E50C31148}"/>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F06CE14D-584F-4355-BCF2-FDA8B32D7DD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964D948E-5C96-4787-BAA4-B790146F933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B9E0CCF4-16D8-4952-8004-B714A0A6C8E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476A1790-8D0B-4AD9-8CC8-FF857B4F8B5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FE5C59A-6821-4A2F-9D72-78F6E966F82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76E27C45-733C-4730-9ECA-832308CFFBA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B7C208F-32F4-4E4F-9658-27FDABA2C27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E38FE642-7652-477F-8B7D-CB56FF919ABA}"/>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B4F7C242-465F-43B6-8820-486F144BF1CB}"/>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2AC86002-9248-4F4E-A2D5-5EF0199AAD97}"/>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ED8C9C6F-CDCA-4CB7-B8A4-77A24D7F50BA}"/>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F928924D-D494-4309-9263-28839E36BCAC}"/>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A139F08-CB6A-4100-8D72-01C2A28C3C8A}"/>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9703D026-89FD-4B28-AC97-1AB3882D80C8}"/>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2C4586F9-C00C-4CCD-A09B-61832697AFB9}"/>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99" name="フローチャート: 判断 698">
          <a:extLst>
            <a:ext uri="{FF2B5EF4-FFF2-40B4-BE49-F238E27FC236}">
              <a16:creationId xmlns:a16="http://schemas.microsoft.com/office/drawing/2014/main" id="{135EE38D-B79D-4D4F-BE19-A1FA498298D4}"/>
            </a:ext>
          </a:extLst>
        </xdr:cNvPr>
        <xdr:cNvSpPr/>
      </xdr:nvSpPr>
      <xdr:spPr>
        <a:xfrm>
          <a:off x="1793748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0" name="フローチャート: 判断 699">
          <a:extLst>
            <a:ext uri="{FF2B5EF4-FFF2-40B4-BE49-F238E27FC236}">
              <a16:creationId xmlns:a16="http://schemas.microsoft.com/office/drawing/2014/main" id="{C1C9A6EF-D165-4186-801C-8A2B2598A84E}"/>
            </a:ext>
          </a:extLst>
        </xdr:cNvPr>
        <xdr:cNvSpPr/>
      </xdr:nvSpPr>
      <xdr:spPr>
        <a:xfrm>
          <a:off x="1716278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1" name="フローチャート: 判断 700">
          <a:extLst>
            <a:ext uri="{FF2B5EF4-FFF2-40B4-BE49-F238E27FC236}">
              <a16:creationId xmlns:a16="http://schemas.microsoft.com/office/drawing/2014/main" id="{11CD19DB-623F-41D1-A346-D3F3C6200E0A}"/>
            </a:ext>
          </a:extLst>
        </xdr:cNvPr>
        <xdr:cNvSpPr/>
      </xdr:nvSpPr>
      <xdr:spPr>
        <a:xfrm>
          <a:off x="1638808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AAA13DB-A639-4051-8314-C10603D7D6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BB704C1-7440-408F-A6C1-D07F8E7DF8C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BDA32DC-4578-476D-93C6-4E254D25B9C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7F54F6-831D-4D89-92B9-281B26E9261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0F4B1DA-7555-4C9F-BD9C-111A5E33485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7" name="楕円 706">
          <a:extLst>
            <a:ext uri="{FF2B5EF4-FFF2-40B4-BE49-F238E27FC236}">
              <a16:creationId xmlns:a16="http://schemas.microsoft.com/office/drawing/2014/main" id="{23B62D8D-6D32-438E-8D99-3DA118E81ED0}"/>
            </a:ext>
          </a:extLst>
        </xdr:cNvPr>
        <xdr:cNvSpPr/>
      </xdr:nvSpPr>
      <xdr:spPr>
        <a:xfrm>
          <a:off x="194589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C2B5EDEE-2973-4CD3-A74E-FF9653DB9329}"/>
            </a:ext>
          </a:extLst>
        </xdr:cNvPr>
        <xdr:cNvSpPr txBox="1"/>
      </xdr:nvSpPr>
      <xdr:spPr>
        <a:xfrm>
          <a:off x="1954784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09" name="楕円 708">
          <a:extLst>
            <a:ext uri="{FF2B5EF4-FFF2-40B4-BE49-F238E27FC236}">
              <a16:creationId xmlns:a16="http://schemas.microsoft.com/office/drawing/2014/main" id="{4983A6B1-B8BB-47FA-A9E8-67E2093372F9}"/>
            </a:ext>
          </a:extLst>
        </xdr:cNvPr>
        <xdr:cNvSpPr/>
      </xdr:nvSpPr>
      <xdr:spPr>
        <a:xfrm>
          <a:off x="1873504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63</xdr:row>
      <xdr:rowOff>11430</xdr:rowOff>
    </xdr:to>
    <xdr:cxnSp macro="">
      <xdr:nvCxnSpPr>
        <xdr:cNvPr id="710" name="直線コネクタ 709">
          <a:extLst>
            <a:ext uri="{FF2B5EF4-FFF2-40B4-BE49-F238E27FC236}">
              <a16:creationId xmlns:a16="http://schemas.microsoft.com/office/drawing/2014/main" id="{6186EA98-783C-467B-9385-175CF6E6E117}"/>
            </a:ext>
          </a:extLst>
        </xdr:cNvPr>
        <xdr:cNvCxnSpPr/>
      </xdr:nvCxnSpPr>
      <xdr:spPr>
        <a:xfrm flipV="1">
          <a:off x="18778220" y="1055370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11" name="楕円 710">
          <a:extLst>
            <a:ext uri="{FF2B5EF4-FFF2-40B4-BE49-F238E27FC236}">
              <a16:creationId xmlns:a16="http://schemas.microsoft.com/office/drawing/2014/main" id="{3B1B6CC6-EE9E-4846-9C9D-F2ED75DE30E2}"/>
            </a:ext>
          </a:extLst>
        </xdr:cNvPr>
        <xdr:cNvSpPr/>
      </xdr:nvSpPr>
      <xdr:spPr>
        <a:xfrm>
          <a:off x="1793748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712" name="直線コネクタ 711">
          <a:extLst>
            <a:ext uri="{FF2B5EF4-FFF2-40B4-BE49-F238E27FC236}">
              <a16:creationId xmlns:a16="http://schemas.microsoft.com/office/drawing/2014/main" id="{6A01BE57-053B-4CCD-813F-4EA69BB2F03D}"/>
            </a:ext>
          </a:extLst>
        </xdr:cNvPr>
        <xdr:cNvCxnSpPr/>
      </xdr:nvCxnSpPr>
      <xdr:spPr>
        <a:xfrm>
          <a:off x="17988280" y="1057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3" name="楕円 712">
          <a:extLst>
            <a:ext uri="{FF2B5EF4-FFF2-40B4-BE49-F238E27FC236}">
              <a16:creationId xmlns:a16="http://schemas.microsoft.com/office/drawing/2014/main" id="{8D4580D4-7571-4F63-840D-62D2B739D601}"/>
            </a:ext>
          </a:extLst>
        </xdr:cNvPr>
        <xdr:cNvSpPr/>
      </xdr:nvSpPr>
      <xdr:spPr>
        <a:xfrm>
          <a:off x="1716278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714" name="直線コネクタ 713">
          <a:extLst>
            <a:ext uri="{FF2B5EF4-FFF2-40B4-BE49-F238E27FC236}">
              <a16:creationId xmlns:a16="http://schemas.microsoft.com/office/drawing/2014/main" id="{A44BDA74-A6EC-495D-98AA-14DF06742800}"/>
            </a:ext>
          </a:extLst>
        </xdr:cNvPr>
        <xdr:cNvCxnSpPr/>
      </xdr:nvCxnSpPr>
      <xdr:spPr>
        <a:xfrm>
          <a:off x="17213580" y="1057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5" name="楕円 714">
          <a:extLst>
            <a:ext uri="{FF2B5EF4-FFF2-40B4-BE49-F238E27FC236}">
              <a16:creationId xmlns:a16="http://schemas.microsoft.com/office/drawing/2014/main" id="{E362DE7B-3170-49D7-8CE0-BBE9274E156A}"/>
            </a:ext>
          </a:extLst>
        </xdr:cNvPr>
        <xdr:cNvSpPr/>
      </xdr:nvSpPr>
      <xdr:spPr>
        <a:xfrm>
          <a:off x="1638808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6" name="直線コネクタ 715">
          <a:extLst>
            <a:ext uri="{FF2B5EF4-FFF2-40B4-BE49-F238E27FC236}">
              <a16:creationId xmlns:a16="http://schemas.microsoft.com/office/drawing/2014/main" id="{45DB252B-9FA4-453C-A262-9A1CF7359FF5}"/>
            </a:ext>
          </a:extLst>
        </xdr:cNvPr>
        <xdr:cNvCxnSpPr/>
      </xdr:nvCxnSpPr>
      <xdr:spPr>
        <a:xfrm>
          <a:off x="16431260" y="1057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A6ABFCA4-4082-4B87-9C10-D059251288BE}"/>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718" name="n_2aveValue【保健センター・保健所】&#10;一人当たり面積">
          <a:extLst>
            <a:ext uri="{FF2B5EF4-FFF2-40B4-BE49-F238E27FC236}">
              <a16:creationId xmlns:a16="http://schemas.microsoft.com/office/drawing/2014/main" id="{B940EBAF-8489-4E2F-8FD5-A50ABA97ADAE}"/>
            </a:ext>
          </a:extLst>
        </xdr:cNvPr>
        <xdr:cNvSpPr txBox="1"/>
      </xdr:nvSpPr>
      <xdr:spPr>
        <a:xfrm>
          <a:off x="1777626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719" name="n_3aveValue【保健センター・保健所】&#10;一人当たり面積">
          <a:extLst>
            <a:ext uri="{FF2B5EF4-FFF2-40B4-BE49-F238E27FC236}">
              <a16:creationId xmlns:a16="http://schemas.microsoft.com/office/drawing/2014/main" id="{9AC4A1C7-22E1-4B07-82BD-72481513301D}"/>
            </a:ext>
          </a:extLst>
        </xdr:cNvPr>
        <xdr:cNvSpPr txBox="1"/>
      </xdr:nvSpPr>
      <xdr:spPr>
        <a:xfrm>
          <a:off x="1700156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20" name="n_4aveValue【保健センター・保健所】&#10;一人当たり面積">
          <a:extLst>
            <a:ext uri="{FF2B5EF4-FFF2-40B4-BE49-F238E27FC236}">
              <a16:creationId xmlns:a16="http://schemas.microsoft.com/office/drawing/2014/main" id="{0A5BC125-89D8-4527-B9AD-005A597993C9}"/>
            </a:ext>
          </a:extLst>
        </xdr:cNvPr>
        <xdr:cNvSpPr txBox="1"/>
      </xdr:nvSpPr>
      <xdr:spPr>
        <a:xfrm>
          <a:off x="162268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21" name="n_1mainValue【保健センター・保健所】&#10;一人当たり面積">
          <a:extLst>
            <a:ext uri="{FF2B5EF4-FFF2-40B4-BE49-F238E27FC236}">
              <a16:creationId xmlns:a16="http://schemas.microsoft.com/office/drawing/2014/main" id="{2130FAAF-FF75-4BD6-A7CC-B2C8811E6684}"/>
            </a:ext>
          </a:extLst>
        </xdr:cNvPr>
        <xdr:cNvSpPr txBox="1"/>
      </xdr:nvSpPr>
      <xdr:spPr>
        <a:xfrm>
          <a:off x="185611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22" name="n_2mainValue【保健センター・保健所】&#10;一人当たり面積">
          <a:extLst>
            <a:ext uri="{FF2B5EF4-FFF2-40B4-BE49-F238E27FC236}">
              <a16:creationId xmlns:a16="http://schemas.microsoft.com/office/drawing/2014/main" id="{48841189-AAC1-430E-BAA8-3D0177CBB72C}"/>
            </a:ext>
          </a:extLst>
        </xdr:cNvPr>
        <xdr:cNvSpPr txBox="1"/>
      </xdr:nvSpPr>
      <xdr:spPr>
        <a:xfrm>
          <a:off x="177762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3" name="n_3mainValue【保健センター・保健所】&#10;一人当たり面積">
          <a:extLst>
            <a:ext uri="{FF2B5EF4-FFF2-40B4-BE49-F238E27FC236}">
              <a16:creationId xmlns:a16="http://schemas.microsoft.com/office/drawing/2014/main" id="{B9C2AE88-628A-4669-BA06-C2B82DAA001F}"/>
            </a:ext>
          </a:extLst>
        </xdr:cNvPr>
        <xdr:cNvSpPr txBox="1"/>
      </xdr:nvSpPr>
      <xdr:spPr>
        <a:xfrm>
          <a:off x="170015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4" name="n_4mainValue【保健センター・保健所】&#10;一人当たり面積">
          <a:extLst>
            <a:ext uri="{FF2B5EF4-FFF2-40B4-BE49-F238E27FC236}">
              <a16:creationId xmlns:a16="http://schemas.microsoft.com/office/drawing/2014/main" id="{387E0331-B132-40C7-8171-626B9FCDC935}"/>
            </a:ext>
          </a:extLst>
        </xdr:cNvPr>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3ADA1C6E-7C2F-4C17-86AA-4FD9C1BDCF9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7E3084AA-8F23-4A84-B0B1-B33D367608F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F8343D59-3187-4018-816A-AF28D6542E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1B838DAA-94E2-47D2-8472-8CD5FEFEF7E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91F3B84-6F44-4719-ACCA-F224D5F99EE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E3405E23-EABB-440B-AAFF-219E0F469EB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EE6E4742-BAB0-43F5-BCFC-DF31964B4C9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CFCDFF26-3032-4278-8F03-F2FEBCBEA15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D4951E41-2140-4D56-8BC4-2FBCA528C6B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A99B8AA6-DF7F-44DC-B7DE-78DECD64D95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3E04B6F7-D5A5-40D1-9AAA-F2BE6449969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64D9FABE-F85D-4E9F-A85A-9B254C738CA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9ACF50D2-A0FE-4CA4-929D-01D00F275F5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5ACD93AF-BD8E-4626-97FD-21295CCD068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1A99FF9E-A299-4A88-BC03-5ED3F2A773F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E52088E1-556F-44FA-89D0-64B7AF0950E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1C3159A7-1253-464D-90D2-68EAF9783BD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13D6B525-862E-4C10-A7AA-2BDC0D8B6E6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47566B19-718A-4A39-9D6C-DA2A0394BCB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D34CE053-91DD-471F-8AF6-23589E1D515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2504B816-FF8B-47FA-8D12-18055BA35BF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DCF20F2-1E0F-48A1-8A58-B6A3B3CADA7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131D5D18-FF2E-43DB-AF0A-EEA9EFFAEC8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6DD04838-533C-4730-9EB0-0433686D175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5144109D-3540-4414-8A14-8B6165B72BCC}"/>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EA237084-7501-4246-A449-BA877B0FDFA1}"/>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87F65ECC-B4BA-4A1B-A3EF-44B107306087}"/>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5E24A229-4352-4278-B4BB-C19CCEF7F518}"/>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E428A875-2BF9-4FD6-84FF-584ACC96D414}"/>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D2365316-B47B-4BA0-8578-FFBA18FAF4F1}"/>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8AECFEFB-0C67-45EB-817A-0CDF92FC6166}"/>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7689C1DF-8D85-47C2-BB7F-FDA48124BF94}"/>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757" name="フローチャート: 判断 756">
          <a:extLst>
            <a:ext uri="{FF2B5EF4-FFF2-40B4-BE49-F238E27FC236}">
              <a16:creationId xmlns:a16="http://schemas.microsoft.com/office/drawing/2014/main" id="{C220F317-DBEF-4DA4-9AEF-F9B2E5C9EC71}"/>
            </a:ext>
          </a:extLst>
        </xdr:cNvPr>
        <xdr:cNvSpPr/>
      </xdr:nvSpPr>
      <xdr:spPr>
        <a:xfrm>
          <a:off x="1280414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46355</xdr:rowOff>
    </xdr:from>
    <xdr:to>
      <xdr:col>72</xdr:col>
      <xdr:colOff>38100</xdr:colOff>
      <xdr:row>82</xdr:row>
      <xdr:rowOff>147955</xdr:rowOff>
    </xdr:to>
    <xdr:sp macro="" textlink="">
      <xdr:nvSpPr>
        <xdr:cNvPr id="758" name="フローチャート: 判断 757">
          <a:extLst>
            <a:ext uri="{FF2B5EF4-FFF2-40B4-BE49-F238E27FC236}">
              <a16:creationId xmlns:a16="http://schemas.microsoft.com/office/drawing/2014/main" id="{4881BE31-AF26-431D-B62E-2278134E5FF6}"/>
            </a:ext>
          </a:extLst>
        </xdr:cNvPr>
        <xdr:cNvSpPr/>
      </xdr:nvSpPr>
      <xdr:spPr>
        <a:xfrm>
          <a:off x="12029440" y="13792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46355</xdr:rowOff>
    </xdr:from>
    <xdr:to>
      <xdr:col>67</xdr:col>
      <xdr:colOff>101600</xdr:colOff>
      <xdr:row>82</xdr:row>
      <xdr:rowOff>147955</xdr:rowOff>
    </xdr:to>
    <xdr:sp macro="" textlink="">
      <xdr:nvSpPr>
        <xdr:cNvPr id="759" name="フローチャート: 判断 758">
          <a:extLst>
            <a:ext uri="{FF2B5EF4-FFF2-40B4-BE49-F238E27FC236}">
              <a16:creationId xmlns:a16="http://schemas.microsoft.com/office/drawing/2014/main" id="{1805DFC9-DE73-46CC-A7C1-F6797A45E022}"/>
            </a:ext>
          </a:extLst>
        </xdr:cNvPr>
        <xdr:cNvSpPr/>
      </xdr:nvSpPr>
      <xdr:spPr>
        <a:xfrm>
          <a:off x="1123188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8DD5D62-0250-47FA-BDF4-E4E52C91D33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97AF309-459D-41EA-8FF3-CB7FFCD1A6D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5A3AD39-F280-4A5E-8F8F-DDB5199DAEB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09B251D-44F0-441D-A6F0-E48F260A680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0E6D40A-C609-4362-ACBF-258C6DE7661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65" name="楕円 764">
          <a:extLst>
            <a:ext uri="{FF2B5EF4-FFF2-40B4-BE49-F238E27FC236}">
              <a16:creationId xmlns:a16="http://schemas.microsoft.com/office/drawing/2014/main" id="{925D66FD-2E83-475E-9E39-984B41198B5D}"/>
            </a:ext>
          </a:extLst>
        </xdr:cNvPr>
        <xdr:cNvSpPr/>
      </xdr:nvSpPr>
      <xdr:spPr>
        <a:xfrm>
          <a:off x="14325600" y="137871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19066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D3338D3F-2F2E-4D0E-ABAD-728BACAAA9AB}"/>
            </a:ext>
          </a:extLst>
        </xdr:cNvPr>
        <xdr:cNvSpPr txBox="1"/>
      </xdr:nvSpPr>
      <xdr:spPr>
        <a:xfrm>
          <a:off x="14414500"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xdr:rowOff>
    </xdr:from>
    <xdr:to>
      <xdr:col>81</xdr:col>
      <xdr:colOff>101600</xdr:colOff>
      <xdr:row>82</xdr:row>
      <xdr:rowOff>107950</xdr:rowOff>
    </xdr:to>
    <xdr:sp macro="" textlink="">
      <xdr:nvSpPr>
        <xdr:cNvPr id="767" name="楕円 766">
          <a:extLst>
            <a:ext uri="{FF2B5EF4-FFF2-40B4-BE49-F238E27FC236}">
              <a16:creationId xmlns:a16="http://schemas.microsoft.com/office/drawing/2014/main" id="{D8673790-4F43-4BBE-A423-8FD4A8B18B25}"/>
            </a:ext>
          </a:extLst>
        </xdr:cNvPr>
        <xdr:cNvSpPr/>
      </xdr:nvSpPr>
      <xdr:spPr>
        <a:xfrm>
          <a:off x="1357884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91439</xdr:rowOff>
    </xdr:to>
    <xdr:cxnSp macro="">
      <xdr:nvCxnSpPr>
        <xdr:cNvPr id="768" name="直線コネクタ 767">
          <a:extLst>
            <a:ext uri="{FF2B5EF4-FFF2-40B4-BE49-F238E27FC236}">
              <a16:creationId xmlns:a16="http://schemas.microsoft.com/office/drawing/2014/main" id="{E8984697-17E7-47F1-83A0-25246AA1BBDA}"/>
            </a:ext>
          </a:extLst>
        </xdr:cNvPr>
        <xdr:cNvCxnSpPr/>
      </xdr:nvCxnSpPr>
      <xdr:spPr>
        <a:xfrm>
          <a:off x="13629640" y="13803630"/>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69" name="楕円 768">
          <a:extLst>
            <a:ext uri="{FF2B5EF4-FFF2-40B4-BE49-F238E27FC236}">
              <a16:creationId xmlns:a16="http://schemas.microsoft.com/office/drawing/2014/main" id="{88B72183-FA43-45D4-AEA2-07DE896CDBF5}"/>
            </a:ext>
          </a:extLst>
        </xdr:cNvPr>
        <xdr:cNvSpPr/>
      </xdr:nvSpPr>
      <xdr:spPr>
        <a:xfrm>
          <a:off x="1280414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57150</xdr:rowOff>
    </xdr:to>
    <xdr:cxnSp macro="">
      <xdr:nvCxnSpPr>
        <xdr:cNvPr id="770" name="直線コネクタ 769">
          <a:extLst>
            <a:ext uri="{FF2B5EF4-FFF2-40B4-BE49-F238E27FC236}">
              <a16:creationId xmlns:a16="http://schemas.microsoft.com/office/drawing/2014/main" id="{7D75BEC2-CB41-4CA5-AE15-A5FAC0173191}"/>
            </a:ext>
          </a:extLst>
        </xdr:cNvPr>
        <xdr:cNvCxnSpPr/>
      </xdr:nvCxnSpPr>
      <xdr:spPr>
        <a:xfrm>
          <a:off x="12854940" y="13769341"/>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771" name="楕円 770">
          <a:extLst>
            <a:ext uri="{FF2B5EF4-FFF2-40B4-BE49-F238E27FC236}">
              <a16:creationId xmlns:a16="http://schemas.microsoft.com/office/drawing/2014/main" id="{F3B20514-C63B-41C5-89D7-A6D12111D127}"/>
            </a:ext>
          </a:extLst>
        </xdr:cNvPr>
        <xdr:cNvSpPr/>
      </xdr:nvSpPr>
      <xdr:spPr>
        <a:xfrm>
          <a:off x="12029440" y="13781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22861</xdr:rowOff>
    </xdr:from>
    <xdr:to>
      <xdr:col>76</xdr:col>
      <xdr:colOff>114300</xdr:colOff>
      <xdr:row>82</xdr:row>
      <xdr:rowOff>85725</xdr:rowOff>
    </xdr:to>
    <xdr:cxnSp macro="">
      <xdr:nvCxnSpPr>
        <xdr:cNvPr id="772" name="直線コネクタ 771">
          <a:extLst>
            <a:ext uri="{FF2B5EF4-FFF2-40B4-BE49-F238E27FC236}">
              <a16:creationId xmlns:a16="http://schemas.microsoft.com/office/drawing/2014/main" id="{403C54D7-F39E-4897-9CC2-5C52DECE334C}"/>
            </a:ext>
          </a:extLst>
        </xdr:cNvPr>
        <xdr:cNvCxnSpPr/>
      </xdr:nvCxnSpPr>
      <xdr:spPr>
        <a:xfrm flipV="1">
          <a:off x="12072620" y="13769341"/>
          <a:ext cx="78232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xdr:rowOff>
    </xdr:from>
    <xdr:to>
      <xdr:col>67</xdr:col>
      <xdr:colOff>101600</xdr:colOff>
      <xdr:row>82</xdr:row>
      <xdr:rowOff>106045</xdr:rowOff>
    </xdr:to>
    <xdr:sp macro="" textlink="">
      <xdr:nvSpPr>
        <xdr:cNvPr id="773" name="楕円 772">
          <a:extLst>
            <a:ext uri="{FF2B5EF4-FFF2-40B4-BE49-F238E27FC236}">
              <a16:creationId xmlns:a16="http://schemas.microsoft.com/office/drawing/2014/main" id="{E1525A76-FFCB-403C-9A7A-FA051F63227A}"/>
            </a:ext>
          </a:extLst>
        </xdr:cNvPr>
        <xdr:cNvSpPr/>
      </xdr:nvSpPr>
      <xdr:spPr>
        <a:xfrm>
          <a:off x="1123188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55245</xdr:rowOff>
    </xdr:from>
    <xdr:to>
      <xdr:col>71</xdr:col>
      <xdr:colOff>177800</xdr:colOff>
      <xdr:row>82</xdr:row>
      <xdr:rowOff>85725</xdr:rowOff>
    </xdr:to>
    <xdr:cxnSp macro="">
      <xdr:nvCxnSpPr>
        <xdr:cNvPr id="774" name="直線コネクタ 773">
          <a:extLst>
            <a:ext uri="{FF2B5EF4-FFF2-40B4-BE49-F238E27FC236}">
              <a16:creationId xmlns:a16="http://schemas.microsoft.com/office/drawing/2014/main" id="{05BC03A8-8A0F-44CD-94B4-324BC1131863}"/>
            </a:ext>
          </a:extLst>
        </xdr:cNvPr>
        <xdr:cNvCxnSpPr/>
      </xdr:nvCxnSpPr>
      <xdr:spPr>
        <a:xfrm>
          <a:off x="11282680" y="1380172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DD3D6382-D077-4BAB-8A72-2D9694A6C69D}"/>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776" name="n_2aveValue【消防施設】&#10;有形固定資産減価償却率">
          <a:extLst>
            <a:ext uri="{FF2B5EF4-FFF2-40B4-BE49-F238E27FC236}">
              <a16:creationId xmlns:a16="http://schemas.microsoft.com/office/drawing/2014/main" id="{D0814F5C-D890-4929-8016-98E3E422F941}"/>
            </a:ext>
          </a:extLst>
        </xdr:cNvPr>
        <xdr:cNvSpPr txBox="1"/>
      </xdr:nvSpPr>
      <xdr:spPr>
        <a:xfrm>
          <a:off x="1267524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139082</xdr:rowOff>
    </xdr:from>
    <xdr:ext cx="405111" cy="259045"/>
    <xdr:sp macro="" textlink="">
      <xdr:nvSpPr>
        <xdr:cNvPr id="777" name="n_3aveValue【消防施設】&#10;有形固定資産減価償却率">
          <a:extLst>
            <a:ext uri="{FF2B5EF4-FFF2-40B4-BE49-F238E27FC236}">
              <a16:creationId xmlns:a16="http://schemas.microsoft.com/office/drawing/2014/main" id="{95E1754F-E98F-4B1B-ADEE-B4F49CA99F30}"/>
            </a:ext>
          </a:extLst>
        </xdr:cNvPr>
        <xdr:cNvSpPr txBox="1"/>
      </xdr:nvSpPr>
      <xdr:spPr>
        <a:xfrm>
          <a:off x="1190054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139082</xdr:rowOff>
    </xdr:from>
    <xdr:ext cx="405111" cy="259045"/>
    <xdr:sp macro="" textlink="">
      <xdr:nvSpPr>
        <xdr:cNvPr id="778" name="n_4aveValue【消防施設】&#10;有形固定資産減価償却率">
          <a:extLst>
            <a:ext uri="{FF2B5EF4-FFF2-40B4-BE49-F238E27FC236}">
              <a16:creationId xmlns:a16="http://schemas.microsoft.com/office/drawing/2014/main" id="{8BF4F45C-DF71-4CFC-8AF7-2269703604E4}"/>
            </a:ext>
          </a:extLst>
        </xdr:cNvPr>
        <xdr:cNvSpPr txBox="1"/>
      </xdr:nvSpPr>
      <xdr:spPr>
        <a:xfrm>
          <a:off x="1110298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99077</xdr:rowOff>
    </xdr:from>
    <xdr:ext cx="405111" cy="259045"/>
    <xdr:sp macro="" textlink="">
      <xdr:nvSpPr>
        <xdr:cNvPr id="779" name="n_1mainValue【消防施設】&#10;有形固定資産減価償却率">
          <a:extLst>
            <a:ext uri="{FF2B5EF4-FFF2-40B4-BE49-F238E27FC236}">
              <a16:creationId xmlns:a16="http://schemas.microsoft.com/office/drawing/2014/main" id="{DA056523-9013-4565-8A63-F9F8F25A5BE0}"/>
            </a:ext>
          </a:extLst>
        </xdr:cNvPr>
        <xdr:cNvSpPr txBox="1"/>
      </xdr:nvSpPr>
      <xdr:spPr>
        <a:xfrm>
          <a:off x="134372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780" name="n_2mainValue【消防施設】&#10;有形固定資産減価償却率">
          <a:extLst>
            <a:ext uri="{FF2B5EF4-FFF2-40B4-BE49-F238E27FC236}">
              <a16:creationId xmlns:a16="http://schemas.microsoft.com/office/drawing/2014/main" id="{BE8D6185-157B-45AB-A8B8-7587A5189AB5}"/>
            </a:ext>
          </a:extLst>
        </xdr:cNvPr>
        <xdr:cNvSpPr txBox="1"/>
      </xdr:nvSpPr>
      <xdr:spPr>
        <a:xfrm>
          <a:off x="126752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153052</xdr:rowOff>
    </xdr:from>
    <xdr:ext cx="405111" cy="259045"/>
    <xdr:sp macro="" textlink="">
      <xdr:nvSpPr>
        <xdr:cNvPr id="781" name="n_3mainValue【消防施設】&#10;有形固定資産減価償却率">
          <a:extLst>
            <a:ext uri="{FF2B5EF4-FFF2-40B4-BE49-F238E27FC236}">
              <a16:creationId xmlns:a16="http://schemas.microsoft.com/office/drawing/2014/main" id="{B034EC61-1C58-4E45-B8F1-40C40F7F2116}"/>
            </a:ext>
          </a:extLst>
        </xdr:cNvPr>
        <xdr:cNvSpPr txBox="1"/>
      </xdr:nvSpPr>
      <xdr:spPr>
        <a:xfrm>
          <a:off x="119005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122572</xdr:rowOff>
    </xdr:from>
    <xdr:ext cx="405111" cy="259045"/>
    <xdr:sp macro="" textlink="">
      <xdr:nvSpPr>
        <xdr:cNvPr id="782" name="n_4mainValue【消防施設】&#10;有形固定資産減価償却率">
          <a:extLst>
            <a:ext uri="{FF2B5EF4-FFF2-40B4-BE49-F238E27FC236}">
              <a16:creationId xmlns:a16="http://schemas.microsoft.com/office/drawing/2014/main" id="{BDB6986F-5D27-4630-9233-14E8510634DA}"/>
            </a:ext>
          </a:extLst>
        </xdr:cNvPr>
        <xdr:cNvSpPr txBox="1"/>
      </xdr:nvSpPr>
      <xdr:spPr>
        <a:xfrm>
          <a:off x="1110298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135FB08-A92D-4534-9C10-F8D95E39929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7BD5CD5C-62E7-4D7C-B9DE-DDC36F17908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3879394-561F-491E-9854-E43687CC66A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93D8F158-5CE7-49AF-A9F4-7B9C00F767B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BEDACC29-D79F-4E9C-8282-8EB1A562F3E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CC15E3B4-6417-451B-B008-7B3822BDB51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D51F4E9C-7426-4DBE-96C4-79A49BB6CE1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56049145-A2B0-43C2-9250-132A45AA09E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8917A4C-E03A-422A-9931-510571C66FA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66EEB32-CFFF-42DD-B690-179735FA5AA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1568C58B-BAA4-4ADE-AE20-5FEB40CF59A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43FB0B40-E85B-48FB-BEB0-9299B88CF13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87AB07A2-204E-4D8A-AB7B-7C940CE39F0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6527801E-5665-4BCC-84DA-8ABAE5DDDA4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5091CC4A-725C-4ADE-9E47-021122480BA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5C8F825F-18EA-46D4-B3D4-CDC7B386249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D7DB69D3-8344-4FB4-8A39-51735CABB5B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FCF63653-D484-4710-86BA-156C1F1D551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685E3517-8AA8-48D3-B602-943969A648E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CBC6F119-AEC2-426E-9266-20D641DFDDEF}"/>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8B5BA22-3D68-4843-B1A0-797B28B2D4B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95ED2C5F-944B-4C8A-BDE8-7ED83BD8E31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BDC49B59-DC53-4609-A389-66A62F44D64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8B4DECB8-A762-4A6D-ADA3-7B70F9B20130}"/>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21E2A811-DA07-4CFB-8BAD-522DDE32DFE8}"/>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1F44F12C-A1B3-4EFE-9758-1175FF8D0769}"/>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71EE3130-BA93-403E-A200-96DCB4A58D24}"/>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32A4CC78-3521-454F-A03C-6232DA4E6979}"/>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298DFC06-E341-4689-BB23-068FBC8150D4}"/>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069EDFE0-898B-4C5F-A265-A1594A39E2CD}"/>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A20627B6-4AA9-4ACE-B8C3-ADF766968890}"/>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12700</xdr:rowOff>
    </xdr:from>
    <xdr:to>
      <xdr:col>107</xdr:col>
      <xdr:colOff>101600</xdr:colOff>
      <xdr:row>80</xdr:row>
      <xdr:rowOff>114300</xdr:rowOff>
    </xdr:to>
    <xdr:sp macro="" textlink="">
      <xdr:nvSpPr>
        <xdr:cNvPr id="814" name="フローチャート: 判断 813">
          <a:extLst>
            <a:ext uri="{FF2B5EF4-FFF2-40B4-BE49-F238E27FC236}">
              <a16:creationId xmlns:a16="http://schemas.microsoft.com/office/drawing/2014/main" id="{4B5DCEA1-8D4C-44E4-A7F3-63C1BE803548}"/>
            </a:ext>
          </a:extLst>
        </xdr:cNvPr>
        <xdr:cNvSpPr/>
      </xdr:nvSpPr>
      <xdr:spPr>
        <a:xfrm>
          <a:off x="1793748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12700</xdr:rowOff>
    </xdr:from>
    <xdr:to>
      <xdr:col>102</xdr:col>
      <xdr:colOff>165100</xdr:colOff>
      <xdr:row>80</xdr:row>
      <xdr:rowOff>114300</xdr:rowOff>
    </xdr:to>
    <xdr:sp macro="" textlink="">
      <xdr:nvSpPr>
        <xdr:cNvPr id="815" name="フローチャート: 判断 814">
          <a:extLst>
            <a:ext uri="{FF2B5EF4-FFF2-40B4-BE49-F238E27FC236}">
              <a16:creationId xmlns:a16="http://schemas.microsoft.com/office/drawing/2014/main" id="{B0470A53-E298-42CA-9501-07CB84150BE5}"/>
            </a:ext>
          </a:extLst>
        </xdr:cNvPr>
        <xdr:cNvSpPr/>
      </xdr:nvSpPr>
      <xdr:spPr>
        <a:xfrm>
          <a:off x="1716278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25400</xdr:rowOff>
    </xdr:from>
    <xdr:to>
      <xdr:col>98</xdr:col>
      <xdr:colOff>38100</xdr:colOff>
      <xdr:row>80</xdr:row>
      <xdr:rowOff>127000</xdr:rowOff>
    </xdr:to>
    <xdr:sp macro="" textlink="">
      <xdr:nvSpPr>
        <xdr:cNvPr id="816" name="フローチャート: 判断 815">
          <a:extLst>
            <a:ext uri="{FF2B5EF4-FFF2-40B4-BE49-F238E27FC236}">
              <a16:creationId xmlns:a16="http://schemas.microsoft.com/office/drawing/2014/main" id="{DC35F1F6-C92C-4336-BABA-7DD0AACD7995}"/>
            </a:ext>
          </a:extLst>
        </xdr:cNvPr>
        <xdr:cNvSpPr/>
      </xdr:nvSpPr>
      <xdr:spPr>
        <a:xfrm>
          <a:off x="16388080" y="13436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45B3DB3-6ED5-42AA-A3FB-87B0803EB5D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3033BDF-D52B-4549-BDD3-AB69C7C9AD9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A640F31-C8F2-4275-9EDB-97A0E0F9084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8ED1C92-4D61-4184-996F-487ADCE12B2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7C7B2A3-F585-4F9C-9551-B3BF6484A7E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22" name="楕円 821">
          <a:extLst>
            <a:ext uri="{FF2B5EF4-FFF2-40B4-BE49-F238E27FC236}">
              <a16:creationId xmlns:a16="http://schemas.microsoft.com/office/drawing/2014/main" id="{E135BD1F-BB80-4068-894C-AD2FCB8D1577}"/>
            </a:ext>
          </a:extLst>
        </xdr:cNvPr>
        <xdr:cNvSpPr/>
      </xdr:nvSpPr>
      <xdr:spPr>
        <a:xfrm>
          <a:off x="1945894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823" name="【消防施設】&#10;一人当たり面積該当値テキスト">
          <a:extLst>
            <a:ext uri="{FF2B5EF4-FFF2-40B4-BE49-F238E27FC236}">
              <a16:creationId xmlns:a16="http://schemas.microsoft.com/office/drawing/2014/main" id="{5980AD63-214B-4F5F-B3E8-1B1F4B18FF33}"/>
            </a:ext>
          </a:extLst>
        </xdr:cNvPr>
        <xdr:cNvSpPr txBox="1"/>
      </xdr:nvSpPr>
      <xdr:spPr>
        <a:xfrm>
          <a:off x="1954784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824" name="楕円 823">
          <a:extLst>
            <a:ext uri="{FF2B5EF4-FFF2-40B4-BE49-F238E27FC236}">
              <a16:creationId xmlns:a16="http://schemas.microsoft.com/office/drawing/2014/main" id="{A40BF7A6-9339-4E38-A062-77D3B0646691}"/>
            </a:ext>
          </a:extLst>
        </xdr:cNvPr>
        <xdr:cNvSpPr/>
      </xdr:nvSpPr>
      <xdr:spPr>
        <a:xfrm>
          <a:off x="1873504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825" name="直線コネクタ 824">
          <a:extLst>
            <a:ext uri="{FF2B5EF4-FFF2-40B4-BE49-F238E27FC236}">
              <a16:creationId xmlns:a16="http://schemas.microsoft.com/office/drawing/2014/main" id="{1574FECA-2D3B-4CCE-9B82-F5622EB9F2F3}"/>
            </a:ext>
          </a:extLst>
        </xdr:cNvPr>
        <xdr:cNvCxnSpPr/>
      </xdr:nvCxnSpPr>
      <xdr:spPr>
        <a:xfrm>
          <a:off x="18778220" y="137121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95250</xdr:rowOff>
    </xdr:from>
    <xdr:to>
      <xdr:col>107</xdr:col>
      <xdr:colOff>101600</xdr:colOff>
      <xdr:row>82</xdr:row>
      <xdr:rowOff>25400</xdr:rowOff>
    </xdr:to>
    <xdr:sp macro="" textlink="">
      <xdr:nvSpPr>
        <xdr:cNvPr id="826" name="楕円 825">
          <a:extLst>
            <a:ext uri="{FF2B5EF4-FFF2-40B4-BE49-F238E27FC236}">
              <a16:creationId xmlns:a16="http://schemas.microsoft.com/office/drawing/2014/main" id="{B06286C9-7910-4278-8AE7-399D8295E0F3}"/>
            </a:ext>
          </a:extLst>
        </xdr:cNvPr>
        <xdr:cNvSpPr/>
      </xdr:nvSpPr>
      <xdr:spPr>
        <a:xfrm>
          <a:off x="17937480" y="13674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146050</xdr:rowOff>
    </xdr:to>
    <xdr:cxnSp macro="">
      <xdr:nvCxnSpPr>
        <xdr:cNvPr id="827" name="直線コネクタ 826">
          <a:extLst>
            <a:ext uri="{FF2B5EF4-FFF2-40B4-BE49-F238E27FC236}">
              <a16:creationId xmlns:a16="http://schemas.microsoft.com/office/drawing/2014/main" id="{BE1730A3-1AEC-4CAD-9E60-61B7641DC93E}"/>
            </a:ext>
          </a:extLst>
        </xdr:cNvPr>
        <xdr:cNvCxnSpPr/>
      </xdr:nvCxnSpPr>
      <xdr:spPr>
        <a:xfrm flipV="1">
          <a:off x="17988280" y="137121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8" name="楕円 827">
          <a:extLst>
            <a:ext uri="{FF2B5EF4-FFF2-40B4-BE49-F238E27FC236}">
              <a16:creationId xmlns:a16="http://schemas.microsoft.com/office/drawing/2014/main" id="{B454E3D3-F5FA-48AC-BE2D-C9312C9018A1}"/>
            </a:ext>
          </a:extLst>
        </xdr:cNvPr>
        <xdr:cNvSpPr/>
      </xdr:nvSpPr>
      <xdr:spPr>
        <a:xfrm>
          <a:off x="171627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146050</xdr:rowOff>
    </xdr:from>
    <xdr:to>
      <xdr:col>107</xdr:col>
      <xdr:colOff>50800</xdr:colOff>
      <xdr:row>82</xdr:row>
      <xdr:rowOff>0</xdr:rowOff>
    </xdr:to>
    <xdr:cxnSp macro="">
      <xdr:nvCxnSpPr>
        <xdr:cNvPr id="829" name="直線コネクタ 828">
          <a:extLst>
            <a:ext uri="{FF2B5EF4-FFF2-40B4-BE49-F238E27FC236}">
              <a16:creationId xmlns:a16="http://schemas.microsoft.com/office/drawing/2014/main" id="{BC34FD41-2865-47EB-A480-E57B5C739609}"/>
            </a:ext>
          </a:extLst>
        </xdr:cNvPr>
        <xdr:cNvCxnSpPr/>
      </xdr:nvCxnSpPr>
      <xdr:spPr>
        <a:xfrm flipV="1">
          <a:off x="17213580" y="1372489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30" name="楕円 829">
          <a:extLst>
            <a:ext uri="{FF2B5EF4-FFF2-40B4-BE49-F238E27FC236}">
              <a16:creationId xmlns:a16="http://schemas.microsoft.com/office/drawing/2014/main" id="{BBA072BB-2A4F-46B4-AFED-14FBB1C4604E}"/>
            </a:ext>
          </a:extLst>
        </xdr:cNvPr>
        <xdr:cNvSpPr/>
      </xdr:nvSpPr>
      <xdr:spPr>
        <a:xfrm>
          <a:off x="1638808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31" name="直線コネクタ 830">
          <a:extLst>
            <a:ext uri="{FF2B5EF4-FFF2-40B4-BE49-F238E27FC236}">
              <a16:creationId xmlns:a16="http://schemas.microsoft.com/office/drawing/2014/main" id="{B7309A94-BCD8-46F5-A374-BBFF99B25D7F}"/>
            </a:ext>
          </a:extLst>
        </xdr:cNvPr>
        <xdr:cNvCxnSpPr/>
      </xdr:nvCxnSpPr>
      <xdr:spPr>
        <a:xfrm>
          <a:off x="16431260" y="137464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5E6529A1-A49A-4D89-844B-EEFCCB60C7E3}"/>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833" name="n_2aveValue【消防施設】&#10;一人当たり面積">
          <a:extLst>
            <a:ext uri="{FF2B5EF4-FFF2-40B4-BE49-F238E27FC236}">
              <a16:creationId xmlns:a16="http://schemas.microsoft.com/office/drawing/2014/main" id="{C9E30C76-7161-4F24-A0DB-88057E281D8F}"/>
            </a:ext>
          </a:extLst>
        </xdr:cNvPr>
        <xdr:cNvSpPr txBox="1"/>
      </xdr:nvSpPr>
      <xdr:spPr>
        <a:xfrm>
          <a:off x="17776267" y="132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130827</xdr:rowOff>
    </xdr:from>
    <xdr:ext cx="469744" cy="259045"/>
    <xdr:sp macro="" textlink="">
      <xdr:nvSpPr>
        <xdr:cNvPr id="834" name="n_3aveValue【消防施設】&#10;一人当たり面積">
          <a:extLst>
            <a:ext uri="{FF2B5EF4-FFF2-40B4-BE49-F238E27FC236}">
              <a16:creationId xmlns:a16="http://schemas.microsoft.com/office/drawing/2014/main" id="{0BA6805C-5B97-4E73-9F7A-DE9F37242F46}"/>
            </a:ext>
          </a:extLst>
        </xdr:cNvPr>
        <xdr:cNvSpPr txBox="1"/>
      </xdr:nvSpPr>
      <xdr:spPr>
        <a:xfrm>
          <a:off x="17001567" y="132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835" name="n_4aveValue【消防施設】&#10;一人当たり面積">
          <a:extLst>
            <a:ext uri="{FF2B5EF4-FFF2-40B4-BE49-F238E27FC236}">
              <a16:creationId xmlns:a16="http://schemas.microsoft.com/office/drawing/2014/main" id="{D0D304D2-60CC-4FEB-BB8B-6B7FFA6F421C}"/>
            </a:ext>
          </a:extLst>
        </xdr:cNvPr>
        <xdr:cNvSpPr txBox="1"/>
      </xdr:nvSpPr>
      <xdr:spPr>
        <a:xfrm>
          <a:off x="1622686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836" name="n_1mainValue【消防施設】&#10;一人当たり面積">
          <a:extLst>
            <a:ext uri="{FF2B5EF4-FFF2-40B4-BE49-F238E27FC236}">
              <a16:creationId xmlns:a16="http://schemas.microsoft.com/office/drawing/2014/main" id="{CCF4685B-6804-4EDE-AE73-423ED9080FB5}"/>
            </a:ext>
          </a:extLst>
        </xdr:cNvPr>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837" name="n_2mainValue【消防施設】&#10;一人当たり面積">
          <a:extLst>
            <a:ext uri="{FF2B5EF4-FFF2-40B4-BE49-F238E27FC236}">
              <a16:creationId xmlns:a16="http://schemas.microsoft.com/office/drawing/2014/main" id="{FB1D06C1-C4CE-496A-8850-5F15457C5781}"/>
            </a:ext>
          </a:extLst>
        </xdr:cNvPr>
        <xdr:cNvSpPr txBox="1"/>
      </xdr:nvSpPr>
      <xdr:spPr>
        <a:xfrm>
          <a:off x="177762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8" name="n_3mainValue【消防施設】&#10;一人当たり面積">
          <a:extLst>
            <a:ext uri="{FF2B5EF4-FFF2-40B4-BE49-F238E27FC236}">
              <a16:creationId xmlns:a16="http://schemas.microsoft.com/office/drawing/2014/main" id="{0419FC93-7BA7-479A-BF39-000758E6F34B}"/>
            </a:ext>
          </a:extLst>
        </xdr:cNvPr>
        <xdr:cNvSpPr txBox="1"/>
      </xdr:nvSpPr>
      <xdr:spPr>
        <a:xfrm>
          <a:off x="1700156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41927</xdr:rowOff>
    </xdr:from>
    <xdr:ext cx="469744" cy="259045"/>
    <xdr:sp macro="" textlink="">
      <xdr:nvSpPr>
        <xdr:cNvPr id="839" name="n_4mainValue【消防施設】&#10;一人当たり面積">
          <a:extLst>
            <a:ext uri="{FF2B5EF4-FFF2-40B4-BE49-F238E27FC236}">
              <a16:creationId xmlns:a16="http://schemas.microsoft.com/office/drawing/2014/main" id="{61B2C112-2D79-4D61-803A-C415D5A2BAA0}"/>
            </a:ext>
          </a:extLst>
        </xdr:cNvPr>
        <xdr:cNvSpPr txBox="1"/>
      </xdr:nvSpPr>
      <xdr:spPr>
        <a:xfrm>
          <a:off x="1622686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A369680-B75C-4B85-8EC0-9D79A72633B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A80D3A13-650C-42C6-89F2-F26CD5380E3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3CD546BA-547A-463C-B5E1-617A3732064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6914E3EA-C38D-4E07-9247-9CA83271776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F492DBE6-9577-46AF-BFC1-8E035ABC3C3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762730D7-1B27-43BD-A510-A72EED1FDBC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6191810-DD1A-4970-B2C7-E3E3A826505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BD2B4672-F39D-4F29-8068-E6997830206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40D192B-55B9-4D8F-AA95-A1A327E4288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2EE5C72-F02B-4C88-B9A3-EBD30ABED97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3E16202-5DFF-4363-A572-CFA927BE412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C5ECD944-A0D7-44E4-A027-F3EEB510530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E0BBFD39-D250-4834-B31C-E5D89B385DF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7BB7A503-EA62-4494-BA81-BAE54648ED2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FA4B99FC-413D-4165-8C91-A2F657191CC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C6CCB40A-FE57-4FAC-B1C1-57AD7DB0A7E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F2D1875E-B3AD-4DEB-8F92-F0DD760DB7A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C705A397-DFA3-43F7-8A01-242AC0D6141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A2E2D1EC-4827-4ECF-8DD7-76E55F46D1D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F05FD029-91D3-48E0-A9FA-EA0CF6521F5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FE3847ED-6F85-49E7-9E09-758D25C5589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6ECF5752-B3AB-48D1-882A-F89F171DA87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CC78CB09-56D0-44D8-AC0A-9B2C837E132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B1C94D65-9CB1-475F-9025-8D9C0C084D8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95DBEF9A-12AC-497C-B98C-FBE247F5C5E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AC1E0502-6B65-4D87-A698-9D73DCCCB9F4}"/>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D6E14199-248C-4AD0-98D6-A360534A9D84}"/>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92F98B64-8B64-4D74-BDEA-176C4F899739}"/>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C129D4B5-D3E8-4161-AF4B-F1E501BCF77F}"/>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664E496E-D2EA-4BE2-BD53-B37C9E2A79F8}"/>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C17A9C45-3825-4BBC-9D38-F5A4045AB76D}"/>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A47F95D6-35AA-4175-B27C-6C0E5854E507}"/>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F7E5FE60-0DE7-42E8-AB6E-FE3D14DD4354}"/>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111942</xdr:rowOff>
    </xdr:from>
    <xdr:to>
      <xdr:col>76</xdr:col>
      <xdr:colOff>165100</xdr:colOff>
      <xdr:row>104</xdr:row>
      <xdr:rowOff>42092</xdr:rowOff>
    </xdr:to>
    <xdr:sp macro="" textlink="">
      <xdr:nvSpPr>
        <xdr:cNvPr id="873" name="フローチャート: 判断 872">
          <a:extLst>
            <a:ext uri="{FF2B5EF4-FFF2-40B4-BE49-F238E27FC236}">
              <a16:creationId xmlns:a16="http://schemas.microsoft.com/office/drawing/2014/main" id="{364336E5-D141-416D-96A1-2FB27F32C0DC}"/>
            </a:ext>
          </a:extLst>
        </xdr:cNvPr>
        <xdr:cNvSpPr/>
      </xdr:nvSpPr>
      <xdr:spPr>
        <a:xfrm>
          <a:off x="12804140" y="1737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874" name="フローチャート: 判断 873">
          <a:extLst>
            <a:ext uri="{FF2B5EF4-FFF2-40B4-BE49-F238E27FC236}">
              <a16:creationId xmlns:a16="http://schemas.microsoft.com/office/drawing/2014/main" id="{162ABC4B-7306-4C55-8398-A7DBD8F0D7F2}"/>
            </a:ext>
          </a:extLst>
        </xdr:cNvPr>
        <xdr:cNvSpPr/>
      </xdr:nvSpPr>
      <xdr:spPr>
        <a:xfrm>
          <a:off x="12029440" y="17451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75" name="フローチャート: 判断 874">
          <a:extLst>
            <a:ext uri="{FF2B5EF4-FFF2-40B4-BE49-F238E27FC236}">
              <a16:creationId xmlns:a16="http://schemas.microsoft.com/office/drawing/2014/main" id="{84655AE7-BC5A-4872-B2AC-678D4C98D5AB}"/>
            </a:ext>
          </a:extLst>
        </xdr:cNvPr>
        <xdr:cNvSpPr/>
      </xdr:nvSpPr>
      <xdr:spPr>
        <a:xfrm>
          <a:off x="1123188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967E593-18EE-4AAB-B7E0-A96522D9EA3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546A9CF-5076-4656-AE6A-68358869A78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308DF8B-E70E-484B-8ACD-55328F0DBA7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081F046-BD2D-4308-B65A-E4FE96F0279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DC9AC9F-AC6F-49D1-A98A-DD4D0686E06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881" name="楕円 880">
          <a:extLst>
            <a:ext uri="{FF2B5EF4-FFF2-40B4-BE49-F238E27FC236}">
              <a16:creationId xmlns:a16="http://schemas.microsoft.com/office/drawing/2014/main" id="{0F3F73FC-EE0C-4773-9AAC-A3988445ADF1}"/>
            </a:ext>
          </a:extLst>
        </xdr:cNvPr>
        <xdr:cNvSpPr/>
      </xdr:nvSpPr>
      <xdr:spPr>
        <a:xfrm>
          <a:off x="14325600" y="173119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882" name="【庁舎】&#10;有形固定資産減価償却率該当値テキスト">
          <a:extLst>
            <a:ext uri="{FF2B5EF4-FFF2-40B4-BE49-F238E27FC236}">
              <a16:creationId xmlns:a16="http://schemas.microsoft.com/office/drawing/2014/main" id="{D86B5924-E426-40AF-826B-1A336203EDBE}"/>
            </a:ext>
          </a:extLst>
        </xdr:cNvPr>
        <xdr:cNvSpPr txBox="1"/>
      </xdr:nvSpPr>
      <xdr:spPr>
        <a:xfrm>
          <a:off x="144145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883" name="楕円 882">
          <a:extLst>
            <a:ext uri="{FF2B5EF4-FFF2-40B4-BE49-F238E27FC236}">
              <a16:creationId xmlns:a16="http://schemas.microsoft.com/office/drawing/2014/main" id="{6EB33FD2-F155-41E1-9CD1-F79AF5F41A0F}"/>
            </a:ext>
          </a:extLst>
        </xdr:cNvPr>
        <xdr:cNvSpPr/>
      </xdr:nvSpPr>
      <xdr:spPr>
        <a:xfrm>
          <a:off x="13578840" y="17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95794</xdr:rowOff>
    </xdr:to>
    <xdr:cxnSp macro="">
      <xdr:nvCxnSpPr>
        <xdr:cNvPr id="884" name="直線コネクタ 883">
          <a:extLst>
            <a:ext uri="{FF2B5EF4-FFF2-40B4-BE49-F238E27FC236}">
              <a16:creationId xmlns:a16="http://schemas.microsoft.com/office/drawing/2014/main" id="{FC1734C7-5977-4F8E-8428-0B526FD1314A}"/>
            </a:ext>
          </a:extLst>
        </xdr:cNvPr>
        <xdr:cNvCxnSpPr/>
      </xdr:nvCxnSpPr>
      <xdr:spPr>
        <a:xfrm>
          <a:off x="13629640" y="17336589"/>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885" name="楕円 884">
          <a:extLst>
            <a:ext uri="{FF2B5EF4-FFF2-40B4-BE49-F238E27FC236}">
              <a16:creationId xmlns:a16="http://schemas.microsoft.com/office/drawing/2014/main" id="{8C400B34-0904-4215-B2A1-91A351F951CB}"/>
            </a:ext>
          </a:extLst>
        </xdr:cNvPr>
        <xdr:cNvSpPr/>
      </xdr:nvSpPr>
      <xdr:spPr>
        <a:xfrm>
          <a:off x="12804140" y="17263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69669</xdr:rowOff>
    </xdr:to>
    <xdr:cxnSp macro="">
      <xdr:nvCxnSpPr>
        <xdr:cNvPr id="886" name="直線コネクタ 885">
          <a:extLst>
            <a:ext uri="{FF2B5EF4-FFF2-40B4-BE49-F238E27FC236}">
              <a16:creationId xmlns:a16="http://schemas.microsoft.com/office/drawing/2014/main" id="{BB0B66B0-4076-41C1-80EC-72FB540AF4F9}"/>
            </a:ext>
          </a:extLst>
        </xdr:cNvPr>
        <xdr:cNvCxnSpPr/>
      </xdr:nvCxnSpPr>
      <xdr:spPr>
        <a:xfrm>
          <a:off x="12854940" y="17310463"/>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146231</xdr:rowOff>
    </xdr:from>
    <xdr:to>
      <xdr:col>72</xdr:col>
      <xdr:colOff>38100</xdr:colOff>
      <xdr:row>103</xdr:row>
      <xdr:rowOff>76381</xdr:rowOff>
    </xdr:to>
    <xdr:sp macro="" textlink="">
      <xdr:nvSpPr>
        <xdr:cNvPr id="887" name="楕円 886">
          <a:extLst>
            <a:ext uri="{FF2B5EF4-FFF2-40B4-BE49-F238E27FC236}">
              <a16:creationId xmlns:a16="http://schemas.microsoft.com/office/drawing/2014/main" id="{AE42D1BC-5023-4779-B767-932352384C00}"/>
            </a:ext>
          </a:extLst>
        </xdr:cNvPr>
        <xdr:cNvSpPr/>
      </xdr:nvSpPr>
      <xdr:spPr>
        <a:xfrm>
          <a:off x="12029440" y="17245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25581</xdr:rowOff>
    </xdr:from>
    <xdr:to>
      <xdr:col>76</xdr:col>
      <xdr:colOff>114300</xdr:colOff>
      <xdr:row>103</xdr:row>
      <xdr:rowOff>43543</xdr:rowOff>
    </xdr:to>
    <xdr:cxnSp macro="">
      <xdr:nvCxnSpPr>
        <xdr:cNvPr id="888" name="直線コネクタ 887">
          <a:extLst>
            <a:ext uri="{FF2B5EF4-FFF2-40B4-BE49-F238E27FC236}">
              <a16:creationId xmlns:a16="http://schemas.microsoft.com/office/drawing/2014/main" id="{35A12FA6-AB4E-463A-8BB0-A4A342BD8090}"/>
            </a:ext>
          </a:extLst>
        </xdr:cNvPr>
        <xdr:cNvCxnSpPr/>
      </xdr:nvCxnSpPr>
      <xdr:spPr>
        <a:xfrm>
          <a:off x="12072620" y="17292501"/>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121738</xdr:rowOff>
    </xdr:from>
    <xdr:to>
      <xdr:col>67</xdr:col>
      <xdr:colOff>101600</xdr:colOff>
      <xdr:row>103</xdr:row>
      <xdr:rowOff>51888</xdr:rowOff>
    </xdr:to>
    <xdr:sp macro="" textlink="">
      <xdr:nvSpPr>
        <xdr:cNvPr id="889" name="楕円 888">
          <a:extLst>
            <a:ext uri="{FF2B5EF4-FFF2-40B4-BE49-F238E27FC236}">
              <a16:creationId xmlns:a16="http://schemas.microsoft.com/office/drawing/2014/main" id="{78FBD8D7-2DC1-4642-9428-B33626362835}"/>
            </a:ext>
          </a:extLst>
        </xdr:cNvPr>
        <xdr:cNvSpPr/>
      </xdr:nvSpPr>
      <xdr:spPr>
        <a:xfrm>
          <a:off x="11231880" y="17221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xdr:rowOff>
    </xdr:from>
    <xdr:to>
      <xdr:col>71</xdr:col>
      <xdr:colOff>177800</xdr:colOff>
      <xdr:row>103</xdr:row>
      <xdr:rowOff>25581</xdr:rowOff>
    </xdr:to>
    <xdr:cxnSp macro="">
      <xdr:nvCxnSpPr>
        <xdr:cNvPr id="890" name="直線コネクタ 889">
          <a:extLst>
            <a:ext uri="{FF2B5EF4-FFF2-40B4-BE49-F238E27FC236}">
              <a16:creationId xmlns:a16="http://schemas.microsoft.com/office/drawing/2014/main" id="{0836013B-78AB-4D69-9066-68EE4D61F5DA}"/>
            </a:ext>
          </a:extLst>
        </xdr:cNvPr>
        <xdr:cNvCxnSpPr/>
      </xdr:nvCxnSpPr>
      <xdr:spPr>
        <a:xfrm>
          <a:off x="11282680" y="17268008"/>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6DA9D408-94C6-432C-82B7-43CD03E5687E}"/>
            </a:ext>
          </a:extLst>
        </xdr:cNvPr>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33219</xdr:rowOff>
    </xdr:from>
    <xdr:ext cx="405111" cy="259045"/>
    <xdr:sp macro="" textlink="">
      <xdr:nvSpPr>
        <xdr:cNvPr id="892" name="n_2aveValue【庁舎】&#10;有形固定資産減価償却率">
          <a:extLst>
            <a:ext uri="{FF2B5EF4-FFF2-40B4-BE49-F238E27FC236}">
              <a16:creationId xmlns:a16="http://schemas.microsoft.com/office/drawing/2014/main" id="{C86708D2-B73B-44D9-960B-26C037162BB8}"/>
            </a:ext>
          </a:extLst>
        </xdr:cNvPr>
        <xdr:cNvSpPr txBox="1"/>
      </xdr:nvSpPr>
      <xdr:spPr>
        <a:xfrm>
          <a:off x="12675244" y="174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109963</xdr:rowOff>
    </xdr:from>
    <xdr:ext cx="405111" cy="259045"/>
    <xdr:sp macro="" textlink="">
      <xdr:nvSpPr>
        <xdr:cNvPr id="893" name="n_3aveValue【庁舎】&#10;有形固定資産減価償却率">
          <a:extLst>
            <a:ext uri="{FF2B5EF4-FFF2-40B4-BE49-F238E27FC236}">
              <a16:creationId xmlns:a16="http://schemas.microsoft.com/office/drawing/2014/main" id="{65D517DB-E541-44FA-9EB0-8FF986A5D488}"/>
            </a:ext>
          </a:extLst>
        </xdr:cNvPr>
        <xdr:cNvSpPr txBox="1"/>
      </xdr:nvSpPr>
      <xdr:spPr>
        <a:xfrm>
          <a:off x="11900544" y="1754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94" name="n_4aveValue【庁舎】&#10;有形固定資産減価償却率">
          <a:extLst>
            <a:ext uri="{FF2B5EF4-FFF2-40B4-BE49-F238E27FC236}">
              <a16:creationId xmlns:a16="http://schemas.microsoft.com/office/drawing/2014/main" id="{0EAB144D-0DC6-470E-ACBE-4ED9E21D1E7A}"/>
            </a:ext>
          </a:extLst>
        </xdr:cNvPr>
        <xdr:cNvSpPr txBox="1"/>
      </xdr:nvSpPr>
      <xdr:spPr>
        <a:xfrm>
          <a:off x="11102984" y="1755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895" name="n_1mainValue【庁舎】&#10;有形固定資産減価償却率">
          <a:extLst>
            <a:ext uri="{FF2B5EF4-FFF2-40B4-BE49-F238E27FC236}">
              <a16:creationId xmlns:a16="http://schemas.microsoft.com/office/drawing/2014/main" id="{E35D2329-CC23-484B-9BD5-3303EB7955A2}"/>
            </a:ext>
          </a:extLst>
        </xdr:cNvPr>
        <xdr:cNvSpPr txBox="1"/>
      </xdr:nvSpPr>
      <xdr:spPr>
        <a:xfrm>
          <a:off x="13437244" y="170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896" name="n_2mainValue【庁舎】&#10;有形固定資産減価償却率">
          <a:extLst>
            <a:ext uri="{FF2B5EF4-FFF2-40B4-BE49-F238E27FC236}">
              <a16:creationId xmlns:a16="http://schemas.microsoft.com/office/drawing/2014/main" id="{48146F8A-D814-474D-9F6F-81FF0E158EE0}"/>
            </a:ext>
          </a:extLst>
        </xdr:cNvPr>
        <xdr:cNvSpPr txBox="1"/>
      </xdr:nvSpPr>
      <xdr:spPr>
        <a:xfrm>
          <a:off x="12675244" y="1704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92908</xdr:rowOff>
    </xdr:from>
    <xdr:ext cx="405111" cy="259045"/>
    <xdr:sp macro="" textlink="">
      <xdr:nvSpPr>
        <xdr:cNvPr id="897" name="n_3mainValue【庁舎】&#10;有形固定資産減価償却率">
          <a:extLst>
            <a:ext uri="{FF2B5EF4-FFF2-40B4-BE49-F238E27FC236}">
              <a16:creationId xmlns:a16="http://schemas.microsoft.com/office/drawing/2014/main" id="{98B54663-307C-4364-908E-EA7A82FAC532}"/>
            </a:ext>
          </a:extLst>
        </xdr:cNvPr>
        <xdr:cNvSpPr txBox="1"/>
      </xdr:nvSpPr>
      <xdr:spPr>
        <a:xfrm>
          <a:off x="11900544" y="1702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68415</xdr:rowOff>
    </xdr:from>
    <xdr:ext cx="405111" cy="259045"/>
    <xdr:sp macro="" textlink="">
      <xdr:nvSpPr>
        <xdr:cNvPr id="898" name="n_4mainValue【庁舎】&#10;有形固定資産減価償却率">
          <a:extLst>
            <a:ext uri="{FF2B5EF4-FFF2-40B4-BE49-F238E27FC236}">
              <a16:creationId xmlns:a16="http://schemas.microsoft.com/office/drawing/2014/main" id="{7DDFA0C1-77E4-4EF4-B7A0-9FDA2845840E}"/>
            </a:ext>
          </a:extLst>
        </xdr:cNvPr>
        <xdr:cNvSpPr txBox="1"/>
      </xdr:nvSpPr>
      <xdr:spPr>
        <a:xfrm>
          <a:off x="11102984" y="170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CD0D4150-A910-40C6-83EB-A67D7305F27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5C084937-3CF8-488A-A0CA-20BF1D831FE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30390264-36AE-4A8C-919E-E3CDC277127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09A4B60-A2E2-45B9-8523-9005444FAD3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597B2440-BA22-4393-9E4A-3BB385A8CE5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E7BE2A41-88E7-4D10-AD71-CE460798ECE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C1F377C6-92AF-45D0-8263-A9B361EAD6E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4C76B2F4-F9ED-4D5C-A4DA-584C3C67BB0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AD419D23-8655-4D59-AA00-CD197D34DC0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8338D7B8-FACA-486D-AFC1-B48D9530A1E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3986A9C3-B7CF-4F25-A15F-597BF9D7414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88A371CD-3285-42DB-A24A-9A6E8ADE98C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9079331-8CEC-4EA6-BB32-3E33B99130CD}"/>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C9315F08-FA3D-41E1-BF66-01D945755DF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45043CDF-DA90-48C1-A372-ED21CDA7FB3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877E4CE0-25B2-40EC-9FEB-F27994D340A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807428CC-620A-4ED5-B032-7208741DC702}"/>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FB78A9F2-B015-4C5F-A976-44297E2E4B8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AE5E1520-19CC-451C-86F8-66531DB2B85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AFA29C87-AE3A-4716-9995-A654CA50322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277B0A0B-D809-4C42-A8AF-ED988D42095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8BE895BA-B21E-47A4-BE6D-B1CAECE7A357}"/>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E1DDE6D6-672C-402C-9DD4-EB9059F25FDF}"/>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058EF58A-C68E-43C0-932F-0282345B0412}"/>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0FBC9E69-5998-4979-9ADF-0B9ECBAC363A}"/>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373EC71C-4984-4E20-8949-4F144E334D06}"/>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15D9BF3B-CCCB-4EE4-8950-859403CC3773}"/>
            </a:ext>
          </a:extLst>
        </xdr:cNvPr>
        <xdr:cNvSpPr txBox="1"/>
      </xdr:nvSpPr>
      <xdr:spPr>
        <a:xfrm>
          <a:off x="1954784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2C207C0D-1D4C-4590-89B9-13B731E1F908}"/>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0BCB5CE8-D793-4A1E-A472-8529CC76FF5D}"/>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71120</xdr:rowOff>
    </xdr:from>
    <xdr:to>
      <xdr:col>107</xdr:col>
      <xdr:colOff>101600</xdr:colOff>
      <xdr:row>103</xdr:row>
      <xdr:rowOff>1270</xdr:rowOff>
    </xdr:to>
    <xdr:sp macro="" textlink="">
      <xdr:nvSpPr>
        <xdr:cNvPr id="928" name="フローチャート: 判断 927">
          <a:extLst>
            <a:ext uri="{FF2B5EF4-FFF2-40B4-BE49-F238E27FC236}">
              <a16:creationId xmlns:a16="http://schemas.microsoft.com/office/drawing/2014/main" id="{583B341F-E54A-4DA9-B307-5B91298C14DA}"/>
            </a:ext>
          </a:extLst>
        </xdr:cNvPr>
        <xdr:cNvSpPr/>
      </xdr:nvSpPr>
      <xdr:spPr>
        <a:xfrm>
          <a:off x="17937480" y="1717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121413</xdr:rowOff>
    </xdr:from>
    <xdr:to>
      <xdr:col>102</xdr:col>
      <xdr:colOff>165100</xdr:colOff>
      <xdr:row>103</xdr:row>
      <xdr:rowOff>51563</xdr:rowOff>
    </xdr:to>
    <xdr:sp macro="" textlink="">
      <xdr:nvSpPr>
        <xdr:cNvPr id="929" name="フローチャート: 判断 928">
          <a:extLst>
            <a:ext uri="{FF2B5EF4-FFF2-40B4-BE49-F238E27FC236}">
              <a16:creationId xmlns:a16="http://schemas.microsoft.com/office/drawing/2014/main" id="{DD5AB6B5-CA0F-4F49-A00B-5E1F2F1F47BD}"/>
            </a:ext>
          </a:extLst>
        </xdr:cNvPr>
        <xdr:cNvSpPr/>
      </xdr:nvSpPr>
      <xdr:spPr>
        <a:xfrm>
          <a:off x="17162780" y="17220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41402</xdr:rowOff>
    </xdr:from>
    <xdr:to>
      <xdr:col>98</xdr:col>
      <xdr:colOff>38100</xdr:colOff>
      <xdr:row>103</xdr:row>
      <xdr:rowOff>143002</xdr:rowOff>
    </xdr:to>
    <xdr:sp macro="" textlink="">
      <xdr:nvSpPr>
        <xdr:cNvPr id="930" name="フローチャート: 判断 929">
          <a:extLst>
            <a:ext uri="{FF2B5EF4-FFF2-40B4-BE49-F238E27FC236}">
              <a16:creationId xmlns:a16="http://schemas.microsoft.com/office/drawing/2014/main" id="{2D52736A-DCC8-4BD3-9F78-A73A415A9F55}"/>
            </a:ext>
          </a:extLst>
        </xdr:cNvPr>
        <xdr:cNvSpPr/>
      </xdr:nvSpPr>
      <xdr:spPr>
        <a:xfrm>
          <a:off x="16388080" y="17308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7C8C3C2-4D61-4038-B6D9-B2FB9B977E5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4F63C1D-52BD-460D-8870-6C86BB4BD02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6AB75A1-4275-4944-A098-5564FD2B46A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52540DC-6629-4820-8FC7-4DFC774831F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70D2C60-A567-4FA7-A7BC-91FD0E8D574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41402</xdr:rowOff>
    </xdr:from>
    <xdr:to>
      <xdr:col>116</xdr:col>
      <xdr:colOff>114300</xdr:colOff>
      <xdr:row>103</xdr:row>
      <xdr:rowOff>143002</xdr:rowOff>
    </xdr:to>
    <xdr:sp macro="" textlink="">
      <xdr:nvSpPr>
        <xdr:cNvPr id="936" name="楕円 935">
          <a:extLst>
            <a:ext uri="{FF2B5EF4-FFF2-40B4-BE49-F238E27FC236}">
              <a16:creationId xmlns:a16="http://schemas.microsoft.com/office/drawing/2014/main" id="{3D94FB68-44BC-4564-A602-8A12708BB8F0}"/>
            </a:ext>
          </a:extLst>
        </xdr:cNvPr>
        <xdr:cNvSpPr/>
      </xdr:nvSpPr>
      <xdr:spPr>
        <a:xfrm>
          <a:off x="19458940" y="17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64279</xdr:rowOff>
    </xdr:from>
    <xdr:ext cx="469744" cy="259045"/>
    <xdr:sp macro="" textlink="">
      <xdr:nvSpPr>
        <xdr:cNvPr id="937" name="【庁舎】&#10;一人当たり面積該当値テキスト">
          <a:extLst>
            <a:ext uri="{FF2B5EF4-FFF2-40B4-BE49-F238E27FC236}">
              <a16:creationId xmlns:a16="http://schemas.microsoft.com/office/drawing/2014/main" id="{D0256879-AC76-4F8E-87A7-1EC369137ED4}"/>
            </a:ext>
          </a:extLst>
        </xdr:cNvPr>
        <xdr:cNvSpPr txBox="1"/>
      </xdr:nvSpPr>
      <xdr:spPr>
        <a:xfrm>
          <a:off x="19547840"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45974</xdr:rowOff>
    </xdr:from>
    <xdr:to>
      <xdr:col>112</xdr:col>
      <xdr:colOff>38100</xdr:colOff>
      <xdr:row>103</xdr:row>
      <xdr:rowOff>147574</xdr:rowOff>
    </xdr:to>
    <xdr:sp macro="" textlink="">
      <xdr:nvSpPr>
        <xdr:cNvPr id="938" name="楕円 937">
          <a:extLst>
            <a:ext uri="{FF2B5EF4-FFF2-40B4-BE49-F238E27FC236}">
              <a16:creationId xmlns:a16="http://schemas.microsoft.com/office/drawing/2014/main" id="{542A68DC-C751-4946-B05A-388F0366DE4A}"/>
            </a:ext>
          </a:extLst>
        </xdr:cNvPr>
        <xdr:cNvSpPr/>
      </xdr:nvSpPr>
      <xdr:spPr>
        <a:xfrm>
          <a:off x="18735040" y="17312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92202</xdr:rowOff>
    </xdr:from>
    <xdr:to>
      <xdr:col>116</xdr:col>
      <xdr:colOff>63500</xdr:colOff>
      <xdr:row>103</xdr:row>
      <xdr:rowOff>96774</xdr:rowOff>
    </xdr:to>
    <xdr:cxnSp macro="">
      <xdr:nvCxnSpPr>
        <xdr:cNvPr id="939" name="直線コネクタ 938">
          <a:extLst>
            <a:ext uri="{FF2B5EF4-FFF2-40B4-BE49-F238E27FC236}">
              <a16:creationId xmlns:a16="http://schemas.microsoft.com/office/drawing/2014/main" id="{52576331-8395-4659-8D93-5742E38C005B}"/>
            </a:ext>
          </a:extLst>
        </xdr:cNvPr>
        <xdr:cNvCxnSpPr/>
      </xdr:nvCxnSpPr>
      <xdr:spPr>
        <a:xfrm flipV="1">
          <a:off x="18778220" y="1735912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55118</xdr:rowOff>
    </xdr:from>
    <xdr:to>
      <xdr:col>107</xdr:col>
      <xdr:colOff>101600</xdr:colOff>
      <xdr:row>103</xdr:row>
      <xdr:rowOff>156718</xdr:rowOff>
    </xdr:to>
    <xdr:sp macro="" textlink="">
      <xdr:nvSpPr>
        <xdr:cNvPr id="940" name="楕円 939">
          <a:extLst>
            <a:ext uri="{FF2B5EF4-FFF2-40B4-BE49-F238E27FC236}">
              <a16:creationId xmlns:a16="http://schemas.microsoft.com/office/drawing/2014/main" id="{D5444264-AB8C-4CC4-A1B6-E1C149B9688B}"/>
            </a:ext>
          </a:extLst>
        </xdr:cNvPr>
        <xdr:cNvSpPr/>
      </xdr:nvSpPr>
      <xdr:spPr>
        <a:xfrm>
          <a:off x="17937480" y="173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96774</xdr:rowOff>
    </xdr:from>
    <xdr:to>
      <xdr:col>111</xdr:col>
      <xdr:colOff>177800</xdr:colOff>
      <xdr:row>103</xdr:row>
      <xdr:rowOff>105918</xdr:rowOff>
    </xdr:to>
    <xdr:cxnSp macro="">
      <xdr:nvCxnSpPr>
        <xdr:cNvPr id="941" name="直線コネクタ 940">
          <a:extLst>
            <a:ext uri="{FF2B5EF4-FFF2-40B4-BE49-F238E27FC236}">
              <a16:creationId xmlns:a16="http://schemas.microsoft.com/office/drawing/2014/main" id="{6E13980F-037C-43D0-9071-0A0F4FF3E3A0}"/>
            </a:ext>
          </a:extLst>
        </xdr:cNvPr>
        <xdr:cNvCxnSpPr/>
      </xdr:nvCxnSpPr>
      <xdr:spPr>
        <a:xfrm flipV="1">
          <a:off x="17988280" y="1736369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41402</xdr:rowOff>
    </xdr:from>
    <xdr:to>
      <xdr:col>102</xdr:col>
      <xdr:colOff>165100</xdr:colOff>
      <xdr:row>103</xdr:row>
      <xdr:rowOff>143002</xdr:rowOff>
    </xdr:to>
    <xdr:sp macro="" textlink="">
      <xdr:nvSpPr>
        <xdr:cNvPr id="942" name="楕円 941">
          <a:extLst>
            <a:ext uri="{FF2B5EF4-FFF2-40B4-BE49-F238E27FC236}">
              <a16:creationId xmlns:a16="http://schemas.microsoft.com/office/drawing/2014/main" id="{F8379D14-1EF2-4432-8B7C-ECF0B0CAA02C}"/>
            </a:ext>
          </a:extLst>
        </xdr:cNvPr>
        <xdr:cNvSpPr/>
      </xdr:nvSpPr>
      <xdr:spPr>
        <a:xfrm>
          <a:off x="17162780" y="17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92202</xdr:rowOff>
    </xdr:from>
    <xdr:to>
      <xdr:col>107</xdr:col>
      <xdr:colOff>50800</xdr:colOff>
      <xdr:row>103</xdr:row>
      <xdr:rowOff>105918</xdr:rowOff>
    </xdr:to>
    <xdr:cxnSp macro="">
      <xdr:nvCxnSpPr>
        <xdr:cNvPr id="943" name="直線コネクタ 942">
          <a:extLst>
            <a:ext uri="{FF2B5EF4-FFF2-40B4-BE49-F238E27FC236}">
              <a16:creationId xmlns:a16="http://schemas.microsoft.com/office/drawing/2014/main" id="{72BE3BB5-A2D6-4ED3-8F9C-8DECEA0D50C2}"/>
            </a:ext>
          </a:extLst>
        </xdr:cNvPr>
        <xdr:cNvCxnSpPr/>
      </xdr:nvCxnSpPr>
      <xdr:spPr>
        <a:xfrm>
          <a:off x="17213580" y="1735912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45974</xdr:rowOff>
    </xdr:from>
    <xdr:to>
      <xdr:col>98</xdr:col>
      <xdr:colOff>38100</xdr:colOff>
      <xdr:row>103</xdr:row>
      <xdr:rowOff>147574</xdr:rowOff>
    </xdr:to>
    <xdr:sp macro="" textlink="">
      <xdr:nvSpPr>
        <xdr:cNvPr id="944" name="楕円 943">
          <a:extLst>
            <a:ext uri="{FF2B5EF4-FFF2-40B4-BE49-F238E27FC236}">
              <a16:creationId xmlns:a16="http://schemas.microsoft.com/office/drawing/2014/main" id="{D0AA782D-3B14-4216-819A-72C43037DF9F}"/>
            </a:ext>
          </a:extLst>
        </xdr:cNvPr>
        <xdr:cNvSpPr/>
      </xdr:nvSpPr>
      <xdr:spPr>
        <a:xfrm>
          <a:off x="16388080" y="17312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92202</xdr:rowOff>
    </xdr:from>
    <xdr:to>
      <xdr:col>102</xdr:col>
      <xdr:colOff>114300</xdr:colOff>
      <xdr:row>103</xdr:row>
      <xdr:rowOff>96774</xdr:rowOff>
    </xdr:to>
    <xdr:cxnSp macro="">
      <xdr:nvCxnSpPr>
        <xdr:cNvPr id="945" name="直線コネクタ 944">
          <a:extLst>
            <a:ext uri="{FF2B5EF4-FFF2-40B4-BE49-F238E27FC236}">
              <a16:creationId xmlns:a16="http://schemas.microsoft.com/office/drawing/2014/main" id="{E261659A-CBC8-48FC-8E85-D8B780D8C915}"/>
            </a:ext>
          </a:extLst>
        </xdr:cNvPr>
        <xdr:cNvCxnSpPr/>
      </xdr:nvCxnSpPr>
      <xdr:spPr>
        <a:xfrm flipV="1">
          <a:off x="16431260" y="173591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a:extLst>
            <a:ext uri="{FF2B5EF4-FFF2-40B4-BE49-F238E27FC236}">
              <a16:creationId xmlns:a16="http://schemas.microsoft.com/office/drawing/2014/main" id="{D4D2DD30-0FC7-4EB0-AB21-76C686B5A986}"/>
            </a:ext>
          </a:extLst>
        </xdr:cNvPr>
        <xdr:cNvSpPr txBox="1"/>
      </xdr:nvSpPr>
      <xdr:spPr>
        <a:xfrm>
          <a:off x="1856112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947" name="n_2aveValue【庁舎】&#10;一人当たり面積">
          <a:extLst>
            <a:ext uri="{FF2B5EF4-FFF2-40B4-BE49-F238E27FC236}">
              <a16:creationId xmlns:a16="http://schemas.microsoft.com/office/drawing/2014/main" id="{749B0768-00DE-4BD8-9FE4-E34C6BA04C66}"/>
            </a:ext>
          </a:extLst>
        </xdr:cNvPr>
        <xdr:cNvSpPr txBox="1"/>
      </xdr:nvSpPr>
      <xdr:spPr>
        <a:xfrm>
          <a:off x="17776267" y="1694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68090</xdr:rowOff>
    </xdr:from>
    <xdr:ext cx="469744" cy="259045"/>
    <xdr:sp macro="" textlink="">
      <xdr:nvSpPr>
        <xdr:cNvPr id="948" name="n_3aveValue【庁舎】&#10;一人当たり面積">
          <a:extLst>
            <a:ext uri="{FF2B5EF4-FFF2-40B4-BE49-F238E27FC236}">
              <a16:creationId xmlns:a16="http://schemas.microsoft.com/office/drawing/2014/main" id="{F1A745B6-ACFB-4CF3-8996-689543A9C9E4}"/>
            </a:ext>
          </a:extLst>
        </xdr:cNvPr>
        <xdr:cNvSpPr txBox="1"/>
      </xdr:nvSpPr>
      <xdr:spPr>
        <a:xfrm>
          <a:off x="17001567" y="1699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159529</xdr:rowOff>
    </xdr:from>
    <xdr:ext cx="469744" cy="259045"/>
    <xdr:sp macro="" textlink="">
      <xdr:nvSpPr>
        <xdr:cNvPr id="949" name="n_4aveValue【庁舎】&#10;一人当たり面積">
          <a:extLst>
            <a:ext uri="{FF2B5EF4-FFF2-40B4-BE49-F238E27FC236}">
              <a16:creationId xmlns:a16="http://schemas.microsoft.com/office/drawing/2014/main" id="{8DD07CA7-5934-48CD-946D-8D21AB0EB926}"/>
            </a:ext>
          </a:extLst>
        </xdr:cNvPr>
        <xdr:cNvSpPr txBox="1"/>
      </xdr:nvSpPr>
      <xdr:spPr>
        <a:xfrm>
          <a:off x="16226867" y="1709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164101</xdr:rowOff>
    </xdr:from>
    <xdr:ext cx="469744" cy="259045"/>
    <xdr:sp macro="" textlink="">
      <xdr:nvSpPr>
        <xdr:cNvPr id="950" name="n_1mainValue【庁舎】&#10;一人当たり面積">
          <a:extLst>
            <a:ext uri="{FF2B5EF4-FFF2-40B4-BE49-F238E27FC236}">
              <a16:creationId xmlns:a16="http://schemas.microsoft.com/office/drawing/2014/main" id="{56F34D91-4C10-4B2C-94A3-F4548603261B}"/>
            </a:ext>
          </a:extLst>
        </xdr:cNvPr>
        <xdr:cNvSpPr txBox="1"/>
      </xdr:nvSpPr>
      <xdr:spPr>
        <a:xfrm>
          <a:off x="18561127" y="1709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147845</xdr:rowOff>
    </xdr:from>
    <xdr:ext cx="469744" cy="259045"/>
    <xdr:sp macro="" textlink="">
      <xdr:nvSpPr>
        <xdr:cNvPr id="951" name="n_2mainValue【庁舎】&#10;一人当たり面積">
          <a:extLst>
            <a:ext uri="{FF2B5EF4-FFF2-40B4-BE49-F238E27FC236}">
              <a16:creationId xmlns:a16="http://schemas.microsoft.com/office/drawing/2014/main" id="{AB2B0AD0-5770-49BF-B3EF-055B11E1B22E}"/>
            </a:ext>
          </a:extLst>
        </xdr:cNvPr>
        <xdr:cNvSpPr txBox="1"/>
      </xdr:nvSpPr>
      <xdr:spPr>
        <a:xfrm>
          <a:off x="17776267" y="1741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134129</xdr:rowOff>
    </xdr:from>
    <xdr:ext cx="469744" cy="259045"/>
    <xdr:sp macro="" textlink="">
      <xdr:nvSpPr>
        <xdr:cNvPr id="952" name="n_3mainValue【庁舎】&#10;一人当たり面積">
          <a:extLst>
            <a:ext uri="{FF2B5EF4-FFF2-40B4-BE49-F238E27FC236}">
              <a16:creationId xmlns:a16="http://schemas.microsoft.com/office/drawing/2014/main" id="{210DCE85-1532-4E78-9612-E727E07FB2BA}"/>
            </a:ext>
          </a:extLst>
        </xdr:cNvPr>
        <xdr:cNvSpPr txBox="1"/>
      </xdr:nvSpPr>
      <xdr:spPr>
        <a:xfrm>
          <a:off x="17001567" y="174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138701</xdr:rowOff>
    </xdr:from>
    <xdr:ext cx="469744" cy="259045"/>
    <xdr:sp macro="" textlink="">
      <xdr:nvSpPr>
        <xdr:cNvPr id="953" name="n_4mainValue【庁舎】&#10;一人当たり面積">
          <a:extLst>
            <a:ext uri="{FF2B5EF4-FFF2-40B4-BE49-F238E27FC236}">
              <a16:creationId xmlns:a16="http://schemas.microsoft.com/office/drawing/2014/main" id="{63AD39E9-3E58-4824-81F1-7E646C0BB197}"/>
            </a:ext>
          </a:extLst>
        </xdr:cNvPr>
        <xdr:cNvSpPr txBox="1"/>
      </xdr:nvSpPr>
      <xdr:spPr>
        <a:xfrm>
          <a:off x="16226867" y="1740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B4E01D3D-A1F8-4D00-9669-961CA1C24BA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01CA420-C6DE-4B53-9456-69F4F4799C2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4882A6FC-827E-4AB5-A806-2D628800EC2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全体的に、固定資産減価償却率が高めであり、施設・設備更新が進んでおらず、老朽化が進行している。</a:t>
          </a:r>
        </a:p>
        <a:p>
          <a:r>
            <a:rPr kumimoji="1" lang="ja-JP" altLang="en-US" sz="1300">
              <a:latin typeface="ＭＳ Ｐゴシック" panose="020B0600070205080204" pitchFamily="50" charset="-128"/>
              <a:ea typeface="ＭＳ Ｐゴシック" panose="020B0600070205080204" pitchFamily="50" charset="-128"/>
            </a:rPr>
            <a:t>一人当たりの面積については、大きく変化していないが一部平均値が低下したことにより類似団体平均を上回る施設がみられる。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個別施設計画に基づき、計画的に改修、更新に取り組んでいく。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112804436</v>
      </c>
      <c r="BO4" s="462"/>
      <c r="BP4" s="462"/>
      <c r="BQ4" s="462"/>
      <c r="BR4" s="462"/>
      <c r="BS4" s="462"/>
      <c r="BT4" s="462"/>
      <c r="BU4" s="463"/>
      <c r="BV4" s="461">
        <v>118354676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9</v>
      </c>
      <c r="CU4" s="602"/>
      <c r="CV4" s="602"/>
      <c r="CW4" s="602"/>
      <c r="CX4" s="602"/>
      <c r="CY4" s="602"/>
      <c r="CZ4" s="602"/>
      <c r="DA4" s="603"/>
      <c r="DB4" s="601">
        <v>11.8</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106728100</v>
      </c>
      <c r="BO5" s="433"/>
      <c r="BP5" s="433"/>
      <c r="BQ5" s="433"/>
      <c r="BR5" s="433"/>
      <c r="BS5" s="433"/>
      <c r="BT5" s="433"/>
      <c r="BU5" s="434"/>
      <c r="BV5" s="432">
        <v>111039179</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88.2</v>
      </c>
      <c r="CU5" s="430"/>
      <c r="CV5" s="430"/>
      <c r="CW5" s="430"/>
      <c r="CX5" s="430"/>
      <c r="CY5" s="430"/>
      <c r="CZ5" s="430"/>
      <c r="DA5" s="431"/>
      <c r="DB5" s="429">
        <v>88.8</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6076336</v>
      </c>
      <c r="BO6" s="433"/>
      <c r="BP6" s="433"/>
      <c r="BQ6" s="433"/>
      <c r="BR6" s="433"/>
      <c r="BS6" s="433"/>
      <c r="BT6" s="433"/>
      <c r="BU6" s="434"/>
      <c r="BV6" s="432">
        <v>7315497</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88.2</v>
      </c>
      <c r="CU6" s="576"/>
      <c r="CV6" s="576"/>
      <c r="CW6" s="576"/>
      <c r="CX6" s="576"/>
      <c r="CY6" s="576"/>
      <c r="CZ6" s="576"/>
      <c r="DA6" s="577"/>
      <c r="DB6" s="575">
        <v>88.8</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981458</v>
      </c>
      <c r="BO7" s="433"/>
      <c r="BP7" s="433"/>
      <c r="BQ7" s="433"/>
      <c r="BR7" s="433"/>
      <c r="BS7" s="433"/>
      <c r="BT7" s="433"/>
      <c r="BU7" s="434"/>
      <c r="BV7" s="432">
        <v>966365</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56700996</v>
      </c>
      <c r="CU7" s="433"/>
      <c r="CV7" s="433"/>
      <c r="CW7" s="433"/>
      <c r="CX7" s="433"/>
      <c r="CY7" s="433"/>
      <c r="CZ7" s="433"/>
      <c r="DA7" s="434"/>
      <c r="DB7" s="432">
        <v>53604309</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5094878</v>
      </c>
      <c r="BO8" s="433"/>
      <c r="BP8" s="433"/>
      <c r="BQ8" s="433"/>
      <c r="BR8" s="433"/>
      <c r="BS8" s="433"/>
      <c r="BT8" s="433"/>
      <c r="BU8" s="434"/>
      <c r="BV8" s="432">
        <v>6349132</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1.05</v>
      </c>
      <c r="CU8" s="536"/>
      <c r="CV8" s="536"/>
      <c r="CW8" s="536"/>
      <c r="CX8" s="536"/>
      <c r="CY8" s="536"/>
      <c r="CZ8" s="536"/>
      <c r="DA8" s="537"/>
      <c r="DB8" s="535">
        <v>1.05</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269524</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96</v>
      </c>
      <c r="AV9" s="491"/>
      <c r="AW9" s="491"/>
      <c r="AX9" s="491"/>
      <c r="AY9" s="446" t="s">
        <v>118</v>
      </c>
      <c r="AZ9" s="447"/>
      <c r="BA9" s="447"/>
      <c r="BB9" s="447"/>
      <c r="BC9" s="447"/>
      <c r="BD9" s="447"/>
      <c r="BE9" s="447"/>
      <c r="BF9" s="447"/>
      <c r="BG9" s="447"/>
      <c r="BH9" s="447"/>
      <c r="BI9" s="447"/>
      <c r="BJ9" s="447"/>
      <c r="BK9" s="447"/>
      <c r="BL9" s="447"/>
      <c r="BM9" s="448"/>
      <c r="BN9" s="432">
        <v>-1254254</v>
      </c>
      <c r="BO9" s="433"/>
      <c r="BP9" s="433"/>
      <c r="BQ9" s="433"/>
      <c r="BR9" s="433"/>
      <c r="BS9" s="433"/>
      <c r="BT9" s="433"/>
      <c r="BU9" s="434"/>
      <c r="BV9" s="432">
        <v>1472132</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8.5</v>
      </c>
      <c r="CU9" s="430"/>
      <c r="CV9" s="430"/>
      <c r="CW9" s="430"/>
      <c r="CX9" s="430"/>
      <c r="CY9" s="430"/>
      <c r="CZ9" s="430"/>
      <c r="DA9" s="431"/>
      <c r="DB9" s="429">
        <v>7.8</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274656</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289315</v>
      </c>
      <c r="BO10" s="433"/>
      <c r="BP10" s="433"/>
      <c r="BQ10" s="433"/>
      <c r="BR10" s="433"/>
      <c r="BS10" s="433"/>
      <c r="BT10" s="433"/>
      <c r="BU10" s="434"/>
      <c r="BV10" s="432">
        <v>76629</v>
      </c>
      <c r="BW10" s="433"/>
      <c r="BX10" s="433"/>
      <c r="BY10" s="433"/>
      <c r="BZ10" s="433"/>
      <c r="CA10" s="433"/>
      <c r="CB10" s="433"/>
      <c r="CC10" s="434"/>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111</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270085</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96</v>
      </c>
      <c r="AV12" s="491"/>
      <c r="AW12" s="491"/>
      <c r="AX12" s="491"/>
      <c r="AY12" s="446" t="s">
        <v>137</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4345160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140</v>
      </c>
      <c r="N13" s="517"/>
      <c r="O13" s="517"/>
      <c r="P13" s="517"/>
      <c r="Q13" s="518"/>
      <c r="R13" s="519">
        <v>263735</v>
      </c>
      <c r="S13" s="520"/>
      <c r="T13" s="520"/>
      <c r="U13" s="520"/>
      <c r="V13" s="521"/>
      <c r="W13" s="522" t="s">
        <v>141</v>
      </c>
      <c r="X13" s="418"/>
      <c r="Y13" s="418"/>
      <c r="Z13" s="418"/>
      <c r="AA13" s="418"/>
      <c r="AB13" s="419"/>
      <c r="AC13" s="385">
        <v>1963</v>
      </c>
      <c r="AD13" s="386"/>
      <c r="AE13" s="386"/>
      <c r="AF13" s="386"/>
      <c r="AG13" s="387"/>
      <c r="AH13" s="385">
        <v>2196</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-964939</v>
      </c>
      <c r="BO13" s="433"/>
      <c r="BP13" s="433"/>
      <c r="BQ13" s="433"/>
      <c r="BR13" s="433"/>
      <c r="BS13" s="433"/>
      <c r="BT13" s="433"/>
      <c r="BU13" s="434"/>
      <c r="BV13" s="432">
        <v>-2796399</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5.4</v>
      </c>
      <c r="CU13" s="430"/>
      <c r="CV13" s="430"/>
      <c r="CW13" s="430"/>
      <c r="CX13" s="430"/>
      <c r="CY13" s="430"/>
      <c r="CZ13" s="430"/>
      <c r="DA13" s="431"/>
      <c r="DB13" s="429">
        <v>5.3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271740</v>
      </c>
      <c r="S14" s="520"/>
      <c r="T14" s="520"/>
      <c r="U14" s="520"/>
      <c r="V14" s="521"/>
      <c r="W14" s="523"/>
      <c r="X14" s="421"/>
      <c r="Y14" s="421"/>
      <c r="Z14" s="421"/>
      <c r="AA14" s="421"/>
      <c r="AB14" s="422"/>
      <c r="AC14" s="512">
        <v>1.7</v>
      </c>
      <c r="AD14" s="513"/>
      <c r="AE14" s="513"/>
      <c r="AF14" s="513"/>
      <c r="AG14" s="514"/>
      <c r="AH14" s="512">
        <v>1.9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v>0.7</v>
      </c>
      <c r="CU14" s="530"/>
      <c r="CV14" s="530"/>
      <c r="CW14" s="530"/>
      <c r="CX14" s="530"/>
      <c r="CY14" s="530"/>
      <c r="CZ14" s="530"/>
      <c r="DA14" s="531"/>
      <c r="DB14" s="529">
        <v>11.9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148</v>
      </c>
      <c r="N15" s="517"/>
      <c r="O15" s="517"/>
      <c r="P15" s="517"/>
      <c r="Q15" s="518"/>
      <c r="R15" s="519">
        <v>265661</v>
      </c>
      <c r="S15" s="520"/>
      <c r="T15" s="520"/>
      <c r="U15" s="520"/>
      <c r="V15" s="521"/>
      <c r="W15" s="522" t="s">
        <v>149</v>
      </c>
      <c r="X15" s="418"/>
      <c r="Y15" s="418"/>
      <c r="Z15" s="418"/>
      <c r="AA15" s="418"/>
      <c r="AB15" s="419"/>
      <c r="AC15" s="385">
        <v>33655</v>
      </c>
      <c r="AD15" s="386"/>
      <c r="AE15" s="386"/>
      <c r="AF15" s="386"/>
      <c r="AG15" s="387"/>
      <c r="AH15" s="385">
        <v>35789</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44330085</v>
      </c>
      <c r="BO15" s="462"/>
      <c r="BP15" s="462"/>
      <c r="BQ15" s="462"/>
      <c r="BR15" s="462"/>
      <c r="BS15" s="462"/>
      <c r="BT15" s="462"/>
      <c r="BU15" s="463"/>
      <c r="BV15" s="461">
        <v>42026351</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29.1</v>
      </c>
      <c r="AD16" s="513"/>
      <c r="AE16" s="513"/>
      <c r="AF16" s="513"/>
      <c r="AG16" s="514"/>
      <c r="AH16" s="512">
        <v>30.3</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41207754</v>
      </c>
      <c r="BO16" s="433"/>
      <c r="BP16" s="433"/>
      <c r="BQ16" s="433"/>
      <c r="BR16" s="433"/>
      <c r="BS16" s="433"/>
      <c r="BT16" s="433"/>
      <c r="BU16" s="434"/>
      <c r="BV16" s="432">
        <v>41606043</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155</v>
      </c>
      <c r="N17" s="526"/>
      <c r="O17" s="526"/>
      <c r="P17" s="526"/>
      <c r="Q17" s="527"/>
      <c r="R17" s="509" t="s">
        <v>156</v>
      </c>
      <c r="S17" s="510"/>
      <c r="T17" s="510"/>
      <c r="U17" s="510"/>
      <c r="V17" s="511"/>
      <c r="W17" s="522" t="s">
        <v>157</v>
      </c>
      <c r="X17" s="418"/>
      <c r="Y17" s="418"/>
      <c r="Z17" s="418"/>
      <c r="AA17" s="418"/>
      <c r="AB17" s="419"/>
      <c r="AC17" s="385">
        <v>80093</v>
      </c>
      <c r="AD17" s="386"/>
      <c r="AE17" s="386"/>
      <c r="AF17" s="386"/>
      <c r="AG17" s="387"/>
      <c r="AH17" s="385">
        <v>80097</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56700996</v>
      </c>
      <c r="BO17" s="433"/>
      <c r="BP17" s="433"/>
      <c r="BQ17" s="433"/>
      <c r="BR17" s="433"/>
      <c r="BS17" s="433"/>
      <c r="BT17" s="433"/>
      <c r="BU17" s="434"/>
      <c r="BV17" s="432">
        <v>53604309</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368.16</v>
      </c>
      <c r="M18" s="485"/>
      <c r="N18" s="485"/>
      <c r="O18" s="485"/>
      <c r="P18" s="485"/>
      <c r="Q18" s="485"/>
      <c r="R18" s="486"/>
      <c r="S18" s="486"/>
      <c r="T18" s="486"/>
      <c r="U18" s="486"/>
      <c r="V18" s="487"/>
      <c r="W18" s="503"/>
      <c r="X18" s="504"/>
      <c r="Y18" s="504"/>
      <c r="Z18" s="504"/>
      <c r="AA18" s="504"/>
      <c r="AB18" s="528"/>
      <c r="AC18" s="402">
        <v>69.2</v>
      </c>
      <c r="AD18" s="403"/>
      <c r="AE18" s="403"/>
      <c r="AF18" s="403"/>
      <c r="AG18" s="488"/>
      <c r="AH18" s="402">
        <v>67.8</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52802827</v>
      </c>
      <c r="BO18" s="433"/>
      <c r="BP18" s="433"/>
      <c r="BQ18" s="433"/>
      <c r="BR18" s="433"/>
      <c r="BS18" s="433"/>
      <c r="BT18" s="433"/>
      <c r="BU18" s="434"/>
      <c r="BV18" s="432">
        <v>51526584</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732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70595501</v>
      </c>
      <c r="BO19" s="433"/>
      <c r="BP19" s="433"/>
      <c r="BQ19" s="433"/>
      <c r="BR19" s="433"/>
      <c r="BS19" s="433"/>
      <c r="BT19" s="433"/>
      <c r="BU19" s="434"/>
      <c r="BV19" s="432">
        <v>72278284</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117997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43051018</v>
      </c>
      <c r="BO22" s="462"/>
      <c r="BP22" s="462"/>
      <c r="BQ22" s="462"/>
      <c r="BR22" s="462"/>
      <c r="BS22" s="462"/>
      <c r="BT22" s="462"/>
      <c r="BU22" s="463"/>
      <c r="BV22" s="461">
        <v>44129755</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30787416</v>
      </c>
      <c r="BO23" s="433"/>
      <c r="BP23" s="433"/>
      <c r="BQ23" s="433"/>
      <c r="BR23" s="433"/>
      <c r="BS23" s="433"/>
      <c r="BT23" s="433"/>
      <c r="BU23" s="434"/>
      <c r="BV23" s="432">
        <v>31099352</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9980</v>
      </c>
      <c r="R24" s="386"/>
      <c r="S24" s="386"/>
      <c r="T24" s="386"/>
      <c r="U24" s="386"/>
      <c r="V24" s="387"/>
      <c r="W24" s="475"/>
      <c r="X24" s="412"/>
      <c r="Y24" s="413"/>
      <c r="Z24" s="388" t="s">
        <v>174</v>
      </c>
      <c r="AA24" s="389"/>
      <c r="AB24" s="389"/>
      <c r="AC24" s="389"/>
      <c r="AD24" s="389"/>
      <c r="AE24" s="389"/>
      <c r="AF24" s="389"/>
      <c r="AG24" s="390"/>
      <c r="AH24" s="385">
        <v>1852</v>
      </c>
      <c r="AI24" s="386"/>
      <c r="AJ24" s="386"/>
      <c r="AK24" s="386"/>
      <c r="AL24" s="387"/>
      <c r="AM24" s="385">
        <v>5783796</v>
      </c>
      <c r="AN24" s="386"/>
      <c r="AO24" s="386"/>
      <c r="AP24" s="386"/>
      <c r="AQ24" s="386"/>
      <c r="AR24" s="387"/>
      <c r="AS24" s="385">
        <v>3123</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36129296</v>
      </c>
      <c r="BO24" s="433"/>
      <c r="BP24" s="433"/>
      <c r="BQ24" s="433"/>
      <c r="BR24" s="433"/>
      <c r="BS24" s="433"/>
      <c r="BT24" s="433"/>
      <c r="BU24" s="434"/>
      <c r="BV24" s="432">
        <v>35749824</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2</v>
      </c>
      <c r="M25" s="386"/>
      <c r="N25" s="386"/>
      <c r="O25" s="386"/>
      <c r="P25" s="387"/>
      <c r="Q25" s="385">
        <v>8210</v>
      </c>
      <c r="R25" s="386"/>
      <c r="S25" s="386"/>
      <c r="T25" s="386"/>
      <c r="U25" s="386"/>
      <c r="V25" s="387"/>
      <c r="W25" s="475"/>
      <c r="X25" s="412"/>
      <c r="Y25" s="413"/>
      <c r="Z25" s="388" t="s">
        <v>177</v>
      </c>
      <c r="AA25" s="389"/>
      <c r="AB25" s="389"/>
      <c r="AC25" s="389"/>
      <c r="AD25" s="389"/>
      <c r="AE25" s="389"/>
      <c r="AF25" s="389"/>
      <c r="AG25" s="390"/>
      <c r="AH25" s="385">
        <v>373</v>
      </c>
      <c r="AI25" s="386"/>
      <c r="AJ25" s="386"/>
      <c r="AK25" s="386"/>
      <c r="AL25" s="387"/>
      <c r="AM25" s="385">
        <v>1101469</v>
      </c>
      <c r="AN25" s="386"/>
      <c r="AO25" s="386"/>
      <c r="AP25" s="386"/>
      <c r="AQ25" s="386"/>
      <c r="AR25" s="387"/>
      <c r="AS25" s="385">
        <v>2953</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43735388</v>
      </c>
      <c r="BO25" s="462"/>
      <c r="BP25" s="462"/>
      <c r="BQ25" s="462"/>
      <c r="BR25" s="462"/>
      <c r="BS25" s="462"/>
      <c r="BT25" s="462"/>
      <c r="BU25" s="463"/>
      <c r="BV25" s="461">
        <v>19169664</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179</v>
      </c>
      <c r="F26" s="389"/>
      <c r="G26" s="389"/>
      <c r="H26" s="389"/>
      <c r="I26" s="389"/>
      <c r="J26" s="389"/>
      <c r="K26" s="390"/>
      <c r="L26" s="385">
        <v>1</v>
      </c>
      <c r="M26" s="386"/>
      <c r="N26" s="386"/>
      <c r="O26" s="386"/>
      <c r="P26" s="387"/>
      <c r="Q26" s="385">
        <v>7200</v>
      </c>
      <c r="R26" s="386"/>
      <c r="S26" s="386"/>
      <c r="T26" s="386"/>
      <c r="U26" s="386"/>
      <c r="V26" s="387"/>
      <c r="W26" s="475"/>
      <c r="X26" s="412"/>
      <c r="Y26" s="413"/>
      <c r="Z26" s="388" t="s">
        <v>180</v>
      </c>
      <c r="AA26" s="443"/>
      <c r="AB26" s="443"/>
      <c r="AC26" s="443"/>
      <c r="AD26" s="443"/>
      <c r="AE26" s="443"/>
      <c r="AF26" s="443"/>
      <c r="AG26" s="444"/>
      <c r="AH26" s="385">
        <v>65</v>
      </c>
      <c r="AI26" s="386"/>
      <c r="AJ26" s="386"/>
      <c r="AK26" s="386"/>
      <c r="AL26" s="387"/>
      <c r="AM26" s="385">
        <v>226265</v>
      </c>
      <c r="AN26" s="386"/>
      <c r="AO26" s="386"/>
      <c r="AP26" s="386"/>
      <c r="AQ26" s="386"/>
      <c r="AR26" s="387"/>
      <c r="AS26" s="385">
        <v>3481</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182</v>
      </c>
      <c r="BO26" s="433"/>
      <c r="BP26" s="433"/>
      <c r="BQ26" s="433"/>
      <c r="BR26" s="433"/>
      <c r="BS26" s="433"/>
      <c r="BT26" s="433"/>
      <c r="BU26" s="434"/>
      <c r="BV26" s="432" t="s">
        <v>182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183</v>
      </c>
      <c r="F27" s="389"/>
      <c r="G27" s="389"/>
      <c r="H27" s="389"/>
      <c r="I27" s="389"/>
      <c r="J27" s="389"/>
      <c r="K27" s="390"/>
      <c r="L27" s="385">
        <v>1</v>
      </c>
      <c r="M27" s="386"/>
      <c r="N27" s="386"/>
      <c r="O27" s="386"/>
      <c r="P27" s="387"/>
      <c r="Q27" s="385">
        <v>6480</v>
      </c>
      <c r="R27" s="386"/>
      <c r="S27" s="386"/>
      <c r="T27" s="386"/>
      <c r="U27" s="386"/>
      <c r="V27" s="387"/>
      <c r="W27" s="475"/>
      <c r="X27" s="412"/>
      <c r="Y27" s="413"/>
      <c r="Z27" s="388" t="s">
        <v>184</v>
      </c>
      <c r="AA27" s="389"/>
      <c r="AB27" s="389"/>
      <c r="AC27" s="389"/>
      <c r="AD27" s="389"/>
      <c r="AE27" s="389"/>
      <c r="AF27" s="389"/>
      <c r="AG27" s="390"/>
      <c r="AH27" s="385">
        <v>20</v>
      </c>
      <c r="AI27" s="386"/>
      <c r="AJ27" s="386"/>
      <c r="AK27" s="386"/>
      <c r="AL27" s="387"/>
      <c r="AM27" s="385">
        <v>77340</v>
      </c>
      <c r="AN27" s="386"/>
      <c r="AO27" s="386"/>
      <c r="AP27" s="386"/>
      <c r="AQ27" s="386"/>
      <c r="AR27" s="387"/>
      <c r="AS27" s="385">
        <v>3867</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500000</v>
      </c>
      <c r="BO27" s="467"/>
      <c r="BP27" s="467"/>
      <c r="BQ27" s="467"/>
      <c r="BR27" s="467"/>
      <c r="BS27" s="467"/>
      <c r="BT27" s="467"/>
      <c r="BU27" s="468"/>
      <c r="BV27" s="466">
        <v>500000</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5810</v>
      </c>
      <c r="R28" s="386"/>
      <c r="S28" s="386"/>
      <c r="T28" s="386"/>
      <c r="U28" s="386"/>
      <c r="V28" s="387"/>
      <c r="W28" s="475"/>
      <c r="X28" s="412"/>
      <c r="Y28" s="413"/>
      <c r="Z28" s="388" t="s">
        <v>187</v>
      </c>
      <c r="AA28" s="389"/>
      <c r="AB28" s="389"/>
      <c r="AC28" s="389"/>
      <c r="AD28" s="389"/>
      <c r="AE28" s="389"/>
      <c r="AF28" s="389"/>
      <c r="AG28" s="390"/>
      <c r="AH28" s="385" t="s">
        <v>182</v>
      </c>
      <c r="AI28" s="386"/>
      <c r="AJ28" s="386"/>
      <c r="AK28" s="386"/>
      <c r="AL28" s="387"/>
      <c r="AM28" s="385" t="s">
        <v>188</v>
      </c>
      <c r="AN28" s="386"/>
      <c r="AO28" s="386"/>
      <c r="AP28" s="386"/>
      <c r="AQ28" s="386"/>
      <c r="AR28" s="387"/>
      <c r="AS28" s="385" t="s">
        <v>188</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10451281</v>
      </c>
      <c r="BO28" s="462"/>
      <c r="BP28" s="462"/>
      <c r="BQ28" s="462"/>
      <c r="BR28" s="462"/>
      <c r="BS28" s="462"/>
      <c r="BT28" s="462"/>
      <c r="BU28" s="463"/>
      <c r="BV28" s="461">
        <v>6961966</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30</v>
      </c>
      <c r="M29" s="386"/>
      <c r="N29" s="386"/>
      <c r="O29" s="386"/>
      <c r="P29" s="387"/>
      <c r="Q29" s="385">
        <v>5620</v>
      </c>
      <c r="R29" s="386"/>
      <c r="S29" s="386"/>
      <c r="T29" s="386"/>
      <c r="U29" s="386"/>
      <c r="V29" s="387"/>
      <c r="W29" s="476"/>
      <c r="X29" s="477"/>
      <c r="Y29" s="478"/>
      <c r="Z29" s="388" t="s">
        <v>191</v>
      </c>
      <c r="AA29" s="389"/>
      <c r="AB29" s="389"/>
      <c r="AC29" s="389"/>
      <c r="AD29" s="389"/>
      <c r="AE29" s="389"/>
      <c r="AF29" s="389"/>
      <c r="AG29" s="390"/>
      <c r="AH29" s="385">
        <v>1872</v>
      </c>
      <c r="AI29" s="386"/>
      <c r="AJ29" s="386"/>
      <c r="AK29" s="386"/>
      <c r="AL29" s="387"/>
      <c r="AM29" s="385">
        <v>5861136</v>
      </c>
      <c r="AN29" s="386"/>
      <c r="AO29" s="386"/>
      <c r="AP29" s="386"/>
      <c r="AQ29" s="386"/>
      <c r="AR29" s="387"/>
      <c r="AS29" s="385">
        <v>3131</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8292</v>
      </c>
      <c r="BO29" s="433"/>
      <c r="BP29" s="433"/>
      <c r="BQ29" s="433"/>
      <c r="BR29" s="433"/>
      <c r="BS29" s="433"/>
      <c r="BT29" s="433"/>
      <c r="BU29" s="434"/>
      <c r="BV29" s="432">
        <v>8292</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100.5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10881353</v>
      </c>
      <c r="BO30" s="467"/>
      <c r="BP30" s="467"/>
      <c r="BQ30" s="467"/>
      <c r="BR30" s="467"/>
      <c r="BS30" s="467"/>
      <c r="BT30" s="467"/>
      <c r="BU30" s="468"/>
      <c r="BV30" s="466">
        <v>10257611</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200</v>
      </c>
      <c r="D33" s="384"/>
      <c r="E33" s="383" t="s">
        <v>201</v>
      </c>
      <c r="F33" s="383"/>
      <c r="G33" s="383"/>
      <c r="H33" s="383"/>
      <c r="I33" s="383"/>
      <c r="J33" s="383"/>
      <c r="K33" s="383"/>
      <c r="L33" s="383"/>
      <c r="M33" s="383"/>
      <c r="N33" s="383"/>
      <c r="O33" s="383"/>
      <c r="P33" s="383"/>
      <c r="Q33" s="383"/>
      <c r="R33" s="383"/>
      <c r="S33" s="383"/>
      <c r="T33" s="179"/>
      <c r="U33" s="384" t="s">
        <v>200</v>
      </c>
      <c r="V33" s="384"/>
      <c r="W33" s="383" t="s">
        <v>202</v>
      </c>
      <c r="X33" s="383"/>
      <c r="Y33" s="383"/>
      <c r="Z33" s="383"/>
      <c r="AA33" s="383"/>
      <c r="AB33" s="383"/>
      <c r="AC33" s="383"/>
      <c r="AD33" s="383"/>
      <c r="AE33" s="383"/>
      <c r="AF33" s="383"/>
      <c r="AG33" s="383"/>
      <c r="AH33" s="383"/>
      <c r="AI33" s="383"/>
      <c r="AJ33" s="383"/>
      <c r="AK33" s="383"/>
      <c r="AL33" s="179"/>
      <c r="AM33" s="384" t="s">
        <v>200</v>
      </c>
      <c r="AN33" s="384"/>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384" t="s">
        <v>204</v>
      </c>
      <c r="BX33" s="384"/>
      <c r="BY33" s="383" t="s">
        <v>206</v>
      </c>
      <c r="BZ33" s="383"/>
      <c r="CA33" s="383"/>
      <c r="CB33" s="383"/>
      <c r="CC33" s="383"/>
      <c r="CD33" s="383"/>
      <c r="CE33" s="383"/>
      <c r="CF33" s="383"/>
      <c r="CG33" s="383"/>
      <c r="CH33" s="383"/>
      <c r="CI33" s="383"/>
      <c r="CJ33" s="383"/>
      <c r="CK33" s="383"/>
      <c r="CL33" s="383"/>
      <c r="CM33" s="383"/>
      <c r="CN33" s="179"/>
      <c r="CO33" s="384" t="s">
        <v>207</v>
      </c>
      <c r="CP33" s="384"/>
      <c r="CQ33" s="383" t="s">
        <v>208</v>
      </c>
      <c r="CR33" s="383"/>
      <c r="CS33" s="383"/>
      <c r="CT33" s="383"/>
      <c r="CU33" s="383"/>
      <c r="CV33" s="383"/>
      <c r="CW33" s="383"/>
      <c r="CX33" s="383"/>
      <c r="CY33" s="383"/>
      <c r="CZ33" s="383"/>
      <c r="DA33" s="383"/>
      <c r="DB33" s="383"/>
      <c r="DC33" s="383"/>
      <c r="DD33" s="383"/>
      <c r="DE33" s="383"/>
      <c r="DF33" s="179"/>
      <c r="DG33" s="382" t="s">
        <v>209</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市町村総合（一般）</v>
      </c>
      <c r="BZ34" s="381"/>
      <c r="CA34" s="381"/>
      <c r="CB34" s="381"/>
      <c r="CC34" s="381"/>
      <c r="CD34" s="381"/>
      <c r="CE34" s="381"/>
      <c r="CF34" s="381"/>
      <c r="CG34" s="381"/>
      <c r="CH34" s="381"/>
      <c r="CI34" s="381"/>
      <c r="CJ34" s="381"/>
      <c r="CK34" s="381"/>
      <c r="CL34" s="381"/>
      <c r="CM34" s="381"/>
      <c r="CN34" s="175"/>
      <c r="CO34" s="380">
        <f>IF(CQ34="","",MAX(C34:D43,U34:V43,AM34:AN43,BE34:BF43,BW34:BX43)+1)</f>
        <v>14</v>
      </c>
      <c r="CP34" s="380"/>
      <c r="CQ34" s="381" t="str">
        <f>IF('各会計、関係団体の財政状況及び健全化判断比率'!BS7="","",'各会計、関係団体の財政状況及び健全化判断比率'!BS7)</f>
        <v>観光協会</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市町村総合（自治会館）</v>
      </c>
      <c r="BZ35" s="381"/>
      <c r="CA35" s="381"/>
      <c r="CB35" s="381"/>
      <c r="CC35" s="381"/>
      <c r="CD35" s="381"/>
      <c r="CE35" s="381"/>
      <c r="CF35" s="381"/>
      <c r="CG35" s="381"/>
      <c r="CH35" s="381"/>
      <c r="CI35" s="381"/>
      <c r="CJ35" s="381"/>
      <c r="CK35" s="381"/>
      <c r="CL35" s="381"/>
      <c r="CM35" s="381"/>
      <c r="CN35" s="175"/>
      <c r="CO35" s="380">
        <f t="shared" ref="CO35:CO43" si="3">IF(CQ35="","",CO34+1)</f>
        <v>15</v>
      </c>
      <c r="CP35" s="380"/>
      <c r="CQ35" s="381" t="str">
        <f>IF('各会計、関係団体の財政状況及び健全化判断比率'!BS8="","",'各会計、関係団体の財政状況及び健全化判断比率'!BS8)</f>
        <v>文化振興財団</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〇</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市町村総合（研修センター）</v>
      </c>
      <c r="BZ36" s="381"/>
      <c r="CA36" s="381"/>
      <c r="CB36" s="381"/>
      <c r="CC36" s="381"/>
      <c r="CD36" s="381"/>
      <c r="CE36" s="381"/>
      <c r="CF36" s="381"/>
      <c r="CG36" s="381"/>
      <c r="CH36" s="381"/>
      <c r="CI36" s="381"/>
      <c r="CJ36" s="381"/>
      <c r="CK36" s="381"/>
      <c r="CL36" s="381"/>
      <c r="CM36" s="381"/>
      <c r="CN36" s="175"/>
      <c r="CO36" s="380">
        <f t="shared" si="3"/>
        <v>16</v>
      </c>
      <c r="CP36" s="380"/>
      <c r="CQ36" s="381" t="str">
        <f>IF('各会計、関係団体の財政状況及び健全化判断比率'!BS9="","",'各会計、関係団体の財政状況及び健全化判断比率'!BS9)</f>
        <v>スポーツ協会</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市町村総合（交通災害）</v>
      </c>
      <c r="BZ37" s="381"/>
      <c r="CA37" s="381"/>
      <c r="CB37" s="381"/>
      <c r="CC37" s="381"/>
      <c r="CD37" s="381"/>
      <c r="CE37" s="381"/>
      <c r="CF37" s="381"/>
      <c r="CG37" s="381"/>
      <c r="CH37" s="381"/>
      <c r="CI37" s="381"/>
      <c r="CJ37" s="381"/>
      <c r="CK37" s="381"/>
      <c r="CL37" s="381"/>
      <c r="CM37" s="381"/>
      <c r="CN37" s="175"/>
      <c r="CO37" s="380">
        <f t="shared" si="3"/>
        <v>17</v>
      </c>
      <c r="CP37" s="380"/>
      <c r="CQ37" s="381" t="str">
        <f>IF('各会計、関係団体の財政状況及び健全化判断比率'!BS10="","",'各会計、関係団体の財政状況及び健全化判断比率'!BS10)</f>
        <v>地域振興財団</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〇</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高齢者医療連合（一般）</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高齢者医療連合（特会）</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7Pi3u9O2vDopC3VPTWiqZNwzFSc2LSAEcZlLcswdULJc/JE9WtIMvYd+q/fIpZopz5hAaKMmwqlOGcIRy/1DnA==" saltValue="JhQndRFXnHtJv+y0dO20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219</v>
      </c>
      <c r="DI1" s="731"/>
      <c r="DJ1" s="731"/>
      <c r="DK1" s="731"/>
      <c r="DL1" s="731"/>
      <c r="DM1" s="731"/>
      <c r="DN1" s="732"/>
      <c r="DO1" s="208"/>
      <c r="DP1" s="730" t="s">
        <v>220</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232</v>
      </c>
      <c r="C5" s="693"/>
      <c r="D5" s="693"/>
      <c r="E5" s="693"/>
      <c r="F5" s="693"/>
      <c r="G5" s="693"/>
      <c r="H5" s="693"/>
      <c r="I5" s="693"/>
      <c r="J5" s="693"/>
      <c r="K5" s="693"/>
      <c r="L5" s="693"/>
      <c r="M5" s="693"/>
      <c r="N5" s="693"/>
      <c r="O5" s="693"/>
      <c r="P5" s="693"/>
      <c r="Q5" s="694"/>
      <c r="R5" s="689">
        <v>52455960</v>
      </c>
      <c r="S5" s="690"/>
      <c r="T5" s="690"/>
      <c r="U5" s="690"/>
      <c r="V5" s="690"/>
      <c r="W5" s="690"/>
      <c r="X5" s="690"/>
      <c r="Y5" s="715"/>
      <c r="Z5" s="728">
        <v>46.5</v>
      </c>
      <c r="AA5" s="728"/>
      <c r="AB5" s="728"/>
      <c r="AC5" s="728"/>
      <c r="AD5" s="729">
        <v>49383329</v>
      </c>
      <c r="AE5" s="729"/>
      <c r="AF5" s="729"/>
      <c r="AG5" s="729"/>
      <c r="AH5" s="729"/>
      <c r="AI5" s="729"/>
      <c r="AJ5" s="729"/>
      <c r="AK5" s="729"/>
      <c r="AL5" s="716">
        <v>82.5</v>
      </c>
      <c r="AM5" s="698"/>
      <c r="AN5" s="698"/>
      <c r="AO5" s="717"/>
      <c r="AP5" s="692" t="s">
        <v>233</v>
      </c>
      <c r="AQ5" s="693"/>
      <c r="AR5" s="693"/>
      <c r="AS5" s="693"/>
      <c r="AT5" s="693"/>
      <c r="AU5" s="693"/>
      <c r="AV5" s="693"/>
      <c r="AW5" s="693"/>
      <c r="AX5" s="693"/>
      <c r="AY5" s="693"/>
      <c r="AZ5" s="693"/>
      <c r="BA5" s="693"/>
      <c r="BB5" s="693"/>
      <c r="BC5" s="693"/>
      <c r="BD5" s="693"/>
      <c r="BE5" s="693"/>
      <c r="BF5" s="694"/>
      <c r="BG5" s="634">
        <v>49359349</v>
      </c>
      <c r="BH5" s="635"/>
      <c r="BI5" s="635"/>
      <c r="BJ5" s="635"/>
      <c r="BK5" s="635"/>
      <c r="BL5" s="635"/>
      <c r="BM5" s="635"/>
      <c r="BN5" s="636"/>
      <c r="BO5" s="672">
        <v>94.1</v>
      </c>
      <c r="BP5" s="672"/>
      <c r="BQ5" s="672"/>
      <c r="BR5" s="672"/>
      <c r="BS5" s="673">
        <v>945167</v>
      </c>
      <c r="BT5" s="673"/>
      <c r="BU5" s="673"/>
      <c r="BV5" s="673"/>
      <c r="BW5" s="673"/>
      <c r="BX5" s="673"/>
      <c r="BY5" s="673"/>
      <c r="BZ5" s="673"/>
      <c r="CA5" s="673"/>
      <c r="CB5" s="711"/>
      <c r="CD5" s="686" t="s">
        <v>228</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226</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2">
      <c r="B6" s="631" t="s">
        <v>237</v>
      </c>
      <c r="C6" s="632"/>
      <c r="D6" s="632"/>
      <c r="E6" s="632"/>
      <c r="F6" s="632"/>
      <c r="G6" s="632"/>
      <c r="H6" s="632"/>
      <c r="I6" s="632"/>
      <c r="J6" s="632"/>
      <c r="K6" s="632"/>
      <c r="L6" s="632"/>
      <c r="M6" s="632"/>
      <c r="N6" s="632"/>
      <c r="O6" s="632"/>
      <c r="P6" s="632"/>
      <c r="Q6" s="633"/>
      <c r="R6" s="634">
        <v>1153445</v>
      </c>
      <c r="S6" s="635"/>
      <c r="T6" s="635"/>
      <c r="U6" s="635"/>
      <c r="V6" s="635"/>
      <c r="W6" s="635"/>
      <c r="X6" s="635"/>
      <c r="Y6" s="636"/>
      <c r="Z6" s="672">
        <v>1</v>
      </c>
      <c r="AA6" s="672"/>
      <c r="AB6" s="672"/>
      <c r="AC6" s="672"/>
      <c r="AD6" s="673">
        <v>1153445</v>
      </c>
      <c r="AE6" s="673"/>
      <c r="AF6" s="673"/>
      <c r="AG6" s="673"/>
      <c r="AH6" s="673"/>
      <c r="AI6" s="673"/>
      <c r="AJ6" s="673"/>
      <c r="AK6" s="673"/>
      <c r="AL6" s="637">
        <v>1.9</v>
      </c>
      <c r="AM6" s="638"/>
      <c r="AN6" s="638"/>
      <c r="AO6" s="674"/>
      <c r="AP6" s="631" t="s">
        <v>238</v>
      </c>
      <c r="AQ6" s="632"/>
      <c r="AR6" s="632"/>
      <c r="AS6" s="632"/>
      <c r="AT6" s="632"/>
      <c r="AU6" s="632"/>
      <c r="AV6" s="632"/>
      <c r="AW6" s="632"/>
      <c r="AX6" s="632"/>
      <c r="AY6" s="632"/>
      <c r="AZ6" s="632"/>
      <c r="BA6" s="632"/>
      <c r="BB6" s="632"/>
      <c r="BC6" s="632"/>
      <c r="BD6" s="632"/>
      <c r="BE6" s="632"/>
      <c r="BF6" s="633"/>
      <c r="BG6" s="634">
        <v>49359349</v>
      </c>
      <c r="BH6" s="635"/>
      <c r="BI6" s="635"/>
      <c r="BJ6" s="635"/>
      <c r="BK6" s="635"/>
      <c r="BL6" s="635"/>
      <c r="BM6" s="635"/>
      <c r="BN6" s="636"/>
      <c r="BO6" s="672">
        <v>94.1</v>
      </c>
      <c r="BP6" s="672"/>
      <c r="BQ6" s="672"/>
      <c r="BR6" s="672"/>
      <c r="BS6" s="673">
        <v>945167</v>
      </c>
      <c r="BT6" s="673"/>
      <c r="BU6" s="673"/>
      <c r="BV6" s="673"/>
      <c r="BW6" s="673"/>
      <c r="BX6" s="673"/>
      <c r="BY6" s="673"/>
      <c r="BZ6" s="673"/>
      <c r="CA6" s="673"/>
      <c r="CB6" s="711"/>
      <c r="CD6" s="692" t="s">
        <v>239</v>
      </c>
      <c r="CE6" s="693"/>
      <c r="CF6" s="693"/>
      <c r="CG6" s="693"/>
      <c r="CH6" s="693"/>
      <c r="CI6" s="693"/>
      <c r="CJ6" s="693"/>
      <c r="CK6" s="693"/>
      <c r="CL6" s="693"/>
      <c r="CM6" s="693"/>
      <c r="CN6" s="693"/>
      <c r="CO6" s="693"/>
      <c r="CP6" s="693"/>
      <c r="CQ6" s="694"/>
      <c r="CR6" s="634">
        <v>528533</v>
      </c>
      <c r="CS6" s="635"/>
      <c r="CT6" s="635"/>
      <c r="CU6" s="635"/>
      <c r="CV6" s="635"/>
      <c r="CW6" s="635"/>
      <c r="CX6" s="635"/>
      <c r="CY6" s="636"/>
      <c r="CZ6" s="716">
        <v>0.5</v>
      </c>
      <c r="DA6" s="698"/>
      <c r="DB6" s="698"/>
      <c r="DC6" s="718"/>
      <c r="DD6" s="640" t="s">
        <v>182</v>
      </c>
      <c r="DE6" s="635"/>
      <c r="DF6" s="635"/>
      <c r="DG6" s="635"/>
      <c r="DH6" s="635"/>
      <c r="DI6" s="635"/>
      <c r="DJ6" s="635"/>
      <c r="DK6" s="635"/>
      <c r="DL6" s="635"/>
      <c r="DM6" s="635"/>
      <c r="DN6" s="635"/>
      <c r="DO6" s="635"/>
      <c r="DP6" s="636"/>
      <c r="DQ6" s="640">
        <v>528517</v>
      </c>
      <c r="DR6" s="635"/>
      <c r="DS6" s="635"/>
      <c r="DT6" s="635"/>
      <c r="DU6" s="635"/>
      <c r="DV6" s="635"/>
      <c r="DW6" s="635"/>
      <c r="DX6" s="635"/>
      <c r="DY6" s="635"/>
      <c r="DZ6" s="635"/>
      <c r="EA6" s="635"/>
      <c r="EB6" s="635"/>
      <c r="EC6" s="671"/>
    </row>
    <row r="7" spans="2:143" ht="11.25" customHeight="1" x14ac:dyDescent="0.2">
      <c r="B7" s="631" t="s">
        <v>240</v>
      </c>
      <c r="C7" s="632"/>
      <c r="D7" s="632"/>
      <c r="E7" s="632"/>
      <c r="F7" s="632"/>
      <c r="G7" s="632"/>
      <c r="H7" s="632"/>
      <c r="I7" s="632"/>
      <c r="J7" s="632"/>
      <c r="K7" s="632"/>
      <c r="L7" s="632"/>
      <c r="M7" s="632"/>
      <c r="N7" s="632"/>
      <c r="O7" s="632"/>
      <c r="P7" s="632"/>
      <c r="Q7" s="633"/>
      <c r="R7" s="634">
        <v>25013</v>
      </c>
      <c r="S7" s="635"/>
      <c r="T7" s="635"/>
      <c r="U7" s="635"/>
      <c r="V7" s="635"/>
      <c r="W7" s="635"/>
      <c r="X7" s="635"/>
      <c r="Y7" s="636"/>
      <c r="Z7" s="672">
        <v>0</v>
      </c>
      <c r="AA7" s="672"/>
      <c r="AB7" s="672"/>
      <c r="AC7" s="672"/>
      <c r="AD7" s="673">
        <v>25013</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21172041</v>
      </c>
      <c r="BH7" s="635"/>
      <c r="BI7" s="635"/>
      <c r="BJ7" s="635"/>
      <c r="BK7" s="635"/>
      <c r="BL7" s="635"/>
      <c r="BM7" s="635"/>
      <c r="BN7" s="636"/>
      <c r="BO7" s="672">
        <v>40.4</v>
      </c>
      <c r="BP7" s="672"/>
      <c r="BQ7" s="672"/>
      <c r="BR7" s="672"/>
      <c r="BS7" s="673">
        <v>945167</v>
      </c>
      <c r="BT7" s="673"/>
      <c r="BU7" s="673"/>
      <c r="BV7" s="673"/>
      <c r="BW7" s="673"/>
      <c r="BX7" s="673"/>
      <c r="BY7" s="673"/>
      <c r="BZ7" s="673"/>
      <c r="CA7" s="673"/>
      <c r="CB7" s="711"/>
      <c r="CD7" s="631" t="s">
        <v>242</v>
      </c>
      <c r="CE7" s="632"/>
      <c r="CF7" s="632"/>
      <c r="CG7" s="632"/>
      <c r="CH7" s="632"/>
      <c r="CI7" s="632"/>
      <c r="CJ7" s="632"/>
      <c r="CK7" s="632"/>
      <c r="CL7" s="632"/>
      <c r="CM7" s="632"/>
      <c r="CN7" s="632"/>
      <c r="CO7" s="632"/>
      <c r="CP7" s="632"/>
      <c r="CQ7" s="633"/>
      <c r="CR7" s="634">
        <v>10766342</v>
      </c>
      <c r="CS7" s="635"/>
      <c r="CT7" s="635"/>
      <c r="CU7" s="635"/>
      <c r="CV7" s="635"/>
      <c r="CW7" s="635"/>
      <c r="CX7" s="635"/>
      <c r="CY7" s="636"/>
      <c r="CZ7" s="672">
        <v>10.1</v>
      </c>
      <c r="DA7" s="672"/>
      <c r="DB7" s="672"/>
      <c r="DC7" s="672"/>
      <c r="DD7" s="640">
        <v>190331</v>
      </c>
      <c r="DE7" s="635"/>
      <c r="DF7" s="635"/>
      <c r="DG7" s="635"/>
      <c r="DH7" s="635"/>
      <c r="DI7" s="635"/>
      <c r="DJ7" s="635"/>
      <c r="DK7" s="635"/>
      <c r="DL7" s="635"/>
      <c r="DM7" s="635"/>
      <c r="DN7" s="635"/>
      <c r="DO7" s="635"/>
      <c r="DP7" s="636"/>
      <c r="DQ7" s="640">
        <v>9060826</v>
      </c>
      <c r="DR7" s="635"/>
      <c r="DS7" s="635"/>
      <c r="DT7" s="635"/>
      <c r="DU7" s="635"/>
      <c r="DV7" s="635"/>
      <c r="DW7" s="635"/>
      <c r="DX7" s="635"/>
      <c r="DY7" s="635"/>
      <c r="DZ7" s="635"/>
      <c r="EA7" s="635"/>
      <c r="EB7" s="635"/>
      <c r="EC7" s="671"/>
    </row>
    <row r="8" spans="2:143" ht="11.25" customHeight="1" x14ac:dyDescent="0.2">
      <c r="B8" s="631" t="s">
        <v>243</v>
      </c>
      <c r="C8" s="632"/>
      <c r="D8" s="632"/>
      <c r="E8" s="632"/>
      <c r="F8" s="632"/>
      <c r="G8" s="632"/>
      <c r="H8" s="632"/>
      <c r="I8" s="632"/>
      <c r="J8" s="632"/>
      <c r="K8" s="632"/>
      <c r="L8" s="632"/>
      <c r="M8" s="632"/>
      <c r="N8" s="632"/>
      <c r="O8" s="632"/>
      <c r="P8" s="632"/>
      <c r="Q8" s="633"/>
      <c r="R8" s="634">
        <v>252560</v>
      </c>
      <c r="S8" s="635"/>
      <c r="T8" s="635"/>
      <c r="U8" s="635"/>
      <c r="V8" s="635"/>
      <c r="W8" s="635"/>
      <c r="X8" s="635"/>
      <c r="Y8" s="636"/>
      <c r="Z8" s="672">
        <v>0.2</v>
      </c>
      <c r="AA8" s="672"/>
      <c r="AB8" s="672"/>
      <c r="AC8" s="672"/>
      <c r="AD8" s="673">
        <v>252560</v>
      </c>
      <c r="AE8" s="673"/>
      <c r="AF8" s="673"/>
      <c r="AG8" s="673"/>
      <c r="AH8" s="673"/>
      <c r="AI8" s="673"/>
      <c r="AJ8" s="673"/>
      <c r="AK8" s="673"/>
      <c r="AL8" s="637">
        <v>0.4</v>
      </c>
      <c r="AM8" s="638"/>
      <c r="AN8" s="638"/>
      <c r="AO8" s="674"/>
      <c r="AP8" s="631" t="s">
        <v>244</v>
      </c>
      <c r="AQ8" s="632"/>
      <c r="AR8" s="632"/>
      <c r="AS8" s="632"/>
      <c r="AT8" s="632"/>
      <c r="AU8" s="632"/>
      <c r="AV8" s="632"/>
      <c r="AW8" s="632"/>
      <c r="AX8" s="632"/>
      <c r="AY8" s="632"/>
      <c r="AZ8" s="632"/>
      <c r="BA8" s="632"/>
      <c r="BB8" s="632"/>
      <c r="BC8" s="632"/>
      <c r="BD8" s="632"/>
      <c r="BE8" s="632"/>
      <c r="BF8" s="633"/>
      <c r="BG8" s="634">
        <v>449785</v>
      </c>
      <c r="BH8" s="635"/>
      <c r="BI8" s="635"/>
      <c r="BJ8" s="635"/>
      <c r="BK8" s="635"/>
      <c r="BL8" s="635"/>
      <c r="BM8" s="635"/>
      <c r="BN8" s="636"/>
      <c r="BO8" s="672">
        <v>0.9</v>
      </c>
      <c r="BP8" s="672"/>
      <c r="BQ8" s="672"/>
      <c r="BR8" s="672"/>
      <c r="BS8" s="673" t="s">
        <v>182</v>
      </c>
      <c r="BT8" s="673"/>
      <c r="BU8" s="673"/>
      <c r="BV8" s="673"/>
      <c r="BW8" s="673"/>
      <c r="BX8" s="673"/>
      <c r="BY8" s="673"/>
      <c r="BZ8" s="673"/>
      <c r="CA8" s="673"/>
      <c r="CB8" s="711"/>
      <c r="CD8" s="631" t="s">
        <v>245</v>
      </c>
      <c r="CE8" s="632"/>
      <c r="CF8" s="632"/>
      <c r="CG8" s="632"/>
      <c r="CH8" s="632"/>
      <c r="CI8" s="632"/>
      <c r="CJ8" s="632"/>
      <c r="CK8" s="632"/>
      <c r="CL8" s="632"/>
      <c r="CM8" s="632"/>
      <c r="CN8" s="632"/>
      <c r="CO8" s="632"/>
      <c r="CP8" s="632"/>
      <c r="CQ8" s="633"/>
      <c r="CR8" s="634">
        <v>45553005</v>
      </c>
      <c r="CS8" s="635"/>
      <c r="CT8" s="635"/>
      <c r="CU8" s="635"/>
      <c r="CV8" s="635"/>
      <c r="CW8" s="635"/>
      <c r="CX8" s="635"/>
      <c r="CY8" s="636"/>
      <c r="CZ8" s="672">
        <v>42.7</v>
      </c>
      <c r="DA8" s="672"/>
      <c r="DB8" s="672"/>
      <c r="DC8" s="672"/>
      <c r="DD8" s="640">
        <v>334094</v>
      </c>
      <c r="DE8" s="635"/>
      <c r="DF8" s="635"/>
      <c r="DG8" s="635"/>
      <c r="DH8" s="635"/>
      <c r="DI8" s="635"/>
      <c r="DJ8" s="635"/>
      <c r="DK8" s="635"/>
      <c r="DL8" s="635"/>
      <c r="DM8" s="635"/>
      <c r="DN8" s="635"/>
      <c r="DO8" s="635"/>
      <c r="DP8" s="636"/>
      <c r="DQ8" s="640">
        <v>20532765</v>
      </c>
      <c r="DR8" s="635"/>
      <c r="DS8" s="635"/>
      <c r="DT8" s="635"/>
      <c r="DU8" s="635"/>
      <c r="DV8" s="635"/>
      <c r="DW8" s="635"/>
      <c r="DX8" s="635"/>
      <c r="DY8" s="635"/>
      <c r="DZ8" s="635"/>
      <c r="EA8" s="635"/>
      <c r="EB8" s="635"/>
      <c r="EC8" s="671"/>
    </row>
    <row r="9" spans="2:143" ht="11.25" customHeight="1" x14ac:dyDescent="0.2">
      <c r="B9" s="631" t="s">
        <v>246</v>
      </c>
      <c r="C9" s="632"/>
      <c r="D9" s="632"/>
      <c r="E9" s="632"/>
      <c r="F9" s="632"/>
      <c r="G9" s="632"/>
      <c r="H9" s="632"/>
      <c r="I9" s="632"/>
      <c r="J9" s="632"/>
      <c r="K9" s="632"/>
      <c r="L9" s="632"/>
      <c r="M9" s="632"/>
      <c r="N9" s="632"/>
      <c r="O9" s="632"/>
      <c r="P9" s="632"/>
      <c r="Q9" s="633"/>
      <c r="R9" s="634">
        <v>201672</v>
      </c>
      <c r="S9" s="635"/>
      <c r="T9" s="635"/>
      <c r="U9" s="635"/>
      <c r="V9" s="635"/>
      <c r="W9" s="635"/>
      <c r="X9" s="635"/>
      <c r="Y9" s="636"/>
      <c r="Z9" s="672">
        <v>0.2</v>
      </c>
      <c r="AA9" s="672"/>
      <c r="AB9" s="672"/>
      <c r="AC9" s="672"/>
      <c r="AD9" s="673">
        <v>201672</v>
      </c>
      <c r="AE9" s="673"/>
      <c r="AF9" s="673"/>
      <c r="AG9" s="673"/>
      <c r="AH9" s="673"/>
      <c r="AI9" s="673"/>
      <c r="AJ9" s="673"/>
      <c r="AK9" s="673"/>
      <c r="AL9" s="637">
        <v>0.3</v>
      </c>
      <c r="AM9" s="638"/>
      <c r="AN9" s="638"/>
      <c r="AO9" s="674"/>
      <c r="AP9" s="631" t="s">
        <v>247</v>
      </c>
      <c r="AQ9" s="632"/>
      <c r="AR9" s="632"/>
      <c r="AS9" s="632"/>
      <c r="AT9" s="632"/>
      <c r="AU9" s="632"/>
      <c r="AV9" s="632"/>
      <c r="AW9" s="632"/>
      <c r="AX9" s="632"/>
      <c r="AY9" s="632"/>
      <c r="AZ9" s="632"/>
      <c r="BA9" s="632"/>
      <c r="BB9" s="632"/>
      <c r="BC9" s="632"/>
      <c r="BD9" s="632"/>
      <c r="BE9" s="632"/>
      <c r="BF9" s="633"/>
      <c r="BG9" s="634">
        <v>16098446</v>
      </c>
      <c r="BH9" s="635"/>
      <c r="BI9" s="635"/>
      <c r="BJ9" s="635"/>
      <c r="BK9" s="635"/>
      <c r="BL9" s="635"/>
      <c r="BM9" s="635"/>
      <c r="BN9" s="636"/>
      <c r="BO9" s="672">
        <v>30.7</v>
      </c>
      <c r="BP9" s="672"/>
      <c r="BQ9" s="672"/>
      <c r="BR9" s="672"/>
      <c r="BS9" s="673" t="s">
        <v>182</v>
      </c>
      <c r="BT9" s="673"/>
      <c r="BU9" s="673"/>
      <c r="BV9" s="673"/>
      <c r="BW9" s="673"/>
      <c r="BX9" s="673"/>
      <c r="BY9" s="673"/>
      <c r="BZ9" s="673"/>
      <c r="CA9" s="673"/>
      <c r="CB9" s="711"/>
      <c r="CD9" s="631" t="s">
        <v>248</v>
      </c>
      <c r="CE9" s="632"/>
      <c r="CF9" s="632"/>
      <c r="CG9" s="632"/>
      <c r="CH9" s="632"/>
      <c r="CI9" s="632"/>
      <c r="CJ9" s="632"/>
      <c r="CK9" s="632"/>
      <c r="CL9" s="632"/>
      <c r="CM9" s="632"/>
      <c r="CN9" s="632"/>
      <c r="CO9" s="632"/>
      <c r="CP9" s="632"/>
      <c r="CQ9" s="633"/>
      <c r="CR9" s="634">
        <v>13335396</v>
      </c>
      <c r="CS9" s="635"/>
      <c r="CT9" s="635"/>
      <c r="CU9" s="635"/>
      <c r="CV9" s="635"/>
      <c r="CW9" s="635"/>
      <c r="CX9" s="635"/>
      <c r="CY9" s="636"/>
      <c r="CZ9" s="672">
        <v>12.5</v>
      </c>
      <c r="DA9" s="672"/>
      <c r="DB9" s="672"/>
      <c r="DC9" s="672"/>
      <c r="DD9" s="640">
        <v>2699339</v>
      </c>
      <c r="DE9" s="635"/>
      <c r="DF9" s="635"/>
      <c r="DG9" s="635"/>
      <c r="DH9" s="635"/>
      <c r="DI9" s="635"/>
      <c r="DJ9" s="635"/>
      <c r="DK9" s="635"/>
      <c r="DL9" s="635"/>
      <c r="DM9" s="635"/>
      <c r="DN9" s="635"/>
      <c r="DO9" s="635"/>
      <c r="DP9" s="636"/>
      <c r="DQ9" s="640">
        <v>8293930</v>
      </c>
      <c r="DR9" s="635"/>
      <c r="DS9" s="635"/>
      <c r="DT9" s="635"/>
      <c r="DU9" s="635"/>
      <c r="DV9" s="635"/>
      <c r="DW9" s="635"/>
      <c r="DX9" s="635"/>
      <c r="DY9" s="635"/>
      <c r="DZ9" s="635"/>
      <c r="EA9" s="635"/>
      <c r="EB9" s="635"/>
      <c r="EC9" s="671"/>
    </row>
    <row r="10" spans="2:143" ht="11.25" customHeight="1" x14ac:dyDescent="0.2">
      <c r="B10" s="631" t="s">
        <v>249</v>
      </c>
      <c r="C10" s="632"/>
      <c r="D10" s="632"/>
      <c r="E10" s="632"/>
      <c r="F10" s="632"/>
      <c r="G10" s="632"/>
      <c r="H10" s="632"/>
      <c r="I10" s="632"/>
      <c r="J10" s="632"/>
      <c r="K10" s="632"/>
      <c r="L10" s="632"/>
      <c r="M10" s="632"/>
      <c r="N10" s="632"/>
      <c r="O10" s="632"/>
      <c r="P10" s="632"/>
      <c r="Q10" s="633"/>
      <c r="R10" s="634" t="s">
        <v>182</v>
      </c>
      <c r="S10" s="635"/>
      <c r="T10" s="635"/>
      <c r="U10" s="635"/>
      <c r="V10" s="635"/>
      <c r="W10" s="635"/>
      <c r="X10" s="635"/>
      <c r="Y10" s="636"/>
      <c r="Z10" s="672" t="s">
        <v>182</v>
      </c>
      <c r="AA10" s="672"/>
      <c r="AB10" s="672"/>
      <c r="AC10" s="672"/>
      <c r="AD10" s="673" t="s">
        <v>182</v>
      </c>
      <c r="AE10" s="673"/>
      <c r="AF10" s="673"/>
      <c r="AG10" s="673"/>
      <c r="AH10" s="673"/>
      <c r="AI10" s="673"/>
      <c r="AJ10" s="673"/>
      <c r="AK10" s="673"/>
      <c r="AL10" s="637" t="s">
        <v>182</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886950</v>
      </c>
      <c r="BH10" s="635"/>
      <c r="BI10" s="635"/>
      <c r="BJ10" s="635"/>
      <c r="BK10" s="635"/>
      <c r="BL10" s="635"/>
      <c r="BM10" s="635"/>
      <c r="BN10" s="636"/>
      <c r="BO10" s="672">
        <v>1.7</v>
      </c>
      <c r="BP10" s="672"/>
      <c r="BQ10" s="672"/>
      <c r="BR10" s="672"/>
      <c r="BS10" s="673" t="s">
        <v>182</v>
      </c>
      <c r="BT10" s="673"/>
      <c r="BU10" s="673"/>
      <c r="BV10" s="673"/>
      <c r="BW10" s="673"/>
      <c r="BX10" s="673"/>
      <c r="BY10" s="673"/>
      <c r="BZ10" s="673"/>
      <c r="CA10" s="673"/>
      <c r="CB10" s="711"/>
      <c r="CD10" s="631" t="s">
        <v>251</v>
      </c>
      <c r="CE10" s="632"/>
      <c r="CF10" s="632"/>
      <c r="CG10" s="632"/>
      <c r="CH10" s="632"/>
      <c r="CI10" s="632"/>
      <c r="CJ10" s="632"/>
      <c r="CK10" s="632"/>
      <c r="CL10" s="632"/>
      <c r="CM10" s="632"/>
      <c r="CN10" s="632"/>
      <c r="CO10" s="632"/>
      <c r="CP10" s="632"/>
      <c r="CQ10" s="633"/>
      <c r="CR10" s="634">
        <v>131472</v>
      </c>
      <c r="CS10" s="635"/>
      <c r="CT10" s="635"/>
      <c r="CU10" s="635"/>
      <c r="CV10" s="635"/>
      <c r="CW10" s="635"/>
      <c r="CX10" s="635"/>
      <c r="CY10" s="636"/>
      <c r="CZ10" s="672">
        <v>0.1</v>
      </c>
      <c r="DA10" s="672"/>
      <c r="DB10" s="672"/>
      <c r="DC10" s="672"/>
      <c r="DD10" s="640">
        <v>18881</v>
      </c>
      <c r="DE10" s="635"/>
      <c r="DF10" s="635"/>
      <c r="DG10" s="635"/>
      <c r="DH10" s="635"/>
      <c r="DI10" s="635"/>
      <c r="DJ10" s="635"/>
      <c r="DK10" s="635"/>
      <c r="DL10" s="635"/>
      <c r="DM10" s="635"/>
      <c r="DN10" s="635"/>
      <c r="DO10" s="635"/>
      <c r="DP10" s="636"/>
      <c r="DQ10" s="640">
        <v>107059</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6788248</v>
      </c>
      <c r="S11" s="635"/>
      <c r="T11" s="635"/>
      <c r="U11" s="635"/>
      <c r="V11" s="635"/>
      <c r="W11" s="635"/>
      <c r="X11" s="635"/>
      <c r="Y11" s="636"/>
      <c r="Z11" s="637">
        <v>6</v>
      </c>
      <c r="AA11" s="638"/>
      <c r="AB11" s="638"/>
      <c r="AC11" s="639"/>
      <c r="AD11" s="640">
        <v>6788248</v>
      </c>
      <c r="AE11" s="635"/>
      <c r="AF11" s="635"/>
      <c r="AG11" s="635"/>
      <c r="AH11" s="635"/>
      <c r="AI11" s="635"/>
      <c r="AJ11" s="635"/>
      <c r="AK11" s="636"/>
      <c r="AL11" s="637">
        <v>11.3</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3736860</v>
      </c>
      <c r="BH11" s="635"/>
      <c r="BI11" s="635"/>
      <c r="BJ11" s="635"/>
      <c r="BK11" s="635"/>
      <c r="BL11" s="635"/>
      <c r="BM11" s="635"/>
      <c r="BN11" s="636"/>
      <c r="BO11" s="672">
        <v>7.1</v>
      </c>
      <c r="BP11" s="672"/>
      <c r="BQ11" s="672"/>
      <c r="BR11" s="672"/>
      <c r="BS11" s="673">
        <v>945167</v>
      </c>
      <c r="BT11" s="673"/>
      <c r="BU11" s="673"/>
      <c r="BV11" s="673"/>
      <c r="BW11" s="673"/>
      <c r="BX11" s="673"/>
      <c r="BY11" s="673"/>
      <c r="BZ11" s="673"/>
      <c r="CA11" s="673"/>
      <c r="CB11" s="711"/>
      <c r="CD11" s="631" t="s">
        <v>254</v>
      </c>
      <c r="CE11" s="632"/>
      <c r="CF11" s="632"/>
      <c r="CG11" s="632"/>
      <c r="CH11" s="632"/>
      <c r="CI11" s="632"/>
      <c r="CJ11" s="632"/>
      <c r="CK11" s="632"/>
      <c r="CL11" s="632"/>
      <c r="CM11" s="632"/>
      <c r="CN11" s="632"/>
      <c r="CO11" s="632"/>
      <c r="CP11" s="632"/>
      <c r="CQ11" s="633"/>
      <c r="CR11" s="634">
        <v>1825324</v>
      </c>
      <c r="CS11" s="635"/>
      <c r="CT11" s="635"/>
      <c r="CU11" s="635"/>
      <c r="CV11" s="635"/>
      <c r="CW11" s="635"/>
      <c r="CX11" s="635"/>
      <c r="CY11" s="636"/>
      <c r="CZ11" s="672">
        <v>1.7</v>
      </c>
      <c r="DA11" s="672"/>
      <c r="DB11" s="672"/>
      <c r="DC11" s="672"/>
      <c r="DD11" s="640">
        <v>774253</v>
      </c>
      <c r="DE11" s="635"/>
      <c r="DF11" s="635"/>
      <c r="DG11" s="635"/>
      <c r="DH11" s="635"/>
      <c r="DI11" s="635"/>
      <c r="DJ11" s="635"/>
      <c r="DK11" s="635"/>
      <c r="DL11" s="635"/>
      <c r="DM11" s="635"/>
      <c r="DN11" s="635"/>
      <c r="DO11" s="635"/>
      <c r="DP11" s="636"/>
      <c r="DQ11" s="640">
        <v>1044312</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v>673016</v>
      </c>
      <c r="S12" s="635"/>
      <c r="T12" s="635"/>
      <c r="U12" s="635"/>
      <c r="V12" s="635"/>
      <c r="W12" s="635"/>
      <c r="X12" s="635"/>
      <c r="Y12" s="636"/>
      <c r="Z12" s="672">
        <v>0.6</v>
      </c>
      <c r="AA12" s="672"/>
      <c r="AB12" s="672"/>
      <c r="AC12" s="672"/>
      <c r="AD12" s="673">
        <v>673016</v>
      </c>
      <c r="AE12" s="673"/>
      <c r="AF12" s="673"/>
      <c r="AG12" s="673"/>
      <c r="AH12" s="673"/>
      <c r="AI12" s="673"/>
      <c r="AJ12" s="673"/>
      <c r="AK12" s="673"/>
      <c r="AL12" s="637">
        <v>1.1000000000000001</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24939954</v>
      </c>
      <c r="BH12" s="635"/>
      <c r="BI12" s="635"/>
      <c r="BJ12" s="635"/>
      <c r="BK12" s="635"/>
      <c r="BL12" s="635"/>
      <c r="BM12" s="635"/>
      <c r="BN12" s="636"/>
      <c r="BO12" s="672">
        <v>47.5</v>
      </c>
      <c r="BP12" s="672"/>
      <c r="BQ12" s="672"/>
      <c r="BR12" s="672"/>
      <c r="BS12" s="673" t="s">
        <v>182</v>
      </c>
      <c r="BT12" s="673"/>
      <c r="BU12" s="673"/>
      <c r="BV12" s="673"/>
      <c r="BW12" s="673"/>
      <c r="BX12" s="673"/>
      <c r="BY12" s="673"/>
      <c r="BZ12" s="673"/>
      <c r="CA12" s="673"/>
      <c r="CB12" s="711"/>
      <c r="CD12" s="631" t="s">
        <v>257</v>
      </c>
      <c r="CE12" s="632"/>
      <c r="CF12" s="632"/>
      <c r="CG12" s="632"/>
      <c r="CH12" s="632"/>
      <c r="CI12" s="632"/>
      <c r="CJ12" s="632"/>
      <c r="CK12" s="632"/>
      <c r="CL12" s="632"/>
      <c r="CM12" s="632"/>
      <c r="CN12" s="632"/>
      <c r="CO12" s="632"/>
      <c r="CP12" s="632"/>
      <c r="CQ12" s="633"/>
      <c r="CR12" s="634">
        <v>3608834</v>
      </c>
      <c r="CS12" s="635"/>
      <c r="CT12" s="635"/>
      <c r="CU12" s="635"/>
      <c r="CV12" s="635"/>
      <c r="CW12" s="635"/>
      <c r="CX12" s="635"/>
      <c r="CY12" s="636"/>
      <c r="CZ12" s="672">
        <v>3.4</v>
      </c>
      <c r="DA12" s="672"/>
      <c r="DB12" s="672"/>
      <c r="DC12" s="672"/>
      <c r="DD12" s="640">
        <v>17057</v>
      </c>
      <c r="DE12" s="635"/>
      <c r="DF12" s="635"/>
      <c r="DG12" s="635"/>
      <c r="DH12" s="635"/>
      <c r="DI12" s="635"/>
      <c r="DJ12" s="635"/>
      <c r="DK12" s="635"/>
      <c r="DL12" s="635"/>
      <c r="DM12" s="635"/>
      <c r="DN12" s="635"/>
      <c r="DO12" s="635"/>
      <c r="DP12" s="636"/>
      <c r="DQ12" s="640">
        <v>1836781</v>
      </c>
      <c r="DR12" s="635"/>
      <c r="DS12" s="635"/>
      <c r="DT12" s="635"/>
      <c r="DU12" s="635"/>
      <c r="DV12" s="635"/>
      <c r="DW12" s="635"/>
      <c r="DX12" s="635"/>
      <c r="DY12" s="635"/>
      <c r="DZ12" s="635"/>
      <c r="EA12" s="635"/>
      <c r="EB12" s="635"/>
      <c r="EC12" s="671"/>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182</v>
      </c>
      <c r="S13" s="635"/>
      <c r="T13" s="635"/>
      <c r="U13" s="635"/>
      <c r="V13" s="635"/>
      <c r="W13" s="635"/>
      <c r="X13" s="635"/>
      <c r="Y13" s="636"/>
      <c r="Z13" s="672" t="s">
        <v>182</v>
      </c>
      <c r="AA13" s="672"/>
      <c r="AB13" s="672"/>
      <c r="AC13" s="672"/>
      <c r="AD13" s="673" t="s">
        <v>182</v>
      </c>
      <c r="AE13" s="673"/>
      <c r="AF13" s="673"/>
      <c r="AG13" s="673"/>
      <c r="AH13" s="673"/>
      <c r="AI13" s="673"/>
      <c r="AJ13" s="673"/>
      <c r="AK13" s="673"/>
      <c r="AL13" s="637" t="s">
        <v>182</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24890287</v>
      </c>
      <c r="BH13" s="635"/>
      <c r="BI13" s="635"/>
      <c r="BJ13" s="635"/>
      <c r="BK13" s="635"/>
      <c r="BL13" s="635"/>
      <c r="BM13" s="635"/>
      <c r="BN13" s="636"/>
      <c r="BO13" s="672">
        <v>47.4</v>
      </c>
      <c r="BP13" s="672"/>
      <c r="BQ13" s="672"/>
      <c r="BR13" s="672"/>
      <c r="BS13" s="673" t="s">
        <v>182</v>
      </c>
      <c r="BT13" s="673"/>
      <c r="BU13" s="673"/>
      <c r="BV13" s="673"/>
      <c r="BW13" s="673"/>
      <c r="BX13" s="673"/>
      <c r="BY13" s="673"/>
      <c r="BZ13" s="673"/>
      <c r="CA13" s="673"/>
      <c r="CB13" s="711"/>
      <c r="CD13" s="631" t="s">
        <v>260</v>
      </c>
      <c r="CE13" s="632"/>
      <c r="CF13" s="632"/>
      <c r="CG13" s="632"/>
      <c r="CH13" s="632"/>
      <c r="CI13" s="632"/>
      <c r="CJ13" s="632"/>
      <c r="CK13" s="632"/>
      <c r="CL13" s="632"/>
      <c r="CM13" s="632"/>
      <c r="CN13" s="632"/>
      <c r="CO13" s="632"/>
      <c r="CP13" s="632"/>
      <c r="CQ13" s="633"/>
      <c r="CR13" s="634">
        <v>9407302</v>
      </c>
      <c r="CS13" s="635"/>
      <c r="CT13" s="635"/>
      <c r="CU13" s="635"/>
      <c r="CV13" s="635"/>
      <c r="CW13" s="635"/>
      <c r="CX13" s="635"/>
      <c r="CY13" s="636"/>
      <c r="CZ13" s="672">
        <v>8.8000000000000007</v>
      </c>
      <c r="DA13" s="672"/>
      <c r="DB13" s="672"/>
      <c r="DC13" s="672"/>
      <c r="DD13" s="640">
        <v>4231068</v>
      </c>
      <c r="DE13" s="635"/>
      <c r="DF13" s="635"/>
      <c r="DG13" s="635"/>
      <c r="DH13" s="635"/>
      <c r="DI13" s="635"/>
      <c r="DJ13" s="635"/>
      <c r="DK13" s="635"/>
      <c r="DL13" s="635"/>
      <c r="DM13" s="635"/>
      <c r="DN13" s="635"/>
      <c r="DO13" s="635"/>
      <c r="DP13" s="636"/>
      <c r="DQ13" s="640">
        <v>6329769</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v>2677</v>
      </c>
      <c r="S14" s="635"/>
      <c r="T14" s="635"/>
      <c r="U14" s="635"/>
      <c r="V14" s="635"/>
      <c r="W14" s="635"/>
      <c r="X14" s="635"/>
      <c r="Y14" s="636"/>
      <c r="Z14" s="672">
        <v>0</v>
      </c>
      <c r="AA14" s="672"/>
      <c r="AB14" s="672"/>
      <c r="AC14" s="672"/>
      <c r="AD14" s="673">
        <v>2677</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748279</v>
      </c>
      <c r="BH14" s="635"/>
      <c r="BI14" s="635"/>
      <c r="BJ14" s="635"/>
      <c r="BK14" s="635"/>
      <c r="BL14" s="635"/>
      <c r="BM14" s="635"/>
      <c r="BN14" s="636"/>
      <c r="BO14" s="672">
        <v>1.4</v>
      </c>
      <c r="BP14" s="672"/>
      <c r="BQ14" s="672"/>
      <c r="BR14" s="672"/>
      <c r="BS14" s="673" t="s">
        <v>182</v>
      </c>
      <c r="BT14" s="673"/>
      <c r="BU14" s="673"/>
      <c r="BV14" s="673"/>
      <c r="BW14" s="673"/>
      <c r="BX14" s="673"/>
      <c r="BY14" s="673"/>
      <c r="BZ14" s="673"/>
      <c r="CA14" s="673"/>
      <c r="CB14" s="711"/>
      <c r="CD14" s="631" t="s">
        <v>263</v>
      </c>
      <c r="CE14" s="632"/>
      <c r="CF14" s="632"/>
      <c r="CG14" s="632"/>
      <c r="CH14" s="632"/>
      <c r="CI14" s="632"/>
      <c r="CJ14" s="632"/>
      <c r="CK14" s="632"/>
      <c r="CL14" s="632"/>
      <c r="CM14" s="632"/>
      <c r="CN14" s="632"/>
      <c r="CO14" s="632"/>
      <c r="CP14" s="632"/>
      <c r="CQ14" s="633"/>
      <c r="CR14" s="634">
        <v>4063676</v>
      </c>
      <c r="CS14" s="635"/>
      <c r="CT14" s="635"/>
      <c r="CU14" s="635"/>
      <c r="CV14" s="635"/>
      <c r="CW14" s="635"/>
      <c r="CX14" s="635"/>
      <c r="CY14" s="636"/>
      <c r="CZ14" s="672">
        <v>3.8</v>
      </c>
      <c r="DA14" s="672"/>
      <c r="DB14" s="672"/>
      <c r="DC14" s="672"/>
      <c r="DD14" s="640">
        <v>257736</v>
      </c>
      <c r="DE14" s="635"/>
      <c r="DF14" s="635"/>
      <c r="DG14" s="635"/>
      <c r="DH14" s="635"/>
      <c r="DI14" s="635"/>
      <c r="DJ14" s="635"/>
      <c r="DK14" s="635"/>
      <c r="DL14" s="635"/>
      <c r="DM14" s="635"/>
      <c r="DN14" s="635"/>
      <c r="DO14" s="635"/>
      <c r="DP14" s="636"/>
      <c r="DQ14" s="640">
        <v>3667227</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182</v>
      </c>
      <c r="S15" s="635"/>
      <c r="T15" s="635"/>
      <c r="U15" s="635"/>
      <c r="V15" s="635"/>
      <c r="W15" s="635"/>
      <c r="X15" s="635"/>
      <c r="Y15" s="636"/>
      <c r="Z15" s="672" t="s">
        <v>182</v>
      </c>
      <c r="AA15" s="672"/>
      <c r="AB15" s="672"/>
      <c r="AC15" s="672"/>
      <c r="AD15" s="673" t="s">
        <v>182</v>
      </c>
      <c r="AE15" s="673"/>
      <c r="AF15" s="673"/>
      <c r="AG15" s="673"/>
      <c r="AH15" s="673"/>
      <c r="AI15" s="673"/>
      <c r="AJ15" s="673"/>
      <c r="AK15" s="673"/>
      <c r="AL15" s="637" t="s">
        <v>182</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2499075</v>
      </c>
      <c r="BH15" s="635"/>
      <c r="BI15" s="635"/>
      <c r="BJ15" s="635"/>
      <c r="BK15" s="635"/>
      <c r="BL15" s="635"/>
      <c r="BM15" s="635"/>
      <c r="BN15" s="636"/>
      <c r="BO15" s="672">
        <v>4.8</v>
      </c>
      <c r="BP15" s="672"/>
      <c r="BQ15" s="672"/>
      <c r="BR15" s="672"/>
      <c r="BS15" s="673" t="s">
        <v>182</v>
      </c>
      <c r="BT15" s="673"/>
      <c r="BU15" s="673"/>
      <c r="BV15" s="673"/>
      <c r="BW15" s="673"/>
      <c r="BX15" s="673"/>
      <c r="BY15" s="673"/>
      <c r="BZ15" s="673"/>
      <c r="CA15" s="673"/>
      <c r="CB15" s="711"/>
      <c r="CD15" s="631" t="s">
        <v>266</v>
      </c>
      <c r="CE15" s="632"/>
      <c r="CF15" s="632"/>
      <c r="CG15" s="632"/>
      <c r="CH15" s="632"/>
      <c r="CI15" s="632"/>
      <c r="CJ15" s="632"/>
      <c r="CK15" s="632"/>
      <c r="CL15" s="632"/>
      <c r="CM15" s="632"/>
      <c r="CN15" s="632"/>
      <c r="CO15" s="632"/>
      <c r="CP15" s="632"/>
      <c r="CQ15" s="633"/>
      <c r="CR15" s="634">
        <v>11200652</v>
      </c>
      <c r="CS15" s="635"/>
      <c r="CT15" s="635"/>
      <c r="CU15" s="635"/>
      <c r="CV15" s="635"/>
      <c r="CW15" s="635"/>
      <c r="CX15" s="635"/>
      <c r="CY15" s="636"/>
      <c r="CZ15" s="672">
        <v>10.5</v>
      </c>
      <c r="DA15" s="672"/>
      <c r="DB15" s="672"/>
      <c r="DC15" s="672"/>
      <c r="DD15" s="640">
        <v>2359463</v>
      </c>
      <c r="DE15" s="635"/>
      <c r="DF15" s="635"/>
      <c r="DG15" s="635"/>
      <c r="DH15" s="635"/>
      <c r="DI15" s="635"/>
      <c r="DJ15" s="635"/>
      <c r="DK15" s="635"/>
      <c r="DL15" s="635"/>
      <c r="DM15" s="635"/>
      <c r="DN15" s="635"/>
      <c r="DO15" s="635"/>
      <c r="DP15" s="636"/>
      <c r="DQ15" s="640">
        <v>7112589</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120908</v>
      </c>
      <c r="S16" s="635"/>
      <c r="T16" s="635"/>
      <c r="U16" s="635"/>
      <c r="V16" s="635"/>
      <c r="W16" s="635"/>
      <c r="X16" s="635"/>
      <c r="Y16" s="636"/>
      <c r="Z16" s="672">
        <v>0.1</v>
      </c>
      <c r="AA16" s="672"/>
      <c r="AB16" s="672"/>
      <c r="AC16" s="672"/>
      <c r="AD16" s="673">
        <v>120908</v>
      </c>
      <c r="AE16" s="673"/>
      <c r="AF16" s="673"/>
      <c r="AG16" s="673"/>
      <c r="AH16" s="673"/>
      <c r="AI16" s="673"/>
      <c r="AJ16" s="673"/>
      <c r="AK16" s="673"/>
      <c r="AL16" s="637">
        <v>0.2</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182</v>
      </c>
      <c r="BH16" s="635"/>
      <c r="BI16" s="635"/>
      <c r="BJ16" s="635"/>
      <c r="BK16" s="635"/>
      <c r="BL16" s="635"/>
      <c r="BM16" s="635"/>
      <c r="BN16" s="636"/>
      <c r="BO16" s="672" t="s">
        <v>182</v>
      </c>
      <c r="BP16" s="672"/>
      <c r="BQ16" s="672"/>
      <c r="BR16" s="672"/>
      <c r="BS16" s="673" t="s">
        <v>182</v>
      </c>
      <c r="BT16" s="673"/>
      <c r="BU16" s="673"/>
      <c r="BV16" s="673"/>
      <c r="BW16" s="673"/>
      <c r="BX16" s="673"/>
      <c r="BY16" s="673"/>
      <c r="BZ16" s="673"/>
      <c r="CA16" s="673"/>
      <c r="CB16" s="711"/>
      <c r="CD16" s="631" t="s">
        <v>269</v>
      </c>
      <c r="CE16" s="632"/>
      <c r="CF16" s="632"/>
      <c r="CG16" s="632"/>
      <c r="CH16" s="632"/>
      <c r="CI16" s="632"/>
      <c r="CJ16" s="632"/>
      <c r="CK16" s="632"/>
      <c r="CL16" s="632"/>
      <c r="CM16" s="632"/>
      <c r="CN16" s="632"/>
      <c r="CO16" s="632"/>
      <c r="CP16" s="632"/>
      <c r="CQ16" s="633"/>
      <c r="CR16" s="634">
        <v>236393</v>
      </c>
      <c r="CS16" s="635"/>
      <c r="CT16" s="635"/>
      <c r="CU16" s="635"/>
      <c r="CV16" s="635"/>
      <c r="CW16" s="635"/>
      <c r="CX16" s="635"/>
      <c r="CY16" s="636"/>
      <c r="CZ16" s="672">
        <v>0.2</v>
      </c>
      <c r="DA16" s="672"/>
      <c r="DB16" s="672"/>
      <c r="DC16" s="672"/>
      <c r="DD16" s="640" t="s">
        <v>182</v>
      </c>
      <c r="DE16" s="635"/>
      <c r="DF16" s="635"/>
      <c r="DG16" s="635"/>
      <c r="DH16" s="635"/>
      <c r="DI16" s="635"/>
      <c r="DJ16" s="635"/>
      <c r="DK16" s="635"/>
      <c r="DL16" s="635"/>
      <c r="DM16" s="635"/>
      <c r="DN16" s="635"/>
      <c r="DO16" s="635"/>
      <c r="DP16" s="636"/>
      <c r="DQ16" s="640">
        <v>22473</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675669</v>
      </c>
      <c r="S17" s="635"/>
      <c r="T17" s="635"/>
      <c r="U17" s="635"/>
      <c r="V17" s="635"/>
      <c r="W17" s="635"/>
      <c r="X17" s="635"/>
      <c r="Y17" s="636"/>
      <c r="Z17" s="672">
        <v>0.6</v>
      </c>
      <c r="AA17" s="672"/>
      <c r="AB17" s="672"/>
      <c r="AC17" s="672"/>
      <c r="AD17" s="673">
        <v>675669</v>
      </c>
      <c r="AE17" s="673"/>
      <c r="AF17" s="673"/>
      <c r="AG17" s="673"/>
      <c r="AH17" s="673"/>
      <c r="AI17" s="673"/>
      <c r="AJ17" s="673"/>
      <c r="AK17" s="673"/>
      <c r="AL17" s="637">
        <v>1.1000000000000001</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182</v>
      </c>
      <c r="BH17" s="635"/>
      <c r="BI17" s="635"/>
      <c r="BJ17" s="635"/>
      <c r="BK17" s="635"/>
      <c r="BL17" s="635"/>
      <c r="BM17" s="635"/>
      <c r="BN17" s="636"/>
      <c r="BO17" s="672" t="s">
        <v>182</v>
      </c>
      <c r="BP17" s="672"/>
      <c r="BQ17" s="672"/>
      <c r="BR17" s="672"/>
      <c r="BS17" s="673" t="s">
        <v>182</v>
      </c>
      <c r="BT17" s="673"/>
      <c r="BU17" s="673"/>
      <c r="BV17" s="673"/>
      <c r="BW17" s="673"/>
      <c r="BX17" s="673"/>
      <c r="BY17" s="673"/>
      <c r="BZ17" s="673"/>
      <c r="CA17" s="673"/>
      <c r="CB17" s="711"/>
      <c r="CD17" s="631" t="s">
        <v>272</v>
      </c>
      <c r="CE17" s="632"/>
      <c r="CF17" s="632"/>
      <c r="CG17" s="632"/>
      <c r="CH17" s="632"/>
      <c r="CI17" s="632"/>
      <c r="CJ17" s="632"/>
      <c r="CK17" s="632"/>
      <c r="CL17" s="632"/>
      <c r="CM17" s="632"/>
      <c r="CN17" s="632"/>
      <c r="CO17" s="632"/>
      <c r="CP17" s="632"/>
      <c r="CQ17" s="633"/>
      <c r="CR17" s="634">
        <v>6071171</v>
      </c>
      <c r="CS17" s="635"/>
      <c r="CT17" s="635"/>
      <c r="CU17" s="635"/>
      <c r="CV17" s="635"/>
      <c r="CW17" s="635"/>
      <c r="CX17" s="635"/>
      <c r="CY17" s="636"/>
      <c r="CZ17" s="672">
        <v>5.7</v>
      </c>
      <c r="DA17" s="672"/>
      <c r="DB17" s="672"/>
      <c r="DC17" s="672"/>
      <c r="DD17" s="640" t="s">
        <v>182</v>
      </c>
      <c r="DE17" s="635"/>
      <c r="DF17" s="635"/>
      <c r="DG17" s="635"/>
      <c r="DH17" s="635"/>
      <c r="DI17" s="635"/>
      <c r="DJ17" s="635"/>
      <c r="DK17" s="635"/>
      <c r="DL17" s="635"/>
      <c r="DM17" s="635"/>
      <c r="DN17" s="635"/>
      <c r="DO17" s="635"/>
      <c r="DP17" s="636"/>
      <c r="DQ17" s="640">
        <v>5982917</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285005</v>
      </c>
      <c r="S18" s="635"/>
      <c r="T18" s="635"/>
      <c r="U18" s="635"/>
      <c r="V18" s="635"/>
      <c r="W18" s="635"/>
      <c r="X18" s="635"/>
      <c r="Y18" s="636"/>
      <c r="Z18" s="672">
        <v>0.3</v>
      </c>
      <c r="AA18" s="672"/>
      <c r="AB18" s="672"/>
      <c r="AC18" s="672"/>
      <c r="AD18" s="673">
        <v>285005</v>
      </c>
      <c r="AE18" s="673"/>
      <c r="AF18" s="673"/>
      <c r="AG18" s="673"/>
      <c r="AH18" s="673"/>
      <c r="AI18" s="673"/>
      <c r="AJ18" s="673"/>
      <c r="AK18" s="673"/>
      <c r="AL18" s="637">
        <v>0.5</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182</v>
      </c>
      <c r="BH18" s="635"/>
      <c r="BI18" s="635"/>
      <c r="BJ18" s="635"/>
      <c r="BK18" s="635"/>
      <c r="BL18" s="635"/>
      <c r="BM18" s="635"/>
      <c r="BN18" s="636"/>
      <c r="BO18" s="672" t="s">
        <v>182</v>
      </c>
      <c r="BP18" s="672"/>
      <c r="BQ18" s="672"/>
      <c r="BR18" s="672"/>
      <c r="BS18" s="673" t="s">
        <v>182</v>
      </c>
      <c r="BT18" s="673"/>
      <c r="BU18" s="673"/>
      <c r="BV18" s="673"/>
      <c r="BW18" s="673"/>
      <c r="BX18" s="673"/>
      <c r="BY18" s="673"/>
      <c r="BZ18" s="673"/>
      <c r="CA18" s="673"/>
      <c r="CB18" s="711"/>
      <c r="CD18" s="631" t="s">
        <v>275</v>
      </c>
      <c r="CE18" s="632"/>
      <c r="CF18" s="632"/>
      <c r="CG18" s="632"/>
      <c r="CH18" s="632"/>
      <c r="CI18" s="632"/>
      <c r="CJ18" s="632"/>
      <c r="CK18" s="632"/>
      <c r="CL18" s="632"/>
      <c r="CM18" s="632"/>
      <c r="CN18" s="632"/>
      <c r="CO18" s="632"/>
      <c r="CP18" s="632"/>
      <c r="CQ18" s="633"/>
      <c r="CR18" s="634" t="s">
        <v>182</v>
      </c>
      <c r="CS18" s="635"/>
      <c r="CT18" s="635"/>
      <c r="CU18" s="635"/>
      <c r="CV18" s="635"/>
      <c r="CW18" s="635"/>
      <c r="CX18" s="635"/>
      <c r="CY18" s="636"/>
      <c r="CZ18" s="672" t="s">
        <v>182</v>
      </c>
      <c r="DA18" s="672"/>
      <c r="DB18" s="672"/>
      <c r="DC18" s="672"/>
      <c r="DD18" s="640" t="s">
        <v>182</v>
      </c>
      <c r="DE18" s="635"/>
      <c r="DF18" s="635"/>
      <c r="DG18" s="635"/>
      <c r="DH18" s="635"/>
      <c r="DI18" s="635"/>
      <c r="DJ18" s="635"/>
      <c r="DK18" s="635"/>
      <c r="DL18" s="635"/>
      <c r="DM18" s="635"/>
      <c r="DN18" s="635"/>
      <c r="DO18" s="635"/>
      <c r="DP18" s="636"/>
      <c r="DQ18" s="640" t="s">
        <v>182</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277125</v>
      </c>
      <c r="S19" s="635"/>
      <c r="T19" s="635"/>
      <c r="U19" s="635"/>
      <c r="V19" s="635"/>
      <c r="W19" s="635"/>
      <c r="X19" s="635"/>
      <c r="Y19" s="636"/>
      <c r="Z19" s="672">
        <v>0.2</v>
      </c>
      <c r="AA19" s="672"/>
      <c r="AB19" s="672"/>
      <c r="AC19" s="672"/>
      <c r="AD19" s="673">
        <v>277125</v>
      </c>
      <c r="AE19" s="673"/>
      <c r="AF19" s="673"/>
      <c r="AG19" s="673"/>
      <c r="AH19" s="673"/>
      <c r="AI19" s="673"/>
      <c r="AJ19" s="673"/>
      <c r="AK19" s="673"/>
      <c r="AL19" s="637">
        <v>0.5</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3096611</v>
      </c>
      <c r="BH19" s="635"/>
      <c r="BI19" s="635"/>
      <c r="BJ19" s="635"/>
      <c r="BK19" s="635"/>
      <c r="BL19" s="635"/>
      <c r="BM19" s="635"/>
      <c r="BN19" s="636"/>
      <c r="BO19" s="672">
        <v>5.9</v>
      </c>
      <c r="BP19" s="672"/>
      <c r="BQ19" s="672"/>
      <c r="BR19" s="672"/>
      <c r="BS19" s="673" t="s">
        <v>182</v>
      </c>
      <c r="BT19" s="673"/>
      <c r="BU19" s="673"/>
      <c r="BV19" s="673"/>
      <c r="BW19" s="673"/>
      <c r="BX19" s="673"/>
      <c r="BY19" s="673"/>
      <c r="BZ19" s="673"/>
      <c r="CA19" s="673"/>
      <c r="CB19" s="711"/>
      <c r="CD19" s="631" t="s">
        <v>278</v>
      </c>
      <c r="CE19" s="632"/>
      <c r="CF19" s="632"/>
      <c r="CG19" s="632"/>
      <c r="CH19" s="632"/>
      <c r="CI19" s="632"/>
      <c r="CJ19" s="632"/>
      <c r="CK19" s="632"/>
      <c r="CL19" s="632"/>
      <c r="CM19" s="632"/>
      <c r="CN19" s="632"/>
      <c r="CO19" s="632"/>
      <c r="CP19" s="632"/>
      <c r="CQ19" s="633"/>
      <c r="CR19" s="634" t="s">
        <v>182</v>
      </c>
      <c r="CS19" s="635"/>
      <c r="CT19" s="635"/>
      <c r="CU19" s="635"/>
      <c r="CV19" s="635"/>
      <c r="CW19" s="635"/>
      <c r="CX19" s="635"/>
      <c r="CY19" s="636"/>
      <c r="CZ19" s="672" t="s">
        <v>182</v>
      </c>
      <c r="DA19" s="672"/>
      <c r="DB19" s="672"/>
      <c r="DC19" s="672"/>
      <c r="DD19" s="640" t="s">
        <v>182</v>
      </c>
      <c r="DE19" s="635"/>
      <c r="DF19" s="635"/>
      <c r="DG19" s="635"/>
      <c r="DH19" s="635"/>
      <c r="DI19" s="635"/>
      <c r="DJ19" s="635"/>
      <c r="DK19" s="635"/>
      <c r="DL19" s="635"/>
      <c r="DM19" s="635"/>
      <c r="DN19" s="635"/>
      <c r="DO19" s="635"/>
      <c r="DP19" s="636"/>
      <c r="DQ19" s="640" t="s">
        <v>182</v>
      </c>
      <c r="DR19" s="635"/>
      <c r="DS19" s="635"/>
      <c r="DT19" s="635"/>
      <c r="DU19" s="635"/>
      <c r="DV19" s="635"/>
      <c r="DW19" s="635"/>
      <c r="DX19" s="635"/>
      <c r="DY19" s="635"/>
      <c r="DZ19" s="635"/>
      <c r="EA19" s="635"/>
      <c r="EB19" s="635"/>
      <c r="EC19" s="671"/>
    </row>
    <row r="20" spans="2:133" ht="11.25" customHeight="1" x14ac:dyDescent="0.2">
      <c r="B20" s="701" t="s">
        <v>279</v>
      </c>
      <c r="C20" s="702"/>
      <c r="D20" s="702"/>
      <c r="E20" s="702"/>
      <c r="F20" s="702"/>
      <c r="G20" s="702"/>
      <c r="H20" s="702"/>
      <c r="I20" s="702"/>
      <c r="J20" s="702"/>
      <c r="K20" s="702"/>
      <c r="L20" s="702"/>
      <c r="M20" s="702"/>
      <c r="N20" s="702"/>
      <c r="O20" s="702"/>
      <c r="P20" s="702"/>
      <c r="Q20" s="703"/>
      <c r="R20" s="634">
        <v>7880</v>
      </c>
      <c r="S20" s="635"/>
      <c r="T20" s="635"/>
      <c r="U20" s="635"/>
      <c r="V20" s="635"/>
      <c r="W20" s="635"/>
      <c r="X20" s="635"/>
      <c r="Y20" s="636"/>
      <c r="Z20" s="672">
        <v>0</v>
      </c>
      <c r="AA20" s="672"/>
      <c r="AB20" s="672"/>
      <c r="AC20" s="672"/>
      <c r="AD20" s="673">
        <v>7880</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3096611</v>
      </c>
      <c r="BH20" s="635"/>
      <c r="BI20" s="635"/>
      <c r="BJ20" s="635"/>
      <c r="BK20" s="635"/>
      <c r="BL20" s="635"/>
      <c r="BM20" s="635"/>
      <c r="BN20" s="636"/>
      <c r="BO20" s="672">
        <v>5.9</v>
      </c>
      <c r="BP20" s="672"/>
      <c r="BQ20" s="672"/>
      <c r="BR20" s="672"/>
      <c r="BS20" s="673" t="s">
        <v>182</v>
      </c>
      <c r="BT20" s="673"/>
      <c r="BU20" s="673"/>
      <c r="BV20" s="673"/>
      <c r="BW20" s="673"/>
      <c r="BX20" s="673"/>
      <c r="BY20" s="673"/>
      <c r="BZ20" s="673"/>
      <c r="CA20" s="673"/>
      <c r="CB20" s="711"/>
      <c r="CD20" s="631" t="s">
        <v>281</v>
      </c>
      <c r="CE20" s="632"/>
      <c r="CF20" s="632"/>
      <c r="CG20" s="632"/>
      <c r="CH20" s="632"/>
      <c r="CI20" s="632"/>
      <c r="CJ20" s="632"/>
      <c r="CK20" s="632"/>
      <c r="CL20" s="632"/>
      <c r="CM20" s="632"/>
      <c r="CN20" s="632"/>
      <c r="CO20" s="632"/>
      <c r="CP20" s="632"/>
      <c r="CQ20" s="633"/>
      <c r="CR20" s="634">
        <v>106728100</v>
      </c>
      <c r="CS20" s="635"/>
      <c r="CT20" s="635"/>
      <c r="CU20" s="635"/>
      <c r="CV20" s="635"/>
      <c r="CW20" s="635"/>
      <c r="CX20" s="635"/>
      <c r="CY20" s="636"/>
      <c r="CZ20" s="672">
        <v>100</v>
      </c>
      <c r="DA20" s="672"/>
      <c r="DB20" s="672"/>
      <c r="DC20" s="672"/>
      <c r="DD20" s="640">
        <v>10882222</v>
      </c>
      <c r="DE20" s="635"/>
      <c r="DF20" s="635"/>
      <c r="DG20" s="635"/>
      <c r="DH20" s="635"/>
      <c r="DI20" s="635"/>
      <c r="DJ20" s="635"/>
      <c r="DK20" s="635"/>
      <c r="DL20" s="635"/>
      <c r="DM20" s="635"/>
      <c r="DN20" s="635"/>
      <c r="DO20" s="635"/>
      <c r="DP20" s="636"/>
      <c r="DQ20" s="640">
        <v>64519165</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135625</v>
      </c>
      <c r="S21" s="635"/>
      <c r="T21" s="635"/>
      <c r="U21" s="635"/>
      <c r="V21" s="635"/>
      <c r="W21" s="635"/>
      <c r="X21" s="635"/>
      <c r="Y21" s="636"/>
      <c r="Z21" s="672">
        <v>0.1</v>
      </c>
      <c r="AA21" s="672"/>
      <c r="AB21" s="672"/>
      <c r="AC21" s="672"/>
      <c r="AD21" s="673" t="s">
        <v>182</v>
      </c>
      <c r="AE21" s="673"/>
      <c r="AF21" s="673"/>
      <c r="AG21" s="673"/>
      <c r="AH21" s="673"/>
      <c r="AI21" s="673"/>
      <c r="AJ21" s="673"/>
      <c r="AK21" s="673"/>
      <c r="AL21" s="637" t="s">
        <v>182</v>
      </c>
      <c r="AM21" s="638"/>
      <c r="AN21" s="638"/>
      <c r="AO21" s="674"/>
      <c r="AP21" s="631" t="s">
        <v>283</v>
      </c>
      <c r="AQ21" s="712"/>
      <c r="AR21" s="712"/>
      <c r="AS21" s="712"/>
      <c r="AT21" s="712"/>
      <c r="AU21" s="712"/>
      <c r="AV21" s="712"/>
      <c r="AW21" s="712"/>
      <c r="AX21" s="712"/>
      <c r="AY21" s="712"/>
      <c r="AZ21" s="712"/>
      <c r="BA21" s="712"/>
      <c r="BB21" s="712"/>
      <c r="BC21" s="712"/>
      <c r="BD21" s="712"/>
      <c r="BE21" s="712"/>
      <c r="BF21" s="713"/>
      <c r="BG21" s="634">
        <v>23980</v>
      </c>
      <c r="BH21" s="635"/>
      <c r="BI21" s="635"/>
      <c r="BJ21" s="635"/>
      <c r="BK21" s="635"/>
      <c r="BL21" s="635"/>
      <c r="BM21" s="635"/>
      <c r="BN21" s="636"/>
      <c r="BO21" s="672">
        <v>0</v>
      </c>
      <c r="BP21" s="672"/>
      <c r="BQ21" s="672"/>
      <c r="BR21" s="672"/>
      <c r="BS21" s="673" t="s">
        <v>182</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t="s">
        <v>182</v>
      </c>
      <c r="S22" s="635"/>
      <c r="T22" s="635"/>
      <c r="U22" s="635"/>
      <c r="V22" s="635"/>
      <c r="W22" s="635"/>
      <c r="X22" s="635"/>
      <c r="Y22" s="636"/>
      <c r="Z22" s="672" t="s">
        <v>182</v>
      </c>
      <c r="AA22" s="672"/>
      <c r="AB22" s="672"/>
      <c r="AC22" s="672"/>
      <c r="AD22" s="673" t="s">
        <v>182</v>
      </c>
      <c r="AE22" s="673"/>
      <c r="AF22" s="673"/>
      <c r="AG22" s="673"/>
      <c r="AH22" s="673"/>
      <c r="AI22" s="673"/>
      <c r="AJ22" s="673"/>
      <c r="AK22" s="673"/>
      <c r="AL22" s="637" t="s">
        <v>182</v>
      </c>
      <c r="AM22" s="638"/>
      <c r="AN22" s="638"/>
      <c r="AO22" s="674"/>
      <c r="AP22" s="631" t="s">
        <v>285</v>
      </c>
      <c r="AQ22" s="712"/>
      <c r="AR22" s="712"/>
      <c r="AS22" s="712"/>
      <c r="AT22" s="712"/>
      <c r="AU22" s="712"/>
      <c r="AV22" s="712"/>
      <c r="AW22" s="712"/>
      <c r="AX22" s="712"/>
      <c r="AY22" s="712"/>
      <c r="AZ22" s="712"/>
      <c r="BA22" s="712"/>
      <c r="BB22" s="712"/>
      <c r="BC22" s="712"/>
      <c r="BD22" s="712"/>
      <c r="BE22" s="712"/>
      <c r="BF22" s="713"/>
      <c r="BG22" s="634" t="s">
        <v>182</v>
      </c>
      <c r="BH22" s="635"/>
      <c r="BI22" s="635"/>
      <c r="BJ22" s="635"/>
      <c r="BK22" s="635"/>
      <c r="BL22" s="635"/>
      <c r="BM22" s="635"/>
      <c r="BN22" s="636"/>
      <c r="BO22" s="672" t="s">
        <v>182</v>
      </c>
      <c r="BP22" s="672"/>
      <c r="BQ22" s="672"/>
      <c r="BR22" s="672"/>
      <c r="BS22" s="673" t="s">
        <v>182</v>
      </c>
      <c r="BT22" s="673"/>
      <c r="BU22" s="673"/>
      <c r="BV22" s="673"/>
      <c r="BW22" s="673"/>
      <c r="BX22" s="673"/>
      <c r="BY22" s="673"/>
      <c r="BZ22" s="673"/>
      <c r="CA22" s="673"/>
      <c r="CB22" s="711"/>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287</v>
      </c>
      <c r="C23" s="632"/>
      <c r="D23" s="632"/>
      <c r="E23" s="632"/>
      <c r="F23" s="632"/>
      <c r="G23" s="632"/>
      <c r="H23" s="632"/>
      <c r="I23" s="632"/>
      <c r="J23" s="632"/>
      <c r="K23" s="632"/>
      <c r="L23" s="632"/>
      <c r="M23" s="632"/>
      <c r="N23" s="632"/>
      <c r="O23" s="632"/>
      <c r="P23" s="632"/>
      <c r="Q23" s="633"/>
      <c r="R23" s="634">
        <v>135339</v>
      </c>
      <c r="S23" s="635"/>
      <c r="T23" s="635"/>
      <c r="U23" s="635"/>
      <c r="V23" s="635"/>
      <c r="W23" s="635"/>
      <c r="X23" s="635"/>
      <c r="Y23" s="636"/>
      <c r="Z23" s="672">
        <v>0.1</v>
      </c>
      <c r="AA23" s="672"/>
      <c r="AB23" s="672"/>
      <c r="AC23" s="672"/>
      <c r="AD23" s="673" t="s">
        <v>182</v>
      </c>
      <c r="AE23" s="673"/>
      <c r="AF23" s="673"/>
      <c r="AG23" s="673"/>
      <c r="AH23" s="673"/>
      <c r="AI23" s="673"/>
      <c r="AJ23" s="673"/>
      <c r="AK23" s="673"/>
      <c r="AL23" s="637" t="s">
        <v>182</v>
      </c>
      <c r="AM23" s="638"/>
      <c r="AN23" s="638"/>
      <c r="AO23" s="674"/>
      <c r="AP23" s="631" t="s">
        <v>288</v>
      </c>
      <c r="AQ23" s="712"/>
      <c r="AR23" s="712"/>
      <c r="AS23" s="712"/>
      <c r="AT23" s="712"/>
      <c r="AU23" s="712"/>
      <c r="AV23" s="712"/>
      <c r="AW23" s="712"/>
      <c r="AX23" s="712"/>
      <c r="AY23" s="712"/>
      <c r="AZ23" s="712"/>
      <c r="BA23" s="712"/>
      <c r="BB23" s="712"/>
      <c r="BC23" s="712"/>
      <c r="BD23" s="712"/>
      <c r="BE23" s="712"/>
      <c r="BF23" s="713"/>
      <c r="BG23" s="634">
        <v>3072631</v>
      </c>
      <c r="BH23" s="635"/>
      <c r="BI23" s="635"/>
      <c r="BJ23" s="635"/>
      <c r="BK23" s="635"/>
      <c r="BL23" s="635"/>
      <c r="BM23" s="635"/>
      <c r="BN23" s="636"/>
      <c r="BO23" s="672">
        <v>5.9</v>
      </c>
      <c r="BP23" s="672"/>
      <c r="BQ23" s="672"/>
      <c r="BR23" s="672"/>
      <c r="BS23" s="673" t="s">
        <v>182</v>
      </c>
      <c r="BT23" s="673"/>
      <c r="BU23" s="673"/>
      <c r="BV23" s="673"/>
      <c r="BW23" s="673"/>
      <c r="BX23" s="673"/>
      <c r="BY23" s="673"/>
      <c r="BZ23" s="673"/>
      <c r="CA23" s="673"/>
      <c r="CB23" s="711"/>
      <c r="CD23" s="686" t="s">
        <v>228</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2">
      <c r="B24" s="631" t="s">
        <v>294</v>
      </c>
      <c r="C24" s="632"/>
      <c r="D24" s="632"/>
      <c r="E24" s="632"/>
      <c r="F24" s="632"/>
      <c r="G24" s="632"/>
      <c r="H24" s="632"/>
      <c r="I24" s="632"/>
      <c r="J24" s="632"/>
      <c r="K24" s="632"/>
      <c r="L24" s="632"/>
      <c r="M24" s="632"/>
      <c r="N24" s="632"/>
      <c r="O24" s="632"/>
      <c r="P24" s="632"/>
      <c r="Q24" s="633"/>
      <c r="R24" s="634">
        <v>286</v>
      </c>
      <c r="S24" s="635"/>
      <c r="T24" s="635"/>
      <c r="U24" s="635"/>
      <c r="V24" s="635"/>
      <c r="W24" s="635"/>
      <c r="X24" s="635"/>
      <c r="Y24" s="636"/>
      <c r="Z24" s="672">
        <v>0</v>
      </c>
      <c r="AA24" s="672"/>
      <c r="AB24" s="672"/>
      <c r="AC24" s="672"/>
      <c r="AD24" s="673" t="s">
        <v>182</v>
      </c>
      <c r="AE24" s="673"/>
      <c r="AF24" s="673"/>
      <c r="AG24" s="673"/>
      <c r="AH24" s="673"/>
      <c r="AI24" s="673"/>
      <c r="AJ24" s="673"/>
      <c r="AK24" s="673"/>
      <c r="AL24" s="637" t="s">
        <v>182</v>
      </c>
      <c r="AM24" s="638"/>
      <c r="AN24" s="638"/>
      <c r="AO24" s="674"/>
      <c r="AP24" s="631" t="s">
        <v>295</v>
      </c>
      <c r="AQ24" s="712"/>
      <c r="AR24" s="712"/>
      <c r="AS24" s="712"/>
      <c r="AT24" s="712"/>
      <c r="AU24" s="712"/>
      <c r="AV24" s="712"/>
      <c r="AW24" s="712"/>
      <c r="AX24" s="712"/>
      <c r="AY24" s="712"/>
      <c r="AZ24" s="712"/>
      <c r="BA24" s="712"/>
      <c r="BB24" s="712"/>
      <c r="BC24" s="712"/>
      <c r="BD24" s="712"/>
      <c r="BE24" s="712"/>
      <c r="BF24" s="713"/>
      <c r="BG24" s="634" t="s">
        <v>182</v>
      </c>
      <c r="BH24" s="635"/>
      <c r="BI24" s="635"/>
      <c r="BJ24" s="635"/>
      <c r="BK24" s="635"/>
      <c r="BL24" s="635"/>
      <c r="BM24" s="635"/>
      <c r="BN24" s="636"/>
      <c r="BO24" s="672" t="s">
        <v>182</v>
      </c>
      <c r="BP24" s="672"/>
      <c r="BQ24" s="672"/>
      <c r="BR24" s="672"/>
      <c r="BS24" s="673" t="s">
        <v>182</v>
      </c>
      <c r="BT24" s="673"/>
      <c r="BU24" s="673"/>
      <c r="BV24" s="673"/>
      <c r="BW24" s="673"/>
      <c r="BX24" s="673"/>
      <c r="BY24" s="673"/>
      <c r="BZ24" s="673"/>
      <c r="CA24" s="673"/>
      <c r="CB24" s="711"/>
      <c r="CD24" s="692" t="s">
        <v>296</v>
      </c>
      <c r="CE24" s="693"/>
      <c r="CF24" s="693"/>
      <c r="CG24" s="693"/>
      <c r="CH24" s="693"/>
      <c r="CI24" s="693"/>
      <c r="CJ24" s="693"/>
      <c r="CK24" s="693"/>
      <c r="CL24" s="693"/>
      <c r="CM24" s="693"/>
      <c r="CN24" s="693"/>
      <c r="CO24" s="693"/>
      <c r="CP24" s="693"/>
      <c r="CQ24" s="694"/>
      <c r="CR24" s="689">
        <v>54814313</v>
      </c>
      <c r="CS24" s="690"/>
      <c r="CT24" s="690"/>
      <c r="CU24" s="690"/>
      <c r="CV24" s="690"/>
      <c r="CW24" s="690"/>
      <c r="CX24" s="690"/>
      <c r="CY24" s="715"/>
      <c r="CZ24" s="716">
        <v>51.4</v>
      </c>
      <c r="DA24" s="698"/>
      <c r="DB24" s="698"/>
      <c r="DC24" s="718"/>
      <c r="DD24" s="714">
        <v>31321024</v>
      </c>
      <c r="DE24" s="690"/>
      <c r="DF24" s="690"/>
      <c r="DG24" s="690"/>
      <c r="DH24" s="690"/>
      <c r="DI24" s="690"/>
      <c r="DJ24" s="690"/>
      <c r="DK24" s="715"/>
      <c r="DL24" s="714">
        <v>30722883</v>
      </c>
      <c r="DM24" s="690"/>
      <c r="DN24" s="690"/>
      <c r="DO24" s="690"/>
      <c r="DP24" s="690"/>
      <c r="DQ24" s="690"/>
      <c r="DR24" s="690"/>
      <c r="DS24" s="690"/>
      <c r="DT24" s="690"/>
      <c r="DU24" s="690"/>
      <c r="DV24" s="715"/>
      <c r="DW24" s="716">
        <v>51.3</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62769798</v>
      </c>
      <c r="S25" s="635"/>
      <c r="T25" s="635"/>
      <c r="U25" s="635"/>
      <c r="V25" s="635"/>
      <c r="W25" s="635"/>
      <c r="X25" s="635"/>
      <c r="Y25" s="636"/>
      <c r="Z25" s="672">
        <v>55.6</v>
      </c>
      <c r="AA25" s="672"/>
      <c r="AB25" s="672"/>
      <c r="AC25" s="672"/>
      <c r="AD25" s="673">
        <v>59561542</v>
      </c>
      <c r="AE25" s="673"/>
      <c r="AF25" s="673"/>
      <c r="AG25" s="673"/>
      <c r="AH25" s="673"/>
      <c r="AI25" s="673"/>
      <c r="AJ25" s="673"/>
      <c r="AK25" s="673"/>
      <c r="AL25" s="637">
        <v>99.5</v>
      </c>
      <c r="AM25" s="638"/>
      <c r="AN25" s="638"/>
      <c r="AO25" s="674"/>
      <c r="AP25" s="631" t="s">
        <v>298</v>
      </c>
      <c r="AQ25" s="712"/>
      <c r="AR25" s="712"/>
      <c r="AS25" s="712"/>
      <c r="AT25" s="712"/>
      <c r="AU25" s="712"/>
      <c r="AV25" s="712"/>
      <c r="AW25" s="712"/>
      <c r="AX25" s="712"/>
      <c r="AY25" s="712"/>
      <c r="AZ25" s="712"/>
      <c r="BA25" s="712"/>
      <c r="BB25" s="712"/>
      <c r="BC25" s="712"/>
      <c r="BD25" s="712"/>
      <c r="BE25" s="712"/>
      <c r="BF25" s="713"/>
      <c r="BG25" s="634" t="s">
        <v>182</v>
      </c>
      <c r="BH25" s="635"/>
      <c r="BI25" s="635"/>
      <c r="BJ25" s="635"/>
      <c r="BK25" s="635"/>
      <c r="BL25" s="635"/>
      <c r="BM25" s="635"/>
      <c r="BN25" s="636"/>
      <c r="BO25" s="672" t="s">
        <v>182</v>
      </c>
      <c r="BP25" s="672"/>
      <c r="BQ25" s="672"/>
      <c r="BR25" s="672"/>
      <c r="BS25" s="673" t="s">
        <v>182</v>
      </c>
      <c r="BT25" s="673"/>
      <c r="BU25" s="673"/>
      <c r="BV25" s="673"/>
      <c r="BW25" s="673"/>
      <c r="BX25" s="673"/>
      <c r="BY25" s="673"/>
      <c r="BZ25" s="673"/>
      <c r="CA25" s="673"/>
      <c r="CB25" s="711"/>
      <c r="CD25" s="631" t="s">
        <v>299</v>
      </c>
      <c r="CE25" s="632"/>
      <c r="CF25" s="632"/>
      <c r="CG25" s="632"/>
      <c r="CH25" s="632"/>
      <c r="CI25" s="632"/>
      <c r="CJ25" s="632"/>
      <c r="CK25" s="632"/>
      <c r="CL25" s="632"/>
      <c r="CM25" s="632"/>
      <c r="CN25" s="632"/>
      <c r="CO25" s="632"/>
      <c r="CP25" s="632"/>
      <c r="CQ25" s="633"/>
      <c r="CR25" s="634">
        <v>17768185</v>
      </c>
      <c r="CS25" s="647"/>
      <c r="CT25" s="647"/>
      <c r="CU25" s="647"/>
      <c r="CV25" s="647"/>
      <c r="CW25" s="647"/>
      <c r="CX25" s="647"/>
      <c r="CY25" s="648"/>
      <c r="CZ25" s="637">
        <v>16.600000000000001</v>
      </c>
      <c r="DA25" s="649"/>
      <c r="DB25" s="649"/>
      <c r="DC25" s="650"/>
      <c r="DD25" s="640">
        <v>16658204</v>
      </c>
      <c r="DE25" s="647"/>
      <c r="DF25" s="647"/>
      <c r="DG25" s="647"/>
      <c r="DH25" s="647"/>
      <c r="DI25" s="647"/>
      <c r="DJ25" s="647"/>
      <c r="DK25" s="648"/>
      <c r="DL25" s="640">
        <v>16624319</v>
      </c>
      <c r="DM25" s="647"/>
      <c r="DN25" s="647"/>
      <c r="DO25" s="647"/>
      <c r="DP25" s="647"/>
      <c r="DQ25" s="647"/>
      <c r="DR25" s="647"/>
      <c r="DS25" s="647"/>
      <c r="DT25" s="647"/>
      <c r="DU25" s="647"/>
      <c r="DV25" s="648"/>
      <c r="DW25" s="637">
        <v>27.8</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32128</v>
      </c>
      <c r="S26" s="635"/>
      <c r="T26" s="635"/>
      <c r="U26" s="635"/>
      <c r="V26" s="635"/>
      <c r="W26" s="635"/>
      <c r="X26" s="635"/>
      <c r="Y26" s="636"/>
      <c r="Z26" s="672">
        <v>0</v>
      </c>
      <c r="AA26" s="672"/>
      <c r="AB26" s="672"/>
      <c r="AC26" s="672"/>
      <c r="AD26" s="673">
        <v>32128</v>
      </c>
      <c r="AE26" s="673"/>
      <c r="AF26" s="673"/>
      <c r="AG26" s="673"/>
      <c r="AH26" s="673"/>
      <c r="AI26" s="673"/>
      <c r="AJ26" s="673"/>
      <c r="AK26" s="673"/>
      <c r="AL26" s="637">
        <v>0.1</v>
      </c>
      <c r="AM26" s="638"/>
      <c r="AN26" s="638"/>
      <c r="AO26" s="674"/>
      <c r="AP26" s="631" t="s">
        <v>301</v>
      </c>
      <c r="AQ26" s="712"/>
      <c r="AR26" s="712"/>
      <c r="AS26" s="712"/>
      <c r="AT26" s="712"/>
      <c r="AU26" s="712"/>
      <c r="AV26" s="712"/>
      <c r="AW26" s="712"/>
      <c r="AX26" s="712"/>
      <c r="AY26" s="712"/>
      <c r="AZ26" s="712"/>
      <c r="BA26" s="712"/>
      <c r="BB26" s="712"/>
      <c r="BC26" s="712"/>
      <c r="BD26" s="712"/>
      <c r="BE26" s="712"/>
      <c r="BF26" s="713"/>
      <c r="BG26" s="634" t="s">
        <v>182</v>
      </c>
      <c r="BH26" s="635"/>
      <c r="BI26" s="635"/>
      <c r="BJ26" s="635"/>
      <c r="BK26" s="635"/>
      <c r="BL26" s="635"/>
      <c r="BM26" s="635"/>
      <c r="BN26" s="636"/>
      <c r="BO26" s="672" t="s">
        <v>182</v>
      </c>
      <c r="BP26" s="672"/>
      <c r="BQ26" s="672"/>
      <c r="BR26" s="672"/>
      <c r="BS26" s="673" t="s">
        <v>182</v>
      </c>
      <c r="BT26" s="673"/>
      <c r="BU26" s="673"/>
      <c r="BV26" s="673"/>
      <c r="BW26" s="673"/>
      <c r="BX26" s="673"/>
      <c r="BY26" s="673"/>
      <c r="BZ26" s="673"/>
      <c r="CA26" s="673"/>
      <c r="CB26" s="711"/>
      <c r="CD26" s="631" t="s">
        <v>302</v>
      </c>
      <c r="CE26" s="632"/>
      <c r="CF26" s="632"/>
      <c r="CG26" s="632"/>
      <c r="CH26" s="632"/>
      <c r="CI26" s="632"/>
      <c r="CJ26" s="632"/>
      <c r="CK26" s="632"/>
      <c r="CL26" s="632"/>
      <c r="CM26" s="632"/>
      <c r="CN26" s="632"/>
      <c r="CO26" s="632"/>
      <c r="CP26" s="632"/>
      <c r="CQ26" s="633"/>
      <c r="CR26" s="634">
        <v>11923066</v>
      </c>
      <c r="CS26" s="635"/>
      <c r="CT26" s="635"/>
      <c r="CU26" s="635"/>
      <c r="CV26" s="635"/>
      <c r="CW26" s="635"/>
      <c r="CX26" s="635"/>
      <c r="CY26" s="636"/>
      <c r="CZ26" s="637">
        <v>11.2</v>
      </c>
      <c r="DA26" s="649"/>
      <c r="DB26" s="649"/>
      <c r="DC26" s="650"/>
      <c r="DD26" s="640">
        <v>11120444</v>
      </c>
      <c r="DE26" s="635"/>
      <c r="DF26" s="635"/>
      <c r="DG26" s="635"/>
      <c r="DH26" s="635"/>
      <c r="DI26" s="635"/>
      <c r="DJ26" s="635"/>
      <c r="DK26" s="636"/>
      <c r="DL26" s="640" t="s">
        <v>182</v>
      </c>
      <c r="DM26" s="635"/>
      <c r="DN26" s="635"/>
      <c r="DO26" s="635"/>
      <c r="DP26" s="635"/>
      <c r="DQ26" s="635"/>
      <c r="DR26" s="635"/>
      <c r="DS26" s="635"/>
      <c r="DT26" s="635"/>
      <c r="DU26" s="635"/>
      <c r="DV26" s="636"/>
      <c r="DW26" s="637" t="s">
        <v>182</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367974</v>
      </c>
      <c r="S27" s="635"/>
      <c r="T27" s="635"/>
      <c r="U27" s="635"/>
      <c r="V27" s="635"/>
      <c r="W27" s="635"/>
      <c r="X27" s="635"/>
      <c r="Y27" s="636"/>
      <c r="Z27" s="672">
        <v>0.3</v>
      </c>
      <c r="AA27" s="672"/>
      <c r="AB27" s="672"/>
      <c r="AC27" s="672"/>
      <c r="AD27" s="673" t="s">
        <v>182</v>
      </c>
      <c r="AE27" s="673"/>
      <c r="AF27" s="673"/>
      <c r="AG27" s="673"/>
      <c r="AH27" s="673"/>
      <c r="AI27" s="673"/>
      <c r="AJ27" s="673"/>
      <c r="AK27" s="673"/>
      <c r="AL27" s="637" t="s">
        <v>182</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52455960</v>
      </c>
      <c r="BH27" s="635"/>
      <c r="BI27" s="635"/>
      <c r="BJ27" s="635"/>
      <c r="BK27" s="635"/>
      <c r="BL27" s="635"/>
      <c r="BM27" s="635"/>
      <c r="BN27" s="636"/>
      <c r="BO27" s="672">
        <v>100</v>
      </c>
      <c r="BP27" s="672"/>
      <c r="BQ27" s="672"/>
      <c r="BR27" s="672"/>
      <c r="BS27" s="673">
        <v>945167</v>
      </c>
      <c r="BT27" s="673"/>
      <c r="BU27" s="673"/>
      <c r="BV27" s="673"/>
      <c r="BW27" s="673"/>
      <c r="BX27" s="673"/>
      <c r="BY27" s="673"/>
      <c r="BZ27" s="673"/>
      <c r="CA27" s="673"/>
      <c r="CB27" s="711"/>
      <c r="CD27" s="631" t="s">
        <v>305</v>
      </c>
      <c r="CE27" s="632"/>
      <c r="CF27" s="632"/>
      <c r="CG27" s="632"/>
      <c r="CH27" s="632"/>
      <c r="CI27" s="632"/>
      <c r="CJ27" s="632"/>
      <c r="CK27" s="632"/>
      <c r="CL27" s="632"/>
      <c r="CM27" s="632"/>
      <c r="CN27" s="632"/>
      <c r="CO27" s="632"/>
      <c r="CP27" s="632"/>
      <c r="CQ27" s="633"/>
      <c r="CR27" s="634">
        <v>30974957</v>
      </c>
      <c r="CS27" s="647"/>
      <c r="CT27" s="647"/>
      <c r="CU27" s="647"/>
      <c r="CV27" s="647"/>
      <c r="CW27" s="647"/>
      <c r="CX27" s="647"/>
      <c r="CY27" s="648"/>
      <c r="CZ27" s="637">
        <v>29</v>
      </c>
      <c r="DA27" s="649"/>
      <c r="DB27" s="649"/>
      <c r="DC27" s="650"/>
      <c r="DD27" s="640">
        <v>8679903</v>
      </c>
      <c r="DE27" s="647"/>
      <c r="DF27" s="647"/>
      <c r="DG27" s="647"/>
      <c r="DH27" s="647"/>
      <c r="DI27" s="647"/>
      <c r="DJ27" s="647"/>
      <c r="DK27" s="648"/>
      <c r="DL27" s="640">
        <v>8115647</v>
      </c>
      <c r="DM27" s="647"/>
      <c r="DN27" s="647"/>
      <c r="DO27" s="647"/>
      <c r="DP27" s="647"/>
      <c r="DQ27" s="647"/>
      <c r="DR27" s="647"/>
      <c r="DS27" s="647"/>
      <c r="DT27" s="647"/>
      <c r="DU27" s="647"/>
      <c r="DV27" s="648"/>
      <c r="DW27" s="637">
        <v>13.6</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1150190</v>
      </c>
      <c r="S28" s="635"/>
      <c r="T28" s="635"/>
      <c r="U28" s="635"/>
      <c r="V28" s="635"/>
      <c r="W28" s="635"/>
      <c r="X28" s="635"/>
      <c r="Y28" s="636"/>
      <c r="Z28" s="672">
        <v>1</v>
      </c>
      <c r="AA28" s="672"/>
      <c r="AB28" s="672"/>
      <c r="AC28" s="672"/>
      <c r="AD28" s="673">
        <v>215721</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6071171</v>
      </c>
      <c r="CS28" s="635"/>
      <c r="CT28" s="635"/>
      <c r="CU28" s="635"/>
      <c r="CV28" s="635"/>
      <c r="CW28" s="635"/>
      <c r="CX28" s="635"/>
      <c r="CY28" s="636"/>
      <c r="CZ28" s="637">
        <v>5.7</v>
      </c>
      <c r="DA28" s="649"/>
      <c r="DB28" s="649"/>
      <c r="DC28" s="650"/>
      <c r="DD28" s="640">
        <v>5982917</v>
      </c>
      <c r="DE28" s="635"/>
      <c r="DF28" s="635"/>
      <c r="DG28" s="635"/>
      <c r="DH28" s="635"/>
      <c r="DI28" s="635"/>
      <c r="DJ28" s="635"/>
      <c r="DK28" s="636"/>
      <c r="DL28" s="640">
        <v>5982917</v>
      </c>
      <c r="DM28" s="635"/>
      <c r="DN28" s="635"/>
      <c r="DO28" s="635"/>
      <c r="DP28" s="635"/>
      <c r="DQ28" s="635"/>
      <c r="DR28" s="635"/>
      <c r="DS28" s="635"/>
      <c r="DT28" s="635"/>
      <c r="DU28" s="635"/>
      <c r="DV28" s="636"/>
      <c r="DW28" s="637">
        <v>10</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808016</v>
      </c>
      <c r="S29" s="635"/>
      <c r="T29" s="635"/>
      <c r="U29" s="635"/>
      <c r="V29" s="635"/>
      <c r="W29" s="635"/>
      <c r="X29" s="635"/>
      <c r="Y29" s="636"/>
      <c r="Z29" s="672">
        <v>0.7</v>
      </c>
      <c r="AA29" s="672"/>
      <c r="AB29" s="672"/>
      <c r="AC29" s="672"/>
      <c r="AD29" s="673" t="s">
        <v>182</v>
      </c>
      <c r="AE29" s="673"/>
      <c r="AF29" s="673"/>
      <c r="AG29" s="673"/>
      <c r="AH29" s="673"/>
      <c r="AI29" s="673"/>
      <c r="AJ29" s="673"/>
      <c r="AK29" s="673"/>
      <c r="AL29" s="637" t="s">
        <v>182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309</v>
      </c>
      <c r="CE29" s="654"/>
      <c r="CF29" s="631" t="s">
        <v>310</v>
      </c>
      <c r="CG29" s="632"/>
      <c r="CH29" s="632"/>
      <c r="CI29" s="632"/>
      <c r="CJ29" s="632"/>
      <c r="CK29" s="632"/>
      <c r="CL29" s="632"/>
      <c r="CM29" s="632"/>
      <c r="CN29" s="632"/>
      <c r="CO29" s="632"/>
      <c r="CP29" s="632"/>
      <c r="CQ29" s="633"/>
      <c r="CR29" s="634">
        <v>6071171</v>
      </c>
      <c r="CS29" s="647"/>
      <c r="CT29" s="647"/>
      <c r="CU29" s="647"/>
      <c r="CV29" s="647"/>
      <c r="CW29" s="647"/>
      <c r="CX29" s="647"/>
      <c r="CY29" s="648"/>
      <c r="CZ29" s="637">
        <v>5.7</v>
      </c>
      <c r="DA29" s="649"/>
      <c r="DB29" s="649"/>
      <c r="DC29" s="650"/>
      <c r="DD29" s="640">
        <v>5982917</v>
      </c>
      <c r="DE29" s="647"/>
      <c r="DF29" s="647"/>
      <c r="DG29" s="647"/>
      <c r="DH29" s="647"/>
      <c r="DI29" s="647"/>
      <c r="DJ29" s="647"/>
      <c r="DK29" s="648"/>
      <c r="DL29" s="640">
        <v>5982917</v>
      </c>
      <c r="DM29" s="647"/>
      <c r="DN29" s="647"/>
      <c r="DO29" s="647"/>
      <c r="DP29" s="647"/>
      <c r="DQ29" s="647"/>
      <c r="DR29" s="647"/>
      <c r="DS29" s="647"/>
      <c r="DT29" s="647"/>
      <c r="DU29" s="647"/>
      <c r="DV29" s="648"/>
      <c r="DW29" s="637">
        <v>10</v>
      </c>
      <c r="DX29" s="649"/>
      <c r="DY29" s="649"/>
      <c r="DZ29" s="649"/>
      <c r="EA29" s="649"/>
      <c r="EB29" s="649"/>
      <c r="EC29" s="661"/>
    </row>
    <row r="30" spans="2:133" ht="11.25" customHeight="1" x14ac:dyDescent="0.2">
      <c r="B30" s="631" t="s">
        <v>311</v>
      </c>
      <c r="C30" s="632"/>
      <c r="D30" s="632"/>
      <c r="E30" s="632"/>
      <c r="F30" s="632"/>
      <c r="G30" s="632"/>
      <c r="H30" s="632"/>
      <c r="I30" s="632"/>
      <c r="J30" s="632"/>
      <c r="K30" s="632"/>
      <c r="L30" s="632"/>
      <c r="M30" s="632"/>
      <c r="N30" s="632"/>
      <c r="O30" s="632"/>
      <c r="P30" s="632"/>
      <c r="Q30" s="633"/>
      <c r="R30" s="634">
        <v>25600577</v>
      </c>
      <c r="S30" s="635"/>
      <c r="T30" s="635"/>
      <c r="U30" s="635"/>
      <c r="V30" s="635"/>
      <c r="W30" s="635"/>
      <c r="X30" s="635"/>
      <c r="Y30" s="636"/>
      <c r="Z30" s="672">
        <v>22.7</v>
      </c>
      <c r="AA30" s="672"/>
      <c r="AB30" s="672"/>
      <c r="AC30" s="672"/>
      <c r="AD30" s="673" t="s">
        <v>182</v>
      </c>
      <c r="AE30" s="673"/>
      <c r="AF30" s="673"/>
      <c r="AG30" s="673"/>
      <c r="AH30" s="673"/>
      <c r="AI30" s="673"/>
      <c r="AJ30" s="673"/>
      <c r="AK30" s="673"/>
      <c r="AL30" s="637" t="s">
        <v>182</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312</v>
      </c>
      <c r="BH30" s="709"/>
      <c r="BI30" s="709"/>
      <c r="BJ30" s="709"/>
      <c r="BK30" s="709"/>
      <c r="BL30" s="709"/>
      <c r="BM30" s="709"/>
      <c r="BN30" s="709"/>
      <c r="BO30" s="709"/>
      <c r="BP30" s="709"/>
      <c r="BQ30" s="710"/>
      <c r="BR30" s="686" t="s">
        <v>313</v>
      </c>
      <c r="BS30" s="709"/>
      <c r="BT30" s="709"/>
      <c r="BU30" s="709"/>
      <c r="BV30" s="709"/>
      <c r="BW30" s="709"/>
      <c r="BX30" s="709"/>
      <c r="BY30" s="709"/>
      <c r="BZ30" s="709"/>
      <c r="CA30" s="709"/>
      <c r="CB30" s="710"/>
      <c r="CD30" s="655"/>
      <c r="CE30" s="656"/>
      <c r="CF30" s="631" t="s">
        <v>314</v>
      </c>
      <c r="CG30" s="632"/>
      <c r="CH30" s="632"/>
      <c r="CI30" s="632"/>
      <c r="CJ30" s="632"/>
      <c r="CK30" s="632"/>
      <c r="CL30" s="632"/>
      <c r="CM30" s="632"/>
      <c r="CN30" s="632"/>
      <c r="CO30" s="632"/>
      <c r="CP30" s="632"/>
      <c r="CQ30" s="633"/>
      <c r="CR30" s="634">
        <v>5906237</v>
      </c>
      <c r="CS30" s="635"/>
      <c r="CT30" s="635"/>
      <c r="CU30" s="635"/>
      <c r="CV30" s="635"/>
      <c r="CW30" s="635"/>
      <c r="CX30" s="635"/>
      <c r="CY30" s="636"/>
      <c r="CZ30" s="637">
        <v>5.5</v>
      </c>
      <c r="DA30" s="649"/>
      <c r="DB30" s="649"/>
      <c r="DC30" s="650"/>
      <c r="DD30" s="640">
        <v>5823831</v>
      </c>
      <c r="DE30" s="635"/>
      <c r="DF30" s="635"/>
      <c r="DG30" s="635"/>
      <c r="DH30" s="635"/>
      <c r="DI30" s="635"/>
      <c r="DJ30" s="635"/>
      <c r="DK30" s="636"/>
      <c r="DL30" s="640">
        <v>5823831</v>
      </c>
      <c r="DM30" s="635"/>
      <c r="DN30" s="635"/>
      <c r="DO30" s="635"/>
      <c r="DP30" s="635"/>
      <c r="DQ30" s="635"/>
      <c r="DR30" s="635"/>
      <c r="DS30" s="635"/>
      <c r="DT30" s="635"/>
      <c r="DU30" s="635"/>
      <c r="DV30" s="636"/>
      <c r="DW30" s="637">
        <v>9.6999999999999993</v>
      </c>
      <c r="DX30" s="649"/>
      <c r="DY30" s="649"/>
      <c r="DZ30" s="649"/>
      <c r="EA30" s="649"/>
      <c r="EB30" s="649"/>
      <c r="EC30" s="661"/>
    </row>
    <row r="31" spans="2:133" ht="11.25" customHeight="1" x14ac:dyDescent="0.2">
      <c r="B31" s="701" t="s">
        <v>315</v>
      </c>
      <c r="C31" s="702"/>
      <c r="D31" s="702"/>
      <c r="E31" s="702"/>
      <c r="F31" s="702"/>
      <c r="G31" s="702"/>
      <c r="H31" s="702"/>
      <c r="I31" s="702"/>
      <c r="J31" s="702"/>
      <c r="K31" s="702"/>
      <c r="L31" s="702"/>
      <c r="M31" s="702"/>
      <c r="N31" s="702"/>
      <c r="O31" s="702"/>
      <c r="P31" s="702"/>
      <c r="Q31" s="703"/>
      <c r="R31" s="634" t="s">
        <v>182</v>
      </c>
      <c r="S31" s="635"/>
      <c r="T31" s="635"/>
      <c r="U31" s="635"/>
      <c r="V31" s="635"/>
      <c r="W31" s="635"/>
      <c r="X31" s="635"/>
      <c r="Y31" s="636"/>
      <c r="Z31" s="672" t="s">
        <v>182</v>
      </c>
      <c r="AA31" s="672"/>
      <c r="AB31" s="672"/>
      <c r="AC31" s="672"/>
      <c r="AD31" s="673" t="s">
        <v>182</v>
      </c>
      <c r="AE31" s="673"/>
      <c r="AF31" s="673"/>
      <c r="AG31" s="673"/>
      <c r="AH31" s="673"/>
      <c r="AI31" s="673"/>
      <c r="AJ31" s="673"/>
      <c r="AK31" s="673"/>
      <c r="AL31" s="637" t="s">
        <v>182</v>
      </c>
      <c r="AM31" s="638"/>
      <c r="AN31" s="638"/>
      <c r="AO31" s="674"/>
      <c r="AP31" s="704" t="s">
        <v>316</v>
      </c>
      <c r="AQ31" s="705"/>
      <c r="AR31" s="705"/>
      <c r="AS31" s="705"/>
      <c r="AT31" s="706" t="s">
        <v>317</v>
      </c>
      <c r="AU31" s="212"/>
      <c r="AV31" s="212"/>
      <c r="AW31" s="212"/>
      <c r="AX31" s="692" t="s">
        <v>191</v>
      </c>
      <c r="AY31" s="693"/>
      <c r="AZ31" s="693"/>
      <c r="BA31" s="693"/>
      <c r="BB31" s="693"/>
      <c r="BC31" s="693"/>
      <c r="BD31" s="693"/>
      <c r="BE31" s="693"/>
      <c r="BF31" s="694"/>
      <c r="BG31" s="696">
        <v>99.1</v>
      </c>
      <c r="BH31" s="697"/>
      <c r="BI31" s="697"/>
      <c r="BJ31" s="697"/>
      <c r="BK31" s="697"/>
      <c r="BL31" s="697"/>
      <c r="BM31" s="698">
        <v>96.1</v>
      </c>
      <c r="BN31" s="697"/>
      <c r="BO31" s="697"/>
      <c r="BP31" s="697"/>
      <c r="BQ31" s="699"/>
      <c r="BR31" s="696">
        <v>99.1</v>
      </c>
      <c r="BS31" s="697"/>
      <c r="BT31" s="697"/>
      <c r="BU31" s="697"/>
      <c r="BV31" s="697"/>
      <c r="BW31" s="697"/>
      <c r="BX31" s="698">
        <v>95.6</v>
      </c>
      <c r="BY31" s="697"/>
      <c r="BZ31" s="697"/>
      <c r="CA31" s="697"/>
      <c r="CB31" s="699"/>
      <c r="CD31" s="655"/>
      <c r="CE31" s="656"/>
      <c r="CF31" s="631" t="s">
        <v>318</v>
      </c>
      <c r="CG31" s="632"/>
      <c r="CH31" s="632"/>
      <c r="CI31" s="632"/>
      <c r="CJ31" s="632"/>
      <c r="CK31" s="632"/>
      <c r="CL31" s="632"/>
      <c r="CM31" s="632"/>
      <c r="CN31" s="632"/>
      <c r="CO31" s="632"/>
      <c r="CP31" s="632"/>
      <c r="CQ31" s="633"/>
      <c r="CR31" s="634">
        <v>164934</v>
      </c>
      <c r="CS31" s="647"/>
      <c r="CT31" s="647"/>
      <c r="CU31" s="647"/>
      <c r="CV31" s="647"/>
      <c r="CW31" s="647"/>
      <c r="CX31" s="647"/>
      <c r="CY31" s="648"/>
      <c r="CZ31" s="637">
        <v>0.2</v>
      </c>
      <c r="DA31" s="649"/>
      <c r="DB31" s="649"/>
      <c r="DC31" s="650"/>
      <c r="DD31" s="640">
        <v>159086</v>
      </c>
      <c r="DE31" s="647"/>
      <c r="DF31" s="647"/>
      <c r="DG31" s="647"/>
      <c r="DH31" s="647"/>
      <c r="DI31" s="647"/>
      <c r="DJ31" s="647"/>
      <c r="DK31" s="648"/>
      <c r="DL31" s="640">
        <v>159086</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319</v>
      </c>
      <c r="C32" s="632"/>
      <c r="D32" s="632"/>
      <c r="E32" s="632"/>
      <c r="F32" s="632"/>
      <c r="G32" s="632"/>
      <c r="H32" s="632"/>
      <c r="I32" s="632"/>
      <c r="J32" s="632"/>
      <c r="K32" s="632"/>
      <c r="L32" s="632"/>
      <c r="M32" s="632"/>
      <c r="N32" s="632"/>
      <c r="O32" s="632"/>
      <c r="P32" s="632"/>
      <c r="Q32" s="633"/>
      <c r="R32" s="634">
        <v>7407504</v>
      </c>
      <c r="S32" s="635"/>
      <c r="T32" s="635"/>
      <c r="U32" s="635"/>
      <c r="V32" s="635"/>
      <c r="W32" s="635"/>
      <c r="X32" s="635"/>
      <c r="Y32" s="636"/>
      <c r="Z32" s="672">
        <v>6.6</v>
      </c>
      <c r="AA32" s="672"/>
      <c r="AB32" s="672"/>
      <c r="AC32" s="672"/>
      <c r="AD32" s="673" t="s">
        <v>182</v>
      </c>
      <c r="AE32" s="673"/>
      <c r="AF32" s="673"/>
      <c r="AG32" s="673"/>
      <c r="AH32" s="673"/>
      <c r="AI32" s="673"/>
      <c r="AJ32" s="673"/>
      <c r="AK32" s="673"/>
      <c r="AL32" s="637" t="s">
        <v>182</v>
      </c>
      <c r="AM32" s="638"/>
      <c r="AN32" s="638"/>
      <c r="AO32" s="674"/>
      <c r="AP32" s="675"/>
      <c r="AQ32" s="676"/>
      <c r="AR32" s="676"/>
      <c r="AS32" s="676"/>
      <c r="AT32" s="707"/>
      <c r="AU32" s="208" t="s">
        <v>320</v>
      </c>
      <c r="AX32" s="631" t="s">
        <v>321</v>
      </c>
      <c r="AY32" s="632"/>
      <c r="AZ32" s="632"/>
      <c r="BA32" s="632"/>
      <c r="BB32" s="632"/>
      <c r="BC32" s="632"/>
      <c r="BD32" s="632"/>
      <c r="BE32" s="632"/>
      <c r="BF32" s="633"/>
      <c r="BG32" s="700">
        <v>98.8</v>
      </c>
      <c r="BH32" s="647"/>
      <c r="BI32" s="647"/>
      <c r="BJ32" s="647"/>
      <c r="BK32" s="647"/>
      <c r="BL32" s="647"/>
      <c r="BM32" s="638">
        <v>94.9</v>
      </c>
      <c r="BN32" s="647"/>
      <c r="BO32" s="647"/>
      <c r="BP32" s="647"/>
      <c r="BQ32" s="670"/>
      <c r="BR32" s="700">
        <v>98.8</v>
      </c>
      <c r="BS32" s="647"/>
      <c r="BT32" s="647"/>
      <c r="BU32" s="647"/>
      <c r="BV32" s="647"/>
      <c r="BW32" s="647"/>
      <c r="BX32" s="638">
        <v>94.2</v>
      </c>
      <c r="BY32" s="647"/>
      <c r="BZ32" s="647"/>
      <c r="CA32" s="647"/>
      <c r="CB32" s="670"/>
      <c r="CD32" s="657"/>
      <c r="CE32" s="658"/>
      <c r="CF32" s="631" t="s">
        <v>322</v>
      </c>
      <c r="CG32" s="632"/>
      <c r="CH32" s="632"/>
      <c r="CI32" s="632"/>
      <c r="CJ32" s="632"/>
      <c r="CK32" s="632"/>
      <c r="CL32" s="632"/>
      <c r="CM32" s="632"/>
      <c r="CN32" s="632"/>
      <c r="CO32" s="632"/>
      <c r="CP32" s="632"/>
      <c r="CQ32" s="633"/>
      <c r="CR32" s="634" t="s">
        <v>182</v>
      </c>
      <c r="CS32" s="635"/>
      <c r="CT32" s="635"/>
      <c r="CU32" s="635"/>
      <c r="CV32" s="635"/>
      <c r="CW32" s="635"/>
      <c r="CX32" s="635"/>
      <c r="CY32" s="636"/>
      <c r="CZ32" s="637" t="s">
        <v>182</v>
      </c>
      <c r="DA32" s="649"/>
      <c r="DB32" s="649"/>
      <c r="DC32" s="650"/>
      <c r="DD32" s="640" t="s">
        <v>182</v>
      </c>
      <c r="DE32" s="635"/>
      <c r="DF32" s="635"/>
      <c r="DG32" s="635"/>
      <c r="DH32" s="635"/>
      <c r="DI32" s="635"/>
      <c r="DJ32" s="635"/>
      <c r="DK32" s="636"/>
      <c r="DL32" s="640" t="s">
        <v>182</v>
      </c>
      <c r="DM32" s="635"/>
      <c r="DN32" s="635"/>
      <c r="DO32" s="635"/>
      <c r="DP32" s="635"/>
      <c r="DQ32" s="635"/>
      <c r="DR32" s="635"/>
      <c r="DS32" s="635"/>
      <c r="DT32" s="635"/>
      <c r="DU32" s="635"/>
      <c r="DV32" s="636"/>
      <c r="DW32" s="637" t="s">
        <v>182</v>
      </c>
      <c r="DX32" s="649"/>
      <c r="DY32" s="649"/>
      <c r="DZ32" s="649"/>
      <c r="EA32" s="649"/>
      <c r="EB32" s="649"/>
      <c r="EC32" s="661"/>
    </row>
    <row r="33" spans="2:133" ht="11.25" customHeight="1" x14ac:dyDescent="0.2">
      <c r="B33" s="631" t="s">
        <v>323</v>
      </c>
      <c r="C33" s="632"/>
      <c r="D33" s="632"/>
      <c r="E33" s="632"/>
      <c r="F33" s="632"/>
      <c r="G33" s="632"/>
      <c r="H33" s="632"/>
      <c r="I33" s="632"/>
      <c r="J33" s="632"/>
      <c r="K33" s="632"/>
      <c r="L33" s="632"/>
      <c r="M33" s="632"/>
      <c r="N33" s="632"/>
      <c r="O33" s="632"/>
      <c r="P33" s="632"/>
      <c r="Q33" s="633"/>
      <c r="R33" s="634">
        <v>638692</v>
      </c>
      <c r="S33" s="635"/>
      <c r="T33" s="635"/>
      <c r="U33" s="635"/>
      <c r="V33" s="635"/>
      <c r="W33" s="635"/>
      <c r="X33" s="635"/>
      <c r="Y33" s="636"/>
      <c r="Z33" s="672">
        <v>0.6</v>
      </c>
      <c r="AA33" s="672"/>
      <c r="AB33" s="672"/>
      <c r="AC33" s="672"/>
      <c r="AD33" s="673">
        <v>68616</v>
      </c>
      <c r="AE33" s="673"/>
      <c r="AF33" s="673"/>
      <c r="AG33" s="673"/>
      <c r="AH33" s="673"/>
      <c r="AI33" s="673"/>
      <c r="AJ33" s="673"/>
      <c r="AK33" s="673"/>
      <c r="AL33" s="637">
        <v>0.1</v>
      </c>
      <c r="AM33" s="638"/>
      <c r="AN33" s="638"/>
      <c r="AO33" s="674"/>
      <c r="AP33" s="677"/>
      <c r="AQ33" s="678"/>
      <c r="AR33" s="678"/>
      <c r="AS33" s="678"/>
      <c r="AT33" s="708"/>
      <c r="AU33" s="213"/>
      <c r="AV33" s="213"/>
      <c r="AW33" s="213"/>
      <c r="AX33" s="615" t="s">
        <v>324</v>
      </c>
      <c r="AY33" s="616"/>
      <c r="AZ33" s="616"/>
      <c r="BA33" s="616"/>
      <c r="BB33" s="616"/>
      <c r="BC33" s="616"/>
      <c r="BD33" s="616"/>
      <c r="BE33" s="616"/>
      <c r="BF33" s="617"/>
      <c r="BG33" s="695">
        <v>99.4</v>
      </c>
      <c r="BH33" s="619"/>
      <c r="BI33" s="619"/>
      <c r="BJ33" s="619"/>
      <c r="BK33" s="619"/>
      <c r="BL33" s="619"/>
      <c r="BM33" s="665">
        <v>97.3</v>
      </c>
      <c r="BN33" s="619"/>
      <c r="BO33" s="619"/>
      <c r="BP33" s="619"/>
      <c r="BQ33" s="682"/>
      <c r="BR33" s="695">
        <v>99.3</v>
      </c>
      <c r="BS33" s="619"/>
      <c r="BT33" s="619"/>
      <c r="BU33" s="619"/>
      <c r="BV33" s="619"/>
      <c r="BW33" s="619"/>
      <c r="BX33" s="665">
        <v>96.9</v>
      </c>
      <c r="BY33" s="619"/>
      <c r="BZ33" s="619"/>
      <c r="CA33" s="619"/>
      <c r="CB33" s="682"/>
      <c r="CD33" s="631" t="s">
        <v>325</v>
      </c>
      <c r="CE33" s="632"/>
      <c r="CF33" s="632"/>
      <c r="CG33" s="632"/>
      <c r="CH33" s="632"/>
      <c r="CI33" s="632"/>
      <c r="CJ33" s="632"/>
      <c r="CK33" s="632"/>
      <c r="CL33" s="632"/>
      <c r="CM33" s="632"/>
      <c r="CN33" s="632"/>
      <c r="CO33" s="632"/>
      <c r="CP33" s="632"/>
      <c r="CQ33" s="633"/>
      <c r="CR33" s="634">
        <v>40795172</v>
      </c>
      <c r="CS33" s="647"/>
      <c r="CT33" s="647"/>
      <c r="CU33" s="647"/>
      <c r="CV33" s="647"/>
      <c r="CW33" s="647"/>
      <c r="CX33" s="647"/>
      <c r="CY33" s="648"/>
      <c r="CZ33" s="637">
        <v>38.200000000000003</v>
      </c>
      <c r="DA33" s="649"/>
      <c r="DB33" s="649"/>
      <c r="DC33" s="650"/>
      <c r="DD33" s="640">
        <v>30320592</v>
      </c>
      <c r="DE33" s="647"/>
      <c r="DF33" s="647"/>
      <c r="DG33" s="647"/>
      <c r="DH33" s="647"/>
      <c r="DI33" s="647"/>
      <c r="DJ33" s="647"/>
      <c r="DK33" s="648"/>
      <c r="DL33" s="640">
        <v>22079944</v>
      </c>
      <c r="DM33" s="647"/>
      <c r="DN33" s="647"/>
      <c r="DO33" s="647"/>
      <c r="DP33" s="647"/>
      <c r="DQ33" s="647"/>
      <c r="DR33" s="647"/>
      <c r="DS33" s="647"/>
      <c r="DT33" s="647"/>
      <c r="DU33" s="647"/>
      <c r="DV33" s="648"/>
      <c r="DW33" s="637">
        <v>36.9</v>
      </c>
      <c r="DX33" s="649"/>
      <c r="DY33" s="649"/>
      <c r="DZ33" s="649"/>
      <c r="EA33" s="649"/>
      <c r="EB33" s="649"/>
      <c r="EC33" s="661"/>
    </row>
    <row r="34" spans="2:133" ht="11.25" customHeight="1" x14ac:dyDescent="0.2">
      <c r="B34" s="631" t="s">
        <v>326</v>
      </c>
      <c r="C34" s="632"/>
      <c r="D34" s="632"/>
      <c r="E34" s="632"/>
      <c r="F34" s="632"/>
      <c r="G34" s="632"/>
      <c r="H34" s="632"/>
      <c r="I34" s="632"/>
      <c r="J34" s="632"/>
      <c r="K34" s="632"/>
      <c r="L34" s="632"/>
      <c r="M34" s="632"/>
      <c r="N34" s="632"/>
      <c r="O34" s="632"/>
      <c r="P34" s="632"/>
      <c r="Q34" s="633"/>
      <c r="R34" s="634">
        <v>866719</v>
      </c>
      <c r="S34" s="635"/>
      <c r="T34" s="635"/>
      <c r="U34" s="635"/>
      <c r="V34" s="635"/>
      <c r="W34" s="635"/>
      <c r="X34" s="635"/>
      <c r="Y34" s="636"/>
      <c r="Z34" s="672">
        <v>0.8</v>
      </c>
      <c r="AA34" s="672"/>
      <c r="AB34" s="672"/>
      <c r="AC34" s="672"/>
      <c r="AD34" s="673" t="s">
        <v>182</v>
      </c>
      <c r="AE34" s="673"/>
      <c r="AF34" s="673"/>
      <c r="AG34" s="673"/>
      <c r="AH34" s="673"/>
      <c r="AI34" s="673"/>
      <c r="AJ34" s="673"/>
      <c r="AK34" s="673"/>
      <c r="AL34" s="637" t="s">
        <v>182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327</v>
      </c>
      <c r="CE34" s="632"/>
      <c r="CF34" s="632"/>
      <c r="CG34" s="632"/>
      <c r="CH34" s="632"/>
      <c r="CI34" s="632"/>
      <c r="CJ34" s="632"/>
      <c r="CK34" s="632"/>
      <c r="CL34" s="632"/>
      <c r="CM34" s="632"/>
      <c r="CN34" s="632"/>
      <c r="CO34" s="632"/>
      <c r="CP34" s="632"/>
      <c r="CQ34" s="633"/>
      <c r="CR34" s="634">
        <v>18425978</v>
      </c>
      <c r="CS34" s="635"/>
      <c r="CT34" s="635"/>
      <c r="CU34" s="635"/>
      <c r="CV34" s="635"/>
      <c r="CW34" s="635"/>
      <c r="CX34" s="635"/>
      <c r="CY34" s="636"/>
      <c r="CZ34" s="637">
        <v>17.3</v>
      </c>
      <c r="DA34" s="649"/>
      <c r="DB34" s="649"/>
      <c r="DC34" s="650"/>
      <c r="DD34" s="640">
        <v>12616436</v>
      </c>
      <c r="DE34" s="635"/>
      <c r="DF34" s="635"/>
      <c r="DG34" s="635"/>
      <c r="DH34" s="635"/>
      <c r="DI34" s="635"/>
      <c r="DJ34" s="635"/>
      <c r="DK34" s="636"/>
      <c r="DL34" s="640">
        <v>11121428</v>
      </c>
      <c r="DM34" s="635"/>
      <c r="DN34" s="635"/>
      <c r="DO34" s="635"/>
      <c r="DP34" s="635"/>
      <c r="DQ34" s="635"/>
      <c r="DR34" s="635"/>
      <c r="DS34" s="635"/>
      <c r="DT34" s="635"/>
      <c r="DU34" s="635"/>
      <c r="DV34" s="636"/>
      <c r="DW34" s="637">
        <v>18.600000000000001</v>
      </c>
      <c r="DX34" s="649"/>
      <c r="DY34" s="649"/>
      <c r="DZ34" s="649"/>
      <c r="EA34" s="649"/>
      <c r="EB34" s="649"/>
      <c r="EC34" s="661"/>
    </row>
    <row r="35" spans="2:133" ht="11.25" customHeight="1" x14ac:dyDescent="0.2">
      <c r="B35" s="631" t="s">
        <v>328</v>
      </c>
      <c r="C35" s="632"/>
      <c r="D35" s="632"/>
      <c r="E35" s="632"/>
      <c r="F35" s="632"/>
      <c r="G35" s="632"/>
      <c r="H35" s="632"/>
      <c r="I35" s="632"/>
      <c r="J35" s="632"/>
      <c r="K35" s="632"/>
      <c r="L35" s="632"/>
      <c r="M35" s="632"/>
      <c r="N35" s="632"/>
      <c r="O35" s="632"/>
      <c r="P35" s="632"/>
      <c r="Q35" s="633"/>
      <c r="R35" s="634">
        <v>293456</v>
      </c>
      <c r="S35" s="635"/>
      <c r="T35" s="635"/>
      <c r="U35" s="635"/>
      <c r="V35" s="635"/>
      <c r="W35" s="635"/>
      <c r="X35" s="635"/>
      <c r="Y35" s="636"/>
      <c r="Z35" s="672">
        <v>0.3</v>
      </c>
      <c r="AA35" s="672"/>
      <c r="AB35" s="672"/>
      <c r="AC35" s="672"/>
      <c r="AD35" s="673" t="s">
        <v>182</v>
      </c>
      <c r="AE35" s="673"/>
      <c r="AF35" s="673"/>
      <c r="AG35" s="673"/>
      <c r="AH35" s="673"/>
      <c r="AI35" s="673"/>
      <c r="AJ35" s="673"/>
      <c r="AK35" s="673"/>
      <c r="AL35" s="637" t="s">
        <v>182</v>
      </c>
      <c r="AM35" s="638"/>
      <c r="AN35" s="638"/>
      <c r="AO35" s="674"/>
      <c r="AP35" s="218"/>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1766953</v>
      </c>
      <c r="CS35" s="647"/>
      <c r="CT35" s="647"/>
      <c r="CU35" s="647"/>
      <c r="CV35" s="647"/>
      <c r="CW35" s="647"/>
      <c r="CX35" s="647"/>
      <c r="CY35" s="648"/>
      <c r="CZ35" s="637">
        <v>1.7</v>
      </c>
      <c r="DA35" s="649"/>
      <c r="DB35" s="649"/>
      <c r="DC35" s="650"/>
      <c r="DD35" s="640">
        <v>1537470</v>
      </c>
      <c r="DE35" s="647"/>
      <c r="DF35" s="647"/>
      <c r="DG35" s="647"/>
      <c r="DH35" s="647"/>
      <c r="DI35" s="647"/>
      <c r="DJ35" s="647"/>
      <c r="DK35" s="648"/>
      <c r="DL35" s="640">
        <v>1536765</v>
      </c>
      <c r="DM35" s="647"/>
      <c r="DN35" s="647"/>
      <c r="DO35" s="647"/>
      <c r="DP35" s="647"/>
      <c r="DQ35" s="647"/>
      <c r="DR35" s="647"/>
      <c r="DS35" s="647"/>
      <c r="DT35" s="647"/>
      <c r="DU35" s="647"/>
      <c r="DV35" s="648"/>
      <c r="DW35" s="637">
        <v>2.6</v>
      </c>
      <c r="DX35" s="649"/>
      <c r="DY35" s="649"/>
      <c r="DZ35" s="649"/>
      <c r="EA35" s="649"/>
      <c r="EB35" s="649"/>
      <c r="EC35" s="661"/>
    </row>
    <row r="36" spans="2:133" ht="11.25" customHeight="1" x14ac:dyDescent="0.2">
      <c r="B36" s="631" t="s">
        <v>332</v>
      </c>
      <c r="C36" s="632"/>
      <c r="D36" s="632"/>
      <c r="E36" s="632"/>
      <c r="F36" s="632"/>
      <c r="G36" s="632"/>
      <c r="H36" s="632"/>
      <c r="I36" s="632"/>
      <c r="J36" s="632"/>
      <c r="K36" s="632"/>
      <c r="L36" s="632"/>
      <c r="M36" s="632"/>
      <c r="N36" s="632"/>
      <c r="O36" s="632"/>
      <c r="P36" s="632"/>
      <c r="Q36" s="633"/>
      <c r="R36" s="634">
        <v>4115497</v>
      </c>
      <c r="S36" s="635"/>
      <c r="T36" s="635"/>
      <c r="U36" s="635"/>
      <c r="V36" s="635"/>
      <c r="W36" s="635"/>
      <c r="X36" s="635"/>
      <c r="Y36" s="636"/>
      <c r="Z36" s="672">
        <v>3.6</v>
      </c>
      <c r="AA36" s="672"/>
      <c r="AB36" s="672"/>
      <c r="AC36" s="672"/>
      <c r="AD36" s="673" t="s">
        <v>182</v>
      </c>
      <c r="AE36" s="673"/>
      <c r="AF36" s="673"/>
      <c r="AG36" s="673"/>
      <c r="AH36" s="673"/>
      <c r="AI36" s="673"/>
      <c r="AJ36" s="673"/>
      <c r="AK36" s="673"/>
      <c r="AL36" s="637" t="s">
        <v>182</v>
      </c>
      <c r="AM36" s="638"/>
      <c r="AN36" s="638"/>
      <c r="AO36" s="674"/>
      <c r="AP36" s="218"/>
      <c r="AQ36" s="683" t="s">
        <v>333</v>
      </c>
      <c r="AR36" s="684"/>
      <c r="AS36" s="684"/>
      <c r="AT36" s="684"/>
      <c r="AU36" s="684"/>
      <c r="AV36" s="684"/>
      <c r="AW36" s="684"/>
      <c r="AX36" s="684"/>
      <c r="AY36" s="685"/>
      <c r="AZ36" s="689">
        <v>11610916</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215665</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8555962</v>
      </c>
      <c r="CS36" s="635"/>
      <c r="CT36" s="635"/>
      <c r="CU36" s="635"/>
      <c r="CV36" s="635"/>
      <c r="CW36" s="635"/>
      <c r="CX36" s="635"/>
      <c r="CY36" s="636"/>
      <c r="CZ36" s="637">
        <v>8</v>
      </c>
      <c r="DA36" s="649"/>
      <c r="DB36" s="649"/>
      <c r="DC36" s="650"/>
      <c r="DD36" s="640">
        <v>7805782</v>
      </c>
      <c r="DE36" s="635"/>
      <c r="DF36" s="635"/>
      <c r="DG36" s="635"/>
      <c r="DH36" s="635"/>
      <c r="DI36" s="635"/>
      <c r="DJ36" s="635"/>
      <c r="DK36" s="636"/>
      <c r="DL36" s="640">
        <v>2516552</v>
      </c>
      <c r="DM36" s="635"/>
      <c r="DN36" s="635"/>
      <c r="DO36" s="635"/>
      <c r="DP36" s="635"/>
      <c r="DQ36" s="635"/>
      <c r="DR36" s="635"/>
      <c r="DS36" s="635"/>
      <c r="DT36" s="635"/>
      <c r="DU36" s="635"/>
      <c r="DV36" s="636"/>
      <c r="DW36" s="637">
        <v>4.2</v>
      </c>
      <c r="DX36" s="649"/>
      <c r="DY36" s="649"/>
      <c r="DZ36" s="649"/>
      <c r="EA36" s="649"/>
      <c r="EB36" s="649"/>
      <c r="EC36" s="661"/>
    </row>
    <row r="37" spans="2:133" ht="11.25" customHeight="1" x14ac:dyDescent="0.2">
      <c r="B37" s="631" t="s">
        <v>336</v>
      </c>
      <c r="C37" s="632"/>
      <c r="D37" s="632"/>
      <c r="E37" s="632"/>
      <c r="F37" s="632"/>
      <c r="G37" s="632"/>
      <c r="H37" s="632"/>
      <c r="I37" s="632"/>
      <c r="J37" s="632"/>
      <c r="K37" s="632"/>
      <c r="L37" s="632"/>
      <c r="M37" s="632"/>
      <c r="N37" s="632"/>
      <c r="O37" s="632"/>
      <c r="P37" s="632"/>
      <c r="Q37" s="633"/>
      <c r="R37" s="634">
        <v>3926385</v>
      </c>
      <c r="S37" s="635"/>
      <c r="T37" s="635"/>
      <c r="U37" s="635"/>
      <c r="V37" s="635"/>
      <c r="W37" s="635"/>
      <c r="X37" s="635"/>
      <c r="Y37" s="636"/>
      <c r="Z37" s="672">
        <v>3.5</v>
      </c>
      <c r="AA37" s="672"/>
      <c r="AB37" s="672"/>
      <c r="AC37" s="672"/>
      <c r="AD37" s="673" t="s">
        <v>182</v>
      </c>
      <c r="AE37" s="673"/>
      <c r="AF37" s="673"/>
      <c r="AG37" s="673"/>
      <c r="AH37" s="673"/>
      <c r="AI37" s="673"/>
      <c r="AJ37" s="673"/>
      <c r="AK37" s="673"/>
      <c r="AL37" s="637" t="s">
        <v>182</v>
      </c>
      <c r="AM37" s="638"/>
      <c r="AN37" s="638"/>
      <c r="AO37" s="674"/>
      <c r="AQ37" s="667" t="s">
        <v>337</v>
      </c>
      <c r="AR37" s="668"/>
      <c r="AS37" s="668"/>
      <c r="AT37" s="668"/>
      <c r="AU37" s="668"/>
      <c r="AV37" s="668"/>
      <c r="AW37" s="668"/>
      <c r="AX37" s="668"/>
      <c r="AY37" s="669"/>
      <c r="AZ37" s="634">
        <v>1804673</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87010</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54820</v>
      </c>
      <c r="CS37" s="647"/>
      <c r="CT37" s="647"/>
      <c r="CU37" s="647"/>
      <c r="CV37" s="647"/>
      <c r="CW37" s="647"/>
      <c r="CX37" s="647"/>
      <c r="CY37" s="648"/>
      <c r="CZ37" s="637">
        <v>0.1</v>
      </c>
      <c r="DA37" s="649"/>
      <c r="DB37" s="649"/>
      <c r="DC37" s="650"/>
      <c r="DD37" s="640">
        <v>54820</v>
      </c>
      <c r="DE37" s="647"/>
      <c r="DF37" s="647"/>
      <c r="DG37" s="647"/>
      <c r="DH37" s="647"/>
      <c r="DI37" s="647"/>
      <c r="DJ37" s="647"/>
      <c r="DK37" s="648"/>
      <c r="DL37" s="640">
        <v>54002</v>
      </c>
      <c r="DM37" s="647"/>
      <c r="DN37" s="647"/>
      <c r="DO37" s="647"/>
      <c r="DP37" s="647"/>
      <c r="DQ37" s="647"/>
      <c r="DR37" s="647"/>
      <c r="DS37" s="647"/>
      <c r="DT37" s="647"/>
      <c r="DU37" s="647"/>
      <c r="DV37" s="648"/>
      <c r="DW37" s="637">
        <v>0.1</v>
      </c>
      <c r="DX37" s="649"/>
      <c r="DY37" s="649"/>
      <c r="DZ37" s="649"/>
      <c r="EA37" s="649"/>
      <c r="EB37" s="649"/>
      <c r="EC37" s="661"/>
    </row>
    <row r="38" spans="2:133" ht="11.25" customHeight="1" x14ac:dyDescent="0.2">
      <c r="B38" s="631" t="s">
        <v>340</v>
      </c>
      <c r="C38" s="632"/>
      <c r="D38" s="632"/>
      <c r="E38" s="632"/>
      <c r="F38" s="632"/>
      <c r="G38" s="632"/>
      <c r="H38" s="632"/>
      <c r="I38" s="632"/>
      <c r="J38" s="632"/>
      <c r="K38" s="632"/>
      <c r="L38" s="632"/>
      <c r="M38" s="632"/>
      <c r="N38" s="632"/>
      <c r="O38" s="632"/>
      <c r="P38" s="632"/>
      <c r="Q38" s="633"/>
      <c r="R38" s="634">
        <v>4827500</v>
      </c>
      <c r="S38" s="635"/>
      <c r="T38" s="635"/>
      <c r="U38" s="635"/>
      <c r="V38" s="635"/>
      <c r="W38" s="635"/>
      <c r="X38" s="635"/>
      <c r="Y38" s="636"/>
      <c r="Z38" s="672">
        <v>4.3</v>
      </c>
      <c r="AA38" s="672"/>
      <c r="AB38" s="672"/>
      <c r="AC38" s="672"/>
      <c r="AD38" s="673" t="s">
        <v>182</v>
      </c>
      <c r="AE38" s="673"/>
      <c r="AF38" s="673"/>
      <c r="AG38" s="673"/>
      <c r="AH38" s="673"/>
      <c r="AI38" s="673"/>
      <c r="AJ38" s="673"/>
      <c r="AK38" s="673"/>
      <c r="AL38" s="637" t="s">
        <v>182</v>
      </c>
      <c r="AM38" s="638"/>
      <c r="AN38" s="638"/>
      <c r="AO38" s="674"/>
      <c r="AQ38" s="667" t="s">
        <v>341</v>
      </c>
      <c r="AR38" s="668"/>
      <c r="AS38" s="668"/>
      <c r="AT38" s="668"/>
      <c r="AU38" s="668"/>
      <c r="AV38" s="668"/>
      <c r="AW38" s="668"/>
      <c r="AX38" s="668"/>
      <c r="AY38" s="669"/>
      <c r="AZ38" s="634">
        <v>1561227</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36798</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8323854</v>
      </c>
      <c r="CS38" s="635"/>
      <c r="CT38" s="635"/>
      <c r="CU38" s="635"/>
      <c r="CV38" s="635"/>
      <c r="CW38" s="635"/>
      <c r="CX38" s="635"/>
      <c r="CY38" s="636"/>
      <c r="CZ38" s="637">
        <v>7.8</v>
      </c>
      <c r="DA38" s="649"/>
      <c r="DB38" s="649"/>
      <c r="DC38" s="650"/>
      <c r="DD38" s="640">
        <v>6714037</v>
      </c>
      <c r="DE38" s="635"/>
      <c r="DF38" s="635"/>
      <c r="DG38" s="635"/>
      <c r="DH38" s="635"/>
      <c r="DI38" s="635"/>
      <c r="DJ38" s="635"/>
      <c r="DK38" s="636"/>
      <c r="DL38" s="640">
        <v>6093087</v>
      </c>
      <c r="DM38" s="635"/>
      <c r="DN38" s="635"/>
      <c r="DO38" s="635"/>
      <c r="DP38" s="635"/>
      <c r="DQ38" s="635"/>
      <c r="DR38" s="635"/>
      <c r="DS38" s="635"/>
      <c r="DT38" s="635"/>
      <c r="DU38" s="635"/>
      <c r="DV38" s="636"/>
      <c r="DW38" s="637">
        <v>10.199999999999999</v>
      </c>
      <c r="DX38" s="649"/>
      <c r="DY38" s="649"/>
      <c r="DZ38" s="649"/>
      <c r="EA38" s="649"/>
      <c r="EB38" s="649"/>
      <c r="EC38" s="661"/>
    </row>
    <row r="39" spans="2:133" ht="11.25" customHeight="1" x14ac:dyDescent="0.2">
      <c r="B39" s="631" t="s">
        <v>344</v>
      </c>
      <c r="C39" s="632"/>
      <c r="D39" s="632"/>
      <c r="E39" s="632"/>
      <c r="F39" s="632"/>
      <c r="G39" s="632"/>
      <c r="H39" s="632"/>
      <c r="I39" s="632"/>
      <c r="J39" s="632"/>
      <c r="K39" s="632"/>
      <c r="L39" s="632"/>
      <c r="M39" s="632"/>
      <c r="N39" s="632"/>
      <c r="O39" s="632"/>
      <c r="P39" s="632"/>
      <c r="Q39" s="633"/>
      <c r="R39" s="634" t="s">
        <v>182</v>
      </c>
      <c r="S39" s="635"/>
      <c r="T39" s="635"/>
      <c r="U39" s="635"/>
      <c r="V39" s="635"/>
      <c r="W39" s="635"/>
      <c r="X39" s="635"/>
      <c r="Y39" s="636"/>
      <c r="Z39" s="672" t="s">
        <v>182</v>
      </c>
      <c r="AA39" s="672"/>
      <c r="AB39" s="672"/>
      <c r="AC39" s="672"/>
      <c r="AD39" s="673" t="s">
        <v>182</v>
      </c>
      <c r="AE39" s="673"/>
      <c r="AF39" s="673"/>
      <c r="AG39" s="673"/>
      <c r="AH39" s="673"/>
      <c r="AI39" s="673"/>
      <c r="AJ39" s="673"/>
      <c r="AK39" s="673"/>
      <c r="AL39" s="637" t="s">
        <v>182</v>
      </c>
      <c r="AM39" s="638"/>
      <c r="AN39" s="638"/>
      <c r="AO39" s="674"/>
      <c r="AQ39" s="667" t="s">
        <v>345</v>
      </c>
      <c r="AR39" s="668"/>
      <c r="AS39" s="668"/>
      <c r="AT39" s="668"/>
      <c r="AU39" s="668"/>
      <c r="AV39" s="668"/>
      <c r="AW39" s="668"/>
      <c r="AX39" s="668"/>
      <c r="AY39" s="669"/>
      <c r="AZ39" s="634">
        <v>10510</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54506</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1206513</v>
      </c>
      <c r="CS39" s="647"/>
      <c r="CT39" s="647"/>
      <c r="CU39" s="647"/>
      <c r="CV39" s="647"/>
      <c r="CW39" s="647"/>
      <c r="CX39" s="647"/>
      <c r="CY39" s="648"/>
      <c r="CZ39" s="637">
        <v>1.1000000000000001</v>
      </c>
      <c r="DA39" s="649"/>
      <c r="DB39" s="649"/>
      <c r="DC39" s="650"/>
      <c r="DD39" s="640">
        <v>834755</v>
      </c>
      <c r="DE39" s="647"/>
      <c r="DF39" s="647"/>
      <c r="DG39" s="647"/>
      <c r="DH39" s="647"/>
      <c r="DI39" s="647"/>
      <c r="DJ39" s="647"/>
      <c r="DK39" s="648"/>
      <c r="DL39" s="640" t="s">
        <v>182</v>
      </c>
      <c r="DM39" s="647"/>
      <c r="DN39" s="647"/>
      <c r="DO39" s="647"/>
      <c r="DP39" s="647"/>
      <c r="DQ39" s="647"/>
      <c r="DR39" s="647"/>
      <c r="DS39" s="647"/>
      <c r="DT39" s="647"/>
      <c r="DU39" s="647"/>
      <c r="DV39" s="648"/>
      <c r="DW39" s="637" t="s">
        <v>182</v>
      </c>
      <c r="DX39" s="649"/>
      <c r="DY39" s="649"/>
      <c r="DZ39" s="649"/>
      <c r="EA39" s="649"/>
      <c r="EB39" s="649"/>
      <c r="EC39" s="661"/>
    </row>
    <row r="40" spans="2:133" ht="11.25" customHeight="1" x14ac:dyDescent="0.2">
      <c r="B40" s="631" t="s">
        <v>348</v>
      </c>
      <c r="C40" s="632"/>
      <c r="D40" s="632"/>
      <c r="E40" s="632"/>
      <c r="F40" s="632"/>
      <c r="G40" s="632"/>
      <c r="H40" s="632"/>
      <c r="I40" s="632"/>
      <c r="J40" s="632"/>
      <c r="K40" s="632"/>
      <c r="L40" s="632"/>
      <c r="M40" s="632"/>
      <c r="N40" s="632"/>
      <c r="O40" s="632"/>
      <c r="P40" s="632"/>
      <c r="Q40" s="633"/>
      <c r="R40" s="634" t="s">
        <v>182</v>
      </c>
      <c r="S40" s="635"/>
      <c r="T40" s="635"/>
      <c r="U40" s="635"/>
      <c r="V40" s="635"/>
      <c r="W40" s="635"/>
      <c r="X40" s="635"/>
      <c r="Y40" s="636"/>
      <c r="Z40" s="672" t="s">
        <v>182</v>
      </c>
      <c r="AA40" s="672"/>
      <c r="AB40" s="672"/>
      <c r="AC40" s="672"/>
      <c r="AD40" s="673" t="s">
        <v>182</v>
      </c>
      <c r="AE40" s="673"/>
      <c r="AF40" s="673"/>
      <c r="AG40" s="673"/>
      <c r="AH40" s="673"/>
      <c r="AI40" s="673"/>
      <c r="AJ40" s="673"/>
      <c r="AK40" s="673"/>
      <c r="AL40" s="637" t="s">
        <v>182</v>
      </c>
      <c r="AM40" s="638"/>
      <c r="AN40" s="638"/>
      <c r="AO40" s="674"/>
      <c r="AQ40" s="667" t="s">
        <v>349</v>
      </c>
      <c r="AR40" s="668"/>
      <c r="AS40" s="668"/>
      <c r="AT40" s="668"/>
      <c r="AU40" s="668"/>
      <c r="AV40" s="668"/>
      <c r="AW40" s="668"/>
      <c r="AX40" s="668"/>
      <c r="AY40" s="669"/>
      <c r="AZ40" s="634" t="s">
        <v>182</v>
      </c>
      <c r="BA40" s="635"/>
      <c r="BB40" s="635"/>
      <c r="BC40" s="635"/>
      <c r="BD40" s="647"/>
      <c r="BE40" s="647"/>
      <c r="BF40" s="670"/>
      <c r="BG40" s="675" t="s">
        <v>350</v>
      </c>
      <c r="BH40" s="676"/>
      <c r="BI40" s="676"/>
      <c r="BJ40" s="676"/>
      <c r="BK40" s="676"/>
      <c r="BL40" s="214"/>
      <c r="BM40" s="632" t="s">
        <v>351</v>
      </c>
      <c r="BN40" s="632"/>
      <c r="BO40" s="632"/>
      <c r="BP40" s="632"/>
      <c r="BQ40" s="632"/>
      <c r="BR40" s="632"/>
      <c r="BS40" s="632"/>
      <c r="BT40" s="632"/>
      <c r="BU40" s="633"/>
      <c r="BV40" s="634">
        <v>102</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2515912</v>
      </c>
      <c r="CS40" s="635"/>
      <c r="CT40" s="635"/>
      <c r="CU40" s="635"/>
      <c r="CV40" s="635"/>
      <c r="CW40" s="635"/>
      <c r="CX40" s="635"/>
      <c r="CY40" s="636"/>
      <c r="CZ40" s="637">
        <v>2.4</v>
      </c>
      <c r="DA40" s="649"/>
      <c r="DB40" s="649"/>
      <c r="DC40" s="650"/>
      <c r="DD40" s="640">
        <v>812112</v>
      </c>
      <c r="DE40" s="635"/>
      <c r="DF40" s="635"/>
      <c r="DG40" s="635"/>
      <c r="DH40" s="635"/>
      <c r="DI40" s="635"/>
      <c r="DJ40" s="635"/>
      <c r="DK40" s="636"/>
      <c r="DL40" s="640">
        <v>812112</v>
      </c>
      <c r="DM40" s="635"/>
      <c r="DN40" s="635"/>
      <c r="DO40" s="635"/>
      <c r="DP40" s="635"/>
      <c r="DQ40" s="635"/>
      <c r="DR40" s="635"/>
      <c r="DS40" s="635"/>
      <c r="DT40" s="635"/>
      <c r="DU40" s="635"/>
      <c r="DV40" s="636"/>
      <c r="DW40" s="637">
        <v>1.4</v>
      </c>
      <c r="DX40" s="649"/>
      <c r="DY40" s="649"/>
      <c r="DZ40" s="649"/>
      <c r="EA40" s="649"/>
      <c r="EB40" s="649"/>
      <c r="EC40" s="661"/>
    </row>
    <row r="41" spans="2:133" ht="11.25" customHeight="1" x14ac:dyDescent="0.2">
      <c r="B41" s="615" t="s">
        <v>353</v>
      </c>
      <c r="C41" s="616"/>
      <c r="D41" s="616"/>
      <c r="E41" s="616"/>
      <c r="F41" s="616"/>
      <c r="G41" s="616"/>
      <c r="H41" s="616"/>
      <c r="I41" s="616"/>
      <c r="J41" s="616"/>
      <c r="K41" s="616"/>
      <c r="L41" s="616"/>
      <c r="M41" s="616"/>
      <c r="N41" s="616"/>
      <c r="O41" s="616"/>
      <c r="P41" s="616"/>
      <c r="Q41" s="617"/>
      <c r="R41" s="618">
        <v>112804436</v>
      </c>
      <c r="S41" s="659"/>
      <c r="T41" s="659"/>
      <c r="U41" s="659"/>
      <c r="V41" s="659"/>
      <c r="W41" s="659"/>
      <c r="X41" s="659"/>
      <c r="Y41" s="662"/>
      <c r="Z41" s="663">
        <v>100</v>
      </c>
      <c r="AA41" s="663"/>
      <c r="AB41" s="663"/>
      <c r="AC41" s="663"/>
      <c r="AD41" s="664">
        <v>59878007</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1852357</v>
      </c>
      <c r="BA41" s="635"/>
      <c r="BB41" s="635"/>
      <c r="BC41" s="635"/>
      <c r="BD41" s="647"/>
      <c r="BE41" s="647"/>
      <c r="BF41" s="670"/>
      <c r="BG41" s="675"/>
      <c r="BH41" s="676"/>
      <c r="BI41" s="676"/>
      <c r="BJ41" s="676"/>
      <c r="BK41" s="676"/>
      <c r="BL41" s="214"/>
      <c r="BM41" s="632" t="s">
        <v>355</v>
      </c>
      <c r="BN41" s="632"/>
      <c r="BO41" s="632"/>
      <c r="BP41" s="632"/>
      <c r="BQ41" s="632"/>
      <c r="BR41" s="632"/>
      <c r="BS41" s="632"/>
      <c r="BT41" s="632"/>
      <c r="BU41" s="633"/>
      <c r="BV41" s="634" t="s">
        <v>356</v>
      </c>
      <c r="BW41" s="635"/>
      <c r="BX41" s="635"/>
      <c r="BY41" s="635"/>
      <c r="BZ41" s="635"/>
      <c r="CA41" s="635"/>
      <c r="CB41" s="671"/>
      <c r="CD41" s="631" t="s">
        <v>357</v>
      </c>
      <c r="CE41" s="632"/>
      <c r="CF41" s="632"/>
      <c r="CG41" s="632"/>
      <c r="CH41" s="632"/>
      <c r="CI41" s="632"/>
      <c r="CJ41" s="632"/>
      <c r="CK41" s="632"/>
      <c r="CL41" s="632"/>
      <c r="CM41" s="632"/>
      <c r="CN41" s="632"/>
      <c r="CO41" s="632"/>
      <c r="CP41" s="632"/>
      <c r="CQ41" s="633"/>
      <c r="CR41" s="634" t="s">
        <v>139</v>
      </c>
      <c r="CS41" s="647"/>
      <c r="CT41" s="647"/>
      <c r="CU41" s="647"/>
      <c r="CV41" s="647"/>
      <c r="CW41" s="647"/>
      <c r="CX41" s="647"/>
      <c r="CY41" s="648"/>
      <c r="CZ41" s="637" t="s">
        <v>139</v>
      </c>
      <c r="DA41" s="649"/>
      <c r="DB41" s="649"/>
      <c r="DC41" s="650"/>
      <c r="DD41" s="640" t="s">
        <v>139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358</v>
      </c>
      <c r="AR42" s="680"/>
      <c r="AS42" s="680"/>
      <c r="AT42" s="680"/>
      <c r="AU42" s="680"/>
      <c r="AV42" s="680"/>
      <c r="AW42" s="680"/>
      <c r="AX42" s="680"/>
      <c r="AY42" s="681"/>
      <c r="AZ42" s="618">
        <v>6382149</v>
      </c>
      <c r="BA42" s="659"/>
      <c r="BB42" s="659"/>
      <c r="BC42" s="659"/>
      <c r="BD42" s="619"/>
      <c r="BE42" s="619"/>
      <c r="BF42" s="682"/>
      <c r="BG42" s="677"/>
      <c r="BH42" s="678"/>
      <c r="BI42" s="678"/>
      <c r="BJ42" s="678"/>
      <c r="BK42" s="678"/>
      <c r="BL42" s="215"/>
      <c r="BM42" s="616" t="s">
        <v>359</v>
      </c>
      <c r="BN42" s="616"/>
      <c r="BO42" s="616"/>
      <c r="BP42" s="616"/>
      <c r="BQ42" s="616"/>
      <c r="BR42" s="616"/>
      <c r="BS42" s="616"/>
      <c r="BT42" s="616"/>
      <c r="BU42" s="617"/>
      <c r="BV42" s="618">
        <v>345</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11118615</v>
      </c>
      <c r="CS42" s="647"/>
      <c r="CT42" s="647"/>
      <c r="CU42" s="647"/>
      <c r="CV42" s="647"/>
      <c r="CW42" s="647"/>
      <c r="CX42" s="647"/>
      <c r="CY42" s="648"/>
      <c r="CZ42" s="637">
        <v>10.4</v>
      </c>
      <c r="DA42" s="649"/>
      <c r="DB42" s="649"/>
      <c r="DC42" s="650"/>
      <c r="DD42" s="640">
        <v>2877549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361</v>
      </c>
      <c r="CD43" s="631" t="s">
        <v>362</v>
      </c>
      <c r="CE43" s="632"/>
      <c r="CF43" s="632"/>
      <c r="CG43" s="632"/>
      <c r="CH43" s="632"/>
      <c r="CI43" s="632"/>
      <c r="CJ43" s="632"/>
      <c r="CK43" s="632"/>
      <c r="CL43" s="632"/>
      <c r="CM43" s="632"/>
      <c r="CN43" s="632"/>
      <c r="CO43" s="632"/>
      <c r="CP43" s="632"/>
      <c r="CQ43" s="633"/>
      <c r="CR43" s="634">
        <v>529621</v>
      </c>
      <c r="CS43" s="647"/>
      <c r="CT43" s="647"/>
      <c r="CU43" s="647"/>
      <c r="CV43" s="647"/>
      <c r="CW43" s="647"/>
      <c r="CX43" s="647"/>
      <c r="CY43" s="648"/>
      <c r="CZ43" s="637">
        <v>0.5</v>
      </c>
      <c r="DA43" s="649"/>
      <c r="DB43" s="649"/>
      <c r="DC43" s="650"/>
      <c r="DD43" s="640">
        <v>529621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364</v>
      </c>
      <c r="CG44" s="632"/>
      <c r="CH44" s="632"/>
      <c r="CI44" s="632"/>
      <c r="CJ44" s="632"/>
      <c r="CK44" s="632"/>
      <c r="CL44" s="632"/>
      <c r="CM44" s="632"/>
      <c r="CN44" s="632"/>
      <c r="CO44" s="632"/>
      <c r="CP44" s="632"/>
      <c r="CQ44" s="633"/>
      <c r="CR44" s="634">
        <v>10882222</v>
      </c>
      <c r="CS44" s="635"/>
      <c r="CT44" s="635"/>
      <c r="CU44" s="635"/>
      <c r="CV44" s="635"/>
      <c r="CW44" s="635"/>
      <c r="CX44" s="635"/>
      <c r="CY44" s="636"/>
      <c r="CZ44" s="637">
        <v>10.199999999999999</v>
      </c>
      <c r="DA44" s="638"/>
      <c r="DB44" s="638"/>
      <c r="DC44" s="639"/>
      <c r="DD44" s="640">
        <v>2855076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4898623</v>
      </c>
      <c r="CS45" s="647"/>
      <c r="CT45" s="647"/>
      <c r="CU45" s="647"/>
      <c r="CV45" s="647"/>
      <c r="CW45" s="647"/>
      <c r="CX45" s="647"/>
      <c r="CY45" s="648"/>
      <c r="CZ45" s="637">
        <v>4.5999999999999996</v>
      </c>
      <c r="DA45" s="649"/>
      <c r="DB45" s="649"/>
      <c r="DC45" s="650"/>
      <c r="DD45" s="640">
        <v>170930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367</v>
      </c>
      <c r="CG46" s="632"/>
      <c r="CH46" s="632"/>
      <c r="CI46" s="632"/>
      <c r="CJ46" s="632"/>
      <c r="CK46" s="632"/>
      <c r="CL46" s="632"/>
      <c r="CM46" s="632"/>
      <c r="CN46" s="632"/>
      <c r="CO46" s="632"/>
      <c r="CP46" s="632"/>
      <c r="CQ46" s="633"/>
      <c r="CR46" s="634">
        <v>5964621</v>
      </c>
      <c r="CS46" s="635"/>
      <c r="CT46" s="635"/>
      <c r="CU46" s="635"/>
      <c r="CV46" s="635"/>
      <c r="CW46" s="635"/>
      <c r="CX46" s="635"/>
      <c r="CY46" s="636"/>
      <c r="CZ46" s="637">
        <v>5.6</v>
      </c>
      <c r="DA46" s="638"/>
      <c r="DB46" s="638"/>
      <c r="DC46" s="639"/>
      <c r="DD46" s="640">
        <v>2683057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368</v>
      </c>
      <c r="CG47" s="632"/>
      <c r="CH47" s="632"/>
      <c r="CI47" s="632"/>
      <c r="CJ47" s="632"/>
      <c r="CK47" s="632"/>
      <c r="CL47" s="632"/>
      <c r="CM47" s="632"/>
      <c r="CN47" s="632"/>
      <c r="CO47" s="632"/>
      <c r="CP47" s="632"/>
      <c r="CQ47" s="633"/>
      <c r="CR47" s="634">
        <v>236393</v>
      </c>
      <c r="CS47" s="647"/>
      <c r="CT47" s="647"/>
      <c r="CU47" s="647"/>
      <c r="CV47" s="647"/>
      <c r="CW47" s="647"/>
      <c r="CX47" s="647"/>
      <c r="CY47" s="648"/>
      <c r="CZ47" s="637">
        <v>0.2</v>
      </c>
      <c r="DA47" s="649"/>
      <c r="DB47" s="649"/>
      <c r="DC47" s="650"/>
      <c r="DD47" s="640">
        <v>22473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369</v>
      </c>
      <c r="CG48" s="632"/>
      <c r="CH48" s="632"/>
      <c r="CI48" s="632"/>
      <c r="CJ48" s="632"/>
      <c r="CK48" s="632"/>
      <c r="CL48" s="632"/>
      <c r="CM48" s="632"/>
      <c r="CN48" s="632"/>
      <c r="CO48" s="632"/>
      <c r="CP48" s="632"/>
      <c r="CQ48" s="633"/>
      <c r="CR48" s="634" t="s">
        <v>139</v>
      </c>
      <c r="CS48" s="635"/>
      <c r="CT48" s="635"/>
      <c r="CU48" s="635"/>
      <c r="CV48" s="635"/>
      <c r="CW48" s="635"/>
      <c r="CX48" s="635"/>
      <c r="CY48" s="636"/>
      <c r="CZ48" s="637" t="s">
        <v>139</v>
      </c>
      <c r="DA48" s="638"/>
      <c r="DB48" s="638"/>
      <c r="DC48" s="639"/>
      <c r="DD48" s="640" t="s">
        <v>356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370</v>
      </c>
      <c r="CE49" s="616"/>
      <c r="CF49" s="616"/>
      <c r="CG49" s="616"/>
      <c r="CH49" s="616"/>
      <c r="CI49" s="616"/>
      <c r="CJ49" s="616"/>
      <c r="CK49" s="616"/>
      <c r="CL49" s="616"/>
      <c r="CM49" s="616"/>
      <c r="CN49" s="616"/>
      <c r="CO49" s="616"/>
      <c r="CP49" s="616"/>
      <c r="CQ49" s="617"/>
      <c r="CR49" s="618">
        <v>106728100</v>
      </c>
      <c r="CS49" s="619"/>
      <c r="CT49" s="619"/>
      <c r="CU49" s="619"/>
      <c r="CV49" s="619"/>
      <c r="CW49" s="619"/>
      <c r="CX49" s="619"/>
      <c r="CY49" s="620"/>
      <c r="CZ49" s="621">
        <v>100</v>
      </c>
      <c r="DA49" s="622"/>
      <c r="DB49" s="622"/>
      <c r="DC49" s="623"/>
      <c r="DD49" s="624">
        <v>64519165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rk8/Tgvtu7m87v9qN7ce6j9LvvNbhwwvP8ZY42zFcdY5ECwEB+L+0uM2YbMKy3D3AqqSwWLhCJIeAFDnA1o7wA==" saltValue="PK8uOfuf3PAh9ktXutr+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372</v>
      </c>
      <c r="DK2" s="1105"/>
      <c r="DL2" s="1105"/>
      <c r="DM2" s="1105"/>
      <c r="DN2" s="1105"/>
      <c r="DO2" s="1106"/>
      <c r="DP2" s="222"/>
      <c r="DQ2" s="1104" t="s">
        <v>373</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376</v>
      </c>
      <c r="B5" s="1009"/>
      <c r="C5" s="1009"/>
      <c r="D5" s="1009"/>
      <c r="E5" s="1009"/>
      <c r="F5" s="1009"/>
      <c r="G5" s="1009"/>
      <c r="H5" s="1009"/>
      <c r="I5" s="1009"/>
      <c r="J5" s="1009"/>
      <c r="K5" s="1009"/>
      <c r="L5" s="1009"/>
      <c r="M5" s="1009"/>
      <c r="N5" s="1009"/>
      <c r="O5" s="1009"/>
      <c r="P5" s="1010"/>
      <c r="Q5" s="1014" t="s">
        <v>377</v>
      </c>
      <c r="R5" s="1015"/>
      <c r="S5" s="1015"/>
      <c r="T5" s="1015"/>
      <c r="U5" s="1016"/>
      <c r="V5" s="1014" t="s">
        <v>378</v>
      </c>
      <c r="W5" s="1015"/>
      <c r="X5" s="1015"/>
      <c r="Y5" s="1015"/>
      <c r="Z5" s="1016"/>
      <c r="AA5" s="1014" t="s">
        <v>379</v>
      </c>
      <c r="AB5" s="1015"/>
      <c r="AC5" s="1015"/>
      <c r="AD5" s="1015"/>
      <c r="AE5" s="1015"/>
      <c r="AF5" s="1107" t="s">
        <v>380</v>
      </c>
      <c r="AG5" s="1015"/>
      <c r="AH5" s="1015"/>
      <c r="AI5" s="1015"/>
      <c r="AJ5" s="1028"/>
      <c r="AK5" s="1015" t="s">
        <v>381</v>
      </c>
      <c r="AL5" s="1015"/>
      <c r="AM5" s="1015"/>
      <c r="AN5" s="1015"/>
      <c r="AO5" s="1016"/>
      <c r="AP5" s="1014" t="s">
        <v>382</v>
      </c>
      <c r="AQ5" s="1015"/>
      <c r="AR5" s="1015"/>
      <c r="AS5" s="1015"/>
      <c r="AT5" s="1016"/>
      <c r="AU5" s="1014" t="s">
        <v>383</v>
      </c>
      <c r="AV5" s="1015"/>
      <c r="AW5" s="1015"/>
      <c r="AX5" s="1015"/>
      <c r="AY5" s="1028"/>
      <c r="AZ5" s="226"/>
      <c r="BA5" s="226"/>
      <c r="BB5" s="226"/>
      <c r="BC5" s="226"/>
      <c r="BD5" s="226"/>
      <c r="BE5" s="227"/>
      <c r="BF5" s="227"/>
      <c r="BG5" s="227"/>
      <c r="BH5" s="227"/>
      <c r="BI5" s="227"/>
      <c r="BJ5" s="227"/>
      <c r="BK5" s="227"/>
      <c r="BL5" s="227"/>
      <c r="BM5" s="227"/>
      <c r="BN5" s="227"/>
      <c r="BO5" s="227"/>
      <c r="BP5" s="227"/>
      <c r="BQ5" s="1008" t="s">
        <v>384</v>
      </c>
      <c r="BR5" s="1009"/>
      <c r="BS5" s="1009"/>
      <c r="BT5" s="1009"/>
      <c r="BU5" s="1009"/>
      <c r="BV5" s="1009"/>
      <c r="BW5" s="1009"/>
      <c r="BX5" s="1009"/>
      <c r="BY5" s="1009"/>
      <c r="BZ5" s="1009"/>
      <c r="CA5" s="1009"/>
      <c r="CB5" s="1009"/>
      <c r="CC5" s="1009"/>
      <c r="CD5" s="1009"/>
      <c r="CE5" s="1009"/>
      <c r="CF5" s="1009"/>
      <c r="CG5" s="1010"/>
      <c r="CH5" s="1014" t="s">
        <v>385</v>
      </c>
      <c r="CI5" s="1015"/>
      <c r="CJ5" s="1015"/>
      <c r="CK5" s="1015"/>
      <c r="CL5" s="1016"/>
      <c r="CM5" s="1014" t="s">
        <v>386</v>
      </c>
      <c r="CN5" s="1015"/>
      <c r="CO5" s="1015"/>
      <c r="CP5" s="1015"/>
      <c r="CQ5" s="1016"/>
      <c r="CR5" s="1014" t="s">
        <v>387</v>
      </c>
      <c r="CS5" s="1015"/>
      <c r="CT5" s="1015"/>
      <c r="CU5" s="1015"/>
      <c r="CV5" s="1016"/>
      <c r="CW5" s="1014" t="s">
        <v>388</v>
      </c>
      <c r="CX5" s="1015"/>
      <c r="CY5" s="1015"/>
      <c r="CZ5" s="1015"/>
      <c r="DA5" s="1016"/>
      <c r="DB5" s="1014" t="s">
        <v>389</v>
      </c>
      <c r="DC5" s="1015"/>
      <c r="DD5" s="1015"/>
      <c r="DE5" s="1015"/>
      <c r="DF5" s="1016"/>
      <c r="DG5" s="1097" t="s">
        <v>390</v>
      </c>
      <c r="DH5" s="1098"/>
      <c r="DI5" s="1098"/>
      <c r="DJ5" s="1098"/>
      <c r="DK5" s="1099"/>
      <c r="DL5" s="1097" t="s">
        <v>391</v>
      </c>
      <c r="DM5" s="1098"/>
      <c r="DN5" s="1098"/>
      <c r="DO5" s="1098"/>
      <c r="DP5" s="1099"/>
      <c r="DQ5" s="1014" t="s">
        <v>392</v>
      </c>
      <c r="DR5" s="1015"/>
      <c r="DS5" s="1015"/>
      <c r="DT5" s="1015"/>
      <c r="DU5" s="1016"/>
      <c r="DV5" s="1014" t="s">
        <v>383</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393</v>
      </c>
      <c r="C7" s="1061"/>
      <c r="D7" s="1061"/>
      <c r="E7" s="1061"/>
      <c r="F7" s="1061"/>
      <c r="G7" s="1061"/>
      <c r="H7" s="1061"/>
      <c r="I7" s="1061"/>
      <c r="J7" s="1061"/>
      <c r="K7" s="1061"/>
      <c r="L7" s="1061"/>
      <c r="M7" s="1061"/>
      <c r="N7" s="1061"/>
      <c r="O7" s="1061"/>
      <c r="P7" s="1062"/>
      <c r="Q7" s="1115">
        <v>113902</v>
      </c>
      <c r="R7" s="1116"/>
      <c r="S7" s="1116"/>
      <c r="T7" s="1116"/>
      <c r="U7" s="1116"/>
      <c r="V7" s="1116">
        <v>107826</v>
      </c>
      <c r="W7" s="1116"/>
      <c r="X7" s="1116"/>
      <c r="Y7" s="1116"/>
      <c r="Z7" s="1116"/>
      <c r="AA7" s="1116">
        <v>6076</v>
      </c>
      <c r="AB7" s="1116"/>
      <c r="AC7" s="1116"/>
      <c r="AD7" s="1116"/>
      <c r="AE7" s="1117"/>
      <c r="AF7" s="1118">
        <v>5095</v>
      </c>
      <c r="AG7" s="1119"/>
      <c r="AH7" s="1119"/>
      <c r="AI7" s="1119"/>
      <c r="AJ7" s="1120"/>
      <c r="AK7" s="1121">
        <v>293</v>
      </c>
      <c r="AL7" s="1122"/>
      <c r="AM7" s="1122"/>
      <c r="AN7" s="1122"/>
      <c r="AO7" s="1122"/>
      <c r="AP7" s="1122">
        <v>43051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594</v>
      </c>
      <c r="BT7" s="1113"/>
      <c r="BU7" s="1113"/>
      <c r="BV7" s="1113"/>
      <c r="BW7" s="1113"/>
      <c r="BX7" s="1113"/>
      <c r="BY7" s="1113"/>
      <c r="BZ7" s="1113"/>
      <c r="CA7" s="1113"/>
      <c r="CB7" s="1113"/>
      <c r="CC7" s="1113"/>
      <c r="CD7" s="1113"/>
      <c r="CE7" s="1113"/>
      <c r="CF7" s="1113"/>
      <c r="CG7" s="1125"/>
      <c r="CH7" s="1109" t="s">
        <v>599</v>
      </c>
      <c r="CI7" s="1110"/>
      <c r="CJ7" s="1110"/>
      <c r="CK7" s="1110"/>
      <c r="CL7" s="1111"/>
      <c r="CM7" s="1109">
        <v>7</v>
      </c>
      <c r="CN7" s="1110"/>
      <c r="CO7" s="1110"/>
      <c r="CP7" s="1110"/>
      <c r="CQ7" s="1111"/>
      <c r="CR7" s="1109">
        <v>50</v>
      </c>
      <c r="CS7" s="1110"/>
      <c r="CT7" s="1110"/>
      <c r="CU7" s="1110"/>
      <c r="CV7" s="1111"/>
      <c r="CW7" s="1109">
        <v>108</v>
      </c>
      <c r="CX7" s="1110"/>
      <c r="CY7" s="1110"/>
      <c r="CZ7" s="1110"/>
      <c r="DA7" s="1111"/>
      <c r="DB7" s="1109" t="s">
        <v>532</v>
      </c>
      <c r="DC7" s="1110"/>
      <c r="DD7" s="1110"/>
      <c r="DE7" s="1110"/>
      <c r="DF7" s="1111"/>
      <c r="DG7" s="1109" t="s">
        <v>532</v>
      </c>
      <c r="DH7" s="1110"/>
      <c r="DI7" s="1110"/>
      <c r="DJ7" s="1110"/>
      <c r="DK7" s="1111"/>
      <c r="DL7" s="1109" t="s">
        <v>532</v>
      </c>
      <c r="DM7" s="1110"/>
      <c r="DN7" s="1110"/>
      <c r="DO7" s="1110"/>
      <c r="DP7" s="1111"/>
      <c r="DQ7" s="1109" t="s">
        <v>532</v>
      </c>
      <c r="DR7" s="1110"/>
      <c r="DS7" s="1110"/>
      <c r="DT7" s="1110"/>
      <c r="DU7" s="1111"/>
      <c r="DV7" s="1112"/>
      <c r="DW7" s="1113"/>
      <c r="DX7" s="1113"/>
      <c r="DY7" s="1113"/>
      <c r="DZ7" s="1114"/>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t="s">
        <v>598</v>
      </c>
      <c r="BS8" s="1005" t="s">
        <v>595</v>
      </c>
      <c r="BT8" s="1006"/>
      <c r="BU8" s="1006"/>
      <c r="BV8" s="1006"/>
      <c r="BW8" s="1006"/>
      <c r="BX8" s="1006"/>
      <c r="BY8" s="1006"/>
      <c r="BZ8" s="1006"/>
      <c r="CA8" s="1006"/>
      <c r="CB8" s="1006"/>
      <c r="CC8" s="1006"/>
      <c r="CD8" s="1006"/>
      <c r="CE8" s="1006"/>
      <c r="CF8" s="1006"/>
      <c r="CG8" s="1027"/>
      <c r="CH8" s="1002" t="s">
        <v>600</v>
      </c>
      <c r="CI8" s="1003"/>
      <c r="CJ8" s="1003"/>
      <c r="CK8" s="1003"/>
      <c r="CL8" s="1004"/>
      <c r="CM8" s="1002">
        <v>154</v>
      </c>
      <c r="CN8" s="1003"/>
      <c r="CO8" s="1003"/>
      <c r="CP8" s="1003"/>
      <c r="CQ8" s="1004"/>
      <c r="CR8" s="1002">
        <v>8</v>
      </c>
      <c r="CS8" s="1003"/>
      <c r="CT8" s="1003"/>
      <c r="CU8" s="1003"/>
      <c r="CV8" s="1004"/>
      <c r="CW8" s="1002" t="s">
        <v>532</v>
      </c>
      <c r="CX8" s="1003"/>
      <c r="CY8" s="1003"/>
      <c r="CZ8" s="1003"/>
      <c r="DA8" s="1004"/>
      <c r="DB8" s="1002" t="s">
        <v>532</v>
      </c>
      <c r="DC8" s="1003"/>
      <c r="DD8" s="1003"/>
      <c r="DE8" s="1003"/>
      <c r="DF8" s="1004"/>
      <c r="DG8" s="1002" t="s">
        <v>532</v>
      </c>
      <c r="DH8" s="1003"/>
      <c r="DI8" s="1003"/>
      <c r="DJ8" s="1003"/>
      <c r="DK8" s="1004"/>
      <c r="DL8" s="1002" t="s">
        <v>532</v>
      </c>
      <c r="DM8" s="1003"/>
      <c r="DN8" s="1003"/>
      <c r="DO8" s="1003"/>
      <c r="DP8" s="1004"/>
      <c r="DQ8" s="1002" t="s">
        <v>532</v>
      </c>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t="s">
        <v>596</v>
      </c>
      <c r="BT9" s="1006"/>
      <c r="BU9" s="1006"/>
      <c r="BV9" s="1006"/>
      <c r="BW9" s="1006"/>
      <c r="BX9" s="1006"/>
      <c r="BY9" s="1006"/>
      <c r="BZ9" s="1006"/>
      <c r="CA9" s="1006"/>
      <c r="CB9" s="1006"/>
      <c r="CC9" s="1006"/>
      <c r="CD9" s="1006"/>
      <c r="CE9" s="1006"/>
      <c r="CF9" s="1006"/>
      <c r="CG9" s="1027"/>
      <c r="CH9" s="1002" t="s">
        <v>601</v>
      </c>
      <c r="CI9" s="1003"/>
      <c r="CJ9" s="1003"/>
      <c r="CK9" s="1003"/>
      <c r="CL9" s="1004"/>
      <c r="CM9" s="1002">
        <v>91</v>
      </c>
      <c r="CN9" s="1003"/>
      <c r="CO9" s="1003"/>
      <c r="CP9" s="1003"/>
      <c r="CQ9" s="1004"/>
      <c r="CR9" s="1002">
        <v>50</v>
      </c>
      <c r="CS9" s="1003"/>
      <c r="CT9" s="1003"/>
      <c r="CU9" s="1003"/>
      <c r="CV9" s="1004"/>
      <c r="CW9" s="1002">
        <v>22</v>
      </c>
      <c r="CX9" s="1003"/>
      <c r="CY9" s="1003"/>
      <c r="CZ9" s="1003"/>
      <c r="DA9" s="1004"/>
      <c r="DB9" s="1002" t="s">
        <v>532</v>
      </c>
      <c r="DC9" s="1003"/>
      <c r="DD9" s="1003"/>
      <c r="DE9" s="1003"/>
      <c r="DF9" s="1004"/>
      <c r="DG9" s="1002" t="s">
        <v>532</v>
      </c>
      <c r="DH9" s="1003"/>
      <c r="DI9" s="1003"/>
      <c r="DJ9" s="1003"/>
      <c r="DK9" s="1004"/>
      <c r="DL9" s="1002" t="s">
        <v>532</v>
      </c>
      <c r="DM9" s="1003"/>
      <c r="DN9" s="1003"/>
      <c r="DO9" s="1003"/>
      <c r="DP9" s="1004"/>
      <c r="DQ9" s="1002" t="s">
        <v>532</v>
      </c>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t="s">
        <v>598</v>
      </c>
      <c r="BS10" s="1005" t="s">
        <v>597</v>
      </c>
      <c r="BT10" s="1006"/>
      <c r="BU10" s="1006"/>
      <c r="BV10" s="1006"/>
      <c r="BW10" s="1006"/>
      <c r="BX10" s="1006"/>
      <c r="BY10" s="1006"/>
      <c r="BZ10" s="1006"/>
      <c r="CA10" s="1006"/>
      <c r="CB10" s="1006"/>
      <c r="CC10" s="1006"/>
      <c r="CD10" s="1006"/>
      <c r="CE10" s="1006"/>
      <c r="CF10" s="1006"/>
      <c r="CG10" s="1027"/>
      <c r="CH10" s="1002">
        <v>0</v>
      </c>
      <c r="CI10" s="1003"/>
      <c r="CJ10" s="1003"/>
      <c r="CK10" s="1003"/>
      <c r="CL10" s="1004"/>
      <c r="CM10" s="1002">
        <v>376</v>
      </c>
      <c r="CN10" s="1003"/>
      <c r="CO10" s="1003"/>
      <c r="CP10" s="1003"/>
      <c r="CQ10" s="1004"/>
      <c r="CR10" s="1002">
        <v>203</v>
      </c>
      <c r="CS10" s="1003"/>
      <c r="CT10" s="1003"/>
      <c r="CU10" s="1003"/>
      <c r="CV10" s="1004"/>
      <c r="CW10" s="1002" t="s">
        <v>532</v>
      </c>
      <c r="CX10" s="1003"/>
      <c r="CY10" s="1003"/>
      <c r="CZ10" s="1003"/>
      <c r="DA10" s="1004"/>
      <c r="DB10" s="1002" t="s">
        <v>532</v>
      </c>
      <c r="DC10" s="1003"/>
      <c r="DD10" s="1003"/>
      <c r="DE10" s="1003"/>
      <c r="DF10" s="1004"/>
      <c r="DG10" s="1002" t="s">
        <v>532</v>
      </c>
      <c r="DH10" s="1003"/>
      <c r="DI10" s="1003"/>
      <c r="DJ10" s="1003"/>
      <c r="DK10" s="1004"/>
      <c r="DL10" s="1002">
        <v>80</v>
      </c>
      <c r="DM10" s="1003"/>
      <c r="DN10" s="1003"/>
      <c r="DO10" s="1003"/>
      <c r="DP10" s="1004"/>
      <c r="DQ10" s="1002">
        <v>8</v>
      </c>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394</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395</v>
      </c>
      <c r="B23" s="950" t="s">
        <v>396</v>
      </c>
      <c r="C23" s="951"/>
      <c r="D23" s="951"/>
      <c r="E23" s="951"/>
      <c r="F23" s="951"/>
      <c r="G23" s="951"/>
      <c r="H23" s="951"/>
      <c r="I23" s="951"/>
      <c r="J23" s="951"/>
      <c r="K23" s="951"/>
      <c r="L23" s="951"/>
      <c r="M23" s="951"/>
      <c r="N23" s="951"/>
      <c r="O23" s="951"/>
      <c r="P23" s="961"/>
      <c r="Q23" s="1080">
        <v>112804</v>
      </c>
      <c r="R23" s="1074"/>
      <c r="S23" s="1074"/>
      <c r="T23" s="1074"/>
      <c r="U23" s="1074"/>
      <c r="V23" s="1074">
        <v>106728</v>
      </c>
      <c r="W23" s="1074"/>
      <c r="X23" s="1074"/>
      <c r="Y23" s="1074"/>
      <c r="Z23" s="1074"/>
      <c r="AA23" s="1074">
        <v>6076</v>
      </c>
      <c r="AB23" s="1074"/>
      <c r="AC23" s="1074"/>
      <c r="AD23" s="1074"/>
      <c r="AE23" s="1081"/>
      <c r="AF23" s="1082">
        <v>5095</v>
      </c>
      <c r="AG23" s="1074"/>
      <c r="AH23" s="1074"/>
      <c r="AI23" s="1074"/>
      <c r="AJ23" s="1083"/>
      <c r="AK23" s="1084"/>
      <c r="AL23" s="1085"/>
      <c r="AM23" s="1085"/>
      <c r="AN23" s="1085"/>
      <c r="AO23" s="1085"/>
      <c r="AP23" s="1074">
        <v>43051</v>
      </c>
      <c r="AQ23" s="1074"/>
      <c r="AR23" s="1074"/>
      <c r="AS23" s="1074"/>
      <c r="AT23" s="1074"/>
      <c r="AU23" s="1075"/>
      <c r="AV23" s="1075"/>
      <c r="AW23" s="1075"/>
      <c r="AX23" s="1075"/>
      <c r="AY23" s="1076"/>
      <c r="AZ23" s="1077" t="s">
        <v>139</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376</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383</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407</v>
      </c>
      <c r="C28" s="1061"/>
      <c r="D28" s="1061"/>
      <c r="E28" s="1061"/>
      <c r="F28" s="1061"/>
      <c r="G28" s="1061"/>
      <c r="H28" s="1061"/>
      <c r="I28" s="1061"/>
      <c r="J28" s="1061"/>
      <c r="K28" s="1061"/>
      <c r="L28" s="1061"/>
      <c r="M28" s="1061"/>
      <c r="N28" s="1061"/>
      <c r="O28" s="1061"/>
      <c r="P28" s="1062"/>
      <c r="Q28" s="1063">
        <v>27115</v>
      </c>
      <c r="R28" s="1064"/>
      <c r="S28" s="1064"/>
      <c r="T28" s="1064"/>
      <c r="U28" s="1064"/>
      <c r="V28" s="1064">
        <v>26899</v>
      </c>
      <c r="W28" s="1064"/>
      <c r="X28" s="1064"/>
      <c r="Y28" s="1064"/>
      <c r="Z28" s="1064"/>
      <c r="AA28" s="1064">
        <v>216</v>
      </c>
      <c r="AB28" s="1064"/>
      <c r="AC28" s="1064"/>
      <c r="AD28" s="1064"/>
      <c r="AE28" s="1065"/>
      <c r="AF28" s="1066">
        <v>216</v>
      </c>
      <c r="AG28" s="1064"/>
      <c r="AH28" s="1064"/>
      <c r="AI28" s="1064"/>
      <c r="AJ28" s="1067"/>
      <c r="AK28" s="1055">
        <v>1852</v>
      </c>
      <c r="AL28" s="1056"/>
      <c r="AM28" s="1056"/>
      <c r="AN28" s="1056"/>
      <c r="AO28" s="1056"/>
      <c r="AP28" s="1056" t="s">
        <v>532</v>
      </c>
      <c r="AQ28" s="1056"/>
      <c r="AR28" s="1056"/>
      <c r="AS28" s="1056"/>
      <c r="AT28" s="1056"/>
      <c r="AU28" s="1056" t="s">
        <v>532</v>
      </c>
      <c r="AV28" s="1056"/>
      <c r="AW28" s="1056"/>
      <c r="AX28" s="1056"/>
      <c r="AY28" s="1056"/>
      <c r="AZ28" s="1057" t="s">
        <v>532</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408</v>
      </c>
      <c r="C29" s="1044"/>
      <c r="D29" s="1044"/>
      <c r="E29" s="1044"/>
      <c r="F29" s="1044"/>
      <c r="G29" s="1044"/>
      <c r="H29" s="1044"/>
      <c r="I29" s="1044"/>
      <c r="J29" s="1044"/>
      <c r="K29" s="1044"/>
      <c r="L29" s="1044"/>
      <c r="M29" s="1044"/>
      <c r="N29" s="1044"/>
      <c r="O29" s="1044"/>
      <c r="P29" s="1045"/>
      <c r="Q29" s="1051">
        <v>22454</v>
      </c>
      <c r="R29" s="1052"/>
      <c r="S29" s="1052"/>
      <c r="T29" s="1052"/>
      <c r="U29" s="1052"/>
      <c r="V29" s="1052">
        <v>21890</v>
      </c>
      <c r="W29" s="1052"/>
      <c r="X29" s="1052"/>
      <c r="Y29" s="1052"/>
      <c r="Z29" s="1052"/>
      <c r="AA29" s="1052">
        <v>563</v>
      </c>
      <c r="AB29" s="1052"/>
      <c r="AC29" s="1052"/>
      <c r="AD29" s="1052"/>
      <c r="AE29" s="1053"/>
      <c r="AF29" s="1048">
        <v>563</v>
      </c>
      <c r="AG29" s="1049"/>
      <c r="AH29" s="1049"/>
      <c r="AI29" s="1049"/>
      <c r="AJ29" s="1050"/>
      <c r="AK29" s="993">
        <v>3377</v>
      </c>
      <c r="AL29" s="984"/>
      <c r="AM29" s="984"/>
      <c r="AN29" s="984"/>
      <c r="AO29" s="984"/>
      <c r="AP29" s="984" t="s">
        <v>532</v>
      </c>
      <c r="AQ29" s="984"/>
      <c r="AR29" s="984"/>
      <c r="AS29" s="984"/>
      <c r="AT29" s="984"/>
      <c r="AU29" s="984" t="s">
        <v>532</v>
      </c>
      <c r="AV29" s="984"/>
      <c r="AW29" s="984"/>
      <c r="AX29" s="984"/>
      <c r="AY29" s="984"/>
      <c r="AZ29" s="1054" t="s">
        <v>532</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409</v>
      </c>
      <c r="C30" s="1044"/>
      <c r="D30" s="1044"/>
      <c r="E30" s="1044"/>
      <c r="F30" s="1044"/>
      <c r="G30" s="1044"/>
      <c r="H30" s="1044"/>
      <c r="I30" s="1044"/>
      <c r="J30" s="1044"/>
      <c r="K30" s="1044"/>
      <c r="L30" s="1044"/>
      <c r="M30" s="1044"/>
      <c r="N30" s="1044"/>
      <c r="O30" s="1044"/>
      <c r="P30" s="1045"/>
      <c r="Q30" s="1051">
        <v>3847</v>
      </c>
      <c r="R30" s="1052"/>
      <c r="S30" s="1052"/>
      <c r="T30" s="1052"/>
      <c r="U30" s="1052"/>
      <c r="V30" s="1052">
        <v>3845</v>
      </c>
      <c r="W30" s="1052"/>
      <c r="X30" s="1052"/>
      <c r="Y30" s="1052"/>
      <c r="Z30" s="1052"/>
      <c r="AA30" s="1052">
        <v>2</v>
      </c>
      <c r="AB30" s="1052"/>
      <c r="AC30" s="1052"/>
      <c r="AD30" s="1052"/>
      <c r="AE30" s="1053"/>
      <c r="AF30" s="1048">
        <v>2</v>
      </c>
      <c r="AG30" s="1049"/>
      <c r="AH30" s="1049"/>
      <c r="AI30" s="1049"/>
      <c r="AJ30" s="1050"/>
      <c r="AK30" s="993">
        <v>652</v>
      </c>
      <c r="AL30" s="984"/>
      <c r="AM30" s="984"/>
      <c r="AN30" s="984"/>
      <c r="AO30" s="984"/>
      <c r="AP30" s="984" t="s">
        <v>532</v>
      </c>
      <c r="AQ30" s="984"/>
      <c r="AR30" s="984"/>
      <c r="AS30" s="984"/>
      <c r="AT30" s="984"/>
      <c r="AU30" s="984" t="s">
        <v>532</v>
      </c>
      <c r="AV30" s="984"/>
      <c r="AW30" s="984"/>
      <c r="AX30" s="984"/>
      <c r="AY30" s="984"/>
      <c r="AZ30" s="1054" t="s">
        <v>532</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410</v>
      </c>
      <c r="C31" s="1044"/>
      <c r="D31" s="1044"/>
      <c r="E31" s="1044"/>
      <c r="F31" s="1044"/>
      <c r="G31" s="1044"/>
      <c r="H31" s="1044"/>
      <c r="I31" s="1044"/>
      <c r="J31" s="1044"/>
      <c r="K31" s="1044"/>
      <c r="L31" s="1044"/>
      <c r="M31" s="1044"/>
      <c r="N31" s="1044"/>
      <c r="O31" s="1044"/>
      <c r="P31" s="1045"/>
      <c r="Q31" s="1051">
        <v>2563</v>
      </c>
      <c r="R31" s="1052"/>
      <c r="S31" s="1052"/>
      <c r="T31" s="1052"/>
      <c r="U31" s="1052"/>
      <c r="V31" s="1052">
        <v>2562</v>
      </c>
      <c r="W31" s="1052"/>
      <c r="X31" s="1052"/>
      <c r="Y31" s="1052"/>
      <c r="Z31" s="1052"/>
      <c r="AA31" s="1052">
        <v>0</v>
      </c>
      <c r="AB31" s="1052"/>
      <c r="AC31" s="1052"/>
      <c r="AD31" s="1052"/>
      <c r="AE31" s="1053"/>
      <c r="AF31" s="1048">
        <v>1787</v>
      </c>
      <c r="AG31" s="1049"/>
      <c r="AH31" s="1049"/>
      <c r="AI31" s="1049"/>
      <c r="AJ31" s="1050"/>
      <c r="AK31" s="993">
        <v>1551</v>
      </c>
      <c r="AL31" s="984"/>
      <c r="AM31" s="984"/>
      <c r="AN31" s="984"/>
      <c r="AO31" s="984"/>
      <c r="AP31" s="984">
        <v>10908</v>
      </c>
      <c r="AQ31" s="984"/>
      <c r="AR31" s="984"/>
      <c r="AS31" s="984"/>
      <c r="AT31" s="984"/>
      <c r="AU31" s="984">
        <v>8072</v>
      </c>
      <c r="AV31" s="984"/>
      <c r="AW31" s="984"/>
      <c r="AX31" s="984"/>
      <c r="AY31" s="984"/>
      <c r="AZ31" s="1054" t="s">
        <v>532</v>
      </c>
      <c r="BA31" s="1054"/>
      <c r="BB31" s="1054"/>
      <c r="BC31" s="1054"/>
      <c r="BD31" s="1054"/>
      <c r="BE31" s="985" t="s">
        <v>411</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412</v>
      </c>
      <c r="C32" s="1044"/>
      <c r="D32" s="1044"/>
      <c r="E32" s="1044"/>
      <c r="F32" s="1044"/>
      <c r="G32" s="1044"/>
      <c r="H32" s="1044"/>
      <c r="I32" s="1044"/>
      <c r="J32" s="1044"/>
      <c r="K32" s="1044"/>
      <c r="L32" s="1044"/>
      <c r="M32" s="1044"/>
      <c r="N32" s="1044"/>
      <c r="O32" s="1044"/>
      <c r="P32" s="1045"/>
      <c r="Q32" s="1051">
        <v>5706</v>
      </c>
      <c r="R32" s="1052"/>
      <c r="S32" s="1052"/>
      <c r="T32" s="1052"/>
      <c r="U32" s="1052"/>
      <c r="V32" s="1052">
        <v>5706</v>
      </c>
      <c r="W32" s="1052"/>
      <c r="X32" s="1052"/>
      <c r="Y32" s="1052"/>
      <c r="Z32" s="1052"/>
      <c r="AA32" s="1052">
        <v>0</v>
      </c>
      <c r="AB32" s="1052"/>
      <c r="AC32" s="1052"/>
      <c r="AD32" s="1052"/>
      <c r="AE32" s="1053"/>
      <c r="AF32" s="1048">
        <v>658</v>
      </c>
      <c r="AG32" s="1049"/>
      <c r="AH32" s="1049"/>
      <c r="AI32" s="1049"/>
      <c r="AJ32" s="1050"/>
      <c r="AK32" s="993">
        <v>828</v>
      </c>
      <c r="AL32" s="984"/>
      <c r="AM32" s="984"/>
      <c r="AN32" s="984"/>
      <c r="AO32" s="984"/>
      <c r="AP32" s="984">
        <v>19244</v>
      </c>
      <c r="AQ32" s="984"/>
      <c r="AR32" s="984"/>
      <c r="AS32" s="984"/>
      <c r="AT32" s="984"/>
      <c r="AU32" s="984">
        <v>4593</v>
      </c>
      <c r="AV32" s="984"/>
      <c r="AW32" s="984"/>
      <c r="AX32" s="984"/>
      <c r="AY32" s="984"/>
      <c r="AZ32" s="1054" t="s">
        <v>532</v>
      </c>
      <c r="BA32" s="1054"/>
      <c r="BB32" s="1054"/>
      <c r="BC32" s="1054"/>
      <c r="BD32" s="1054"/>
      <c r="BE32" s="985" t="s">
        <v>413</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414</v>
      </c>
      <c r="C33" s="1044"/>
      <c r="D33" s="1044"/>
      <c r="E33" s="1044"/>
      <c r="F33" s="1044"/>
      <c r="G33" s="1044"/>
      <c r="H33" s="1044"/>
      <c r="I33" s="1044"/>
      <c r="J33" s="1044"/>
      <c r="K33" s="1044"/>
      <c r="L33" s="1044"/>
      <c r="M33" s="1044"/>
      <c r="N33" s="1044"/>
      <c r="O33" s="1044"/>
      <c r="P33" s="1045"/>
      <c r="Q33" s="1051">
        <v>118</v>
      </c>
      <c r="R33" s="1052"/>
      <c r="S33" s="1052"/>
      <c r="T33" s="1052"/>
      <c r="U33" s="1052"/>
      <c r="V33" s="1052">
        <v>75</v>
      </c>
      <c r="W33" s="1052"/>
      <c r="X33" s="1052"/>
      <c r="Y33" s="1052"/>
      <c r="Z33" s="1052"/>
      <c r="AA33" s="1052">
        <v>43</v>
      </c>
      <c r="AB33" s="1052"/>
      <c r="AC33" s="1052"/>
      <c r="AD33" s="1052"/>
      <c r="AE33" s="1053"/>
      <c r="AF33" s="1048">
        <v>43</v>
      </c>
      <c r="AG33" s="1049"/>
      <c r="AH33" s="1049"/>
      <c r="AI33" s="1049"/>
      <c r="AJ33" s="1050"/>
      <c r="AK33" s="993">
        <v>79</v>
      </c>
      <c r="AL33" s="984"/>
      <c r="AM33" s="984"/>
      <c r="AN33" s="984"/>
      <c r="AO33" s="984"/>
      <c r="AP33" s="984">
        <v>270</v>
      </c>
      <c r="AQ33" s="984"/>
      <c r="AR33" s="984"/>
      <c r="AS33" s="984"/>
      <c r="AT33" s="984"/>
      <c r="AU33" s="984">
        <v>254</v>
      </c>
      <c r="AV33" s="984"/>
      <c r="AW33" s="984"/>
      <c r="AX33" s="984"/>
      <c r="AY33" s="984"/>
      <c r="AZ33" s="1054" t="s">
        <v>532</v>
      </c>
      <c r="BA33" s="1054"/>
      <c r="BB33" s="1054"/>
      <c r="BC33" s="1054"/>
      <c r="BD33" s="1054"/>
      <c r="BE33" s="985" t="s">
        <v>415</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395</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3269</v>
      </c>
      <c r="AG63" s="972"/>
      <c r="AH63" s="972"/>
      <c r="AI63" s="972"/>
      <c r="AJ63" s="1035"/>
      <c r="AK63" s="1036"/>
      <c r="AL63" s="976"/>
      <c r="AM63" s="976"/>
      <c r="AN63" s="976"/>
      <c r="AO63" s="976"/>
      <c r="AP63" s="972">
        <v>30422</v>
      </c>
      <c r="AQ63" s="972"/>
      <c r="AR63" s="972"/>
      <c r="AS63" s="972"/>
      <c r="AT63" s="972"/>
      <c r="AU63" s="972">
        <v>12919</v>
      </c>
      <c r="AV63" s="972"/>
      <c r="AW63" s="972"/>
      <c r="AX63" s="972"/>
      <c r="AY63" s="972"/>
      <c r="AZ63" s="1030"/>
      <c r="BA63" s="1030"/>
      <c r="BB63" s="1030"/>
      <c r="BC63" s="1030"/>
      <c r="BD63" s="1030"/>
      <c r="BE63" s="973"/>
      <c r="BF63" s="973"/>
      <c r="BG63" s="973"/>
      <c r="BH63" s="973"/>
      <c r="BI63" s="974"/>
      <c r="BJ63" s="1031" t="s">
        <v>418</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420</v>
      </c>
      <c r="B66" s="1009"/>
      <c r="C66" s="1009"/>
      <c r="D66" s="1009"/>
      <c r="E66" s="1009"/>
      <c r="F66" s="1009"/>
      <c r="G66" s="1009"/>
      <c r="H66" s="1009"/>
      <c r="I66" s="1009"/>
      <c r="J66" s="1009"/>
      <c r="K66" s="1009"/>
      <c r="L66" s="1009"/>
      <c r="M66" s="1009"/>
      <c r="N66" s="1009"/>
      <c r="O66" s="1009"/>
      <c r="P66" s="1010"/>
      <c r="Q66" s="1014" t="s">
        <v>421</v>
      </c>
      <c r="R66" s="1015"/>
      <c r="S66" s="1015"/>
      <c r="T66" s="1015"/>
      <c r="U66" s="1016"/>
      <c r="V66" s="1014" t="s">
        <v>422</v>
      </c>
      <c r="W66" s="1015"/>
      <c r="X66" s="1015"/>
      <c r="Y66" s="1015"/>
      <c r="Z66" s="1016"/>
      <c r="AA66" s="1014" t="s">
        <v>423</v>
      </c>
      <c r="AB66" s="1015"/>
      <c r="AC66" s="1015"/>
      <c r="AD66" s="1015"/>
      <c r="AE66" s="1016"/>
      <c r="AF66" s="1020" t="s">
        <v>424</v>
      </c>
      <c r="AG66" s="1021"/>
      <c r="AH66" s="1021"/>
      <c r="AI66" s="1021"/>
      <c r="AJ66" s="1022"/>
      <c r="AK66" s="1014" t="s">
        <v>425</v>
      </c>
      <c r="AL66" s="1009"/>
      <c r="AM66" s="1009"/>
      <c r="AN66" s="1009"/>
      <c r="AO66" s="1010"/>
      <c r="AP66" s="1014" t="s">
        <v>426</v>
      </c>
      <c r="AQ66" s="1015"/>
      <c r="AR66" s="1015"/>
      <c r="AS66" s="1015"/>
      <c r="AT66" s="1016"/>
      <c r="AU66" s="1014" t="s">
        <v>427</v>
      </c>
      <c r="AV66" s="1015"/>
      <c r="AW66" s="1015"/>
      <c r="AX66" s="1015"/>
      <c r="AY66" s="1016"/>
      <c r="AZ66" s="1014" t="s">
        <v>383</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588</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995">
        <v>118</v>
      </c>
      <c r="AL68" s="995"/>
      <c r="AM68" s="995"/>
      <c r="AN68" s="995"/>
      <c r="AO68" s="995"/>
      <c r="AP68" s="995" t="s">
        <v>532</v>
      </c>
      <c r="AQ68" s="995"/>
      <c r="AR68" s="995"/>
      <c r="AS68" s="995"/>
      <c r="AT68" s="995"/>
      <c r="AU68" s="995" t="s">
        <v>532</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589</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532</v>
      </c>
      <c r="AL69" s="984"/>
      <c r="AM69" s="984"/>
      <c r="AN69" s="984"/>
      <c r="AO69" s="984"/>
      <c r="AP69" s="984" t="s">
        <v>532</v>
      </c>
      <c r="AQ69" s="984"/>
      <c r="AR69" s="984"/>
      <c r="AS69" s="984"/>
      <c r="AT69" s="984"/>
      <c r="AU69" s="984" t="s">
        <v>532</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590</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532</v>
      </c>
      <c r="AQ70" s="984"/>
      <c r="AR70" s="984"/>
      <c r="AS70" s="984"/>
      <c r="AT70" s="984"/>
      <c r="AU70" s="984" t="s">
        <v>532</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591</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532</v>
      </c>
      <c r="AL71" s="984"/>
      <c r="AM71" s="984"/>
      <c r="AN71" s="984"/>
      <c r="AO71" s="984"/>
      <c r="AP71" s="984" t="s">
        <v>532</v>
      </c>
      <c r="AQ71" s="984"/>
      <c r="AR71" s="984"/>
      <c r="AS71" s="984"/>
      <c r="AT71" s="984"/>
      <c r="AU71" s="984" t="s">
        <v>532</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592</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532</v>
      </c>
      <c r="AQ72" s="984"/>
      <c r="AR72" s="984"/>
      <c r="AS72" s="984"/>
      <c r="AT72" s="984"/>
      <c r="AU72" s="984" t="s">
        <v>532</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593</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v>4022</v>
      </c>
      <c r="AL73" s="984"/>
      <c r="AM73" s="984"/>
      <c r="AN73" s="984"/>
      <c r="AO73" s="984"/>
      <c r="AP73" s="984" t="s">
        <v>532</v>
      </c>
      <c r="AQ73" s="984"/>
      <c r="AR73" s="984"/>
      <c r="AS73" s="984"/>
      <c r="AT73" s="984"/>
      <c r="AU73" s="984" t="s">
        <v>532</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395</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9033</v>
      </c>
      <c r="AG88" s="972"/>
      <c r="AH88" s="972"/>
      <c r="AI88" s="972"/>
      <c r="AJ88" s="972"/>
      <c r="AK88" s="976"/>
      <c r="AL88" s="976"/>
      <c r="AM88" s="976"/>
      <c r="AN88" s="976"/>
      <c r="AO88" s="976"/>
      <c r="AP88" s="972" t="s">
        <v>532</v>
      </c>
      <c r="AQ88" s="972"/>
      <c r="AR88" s="972"/>
      <c r="AS88" s="972"/>
      <c r="AT88" s="972"/>
      <c r="AU88" s="972" t="s">
        <v>532</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311</v>
      </c>
      <c r="CS102" s="966"/>
      <c r="CT102" s="966"/>
      <c r="CU102" s="966"/>
      <c r="CV102" s="967"/>
      <c r="CW102" s="965">
        <v>130</v>
      </c>
      <c r="CX102" s="966"/>
      <c r="CY102" s="966"/>
      <c r="CZ102" s="966"/>
      <c r="DA102" s="967"/>
      <c r="DB102" s="965" t="s">
        <v>532</v>
      </c>
      <c r="DC102" s="966"/>
      <c r="DD102" s="966"/>
      <c r="DE102" s="966"/>
      <c r="DF102" s="967"/>
      <c r="DG102" s="965" t="s">
        <v>532</v>
      </c>
      <c r="DH102" s="966"/>
      <c r="DI102" s="966"/>
      <c r="DJ102" s="966"/>
      <c r="DK102" s="967"/>
      <c r="DL102" s="965">
        <v>80</v>
      </c>
      <c r="DM102" s="966"/>
      <c r="DN102" s="966"/>
      <c r="DO102" s="966"/>
      <c r="DP102" s="967"/>
      <c r="DQ102" s="965">
        <v>8</v>
      </c>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312</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312</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312</v>
      </c>
      <c r="DR109" s="909"/>
      <c r="DS109" s="909"/>
      <c r="DT109" s="909"/>
      <c r="DU109" s="910"/>
      <c r="DV109" s="911" t="s">
        <v>439</v>
      </c>
      <c r="DW109" s="909"/>
      <c r="DX109" s="909"/>
      <c r="DY109" s="909"/>
      <c r="DZ109" s="942"/>
    </row>
    <row r="110" spans="1:131" s="224" customFormat="1" ht="26.25" customHeight="1" x14ac:dyDescent="0.2">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6066043</v>
      </c>
      <c r="AB110" s="902"/>
      <c r="AC110" s="902"/>
      <c r="AD110" s="902"/>
      <c r="AE110" s="903"/>
      <c r="AF110" s="904">
        <v>5727631</v>
      </c>
      <c r="AG110" s="902"/>
      <c r="AH110" s="902"/>
      <c r="AI110" s="902"/>
      <c r="AJ110" s="903"/>
      <c r="AK110" s="904">
        <v>6071171</v>
      </c>
      <c r="AL110" s="902"/>
      <c r="AM110" s="902"/>
      <c r="AN110" s="902"/>
      <c r="AO110" s="903"/>
      <c r="AP110" s="905">
        <v>11.4</v>
      </c>
      <c r="AQ110" s="906"/>
      <c r="AR110" s="906"/>
      <c r="AS110" s="906"/>
      <c r="AT110" s="907"/>
      <c r="AU110" s="943" t="s">
        <v>75</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45980088</v>
      </c>
      <c r="BR110" s="855"/>
      <c r="BS110" s="855"/>
      <c r="BT110" s="855"/>
      <c r="BU110" s="855"/>
      <c r="BV110" s="855">
        <v>44129755</v>
      </c>
      <c r="BW110" s="855"/>
      <c r="BX110" s="855"/>
      <c r="BY110" s="855"/>
      <c r="BZ110" s="855"/>
      <c r="CA110" s="855">
        <v>43051018</v>
      </c>
      <c r="CB110" s="855"/>
      <c r="CC110" s="855"/>
      <c r="CD110" s="855"/>
      <c r="CE110" s="855"/>
      <c r="CF110" s="879">
        <v>80.8</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139</v>
      </c>
      <c r="DH110" s="855"/>
      <c r="DI110" s="855"/>
      <c r="DJ110" s="855"/>
      <c r="DK110" s="855"/>
      <c r="DL110" s="855" t="s">
        <v>445</v>
      </c>
      <c r="DM110" s="855"/>
      <c r="DN110" s="855"/>
      <c r="DO110" s="855"/>
      <c r="DP110" s="855"/>
      <c r="DQ110" s="855" t="s">
        <v>139</v>
      </c>
      <c r="DR110" s="855"/>
      <c r="DS110" s="855"/>
      <c r="DT110" s="855"/>
      <c r="DU110" s="855"/>
      <c r="DV110" s="856" t="s">
        <v>418</v>
      </c>
      <c r="DW110" s="856"/>
      <c r="DX110" s="856"/>
      <c r="DY110" s="856"/>
      <c r="DZ110" s="857"/>
    </row>
    <row r="111" spans="1:131" s="224" customFormat="1" ht="26.25" customHeight="1" x14ac:dyDescent="0.2">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139</v>
      </c>
      <c r="AB111" s="932"/>
      <c r="AC111" s="932"/>
      <c r="AD111" s="932"/>
      <c r="AE111" s="933"/>
      <c r="AF111" s="934" t="s">
        <v>139</v>
      </c>
      <c r="AG111" s="932"/>
      <c r="AH111" s="932"/>
      <c r="AI111" s="932"/>
      <c r="AJ111" s="933"/>
      <c r="AK111" s="934" t="s">
        <v>139</v>
      </c>
      <c r="AL111" s="932"/>
      <c r="AM111" s="932"/>
      <c r="AN111" s="932"/>
      <c r="AO111" s="933"/>
      <c r="AP111" s="935" t="s">
        <v>139</v>
      </c>
      <c r="AQ111" s="936"/>
      <c r="AR111" s="936"/>
      <c r="AS111" s="936"/>
      <c r="AT111" s="937"/>
      <c r="AU111" s="945"/>
      <c r="AV111" s="946"/>
      <c r="AW111" s="946"/>
      <c r="AX111" s="946"/>
      <c r="AY111" s="946"/>
      <c r="AZ111" s="828" t="s">
        <v>447</v>
      </c>
      <c r="BA111" s="765"/>
      <c r="BB111" s="765"/>
      <c r="BC111" s="765"/>
      <c r="BD111" s="765"/>
      <c r="BE111" s="765"/>
      <c r="BF111" s="765"/>
      <c r="BG111" s="765"/>
      <c r="BH111" s="765"/>
      <c r="BI111" s="765"/>
      <c r="BJ111" s="765"/>
      <c r="BK111" s="765"/>
      <c r="BL111" s="765"/>
      <c r="BM111" s="765"/>
      <c r="BN111" s="765"/>
      <c r="BO111" s="765"/>
      <c r="BP111" s="766"/>
      <c r="BQ111" s="829" t="s">
        <v>139</v>
      </c>
      <c r="BR111" s="830"/>
      <c r="BS111" s="830"/>
      <c r="BT111" s="830"/>
      <c r="BU111" s="830"/>
      <c r="BV111" s="830" t="s">
        <v>139</v>
      </c>
      <c r="BW111" s="830"/>
      <c r="BX111" s="830"/>
      <c r="BY111" s="830"/>
      <c r="BZ111" s="830"/>
      <c r="CA111" s="830" t="s">
        <v>418</v>
      </c>
      <c r="CB111" s="830"/>
      <c r="CC111" s="830"/>
      <c r="CD111" s="830"/>
      <c r="CE111" s="830"/>
      <c r="CF111" s="888" t="s">
        <v>139</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139</v>
      </c>
      <c r="DH111" s="830"/>
      <c r="DI111" s="830"/>
      <c r="DJ111" s="830"/>
      <c r="DK111" s="830"/>
      <c r="DL111" s="830" t="s">
        <v>139</v>
      </c>
      <c r="DM111" s="830"/>
      <c r="DN111" s="830"/>
      <c r="DO111" s="830"/>
      <c r="DP111" s="830"/>
      <c r="DQ111" s="830" t="s">
        <v>445</v>
      </c>
      <c r="DR111" s="830"/>
      <c r="DS111" s="830"/>
      <c r="DT111" s="830"/>
      <c r="DU111" s="830"/>
      <c r="DV111" s="807" t="s">
        <v>139</v>
      </c>
      <c r="DW111" s="807"/>
      <c r="DX111" s="807"/>
      <c r="DY111" s="807"/>
      <c r="DZ111" s="808"/>
    </row>
    <row r="112" spans="1:131" s="224" customFormat="1" ht="26.25" customHeight="1" x14ac:dyDescent="0.2">
      <c r="A112" s="925" t="s">
        <v>449</v>
      </c>
      <c r="B112" s="926"/>
      <c r="C112" s="765" t="s">
        <v>450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30000</v>
      </c>
      <c r="AB112" s="793"/>
      <c r="AC112" s="793"/>
      <c r="AD112" s="793"/>
      <c r="AE112" s="794"/>
      <c r="AF112" s="795">
        <v>30000</v>
      </c>
      <c r="AG112" s="793"/>
      <c r="AH112" s="793"/>
      <c r="AI112" s="793"/>
      <c r="AJ112" s="794"/>
      <c r="AK112" s="795">
        <v>30000</v>
      </c>
      <c r="AL112" s="793"/>
      <c r="AM112" s="793"/>
      <c r="AN112" s="793"/>
      <c r="AO112" s="794"/>
      <c r="AP112" s="837">
        <v>0.1</v>
      </c>
      <c r="AQ112" s="838"/>
      <c r="AR112" s="838"/>
      <c r="AS112" s="838"/>
      <c r="AT112" s="839"/>
      <c r="AU112" s="945"/>
      <c r="AV112" s="946"/>
      <c r="AW112" s="946"/>
      <c r="AX112" s="946"/>
      <c r="AY112" s="946"/>
      <c r="AZ112" s="828" t="s">
        <v>451</v>
      </c>
      <c r="BA112" s="765"/>
      <c r="BB112" s="765"/>
      <c r="BC112" s="765"/>
      <c r="BD112" s="765"/>
      <c r="BE112" s="765"/>
      <c r="BF112" s="765"/>
      <c r="BG112" s="765"/>
      <c r="BH112" s="765"/>
      <c r="BI112" s="765"/>
      <c r="BJ112" s="765"/>
      <c r="BK112" s="765"/>
      <c r="BL112" s="765"/>
      <c r="BM112" s="765"/>
      <c r="BN112" s="765"/>
      <c r="BO112" s="765"/>
      <c r="BP112" s="766"/>
      <c r="BQ112" s="829">
        <v>14780668</v>
      </c>
      <c r="BR112" s="830"/>
      <c r="BS112" s="830"/>
      <c r="BT112" s="830"/>
      <c r="BU112" s="830"/>
      <c r="BV112" s="830">
        <v>12190944</v>
      </c>
      <c r="BW112" s="830"/>
      <c r="BX112" s="830"/>
      <c r="BY112" s="830"/>
      <c r="BZ112" s="830"/>
      <c r="CA112" s="830">
        <v>12918997</v>
      </c>
      <c r="CB112" s="830"/>
      <c r="CC112" s="830"/>
      <c r="CD112" s="830"/>
      <c r="CE112" s="830"/>
      <c r="CF112" s="888">
        <v>24.2</v>
      </c>
      <c r="CG112" s="889"/>
      <c r="CH112" s="889"/>
      <c r="CI112" s="889"/>
      <c r="CJ112" s="889"/>
      <c r="CK112" s="940"/>
      <c r="CL112" s="834"/>
      <c r="CM112" s="828"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418</v>
      </c>
      <c r="DH112" s="830"/>
      <c r="DI112" s="830"/>
      <c r="DJ112" s="830"/>
      <c r="DK112" s="830"/>
      <c r="DL112" s="830" t="s">
        <v>139</v>
      </c>
      <c r="DM112" s="830"/>
      <c r="DN112" s="830"/>
      <c r="DO112" s="830"/>
      <c r="DP112" s="830"/>
      <c r="DQ112" s="830" t="s">
        <v>139</v>
      </c>
      <c r="DR112" s="830"/>
      <c r="DS112" s="830"/>
      <c r="DT112" s="830"/>
      <c r="DU112" s="830"/>
      <c r="DV112" s="807" t="s">
        <v>445</v>
      </c>
      <c r="DW112" s="807"/>
      <c r="DX112" s="807"/>
      <c r="DY112" s="807"/>
      <c r="DZ112" s="808"/>
    </row>
    <row r="113" spans="1:130" s="224" customFormat="1" ht="26.25" customHeight="1" x14ac:dyDescent="0.2">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1303328</v>
      </c>
      <c r="AB113" s="932"/>
      <c r="AC113" s="932"/>
      <c r="AD113" s="932"/>
      <c r="AE113" s="933"/>
      <c r="AF113" s="934">
        <v>1223381</v>
      </c>
      <c r="AG113" s="932"/>
      <c r="AH113" s="932"/>
      <c r="AI113" s="932"/>
      <c r="AJ113" s="933"/>
      <c r="AK113" s="934">
        <v>1196783</v>
      </c>
      <c r="AL113" s="932"/>
      <c r="AM113" s="932"/>
      <c r="AN113" s="932"/>
      <c r="AO113" s="933"/>
      <c r="AP113" s="935">
        <v>2.2000000000000002</v>
      </c>
      <c r="AQ113" s="936"/>
      <c r="AR113" s="936"/>
      <c r="AS113" s="936"/>
      <c r="AT113" s="937"/>
      <c r="AU113" s="945"/>
      <c r="AV113" s="946"/>
      <c r="AW113" s="946"/>
      <c r="AX113" s="946"/>
      <c r="AY113" s="946"/>
      <c r="AZ113" s="828" t="s">
        <v>454</v>
      </c>
      <c r="BA113" s="765"/>
      <c r="BB113" s="765"/>
      <c r="BC113" s="765"/>
      <c r="BD113" s="765"/>
      <c r="BE113" s="765"/>
      <c r="BF113" s="765"/>
      <c r="BG113" s="765"/>
      <c r="BH113" s="765"/>
      <c r="BI113" s="765"/>
      <c r="BJ113" s="765"/>
      <c r="BK113" s="765"/>
      <c r="BL113" s="765"/>
      <c r="BM113" s="765"/>
      <c r="BN113" s="765"/>
      <c r="BO113" s="765"/>
      <c r="BP113" s="766"/>
      <c r="BQ113" s="829" t="s">
        <v>139</v>
      </c>
      <c r="BR113" s="830"/>
      <c r="BS113" s="830"/>
      <c r="BT113" s="830"/>
      <c r="BU113" s="830"/>
      <c r="BV113" s="830" t="s">
        <v>139</v>
      </c>
      <c r="BW113" s="830"/>
      <c r="BX113" s="830"/>
      <c r="BY113" s="830"/>
      <c r="BZ113" s="830"/>
      <c r="CA113" s="830" t="s">
        <v>139</v>
      </c>
      <c r="CB113" s="830"/>
      <c r="CC113" s="830"/>
      <c r="CD113" s="830"/>
      <c r="CE113" s="830"/>
      <c r="CF113" s="888" t="s">
        <v>418</v>
      </c>
      <c r="CG113" s="889"/>
      <c r="CH113" s="889"/>
      <c r="CI113" s="889"/>
      <c r="CJ113" s="889"/>
      <c r="CK113" s="940"/>
      <c r="CL113" s="834"/>
      <c r="CM113" s="828"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139</v>
      </c>
      <c r="DH113" s="793"/>
      <c r="DI113" s="793"/>
      <c r="DJ113" s="793"/>
      <c r="DK113" s="794"/>
      <c r="DL113" s="795" t="s">
        <v>418</v>
      </c>
      <c r="DM113" s="793"/>
      <c r="DN113" s="793"/>
      <c r="DO113" s="793"/>
      <c r="DP113" s="794"/>
      <c r="DQ113" s="795" t="s">
        <v>445</v>
      </c>
      <c r="DR113" s="793"/>
      <c r="DS113" s="793"/>
      <c r="DT113" s="793"/>
      <c r="DU113" s="794"/>
      <c r="DV113" s="837" t="s">
        <v>418</v>
      </c>
      <c r="DW113" s="838"/>
      <c r="DX113" s="838"/>
      <c r="DY113" s="838"/>
      <c r="DZ113" s="839"/>
    </row>
    <row r="114" spans="1:130" s="224" customFormat="1" ht="26.25" customHeight="1" x14ac:dyDescent="0.2">
      <c r="A114" s="927"/>
      <c r="B114" s="928"/>
      <c r="C114" s="765" t="s">
        <v>456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445</v>
      </c>
      <c r="AB114" s="793"/>
      <c r="AC114" s="793"/>
      <c r="AD114" s="793"/>
      <c r="AE114" s="794"/>
      <c r="AF114" s="795" t="s">
        <v>418</v>
      </c>
      <c r="AG114" s="793"/>
      <c r="AH114" s="793"/>
      <c r="AI114" s="793"/>
      <c r="AJ114" s="794"/>
      <c r="AK114" s="795" t="s">
        <v>139</v>
      </c>
      <c r="AL114" s="793"/>
      <c r="AM114" s="793"/>
      <c r="AN114" s="793"/>
      <c r="AO114" s="794"/>
      <c r="AP114" s="837" t="s">
        <v>139</v>
      </c>
      <c r="AQ114" s="838"/>
      <c r="AR114" s="838"/>
      <c r="AS114" s="838"/>
      <c r="AT114" s="839"/>
      <c r="AU114" s="945"/>
      <c r="AV114" s="946"/>
      <c r="AW114" s="946"/>
      <c r="AX114" s="946"/>
      <c r="AY114" s="946"/>
      <c r="AZ114" s="828" t="s">
        <v>457</v>
      </c>
      <c r="BA114" s="765"/>
      <c r="BB114" s="765"/>
      <c r="BC114" s="765"/>
      <c r="BD114" s="765"/>
      <c r="BE114" s="765"/>
      <c r="BF114" s="765"/>
      <c r="BG114" s="765"/>
      <c r="BH114" s="765"/>
      <c r="BI114" s="765"/>
      <c r="BJ114" s="765"/>
      <c r="BK114" s="765"/>
      <c r="BL114" s="765"/>
      <c r="BM114" s="765"/>
      <c r="BN114" s="765"/>
      <c r="BO114" s="765"/>
      <c r="BP114" s="766"/>
      <c r="BQ114" s="829">
        <v>11396692</v>
      </c>
      <c r="BR114" s="830"/>
      <c r="BS114" s="830"/>
      <c r="BT114" s="830"/>
      <c r="BU114" s="830"/>
      <c r="BV114" s="830">
        <v>10317131</v>
      </c>
      <c r="BW114" s="830"/>
      <c r="BX114" s="830"/>
      <c r="BY114" s="830"/>
      <c r="BZ114" s="830"/>
      <c r="CA114" s="830">
        <v>9231434</v>
      </c>
      <c r="CB114" s="830"/>
      <c r="CC114" s="830"/>
      <c r="CD114" s="830"/>
      <c r="CE114" s="830"/>
      <c r="CF114" s="888">
        <v>17.3</v>
      </c>
      <c r="CG114" s="889"/>
      <c r="CH114" s="889"/>
      <c r="CI114" s="889"/>
      <c r="CJ114" s="889"/>
      <c r="CK114" s="940"/>
      <c r="CL114" s="834"/>
      <c r="CM114" s="828" t="s">
        <v>458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445</v>
      </c>
      <c r="DH114" s="793"/>
      <c r="DI114" s="793"/>
      <c r="DJ114" s="793"/>
      <c r="DK114" s="794"/>
      <c r="DL114" s="795" t="s">
        <v>418</v>
      </c>
      <c r="DM114" s="793"/>
      <c r="DN114" s="793"/>
      <c r="DO114" s="793"/>
      <c r="DP114" s="794"/>
      <c r="DQ114" s="795" t="s">
        <v>418</v>
      </c>
      <c r="DR114" s="793"/>
      <c r="DS114" s="793"/>
      <c r="DT114" s="793"/>
      <c r="DU114" s="794"/>
      <c r="DV114" s="837" t="s">
        <v>139</v>
      </c>
      <c r="DW114" s="838"/>
      <c r="DX114" s="838"/>
      <c r="DY114" s="838"/>
      <c r="DZ114" s="839"/>
    </row>
    <row r="115" spans="1:130" s="224" customFormat="1" ht="26.25" customHeight="1" x14ac:dyDescent="0.2">
      <c r="A115" s="927"/>
      <c r="B115" s="928"/>
      <c r="C115" s="765" t="s">
        <v>459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127184</v>
      </c>
      <c r="AB115" s="932"/>
      <c r="AC115" s="932"/>
      <c r="AD115" s="932"/>
      <c r="AE115" s="933"/>
      <c r="AF115" s="934">
        <v>87855</v>
      </c>
      <c r="AG115" s="932"/>
      <c r="AH115" s="932"/>
      <c r="AI115" s="932"/>
      <c r="AJ115" s="933"/>
      <c r="AK115" s="934">
        <v>95837</v>
      </c>
      <c r="AL115" s="932"/>
      <c r="AM115" s="932"/>
      <c r="AN115" s="932"/>
      <c r="AO115" s="933"/>
      <c r="AP115" s="935">
        <v>0.2</v>
      </c>
      <c r="AQ115" s="936"/>
      <c r="AR115" s="936"/>
      <c r="AS115" s="936"/>
      <c r="AT115" s="937"/>
      <c r="AU115" s="945"/>
      <c r="AV115" s="946"/>
      <c r="AW115" s="946"/>
      <c r="AX115" s="946"/>
      <c r="AY115" s="946"/>
      <c r="AZ115" s="828" t="s">
        <v>460</v>
      </c>
      <c r="BA115" s="765"/>
      <c r="BB115" s="765"/>
      <c r="BC115" s="765"/>
      <c r="BD115" s="765"/>
      <c r="BE115" s="765"/>
      <c r="BF115" s="765"/>
      <c r="BG115" s="765"/>
      <c r="BH115" s="765"/>
      <c r="BI115" s="765"/>
      <c r="BJ115" s="765"/>
      <c r="BK115" s="765"/>
      <c r="BL115" s="765"/>
      <c r="BM115" s="765"/>
      <c r="BN115" s="765"/>
      <c r="BO115" s="765"/>
      <c r="BP115" s="766"/>
      <c r="BQ115" s="829">
        <v>34876</v>
      </c>
      <c r="BR115" s="830"/>
      <c r="BS115" s="830"/>
      <c r="BT115" s="830"/>
      <c r="BU115" s="830"/>
      <c r="BV115" s="830">
        <v>40659</v>
      </c>
      <c r="BW115" s="830"/>
      <c r="BX115" s="830"/>
      <c r="BY115" s="830"/>
      <c r="BZ115" s="830"/>
      <c r="CA115" s="830">
        <v>22719</v>
      </c>
      <c r="CB115" s="830"/>
      <c r="CC115" s="830"/>
      <c r="CD115" s="830"/>
      <c r="CE115" s="830"/>
      <c r="CF115" s="888">
        <v>0</v>
      </c>
      <c r="CG115" s="889"/>
      <c r="CH115" s="889"/>
      <c r="CI115" s="889"/>
      <c r="CJ115" s="889"/>
      <c r="CK115" s="940"/>
      <c r="CL115" s="834"/>
      <c r="CM115" s="828" t="s">
        <v>461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139</v>
      </c>
      <c r="DH115" s="793"/>
      <c r="DI115" s="793"/>
      <c r="DJ115" s="793"/>
      <c r="DK115" s="794"/>
      <c r="DL115" s="795" t="s">
        <v>139</v>
      </c>
      <c r="DM115" s="793"/>
      <c r="DN115" s="793"/>
      <c r="DO115" s="793"/>
      <c r="DP115" s="794"/>
      <c r="DQ115" s="795" t="s">
        <v>139</v>
      </c>
      <c r="DR115" s="793"/>
      <c r="DS115" s="793"/>
      <c r="DT115" s="793"/>
      <c r="DU115" s="794"/>
      <c r="DV115" s="837" t="s">
        <v>418</v>
      </c>
      <c r="DW115" s="838"/>
      <c r="DX115" s="838"/>
      <c r="DY115" s="838"/>
      <c r="DZ115" s="839"/>
    </row>
    <row r="116" spans="1:130" s="224" customFormat="1" ht="26.25" customHeight="1" x14ac:dyDescent="0.2">
      <c r="A116" s="929"/>
      <c r="B116" s="930"/>
      <c r="C116" s="852" t="s">
        <v>462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330</v>
      </c>
      <c r="AB116" s="793"/>
      <c r="AC116" s="793"/>
      <c r="AD116" s="793"/>
      <c r="AE116" s="794"/>
      <c r="AF116" s="795">
        <v>439</v>
      </c>
      <c r="AG116" s="793"/>
      <c r="AH116" s="793"/>
      <c r="AI116" s="793"/>
      <c r="AJ116" s="794"/>
      <c r="AK116" s="795">
        <v>226</v>
      </c>
      <c r="AL116" s="793"/>
      <c r="AM116" s="793"/>
      <c r="AN116" s="793"/>
      <c r="AO116" s="794"/>
      <c r="AP116" s="837">
        <v>0</v>
      </c>
      <c r="AQ116" s="838"/>
      <c r="AR116" s="838"/>
      <c r="AS116" s="838"/>
      <c r="AT116" s="839"/>
      <c r="AU116" s="945"/>
      <c r="AV116" s="946"/>
      <c r="AW116" s="946"/>
      <c r="AX116" s="946"/>
      <c r="AY116" s="946"/>
      <c r="AZ116" s="922" t="s">
        <v>463</v>
      </c>
      <c r="BA116" s="923"/>
      <c r="BB116" s="923"/>
      <c r="BC116" s="923"/>
      <c r="BD116" s="923"/>
      <c r="BE116" s="923"/>
      <c r="BF116" s="923"/>
      <c r="BG116" s="923"/>
      <c r="BH116" s="923"/>
      <c r="BI116" s="923"/>
      <c r="BJ116" s="923"/>
      <c r="BK116" s="923"/>
      <c r="BL116" s="923"/>
      <c r="BM116" s="923"/>
      <c r="BN116" s="923"/>
      <c r="BO116" s="923"/>
      <c r="BP116" s="924"/>
      <c r="BQ116" s="829" t="s">
        <v>418</v>
      </c>
      <c r="BR116" s="830"/>
      <c r="BS116" s="830"/>
      <c r="BT116" s="830"/>
      <c r="BU116" s="830"/>
      <c r="BV116" s="830" t="s">
        <v>418</v>
      </c>
      <c r="BW116" s="830"/>
      <c r="BX116" s="830"/>
      <c r="BY116" s="830"/>
      <c r="BZ116" s="830"/>
      <c r="CA116" s="830" t="s">
        <v>418</v>
      </c>
      <c r="CB116" s="830"/>
      <c r="CC116" s="830"/>
      <c r="CD116" s="830"/>
      <c r="CE116" s="830"/>
      <c r="CF116" s="888" t="s">
        <v>139</v>
      </c>
      <c r="CG116" s="889"/>
      <c r="CH116" s="889"/>
      <c r="CI116" s="889"/>
      <c r="CJ116" s="889"/>
      <c r="CK116" s="940"/>
      <c r="CL116" s="834"/>
      <c r="CM116" s="828" t="s">
        <v>464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418</v>
      </c>
      <c r="DH116" s="793"/>
      <c r="DI116" s="793"/>
      <c r="DJ116" s="793"/>
      <c r="DK116" s="794"/>
      <c r="DL116" s="795" t="s">
        <v>139</v>
      </c>
      <c r="DM116" s="793"/>
      <c r="DN116" s="793"/>
      <c r="DO116" s="793"/>
      <c r="DP116" s="794"/>
      <c r="DQ116" s="795" t="s">
        <v>418</v>
      </c>
      <c r="DR116" s="793"/>
      <c r="DS116" s="793"/>
      <c r="DT116" s="793"/>
      <c r="DU116" s="794"/>
      <c r="DV116" s="837" t="s">
        <v>139</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465</v>
      </c>
      <c r="Z117" s="910"/>
      <c r="AA117" s="915">
        <v>7526885</v>
      </c>
      <c r="AB117" s="916"/>
      <c r="AC117" s="916"/>
      <c r="AD117" s="916"/>
      <c r="AE117" s="917"/>
      <c r="AF117" s="918">
        <v>7069306</v>
      </c>
      <c r="AG117" s="916"/>
      <c r="AH117" s="916"/>
      <c r="AI117" s="916"/>
      <c r="AJ117" s="917"/>
      <c r="AK117" s="918">
        <v>7394017</v>
      </c>
      <c r="AL117" s="916"/>
      <c r="AM117" s="916"/>
      <c r="AN117" s="916"/>
      <c r="AO117" s="917"/>
      <c r="AP117" s="919"/>
      <c r="AQ117" s="920"/>
      <c r="AR117" s="920"/>
      <c r="AS117" s="920"/>
      <c r="AT117" s="921"/>
      <c r="AU117" s="945"/>
      <c r="AV117" s="946"/>
      <c r="AW117" s="946"/>
      <c r="AX117" s="946"/>
      <c r="AY117" s="946"/>
      <c r="AZ117" s="876" t="s">
        <v>466</v>
      </c>
      <c r="BA117" s="877"/>
      <c r="BB117" s="877"/>
      <c r="BC117" s="877"/>
      <c r="BD117" s="877"/>
      <c r="BE117" s="877"/>
      <c r="BF117" s="877"/>
      <c r="BG117" s="877"/>
      <c r="BH117" s="877"/>
      <c r="BI117" s="877"/>
      <c r="BJ117" s="877"/>
      <c r="BK117" s="877"/>
      <c r="BL117" s="877"/>
      <c r="BM117" s="877"/>
      <c r="BN117" s="877"/>
      <c r="BO117" s="877"/>
      <c r="BP117" s="878"/>
      <c r="BQ117" s="829" t="s">
        <v>445</v>
      </c>
      <c r="BR117" s="830"/>
      <c r="BS117" s="830"/>
      <c r="BT117" s="830"/>
      <c r="BU117" s="830"/>
      <c r="BV117" s="830" t="s">
        <v>418</v>
      </c>
      <c r="BW117" s="830"/>
      <c r="BX117" s="830"/>
      <c r="BY117" s="830"/>
      <c r="BZ117" s="830"/>
      <c r="CA117" s="830" t="s">
        <v>445</v>
      </c>
      <c r="CB117" s="830"/>
      <c r="CC117" s="830"/>
      <c r="CD117" s="830"/>
      <c r="CE117" s="830"/>
      <c r="CF117" s="888" t="s">
        <v>445</v>
      </c>
      <c r="CG117" s="889"/>
      <c r="CH117" s="889"/>
      <c r="CI117" s="889"/>
      <c r="CJ117" s="889"/>
      <c r="CK117" s="940"/>
      <c r="CL117" s="834"/>
      <c r="CM117" s="828" t="s">
        <v>467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139</v>
      </c>
      <c r="DH117" s="793"/>
      <c r="DI117" s="793"/>
      <c r="DJ117" s="793"/>
      <c r="DK117" s="794"/>
      <c r="DL117" s="795" t="s">
        <v>418</v>
      </c>
      <c r="DM117" s="793"/>
      <c r="DN117" s="793"/>
      <c r="DO117" s="793"/>
      <c r="DP117" s="794"/>
      <c r="DQ117" s="795" t="s">
        <v>139</v>
      </c>
      <c r="DR117" s="793"/>
      <c r="DS117" s="793"/>
      <c r="DT117" s="793"/>
      <c r="DU117" s="794"/>
      <c r="DV117" s="837" t="s">
        <v>139</v>
      </c>
      <c r="DW117" s="838"/>
      <c r="DX117" s="838"/>
      <c r="DY117" s="838"/>
      <c r="DZ117" s="839"/>
    </row>
    <row r="118" spans="1:130" s="224" customFormat="1" ht="26.25" customHeight="1" x14ac:dyDescent="0.2">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312</v>
      </c>
      <c r="AL118" s="909"/>
      <c r="AM118" s="909"/>
      <c r="AN118" s="909"/>
      <c r="AO118" s="910"/>
      <c r="AP118" s="912" t="s">
        <v>439</v>
      </c>
      <c r="AQ118" s="913"/>
      <c r="AR118" s="913"/>
      <c r="AS118" s="913"/>
      <c r="AT118" s="914"/>
      <c r="AU118" s="945"/>
      <c r="AV118" s="946"/>
      <c r="AW118" s="946"/>
      <c r="AX118" s="946"/>
      <c r="AY118" s="946"/>
      <c r="AZ118" s="851" t="s">
        <v>468</v>
      </c>
      <c r="BA118" s="852"/>
      <c r="BB118" s="852"/>
      <c r="BC118" s="852"/>
      <c r="BD118" s="852"/>
      <c r="BE118" s="852"/>
      <c r="BF118" s="852"/>
      <c r="BG118" s="852"/>
      <c r="BH118" s="852"/>
      <c r="BI118" s="852"/>
      <c r="BJ118" s="852"/>
      <c r="BK118" s="852"/>
      <c r="BL118" s="852"/>
      <c r="BM118" s="852"/>
      <c r="BN118" s="852"/>
      <c r="BO118" s="852"/>
      <c r="BP118" s="853"/>
      <c r="BQ118" s="892" t="s">
        <v>418</v>
      </c>
      <c r="BR118" s="858"/>
      <c r="BS118" s="858"/>
      <c r="BT118" s="858"/>
      <c r="BU118" s="858"/>
      <c r="BV118" s="858" t="s">
        <v>445</v>
      </c>
      <c r="BW118" s="858"/>
      <c r="BX118" s="858"/>
      <c r="BY118" s="858"/>
      <c r="BZ118" s="858"/>
      <c r="CA118" s="858" t="s">
        <v>445</v>
      </c>
      <c r="CB118" s="858"/>
      <c r="CC118" s="858"/>
      <c r="CD118" s="858"/>
      <c r="CE118" s="858"/>
      <c r="CF118" s="888" t="s">
        <v>445</v>
      </c>
      <c r="CG118" s="889"/>
      <c r="CH118" s="889"/>
      <c r="CI118" s="889"/>
      <c r="CJ118" s="889"/>
      <c r="CK118" s="940"/>
      <c r="CL118" s="834"/>
      <c r="CM118" s="828" t="s">
        <v>469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418</v>
      </c>
      <c r="DH118" s="793"/>
      <c r="DI118" s="793"/>
      <c r="DJ118" s="793"/>
      <c r="DK118" s="794"/>
      <c r="DL118" s="795" t="s">
        <v>445</v>
      </c>
      <c r="DM118" s="793"/>
      <c r="DN118" s="793"/>
      <c r="DO118" s="793"/>
      <c r="DP118" s="794"/>
      <c r="DQ118" s="795" t="s">
        <v>139</v>
      </c>
      <c r="DR118" s="793"/>
      <c r="DS118" s="793"/>
      <c r="DT118" s="793"/>
      <c r="DU118" s="794"/>
      <c r="DV118" s="837" t="s">
        <v>445</v>
      </c>
      <c r="DW118" s="838"/>
      <c r="DX118" s="838"/>
      <c r="DY118" s="838"/>
      <c r="DZ118" s="839"/>
    </row>
    <row r="119" spans="1:130" s="224" customFormat="1" ht="26.25" customHeight="1" x14ac:dyDescent="0.2">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139</v>
      </c>
      <c r="AB119" s="902"/>
      <c r="AC119" s="902"/>
      <c r="AD119" s="902"/>
      <c r="AE119" s="903"/>
      <c r="AF119" s="904" t="s">
        <v>445</v>
      </c>
      <c r="AG119" s="902"/>
      <c r="AH119" s="902"/>
      <c r="AI119" s="902"/>
      <c r="AJ119" s="903"/>
      <c r="AK119" s="904" t="s">
        <v>139</v>
      </c>
      <c r="AL119" s="902"/>
      <c r="AM119" s="902"/>
      <c r="AN119" s="902"/>
      <c r="AO119" s="903"/>
      <c r="AP119" s="905" t="s">
        <v>139</v>
      </c>
      <c r="AQ119" s="906"/>
      <c r="AR119" s="906"/>
      <c r="AS119" s="906"/>
      <c r="AT119" s="907"/>
      <c r="AU119" s="947"/>
      <c r="AV119" s="948"/>
      <c r="AW119" s="948"/>
      <c r="AX119" s="948"/>
      <c r="AY119" s="948"/>
      <c r="AZ119" s="247" t="s">
        <v>191</v>
      </c>
      <c r="BA119" s="247"/>
      <c r="BB119" s="247"/>
      <c r="BC119" s="247"/>
      <c r="BD119" s="247"/>
      <c r="BE119" s="247"/>
      <c r="BF119" s="247"/>
      <c r="BG119" s="247"/>
      <c r="BH119" s="247"/>
      <c r="BI119" s="247"/>
      <c r="BJ119" s="247"/>
      <c r="BK119" s="247"/>
      <c r="BL119" s="247"/>
      <c r="BM119" s="247"/>
      <c r="BN119" s="247"/>
      <c r="BO119" s="890" t="s">
        <v>470</v>
      </c>
      <c r="BP119" s="891"/>
      <c r="BQ119" s="892">
        <v>72192324</v>
      </c>
      <c r="BR119" s="858"/>
      <c r="BS119" s="858"/>
      <c r="BT119" s="858"/>
      <c r="BU119" s="858"/>
      <c r="BV119" s="858">
        <v>66678489</v>
      </c>
      <c r="BW119" s="858"/>
      <c r="BX119" s="858"/>
      <c r="BY119" s="858"/>
      <c r="BZ119" s="858"/>
      <c r="CA119" s="858">
        <v>65224168</v>
      </c>
      <c r="CB119" s="858"/>
      <c r="CC119" s="858"/>
      <c r="CD119" s="858"/>
      <c r="CE119" s="858"/>
      <c r="CF119" s="761"/>
      <c r="CG119" s="762"/>
      <c r="CH119" s="762"/>
      <c r="CI119" s="762"/>
      <c r="CJ119" s="847"/>
      <c r="CK119" s="941"/>
      <c r="CL119" s="836"/>
      <c r="CM119" s="851" t="s">
        <v>471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445</v>
      </c>
      <c r="DH119" s="777"/>
      <c r="DI119" s="777"/>
      <c r="DJ119" s="777"/>
      <c r="DK119" s="778"/>
      <c r="DL119" s="779" t="s">
        <v>139</v>
      </c>
      <c r="DM119" s="777"/>
      <c r="DN119" s="777"/>
      <c r="DO119" s="777"/>
      <c r="DP119" s="778"/>
      <c r="DQ119" s="779" t="s">
        <v>139</v>
      </c>
      <c r="DR119" s="777"/>
      <c r="DS119" s="777"/>
      <c r="DT119" s="777"/>
      <c r="DU119" s="778"/>
      <c r="DV119" s="861" t="s">
        <v>139</v>
      </c>
      <c r="DW119" s="862"/>
      <c r="DX119" s="862"/>
      <c r="DY119" s="862"/>
      <c r="DZ119" s="863"/>
    </row>
    <row r="120" spans="1:130" s="224" customFormat="1" ht="26.25" customHeight="1" x14ac:dyDescent="0.2">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445</v>
      </c>
      <c r="AB120" s="793"/>
      <c r="AC120" s="793"/>
      <c r="AD120" s="793"/>
      <c r="AE120" s="794"/>
      <c r="AF120" s="795" t="s">
        <v>139</v>
      </c>
      <c r="AG120" s="793"/>
      <c r="AH120" s="793"/>
      <c r="AI120" s="793"/>
      <c r="AJ120" s="794"/>
      <c r="AK120" s="795" t="s">
        <v>445</v>
      </c>
      <c r="AL120" s="793"/>
      <c r="AM120" s="793"/>
      <c r="AN120" s="793"/>
      <c r="AO120" s="794"/>
      <c r="AP120" s="837" t="s">
        <v>139</v>
      </c>
      <c r="AQ120" s="838"/>
      <c r="AR120" s="838"/>
      <c r="AS120" s="838"/>
      <c r="AT120" s="839"/>
      <c r="AU120" s="893" t="s">
        <v>472</v>
      </c>
      <c r="AV120" s="894"/>
      <c r="AW120" s="894"/>
      <c r="AX120" s="894"/>
      <c r="AY120" s="895"/>
      <c r="AZ120" s="873" t="s">
        <v>473</v>
      </c>
      <c r="BA120" s="821"/>
      <c r="BB120" s="821"/>
      <c r="BC120" s="821"/>
      <c r="BD120" s="821"/>
      <c r="BE120" s="821"/>
      <c r="BF120" s="821"/>
      <c r="BG120" s="821"/>
      <c r="BH120" s="821"/>
      <c r="BI120" s="821"/>
      <c r="BJ120" s="821"/>
      <c r="BK120" s="821"/>
      <c r="BL120" s="821"/>
      <c r="BM120" s="821"/>
      <c r="BN120" s="821"/>
      <c r="BO120" s="821"/>
      <c r="BP120" s="822"/>
      <c r="BQ120" s="874">
        <v>17496975</v>
      </c>
      <c r="BR120" s="855"/>
      <c r="BS120" s="855"/>
      <c r="BT120" s="855"/>
      <c r="BU120" s="855"/>
      <c r="BV120" s="855">
        <v>20222394</v>
      </c>
      <c r="BW120" s="855"/>
      <c r="BX120" s="855"/>
      <c r="BY120" s="855"/>
      <c r="BZ120" s="855"/>
      <c r="CA120" s="855">
        <v>24451545</v>
      </c>
      <c r="CB120" s="855"/>
      <c r="CC120" s="855"/>
      <c r="CD120" s="855"/>
      <c r="CE120" s="855"/>
      <c r="CF120" s="879">
        <v>45.9</v>
      </c>
      <c r="CG120" s="880"/>
      <c r="CH120" s="880"/>
      <c r="CI120" s="880"/>
      <c r="CJ120" s="880"/>
      <c r="CK120" s="881" t="s">
        <v>474</v>
      </c>
      <c r="CL120" s="865"/>
      <c r="CM120" s="865"/>
      <c r="CN120" s="865"/>
      <c r="CO120" s="866"/>
      <c r="CP120" s="885" t="s">
        <v>475</v>
      </c>
      <c r="CQ120" s="886"/>
      <c r="CR120" s="886"/>
      <c r="CS120" s="886"/>
      <c r="CT120" s="886"/>
      <c r="CU120" s="886"/>
      <c r="CV120" s="886"/>
      <c r="CW120" s="886"/>
      <c r="CX120" s="886"/>
      <c r="CY120" s="886"/>
      <c r="CZ120" s="886"/>
      <c r="DA120" s="886"/>
      <c r="DB120" s="886"/>
      <c r="DC120" s="886"/>
      <c r="DD120" s="886"/>
      <c r="DE120" s="886"/>
      <c r="DF120" s="887"/>
      <c r="DG120" s="874">
        <v>8226923</v>
      </c>
      <c r="DH120" s="855"/>
      <c r="DI120" s="855"/>
      <c r="DJ120" s="855"/>
      <c r="DK120" s="855"/>
      <c r="DL120" s="855">
        <v>8204429</v>
      </c>
      <c r="DM120" s="855"/>
      <c r="DN120" s="855"/>
      <c r="DO120" s="855"/>
      <c r="DP120" s="855"/>
      <c r="DQ120" s="855">
        <v>8071790</v>
      </c>
      <c r="DR120" s="855"/>
      <c r="DS120" s="855"/>
      <c r="DT120" s="855"/>
      <c r="DU120" s="855"/>
      <c r="DV120" s="856">
        <v>15.1</v>
      </c>
      <c r="DW120" s="856"/>
      <c r="DX120" s="856"/>
      <c r="DY120" s="856"/>
      <c r="DZ120" s="857"/>
    </row>
    <row r="121" spans="1:130" s="224" customFormat="1" ht="26.25" customHeight="1" x14ac:dyDescent="0.2">
      <c r="A121" s="833"/>
      <c r="B121" s="834"/>
      <c r="C121" s="876" t="s">
        <v>476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139</v>
      </c>
      <c r="AB121" s="793"/>
      <c r="AC121" s="793"/>
      <c r="AD121" s="793"/>
      <c r="AE121" s="794"/>
      <c r="AF121" s="795" t="s">
        <v>139</v>
      </c>
      <c r="AG121" s="793"/>
      <c r="AH121" s="793"/>
      <c r="AI121" s="793"/>
      <c r="AJ121" s="794"/>
      <c r="AK121" s="795" t="s">
        <v>445</v>
      </c>
      <c r="AL121" s="793"/>
      <c r="AM121" s="793"/>
      <c r="AN121" s="793"/>
      <c r="AO121" s="794"/>
      <c r="AP121" s="837" t="s">
        <v>445</v>
      </c>
      <c r="AQ121" s="838"/>
      <c r="AR121" s="838"/>
      <c r="AS121" s="838"/>
      <c r="AT121" s="839"/>
      <c r="AU121" s="896"/>
      <c r="AV121" s="897"/>
      <c r="AW121" s="897"/>
      <c r="AX121" s="897"/>
      <c r="AY121" s="898"/>
      <c r="AZ121" s="828" t="s">
        <v>477</v>
      </c>
      <c r="BA121" s="765"/>
      <c r="BB121" s="765"/>
      <c r="BC121" s="765"/>
      <c r="BD121" s="765"/>
      <c r="BE121" s="765"/>
      <c r="BF121" s="765"/>
      <c r="BG121" s="765"/>
      <c r="BH121" s="765"/>
      <c r="BI121" s="765"/>
      <c r="BJ121" s="765"/>
      <c r="BK121" s="765"/>
      <c r="BL121" s="765"/>
      <c r="BM121" s="765"/>
      <c r="BN121" s="765"/>
      <c r="BO121" s="765"/>
      <c r="BP121" s="766"/>
      <c r="BQ121" s="829">
        <v>7810760</v>
      </c>
      <c r="BR121" s="830"/>
      <c r="BS121" s="830"/>
      <c r="BT121" s="830"/>
      <c r="BU121" s="830"/>
      <c r="BV121" s="830">
        <v>8473719</v>
      </c>
      <c r="BW121" s="830"/>
      <c r="BX121" s="830"/>
      <c r="BY121" s="830"/>
      <c r="BZ121" s="830"/>
      <c r="CA121" s="830">
        <v>8361970</v>
      </c>
      <c r="CB121" s="830"/>
      <c r="CC121" s="830"/>
      <c r="CD121" s="830"/>
      <c r="CE121" s="830"/>
      <c r="CF121" s="888">
        <v>15.7</v>
      </c>
      <c r="CG121" s="889"/>
      <c r="CH121" s="889"/>
      <c r="CI121" s="889"/>
      <c r="CJ121" s="889"/>
      <c r="CK121" s="882"/>
      <c r="CL121" s="868"/>
      <c r="CM121" s="868"/>
      <c r="CN121" s="868"/>
      <c r="CO121" s="869"/>
      <c r="CP121" s="848" t="s">
        <v>478</v>
      </c>
      <c r="CQ121" s="849"/>
      <c r="CR121" s="849"/>
      <c r="CS121" s="849"/>
      <c r="CT121" s="849"/>
      <c r="CU121" s="849"/>
      <c r="CV121" s="849"/>
      <c r="CW121" s="849"/>
      <c r="CX121" s="849"/>
      <c r="CY121" s="849"/>
      <c r="CZ121" s="849"/>
      <c r="DA121" s="849"/>
      <c r="DB121" s="849"/>
      <c r="DC121" s="849"/>
      <c r="DD121" s="849"/>
      <c r="DE121" s="849"/>
      <c r="DF121" s="850"/>
      <c r="DG121" s="829">
        <v>6292761</v>
      </c>
      <c r="DH121" s="830"/>
      <c r="DI121" s="830"/>
      <c r="DJ121" s="830"/>
      <c r="DK121" s="830"/>
      <c r="DL121" s="830">
        <v>3738733</v>
      </c>
      <c r="DM121" s="830"/>
      <c r="DN121" s="830"/>
      <c r="DO121" s="830"/>
      <c r="DP121" s="830"/>
      <c r="DQ121" s="830">
        <v>4592865</v>
      </c>
      <c r="DR121" s="830"/>
      <c r="DS121" s="830"/>
      <c r="DT121" s="830"/>
      <c r="DU121" s="830"/>
      <c r="DV121" s="807">
        <v>8.6</v>
      </c>
      <c r="DW121" s="807"/>
      <c r="DX121" s="807"/>
      <c r="DY121" s="807"/>
      <c r="DZ121" s="808"/>
    </row>
    <row r="122" spans="1:130" s="224" customFormat="1" ht="26.25" customHeight="1" x14ac:dyDescent="0.2">
      <c r="A122" s="833"/>
      <c r="B122" s="834"/>
      <c r="C122" s="828" t="s">
        <v>458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418</v>
      </c>
      <c r="AB122" s="793"/>
      <c r="AC122" s="793"/>
      <c r="AD122" s="793"/>
      <c r="AE122" s="794"/>
      <c r="AF122" s="795" t="s">
        <v>418</v>
      </c>
      <c r="AG122" s="793"/>
      <c r="AH122" s="793"/>
      <c r="AI122" s="793"/>
      <c r="AJ122" s="794"/>
      <c r="AK122" s="795" t="s">
        <v>418</v>
      </c>
      <c r="AL122" s="793"/>
      <c r="AM122" s="793"/>
      <c r="AN122" s="793"/>
      <c r="AO122" s="794"/>
      <c r="AP122" s="837" t="s">
        <v>418</v>
      </c>
      <c r="AQ122" s="838"/>
      <c r="AR122" s="838"/>
      <c r="AS122" s="838"/>
      <c r="AT122" s="839"/>
      <c r="AU122" s="896"/>
      <c r="AV122" s="897"/>
      <c r="AW122" s="897"/>
      <c r="AX122" s="897"/>
      <c r="AY122" s="898"/>
      <c r="AZ122" s="851" t="s">
        <v>479</v>
      </c>
      <c r="BA122" s="852"/>
      <c r="BB122" s="852"/>
      <c r="BC122" s="852"/>
      <c r="BD122" s="852"/>
      <c r="BE122" s="852"/>
      <c r="BF122" s="852"/>
      <c r="BG122" s="852"/>
      <c r="BH122" s="852"/>
      <c r="BI122" s="852"/>
      <c r="BJ122" s="852"/>
      <c r="BK122" s="852"/>
      <c r="BL122" s="852"/>
      <c r="BM122" s="852"/>
      <c r="BN122" s="852"/>
      <c r="BO122" s="852"/>
      <c r="BP122" s="853"/>
      <c r="BQ122" s="892">
        <v>34008199</v>
      </c>
      <c r="BR122" s="858"/>
      <c r="BS122" s="858"/>
      <c r="BT122" s="858"/>
      <c r="BU122" s="858"/>
      <c r="BV122" s="858">
        <v>31991789</v>
      </c>
      <c r="BW122" s="858"/>
      <c r="BX122" s="858"/>
      <c r="BY122" s="858"/>
      <c r="BZ122" s="858"/>
      <c r="CA122" s="858">
        <v>32004331</v>
      </c>
      <c r="CB122" s="858"/>
      <c r="CC122" s="858"/>
      <c r="CD122" s="858"/>
      <c r="CE122" s="858"/>
      <c r="CF122" s="859">
        <v>60.1</v>
      </c>
      <c r="CG122" s="860"/>
      <c r="CH122" s="860"/>
      <c r="CI122" s="860"/>
      <c r="CJ122" s="860"/>
      <c r="CK122" s="882"/>
      <c r="CL122" s="868"/>
      <c r="CM122" s="868"/>
      <c r="CN122" s="868"/>
      <c r="CO122" s="869"/>
      <c r="CP122" s="848" t="s">
        <v>414</v>
      </c>
      <c r="CQ122" s="849"/>
      <c r="CR122" s="849"/>
      <c r="CS122" s="849"/>
      <c r="CT122" s="849"/>
      <c r="CU122" s="849"/>
      <c r="CV122" s="849"/>
      <c r="CW122" s="849"/>
      <c r="CX122" s="849"/>
      <c r="CY122" s="849"/>
      <c r="CZ122" s="849"/>
      <c r="DA122" s="849"/>
      <c r="DB122" s="849"/>
      <c r="DC122" s="849"/>
      <c r="DD122" s="849"/>
      <c r="DE122" s="849"/>
      <c r="DF122" s="850"/>
      <c r="DG122" s="829">
        <v>260984</v>
      </c>
      <c r="DH122" s="830"/>
      <c r="DI122" s="830"/>
      <c r="DJ122" s="830"/>
      <c r="DK122" s="830"/>
      <c r="DL122" s="830">
        <v>247782</v>
      </c>
      <c r="DM122" s="830"/>
      <c r="DN122" s="830"/>
      <c r="DO122" s="830"/>
      <c r="DP122" s="830"/>
      <c r="DQ122" s="830">
        <v>254342</v>
      </c>
      <c r="DR122" s="830"/>
      <c r="DS122" s="830"/>
      <c r="DT122" s="830"/>
      <c r="DU122" s="830"/>
      <c r="DV122" s="807">
        <v>0.5</v>
      </c>
      <c r="DW122" s="807"/>
      <c r="DX122" s="807"/>
      <c r="DY122" s="807"/>
      <c r="DZ122" s="808"/>
    </row>
    <row r="123" spans="1:130" s="224" customFormat="1" ht="26.25" customHeight="1" x14ac:dyDescent="0.2">
      <c r="A123" s="833"/>
      <c r="B123" s="834"/>
      <c r="C123" s="828" t="s">
        <v>464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445</v>
      </c>
      <c r="AB123" s="793"/>
      <c r="AC123" s="793"/>
      <c r="AD123" s="793"/>
      <c r="AE123" s="794"/>
      <c r="AF123" s="795" t="s">
        <v>445</v>
      </c>
      <c r="AG123" s="793"/>
      <c r="AH123" s="793"/>
      <c r="AI123" s="793"/>
      <c r="AJ123" s="794"/>
      <c r="AK123" s="795" t="s">
        <v>418</v>
      </c>
      <c r="AL123" s="793"/>
      <c r="AM123" s="793"/>
      <c r="AN123" s="793"/>
      <c r="AO123" s="794"/>
      <c r="AP123" s="837" t="s">
        <v>139</v>
      </c>
      <c r="AQ123" s="838"/>
      <c r="AR123" s="838"/>
      <c r="AS123" s="838"/>
      <c r="AT123" s="839"/>
      <c r="AU123" s="899"/>
      <c r="AV123" s="900"/>
      <c r="AW123" s="900"/>
      <c r="AX123" s="900"/>
      <c r="AY123" s="900"/>
      <c r="AZ123" s="247" t="s">
        <v>191</v>
      </c>
      <c r="BA123" s="247"/>
      <c r="BB123" s="247"/>
      <c r="BC123" s="247"/>
      <c r="BD123" s="247"/>
      <c r="BE123" s="247"/>
      <c r="BF123" s="247"/>
      <c r="BG123" s="247"/>
      <c r="BH123" s="247"/>
      <c r="BI123" s="247"/>
      <c r="BJ123" s="247"/>
      <c r="BK123" s="247"/>
      <c r="BL123" s="247"/>
      <c r="BM123" s="247"/>
      <c r="BN123" s="247"/>
      <c r="BO123" s="890" t="s">
        <v>480</v>
      </c>
      <c r="BP123" s="891"/>
      <c r="BQ123" s="845">
        <v>59315934</v>
      </c>
      <c r="BR123" s="846"/>
      <c r="BS123" s="846"/>
      <c r="BT123" s="846"/>
      <c r="BU123" s="846"/>
      <c r="BV123" s="846">
        <v>60687902</v>
      </c>
      <c r="BW123" s="846"/>
      <c r="BX123" s="846"/>
      <c r="BY123" s="846"/>
      <c r="BZ123" s="846"/>
      <c r="CA123" s="846">
        <v>64817846</v>
      </c>
      <c r="CB123" s="846"/>
      <c r="CC123" s="846"/>
      <c r="CD123" s="846"/>
      <c r="CE123" s="846"/>
      <c r="CF123" s="761"/>
      <c r="CG123" s="762"/>
      <c r="CH123" s="762"/>
      <c r="CI123" s="762"/>
      <c r="CJ123" s="847"/>
      <c r="CK123" s="882"/>
      <c r="CL123" s="868"/>
      <c r="CM123" s="868"/>
      <c r="CN123" s="868"/>
      <c r="CO123" s="869"/>
      <c r="CP123" s="848" t="s">
        <v>408</v>
      </c>
      <c r="CQ123" s="849"/>
      <c r="CR123" s="849"/>
      <c r="CS123" s="849"/>
      <c r="CT123" s="849"/>
      <c r="CU123" s="849"/>
      <c r="CV123" s="849"/>
      <c r="CW123" s="849"/>
      <c r="CX123" s="849"/>
      <c r="CY123" s="849"/>
      <c r="CZ123" s="849"/>
      <c r="DA123" s="849"/>
      <c r="DB123" s="849"/>
      <c r="DC123" s="849"/>
      <c r="DD123" s="849"/>
      <c r="DE123" s="849"/>
      <c r="DF123" s="850"/>
      <c r="DG123" s="792" t="s">
        <v>418</v>
      </c>
      <c r="DH123" s="793"/>
      <c r="DI123" s="793"/>
      <c r="DJ123" s="793"/>
      <c r="DK123" s="794"/>
      <c r="DL123" s="795" t="s">
        <v>139</v>
      </c>
      <c r="DM123" s="793"/>
      <c r="DN123" s="793"/>
      <c r="DO123" s="793"/>
      <c r="DP123" s="794"/>
      <c r="DQ123" s="795" t="s">
        <v>139</v>
      </c>
      <c r="DR123" s="793"/>
      <c r="DS123" s="793"/>
      <c r="DT123" s="793"/>
      <c r="DU123" s="794"/>
      <c r="DV123" s="837" t="s">
        <v>418</v>
      </c>
      <c r="DW123" s="838"/>
      <c r="DX123" s="838"/>
      <c r="DY123" s="838"/>
      <c r="DZ123" s="839"/>
    </row>
    <row r="124" spans="1:130" s="224" customFormat="1" ht="26.25" customHeight="1" thickBot="1" x14ac:dyDescent="0.25">
      <c r="A124" s="833"/>
      <c r="B124" s="834"/>
      <c r="C124" s="828" t="s">
        <v>467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445</v>
      </c>
      <c r="AB124" s="793"/>
      <c r="AC124" s="793"/>
      <c r="AD124" s="793"/>
      <c r="AE124" s="794"/>
      <c r="AF124" s="795" t="s">
        <v>418</v>
      </c>
      <c r="AG124" s="793"/>
      <c r="AH124" s="793"/>
      <c r="AI124" s="793"/>
      <c r="AJ124" s="794"/>
      <c r="AK124" s="795" t="s">
        <v>418</v>
      </c>
      <c r="AL124" s="793"/>
      <c r="AM124" s="793"/>
      <c r="AN124" s="793"/>
      <c r="AO124" s="794"/>
      <c r="AP124" s="837" t="s">
        <v>418</v>
      </c>
      <c r="AQ124" s="838"/>
      <c r="AR124" s="838"/>
      <c r="AS124" s="838"/>
      <c r="AT124" s="839"/>
      <c r="AU124" s="840" t="s">
        <v>481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25</v>
      </c>
      <c r="BR124" s="844"/>
      <c r="BS124" s="844"/>
      <c r="BT124" s="844"/>
      <c r="BU124" s="844"/>
      <c r="BV124" s="844">
        <v>11.9</v>
      </c>
      <c r="BW124" s="844"/>
      <c r="BX124" s="844"/>
      <c r="BY124" s="844"/>
      <c r="BZ124" s="844"/>
      <c r="CA124" s="844">
        <v>0.7</v>
      </c>
      <c r="CB124" s="844"/>
      <c r="CC124" s="844"/>
      <c r="CD124" s="844"/>
      <c r="CE124" s="844"/>
      <c r="CF124" s="739"/>
      <c r="CG124" s="740"/>
      <c r="CH124" s="740"/>
      <c r="CI124" s="740"/>
      <c r="CJ124" s="875"/>
      <c r="CK124" s="883"/>
      <c r="CL124" s="883"/>
      <c r="CM124" s="883"/>
      <c r="CN124" s="883"/>
      <c r="CO124" s="884"/>
      <c r="CP124" s="848" t="s">
        <v>482</v>
      </c>
      <c r="CQ124" s="849"/>
      <c r="CR124" s="849"/>
      <c r="CS124" s="849"/>
      <c r="CT124" s="849"/>
      <c r="CU124" s="849"/>
      <c r="CV124" s="849"/>
      <c r="CW124" s="849"/>
      <c r="CX124" s="849"/>
      <c r="CY124" s="849"/>
      <c r="CZ124" s="849"/>
      <c r="DA124" s="849"/>
      <c r="DB124" s="849"/>
      <c r="DC124" s="849"/>
      <c r="DD124" s="849"/>
      <c r="DE124" s="849"/>
      <c r="DF124" s="850"/>
      <c r="DG124" s="776" t="s">
        <v>139</v>
      </c>
      <c r="DH124" s="777"/>
      <c r="DI124" s="777"/>
      <c r="DJ124" s="777"/>
      <c r="DK124" s="778"/>
      <c r="DL124" s="779" t="s">
        <v>139</v>
      </c>
      <c r="DM124" s="777"/>
      <c r="DN124" s="777"/>
      <c r="DO124" s="777"/>
      <c r="DP124" s="778"/>
      <c r="DQ124" s="779" t="s">
        <v>139</v>
      </c>
      <c r="DR124" s="777"/>
      <c r="DS124" s="777"/>
      <c r="DT124" s="777"/>
      <c r="DU124" s="778"/>
      <c r="DV124" s="861" t="s">
        <v>139</v>
      </c>
      <c r="DW124" s="862"/>
      <c r="DX124" s="862"/>
      <c r="DY124" s="862"/>
      <c r="DZ124" s="863"/>
    </row>
    <row r="125" spans="1:130" s="224" customFormat="1" ht="26.25" customHeight="1" x14ac:dyDescent="0.2">
      <c r="A125" s="833"/>
      <c r="B125" s="834"/>
      <c r="C125" s="828" t="s">
        <v>469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139</v>
      </c>
      <c r="AB125" s="793"/>
      <c r="AC125" s="793"/>
      <c r="AD125" s="793"/>
      <c r="AE125" s="794"/>
      <c r="AF125" s="795" t="s">
        <v>139</v>
      </c>
      <c r="AG125" s="793"/>
      <c r="AH125" s="793"/>
      <c r="AI125" s="793"/>
      <c r="AJ125" s="794"/>
      <c r="AK125" s="795" t="s">
        <v>139</v>
      </c>
      <c r="AL125" s="793"/>
      <c r="AM125" s="793"/>
      <c r="AN125" s="793"/>
      <c r="AO125" s="794"/>
      <c r="AP125" s="837" t="s">
        <v>445</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483</v>
      </c>
      <c r="CL125" s="865"/>
      <c r="CM125" s="865"/>
      <c r="CN125" s="865"/>
      <c r="CO125" s="866"/>
      <c r="CP125" s="873" t="s">
        <v>484</v>
      </c>
      <c r="CQ125" s="821"/>
      <c r="CR125" s="821"/>
      <c r="CS125" s="821"/>
      <c r="CT125" s="821"/>
      <c r="CU125" s="821"/>
      <c r="CV125" s="821"/>
      <c r="CW125" s="821"/>
      <c r="CX125" s="821"/>
      <c r="CY125" s="821"/>
      <c r="CZ125" s="821"/>
      <c r="DA125" s="821"/>
      <c r="DB125" s="821"/>
      <c r="DC125" s="821"/>
      <c r="DD125" s="821"/>
      <c r="DE125" s="821"/>
      <c r="DF125" s="822"/>
      <c r="DG125" s="874" t="s">
        <v>139</v>
      </c>
      <c r="DH125" s="855"/>
      <c r="DI125" s="855"/>
      <c r="DJ125" s="855"/>
      <c r="DK125" s="855"/>
      <c r="DL125" s="855" t="s">
        <v>445</v>
      </c>
      <c r="DM125" s="855"/>
      <c r="DN125" s="855"/>
      <c r="DO125" s="855"/>
      <c r="DP125" s="855"/>
      <c r="DQ125" s="855" t="s">
        <v>139</v>
      </c>
      <c r="DR125" s="855"/>
      <c r="DS125" s="855"/>
      <c r="DT125" s="855"/>
      <c r="DU125" s="855"/>
      <c r="DV125" s="856" t="s">
        <v>445</v>
      </c>
      <c r="DW125" s="856"/>
      <c r="DX125" s="856"/>
      <c r="DY125" s="856"/>
      <c r="DZ125" s="857"/>
    </row>
    <row r="126" spans="1:130" s="224" customFormat="1" ht="26.25" customHeight="1" thickBot="1" x14ac:dyDescent="0.25">
      <c r="A126" s="833"/>
      <c r="B126" s="834"/>
      <c r="C126" s="828" t="s">
        <v>471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3598</v>
      </c>
      <c r="AB126" s="793"/>
      <c r="AC126" s="793"/>
      <c r="AD126" s="793"/>
      <c r="AE126" s="794"/>
      <c r="AF126" s="795">
        <v>3598</v>
      </c>
      <c r="AG126" s="793"/>
      <c r="AH126" s="793"/>
      <c r="AI126" s="793"/>
      <c r="AJ126" s="794"/>
      <c r="AK126" s="795">
        <v>10997</v>
      </c>
      <c r="AL126" s="793"/>
      <c r="AM126" s="793"/>
      <c r="AN126" s="793"/>
      <c r="AO126" s="794"/>
      <c r="AP126" s="837">
        <v>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485</v>
      </c>
      <c r="CQ126" s="765"/>
      <c r="CR126" s="765"/>
      <c r="CS126" s="765"/>
      <c r="CT126" s="765"/>
      <c r="CU126" s="765"/>
      <c r="CV126" s="765"/>
      <c r="CW126" s="765"/>
      <c r="CX126" s="765"/>
      <c r="CY126" s="765"/>
      <c r="CZ126" s="765"/>
      <c r="DA126" s="765"/>
      <c r="DB126" s="765"/>
      <c r="DC126" s="765"/>
      <c r="DD126" s="765"/>
      <c r="DE126" s="765"/>
      <c r="DF126" s="766"/>
      <c r="DG126" s="829" t="s">
        <v>139</v>
      </c>
      <c r="DH126" s="830"/>
      <c r="DI126" s="830"/>
      <c r="DJ126" s="830"/>
      <c r="DK126" s="830"/>
      <c r="DL126" s="830" t="s">
        <v>445</v>
      </c>
      <c r="DM126" s="830"/>
      <c r="DN126" s="830"/>
      <c r="DO126" s="830"/>
      <c r="DP126" s="830"/>
      <c r="DQ126" s="830" t="s">
        <v>139</v>
      </c>
      <c r="DR126" s="830"/>
      <c r="DS126" s="830"/>
      <c r="DT126" s="830"/>
      <c r="DU126" s="830"/>
      <c r="DV126" s="807" t="s">
        <v>139</v>
      </c>
      <c r="DW126" s="807"/>
      <c r="DX126" s="807"/>
      <c r="DY126" s="807"/>
      <c r="DZ126" s="808"/>
    </row>
    <row r="127" spans="1:130" s="224" customFormat="1" ht="26.25" customHeight="1" x14ac:dyDescent="0.2">
      <c r="A127" s="835"/>
      <c r="B127" s="836"/>
      <c r="C127" s="851" t="s">
        <v>486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123586</v>
      </c>
      <c r="AB127" s="793"/>
      <c r="AC127" s="793"/>
      <c r="AD127" s="793"/>
      <c r="AE127" s="794"/>
      <c r="AF127" s="795">
        <v>84257</v>
      </c>
      <c r="AG127" s="793"/>
      <c r="AH127" s="793"/>
      <c r="AI127" s="793"/>
      <c r="AJ127" s="794"/>
      <c r="AK127" s="795">
        <v>84840</v>
      </c>
      <c r="AL127" s="793"/>
      <c r="AM127" s="793"/>
      <c r="AN127" s="793"/>
      <c r="AO127" s="794"/>
      <c r="AP127" s="837">
        <v>0.2</v>
      </c>
      <c r="AQ127" s="838"/>
      <c r="AR127" s="838"/>
      <c r="AS127" s="838"/>
      <c r="AT127" s="839"/>
      <c r="AU127" s="226"/>
      <c r="AV127" s="226"/>
      <c r="AW127" s="226"/>
      <c r="AX127" s="854" t="s">
        <v>487</v>
      </c>
      <c r="AY127" s="825"/>
      <c r="AZ127" s="825"/>
      <c r="BA127" s="825"/>
      <c r="BB127" s="825"/>
      <c r="BC127" s="825"/>
      <c r="BD127" s="825"/>
      <c r="BE127" s="826"/>
      <c r="BF127" s="824" t="s">
        <v>488</v>
      </c>
      <c r="BG127" s="825"/>
      <c r="BH127" s="825"/>
      <c r="BI127" s="825"/>
      <c r="BJ127" s="825"/>
      <c r="BK127" s="825"/>
      <c r="BL127" s="826"/>
      <c r="BM127" s="824" t="s">
        <v>489</v>
      </c>
      <c r="BN127" s="825"/>
      <c r="BO127" s="825"/>
      <c r="BP127" s="825"/>
      <c r="BQ127" s="825"/>
      <c r="BR127" s="825"/>
      <c r="BS127" s="826"/>
      <c r="BT127" s="824" t="s">
        <v>490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491</v>
      </c>
      <c r="CQ127" s="765"/>
      <c r="CR127" s="765"/>
      <c r="CS127" s="765"/>
      <c r="CT127" s="765"/>
      <c r="CU127" s="765"/>
      <c r="CV127" s="765"/>
      <c r="CW127" s="765"/>
      <c r="CX127" s="765"/>
      <c r="CY127" s="765"/>
      <c r="CZ127" s="765"/>
      <c r="DA127" s="765"/>
      <c r="DB127" s="765"/>
      <c r="DC127" s="765"/>
      <c r="DD127" s="765"/>
      <c r="DE127" s="765"/>
      <c r="DF127" s="766"/>
      <c r="DG127" s="829" t="s">
        <v>445</v>
      </c>
      <c r="DH127" s="830"/>
      <c r="DI127" s="830"/>
      <c r="DJ127" s="830"/>
      <c r="DK127" s="830"/>
      <c r="DL127" s="830" t="s">
        <v>139</v>
      </c>
      <c r="DM127" s="830"/>
      <c r="DN127" s="830"/>
      <c r="DO127" s="830"/>
      <c r="DP127" s="830"/>
      <c r="DQ127" s="830" t="s">
        <v>139</v>
      </c>
      <c r="DR127" s="830"/>
      <c r="DS127" s="830"/>
      <c r="DT127" s="830"/>
      <c r="DU127" s="830"/>
      <c r="DV127" s="807" t="s">
        <v>445</v>
      </c>
      <c r="DW127" s="807"/>
      <c r="DX127" s="807"/>
      <c r="DY127" s="807"/>
      <c r="DZ127" s="808"/>
    </row>
    <row r="128" spans="1:130" s="224" customFormat="1" ht="26.25" customHeight="1" thickBot="1" x14ac:dyDescent="0.25">
      <c r="A128" s="809" t="s">
        <v>492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493</v>
      </c>
      <c r="X128" s="811"/>
      <c r="Y128" s="811"/>
      <c r="Z128" s="812"/>
      <c r="AA128" s="813">
        <v>938040</v>
      </c>
      <c r="AB128" s="814"/>
      <c r="AC128" s="814"/>
      <c r="AD128" s="814"/>
      <c r="AE128" s="815"/>
      <c r="AF128" s="816">
        <v>1069542</v>
      </c>
      <c r="AG128" s="814"/>
      <c r="AH128" s="814"/>
      <c r="AI128" s="814"/>
      <c r="AJ128" s="815"/>
      <c r="AK128" s="816">
        <v>860894</v>
      </c>
      <c r="AL128" s="814"/>
      <c r="AM128" s="814"/>
      <c r="AN128" s="814"/>
      <c r="AO128" s="815"/>
      <c r="AP128" s="817"/>
      <c r="AQ128" s="818"/>
      <c r="AR128" s="818"/>
      <c r="AS128" s="818"/>
      <c r="AT128" s="819"/>
      <c r="AU128" s="226"/>
      <c r="AV128" s="226"/>
      <c r="AW128" s="226"/>
      <c r="AX128" s="820" t="s">
        <v>494</v>
      </c>
      <c r="AY128" s="821"/>
      <c r="AZ128" s="821"/>
      <c r="BA128" s="821"/>
      <c r="BB128" s="821"/>
      <c r="BC128" s="821"/>
      <c r="BD128" s="821"/>
      <c r="BE128" s="822"/>
      <c r="BF128" s="799" t="s">
        <v>139</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495</v>
      </c>
      <c r="CQ128" s="743"/>
      <c r="CR128" s="743"/>
      <c r="CS128" s="743"/>
      <c r="CT128" s="743"/>
      <c r="CU128" s="743"/>
      <c r="CV128" s="743"/>
      <c r="CW128" s="743"/>
      <c r="CX128" s="743"/>
      <c r="CY128" s="743"/>
      <c r="CZ128" s="743"/>
      <c r="DA128" s="743"/>
      <c r="DB128" s="743"/>
      <c r="DC128" s="743"/>
      <c r="DD128" s="743"/>
      <c r="DE128" s="743"/>
      <c r="DF128" s="744"/>
      <c r="DG128" s="803">
        <v>34876</v>
      </c>
      <c r="DH128" s="804"/>
      <c r="DI128" s="804"/>
      <c r="DJ128" s="804"/>
      <c r="DK128" s="804"/>
      <c r="DL128" s="804">
        <v>40659</v>
      </c>
      <c r="DM128" s="804"/>
      <c r="DN128" s="804"/>
      <c r="DO128" s="804"/>
      <c r="DP128" s="804"/>
      <c r="DQ128" s="804">
        <v>22719</v>
      </c>
      <c r="DR128" s="804"/>
      <c r="DS128" s="804"/>
      <c r="DT128" s="804"/>
      <c r="DU128" s="804"/>
      <c r="DV128" s="805">
        <v>0</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496</v>
      </c>
      <c r="X129" s="790"/>
      <c r="Y129" s="790"/>
      <c r="Z129" s="791"/>
      <c r="AA129" s="792">
        <v>55103259</v>
      </c>
      <c r="AB129" s="793"/>
      <c r="AC129" s="793"/>
      <c r="AD129" s="793"/>
      <c r="AE129" s="794"/>
      <c r="AF129" s="795">
        <v>53604309</v>
      </c>
      <c r="AG129" s="793"/>
      <c r="AH129" s="793"/>
      <c r="AI129" s="793"/>
      <c r="AJ129" s="794"/>
      <c r="AK129" s="795">
        <v>56700996</v>
      </c>
      <c r="AL129" s="793"/>
      <c r="AM129" s="793"/>
      <c r="AN129" s="793"/>
      <c r="AO129" s="794"/>
      <c r="AP129" s="796"/>
      <c r="AQ129" s="797"/>
      <c r="AR129" s="797"/>
      <c r="AS129" s="797"/>
      <c r="AT129" s="798"/>
      <c r="AU129" s="227"/>
      <c r="AV129" s="227"/>
      <c r="AW129" s="227"/>
      <c r="AX129" s="764" t="s">
        <v>497</v>
      </c>
      <c r="AY129" s="765"/>
      <c r="AZ129" s="765"/>
      <c r="BA129" s="765"/>
      <c r="BB129" s="765"/>
      <c r="BC129" s="765"/>
      <c r="BD129" s="765"/>
      <c r="BE129" s="766"/>
      <c r="BF129" s="783" t="s">
        <v>139</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499</v>
      </c>
      <c r="X130" s="790"/>
      <c r="Y130" s="790"/>
      <c r="Z130" s="791"/>
      <c r="AA130" s="792">
        <v>3632403</v>
      </c>
      <c r="AB130" s="793"/>
      <c r="AC130" s="793"/>
      <c r="AD130" s="793"/>
      <c r="AE130" s="794"/>
      <c r="AF130" s="795">
        <v>3564390</v>
      </c>
      <c r="AG130" s="793"/>
      <c r="AH130" s="793"/>
      <c r="AI130" s="793"/>
      <c r="AJ130" s="794"/>
      <c r="AK130" s="795">
        <v>3416221</v>
      </c>
      <c r="AL130" s="793"/>
      <c r="AM130" s="793"/>
      <c r="AN130" s="793"/>
      <c r="AO130" s="794"/>
      <c r="AP130" s="796"/>
      <c r="AQ130" s="797"/>
      <c r="AR130" s="797"/>
      <c r="AS130" s="797"/>
      <c r="AT130" s="798"/>
      <c r="AU130" s="227"/>
      <c r="AV130" s="227"/>
      <c r="AW130" s="227"/>
      <c r="AX130" s="764" t="s">
        <v>500</v>
      </c>
      <c r="AY130" s="765"/>
      <c r="AZ130" s="765"/>
      <c r="BA130" s="765"/>
      <c r="BB130" s="765"/>
      <c r="BC130" s="765"/>
      <c r="BD130" s="765"/>
      <c r="BE130" s="766"/>
      <c r="BF130" s="767">
        <v>5.4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501</v>
      </c>
      <c r="X131" s="774"/>
      <c r="Y131" s="774"/>
      <c r="Z131" s="775"/>
      <c r="AA131" s="776">
        <v>51470856</v>
      </c>
      <c r="AB131" s="777"/>
      <c r="AC131" s="777"/>
      <c r="AD131" s="777"/>
      <c r="AE131" s="778"/>
      <c r="AF131" s="779">
        <v>50039919</v>
      </c>
      <c r="AG131" s="777"/>
      <c r="AH131" s="777"/>
      <c r="AI131" s="777"/>
      <c r="AJ131" s="778"/>
      <c r="AK131" s="779">
        <v>53284775</v>
      </c>
      <c r="AL131" s="777"/>
      <c r="AM131" s="777"/>
      <c r="AN131" s="777"/>
      <c r="AO131" s="778"/>
      <c r="AP131" s="780"/>
      <c r="AQ131" s="781"/>
      <c r="AR131" s="781"/>
      <c r="AS131" s="781"/>
      <c r="AT131" s="782"/>
      <c r="AU131" s="227"/>
      <c r="AV131" s="227"/>
      <c r="AW131" s="227"/>
      <c r="AX131" s="742" t="s">
        <v>502</v>
      </c>
      <c r="AY131" s="743"/>
      <c r="AZ131" s="743"/>
      <c r="BA131" s="743"/>
      <c r="BB131" s="743"/>
      <c r="BC131" s="743"/>
      <c r="BD131" s="743"/>
      <c r="BE131" s="744"/>
      <c r="BF131" s="745">
        <v>0.7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504</v>
      </c>
      <c r="W132" s="755"/>
      <c r="X132" s="755"/>
      <c r="Y132" s="755"/>
      <c r="Z132" s="756"/>
      <c r="AA132" s="757">
        <v>5.7439145759999999</v>
      </c>
      <c r="AB132" s="758"/>
      <c r="AC132" s="758"/>
      <c r="AD132" s="758"/>
      <c r="AE132" s="759"/>
      <c r="AF132" s="760">
        <v>4.866862394</v>
      </c>
      <c r="AG132" s="758"/>
      <c r="AH132" s="758"/>
      <c r="AI132" s="758"/>
      <c r="AJ132" s="759"/>
      <c r="AK132" s="760">
        <v>5.8495177350000001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505</v>
      </c>
      <c r="W133" s="734"/>
      <c r="X133" s="734"/>
      <c r="Y133" s="734"/>
      <c r="Z133" s="735"/>
      <c r="AA133" s="736">
        <v>5.8</v>
      </c>
      <c r="AB133" s="737"/>
      <c r="AC133" s="737"/>
      <c r="AD133" s="737"/>
      <c r="AE133" s="738"/>
      <c r="AF133" s="736">
        <v>5.3</v>
      </c>
      <c r="AG133" s="737"/>
      <c r="AH133" s="737"/>
      <c r="AI133" s="737"/>
      <c r="AJ133" s="738"/>
      <c r="AK133" s="736">
        <v>5.4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L2j1xU9Ks5CaUfcEFwdCoPza9NDjg1SL1wdDc5M3xekDnrRGCfetWv3BdBf+gT9flRS0TJ1iTkwdfOdy24z5A==" saltValue="E4j4ENTHTcnrZhBSyva+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4KbRgaRLJmW7tVL6PRR9BbckPLSEj0ZN1buOxOPc27YJm0ATm5Mc081oRJUxSunpxen+AN1ReFvD0les6uU4nQ==" saltValue="2epqMho4JZ52mgyVjafS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Zdhv09N/4t/mWTLUJB8AOb9Ot9uvffjoUaqRaqK5M9DkTHpl23pfUGi/z1RIwIuJ2nyaDdT2MxI9KWBWg0HIg==" saltValue="rcV8Q4rKrQ14ocmfNInni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508</v>
      </c>
      <c r="AL6" s="260"/>
      <c r="AM6" s="260"/>
      <c r="AN6" s="260"/>
    </row>
    <row r="7" spans="1:46" ht="13.5" customHeight="1" x14ac:dyDescent="0.2">
      <c r="A7" s="259"/>
      <c r="AK7" s="262"/>
      <c r="AL7" s="263"/>
      <c r="AM7" s="263"/>
      <c r="AN7" s="264"/>
      <c r="AO7" s="1131" t="s">
        <v>509</v>
      </c>
      <c r="AP7" s="265"/>
      <c r="AQ7" s="266" t="s">
        <v>510</v>
      </c>
      <c r="AR7" s="267"/>
    </row>
    <row r="8" spans="1:46" ht="13.2" x14ac:dyDescent="0.2">
      <c r="A8" s="259"/>
      <c r="AK8" s="268"/>
      <c r="AL8" s="269"/>
      <c r="AM8" s="269"/>
      <c r="AN8" s="270"/>
      <c r="AO8" s="1132"/>
      <c r="AP8" s="271" t="s">
        <v>511</v>
      </c>
      <c r="AQ8" s="272" t="s">
        <v>512</v>
      </c>
      <c r="AR8" s="273" t="s">
        <v>513</v>
      </c>
    </row>
    <row r="9" spans="1:46" ht="13.2" x14ac:dyDescent="0.2">
      <c r="A9" s="259"/>
      <c r="AK9" s="1143" t="s">
        <v>514</v>
      </c>
      <c r="AL9" s="1144"/>
      <c r="AM9" s="1144"/>
      <c r="AN9" s="1145"/>
      <c r="AO9" s="274">
        <v>17768185</v>
      </c>
      <c r="AP9" s="274">
        <v>65787</v>
      </c>
      <c r="AQ9" s="275">
        <v>61723</v>
      </c>
      <c r="AR9" s="276">
        <v>6.6</v>
      </c>
    </row>
    <row r="10" spans="1:46" ht="13.5" customHeight="1" x14ac:dyDescent="0.2">
      <c r="A10" s="259"/>
      <c r="AK10" s="1143" t="s">
        <v>515</v>
      </c>
      <c r="AL10" s="1144"/>
      <c r="AM10" s="1144"/>
      <c r="AN10" s="1145"/>
      <c r="AO10" s="277">
        <v>4267</v>
      </c>
      <c r="AP10" s="277">
        <v>16</v>
      </c>
      <c r="AQ10" s="278">
        <v>1286</v>
      </c>
      <c r="AR10" s="279">
        <v>-98.8</v>
      </c>
    </row>
    <row r="11" spans="1:46" ht="13.5" customHeight="1" x14ac:dyDescent="0.2">
      <c r="A11" s="259"/>
      <c r="AK11" s="1143" t="s">
        <v>516</v>
      </c>
      <c r="AL11" s="1144"/>
      <c r="AM11" s="1144"/>
      <c r="AN11" s="1145"/>
      <c r="AO11" s="277">
        <v>345037</v>
      </c>
      <c r="AP11" s="277">
        <v>1278</v>
      </c>
      <c r="AQ11" s="278">
        <v>1067</v>
      </c>
      <c r="AR11" s="279">
        <v>19.8</v>
      </c>
    </row>
    <row r="12" spans="1:46" ht="13.5" customHeight="1" x14ac:dyDescent="0.2">
      <c r="A12" s="259"/>
      <c r="AK12" s="1143" t="s">
        <v>517</v>
      </c>
      <c r="AL12" s="1144"/>
      <c r="AM12" s="1144"/>
      <c r="AN12" s="1145"/>
      <c r="AO12" s="277">
        <v>257293</v>
      </c>
      <c r="AP12" s="277">
        <v>953</v>
      </c>
      <c r="AQ12" s="278">
        <v>49</v>
      </c>
      <c r="AR12" s="279">
        <v>1844.9</v>
      </c>
    </row>
    <row r="13" spans="1:46" ht="13.5" customHeight="1" x14ac:dyDescent="0.2">
      <c r="A13" s="259"/>
      <c r="AK13" s="1143" t="s">
        <v>518</v>
      </c>
      <c r="AL13" s="1144"/>
      <c r="AM13" s="1144"/>
      <c r="AN13" s="1145"/>
      <c r="AO13" s="277">
        <v>651390</v>
      </c>
      <c r="AP13" s="277">
        <v>2412</v>
      </c>
      <c r="AQ13" s="278">
        <v>2137</v>
      </c>
      <c r="AR13" s="279">
        <v>12.9</v>
      </c>
    </row>
    <row r="14" spans="1:46" ht="13.5" customHeight="1" x14ac:dyDescent="0.2">
      <c r="A14" s="259"/>
      <c r="AK14" s="1143" t="s">
        <v>519</v>
      </c>
      <c r="AL14" s="1144"/>
      <c r="AM14" s="1144"/>
      <c r="AN14" s="1145"/>
      <c r="AO14" s="277">
        <v>529621</v>
      </c>
      <c r="AP14" s="277">
        <v>1961</v>
      </c>
      <c r="AQ14" s="278">
        <v>1241</v>
      </c>
      <c r="AR14" s="279">
        <v>58</v>
      </c>
    </row>
    <row r="15" spans="1:46" ht="13.5" customHeight="1" x14ac:dyDescent="0.2">
      <c r="A15" s="259"/>
      <c r="AK15" s="1146" t="s">
        <v>520</v>
      </c>
      <c r="AL15" s="1147"/>
      <c r="AM15" s="1147"/>
      <c r="AN15" s="1148"/>
      <c r="AO15" s="277">
        <v>-1760034</v>
      </c>
      <c r="AP15" s="277">
        <v>-6517</v>
      </c>
      <c r="AQ15" s="278">
        <v>-3809</v>
      </c>
      <c r="AR15" s="279">
        <v>71.099999999999994</v>
      </c>
    </row>
    <row r="16" spans="1:46" ht="13.2" x14ac:dyDescent="0.2">
      <c r="A16" s="259"/>
      <c r="AK16" s="1146" t="s">
        <v>191</v>
      </c>
      <c r="AL16" s="1147"/>
      <c r="AM16" s="1147"/>
      <c r="AN16" s="1148"/>
      <c r="AO16" s="277">
        <v>17795759</v>
      </c>
      <c r="AP16" s="277">
        <v>65889</v>
      </c>
      <c r="AQ16" s="278">
        <v>63693</v>
      </c>
      <c r="AR16" s="279">
        <v>3.4</v>
      </c>
    </row>
    <row r="17" spans="1:46" ht="13.2" x14ac:dyDescent="0.2">
      <c r="A17" s="259"/>
    </row>
    <row r="18" spans="1:46" ht="13.2" x14ac:dyDescent="0.2">
      <c r="A18" s="259"/>
      <c r="AQ18" s="280"/>
      <c r="AR18" s="280"/>
    </row>
    <row r="19" spans="1:46" ht="13.2" x14ac:dyDescent="0.2">
      <c r="A19" s="259"/>
      <c r="AK19" s="255" t="s">
        <v>521</v>
      </c>
    </row>
    <row r="20" spans="1:46" ht="13.2" x14ac:dyDescent="0.2">
      <c r="A20" s="259"/>
      <c r="AK20" s="281"/>
      <c r="AL20" s="282"/>
      <c r="AM20" s="282"/>
      <c r="AN20" s="283"/>
      <c r="AO20" s="284" t="s">
        <v>522</v>
      </c>
      <c r="AP20" s="285" t="s">
        <v>523</v>
      </c>
      <c r="AQ20" s="286" t="s">
        <v>524</v>
      </c>
      <c r="AR20" s="287"/>
    </row>
    <row r="21" spans="1:46" s="260" customFormat="1" ht="13.2" x14ac:dyDescent="0.2">
      <c r="A21" s="288"/>
      <c r="AK21" s="1149" t="s">
        <v>525</v>
      </c>
      <c r="AL21" s="1150"/>
      <c r="AM21" s="1150"/>
      <c r="AN21" s="1151"/>
      <c r="AO21" s="289">
        <v>6.93</v>
      </c>
      <c r="AP21" s="290">
        <v>6.06</v>
      </c>
      <c r="AQ21" s="291">
        <v>0.87</v>
      </c>
      <c r="AS21" s="292"/>
      <c r="AT21" s="288"/>
    </row>
    <row r="22" spans="1:46" s="260" customFormat="1" ht="13.2" x14ac:dyDescent="0.2">
      <c r="A22" s="288"/>
      <c r="AK22" s="1149" t="s">
        <v>526</v>
      </c>
      <c r="AL22" s="1150"/>
      <c r="AM22" s="1150"/>
      <c r="AN22" s="1151"/>
      <c r="AO22" s="293">
        <v>100.5</v>
      </c>
      <c r="AP22" s="294">
        <v>99.8</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527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529</v>
      </c>
      <c r="AL29" s="260"/>
      <c r="AM29" s="260"/>
      <c r="AN29" s="260"/>
      <c r="AS29" s="302"/>
    </row>
    <row r="30" spans="1:46" ht="13.5" customHeight="1" x14ac:dyDescent="0.2">
      <c r="A30" s="259"/>
      <c r="AK30" s="262"/>
      <c r="AL30" s="263"/>
      <c r="AM30" s="263"/>
      <c r="AN30" s="264"/>
      <c r="AO30" s="1131" t="s">
        <v>509</v>
      </c>
      <c r="AP30" s="265"/>
      <c r="AQ30" s="266" t="s">
        <v>510</v>
      </c>
      <c r="AR30" s="267"/>
    </row>
    <row r="31" spans="1:46" ht="13.2" x14ac:dyDescent="0.2">
      <c r="A31" s="259"/>
      <c r="AK31" s="268"/>
      <c r="AL31" s="269"/>
      <c r="AM31" s="269"/>
      <c r="AN31" s="270"/>
      <c r="AO31" s="1132"/>
      <c r="AP31" s="271" t="s">
        <v>511</v>
      </c>
      <c r="AQ31" s="272" t="s">
        <v>512</v>
      </c>
      <c r="AR31" s="273" t="s">
        <v>513</v>
      </c>
    </row>
    <row r="32" spans="1:46" ht="27" customHeight="1" x14ac:dyDescent="0.2">
      <c r="A32" s="259"/>
      <c r="AK32" s="1133" t="s">
        <v>530</v>
      </c>
      <c r="AL32" s="1134"/>
      <c r="AM32" s="1134"/>
      <c r="AN32" s="1135"/>
      <c r="AO32" s="303">
        <v>6071171</v>
      </c>
      <c r="AP32" s="303">
        <v>22479</v>
      </c>
      <c r="AQ32" s="304">
        <v>26449</v>
      </c>
      <c r="AR32" s="305">
        <v>-15</v>
      </c>
    </row>
    <row r="33" spans="1:46" ht="13.5" customHeight="1" x14ac:dyDescent="0.2">
      <c r="A33" s="259"/>
      <c r="AK33" s="1133" t="s">
        <v>531</v>
      </c>
      <c r="AL33" s="1134"/>
      <c r="AM33" s="1134"/>
      <c r="AN33" s="1135"/>
      <c r="AO33" s="303" t="s">
        <v>532</v>
      </c>
      <c r="AP33" s="303" t="s">
        <v>532</v>
      </c>
      <c r="AQ33" s="304">
        <v>1</v>
      </c>
      <c r="AR33" s="305" t="s">
        <v>532</v>
      </c>
    </row>
    <row r="34" spans="1:46" ht="27" customHeight="1" x14ac:dyDescent="0.2">
      <c r="A34" s="259"/>
      <c r="AK34" s="1133" t="s">
        <v>533</v>
      </c>
      <c r="AL34" s="1134"/>
      <c r="AM34" s="1134"/>
      <c r="AN34" s="1135"/>
      <c r="AO34" s="303">
        <v>30000</v>
      </c>
      <c r="AP34" s="303">
        <v>111</v>
      </c>
      <c r="AQ34" s="304">
        <v>29</v>
      </c>
      <c r="AR34" s="305">
        <v>282.8</v>
      </c>
    </row>
    <row r="35" spans="1:46" ht="27" customHeight="1" x14ac:dyDescent="0.2">
      <c r="A35" s="259"/>
      <c r="AK35" s="1133" t="s">
        <v>534</v>
      </c>
      <c r="AL35" s="1134"/>
      <c r="AM35" s="1134"/>
      <c r="AN35" s="1135"/>
      <c r="AO35" s="303">
        <v>1196783</v>
      </c>
      <c r="AP35" s="303">
        <v>4431</v>
      </c>
      <c r="AQ35" s="304">
        <v>5448</v>
      </c>
      <c r="AR35" s="305">
        <v>-18.7</v>
      </c>
    </row>
    <row r="36" spans="1:46" ht="27" customHeight="1" x14ac:dyDescent="0.2">
      <c r="A36" s="259"/>
      <c r="AK36" s="1133" t="s">
        <v>535</v>
      </c>
      <c r="AL36" s="1134"/>
      <c r="AM36" s="1134"/>
      <c r="AN36" s="1135"/>
      <c r="AO36" s="303" t="s">
        <v>532</v>
      </c>
      <c r="AP36" s="303" t="s">
        <v>532</v>
      </c>
      <c r="AQ36" s="304">
        <v>445</v>
      </c>
      <c r="AR36" s="305" t="s">
        <v>532</v>
      </c>
    </row>
    <row r="37" spans="1:46" ht="13.5" customHeight="1" x14ac:dyDescent="0.2">
      <c r="A37" s="259"/>
      <c r="AK37" s="1133" t="s">
        <v>536</v>
      </c>
      <c r="AL37" s="1134"/>
      <c r="AM37" s="1134"/>
      <c r="AN37" s="1135"/>
      <c r="AO37" s="303">
        <v>95837</v>
      </c>
      <c r="AP37" s="303">
        <v>355</v>
      </c>
      <c r="AQ37" s="304">
        <v>1095</v>
      </c>
      <c r="AR37" s="305">
        <v>-67.599999999999994</v>
      </c>
    </row>
    <row r="38" spans="1:46" ht="27" customHeight="1" x14ac:dyDescent="0.2">
      <c r="A38" s="259"/>
      <c r="AK38" s="1136" t="s">
        <v>537</v>
      </c>
      <c r="AL38" s="1137"/>
      <c r="AM38" s="1137"/>
      <c r="AN38" s="1138"/>
      <c r="AO38" s="306">
        <v>226</v>
      </c>
      <c r="AP38" s="306">
        <v>1</v>
      </c>
      <c r="AQ38" s="307">
        <v>0</v>
      </c>
      <c r="AR38" s="295">
        <v>0</v>
      </c>
      <c r="AS38" s="302"/>
    </row>
    <row r="39" spans="1:46" ht="13.2" x14ac:dyDescent="0.2">
      <c r="A39" s="259"/>
      <c r="AK39" s="1136" t="s">
        <v>538</v>
      </c>
      <c r="AL39" s="1137"/>
      <c r="AM39" s="1137"/>
      <c r="AN39" s="1138"/>
      <c r="AO39" s="303">
        <v>-860894</v>
      </c>
      <c r="AP39" s="303">
        <v>-3187</v>
      </c>
      <c r="AQ39" s="304">
        <v>-7113</v>
      </c>
      <c r="AR39" s="305">
        <v>-55.2</v>
      </c>
      <c r="AS39" s="302"/>
    </row>
    <row r="40" spans="1:46" ht="27" customHeight="1" x14ac:dyDescent="0.2">
      <c r="A40" s="259"/>
      <c r="AK40" s="1133" t="s">
        <v>539</v>
      </c>
      <c r="AL40" s="1134"/>
      <c r="AM40" s="1134"/>
      <c r="AN40" s="1135"/>
      <c r="AO40" s="303">
        <v>-3416221</v>
      </c>
      <c r="AP40" s="303">
        <v>-12649</v>
      </c>
      <c r="AQ40" s="304">
        <v>-18923</v>
      </c>
      <c r="AR40" s="305">
        <v>-33.200000000000003</v>
      </c>
      <c r="AS40" s="302"/>
    </row>
    <row r="41" spans="1:46" ht="13.2" x14ac:dyDescent="0.2">
      <c r="A41" s="259"/>
      <c r="AK41" s="1139" t="s">
        <v>304</v>
      </c>
      <c r="AL41" s="1140"/>
      <c r="AM41" s="1140"/>
      <c r="AN41" s="1141"/>
      <c r="AO41" s="303">
        <v>3116902</v>
      </c>
      <c r="AP41" s="303">
        <v>11540</v>
      </c>
      <c r="AQ41" s="304">
        <v>7431</v>
      </c>
      <c r="AR41" s="305">
        <v>55.3</v>
      </c>
      <c r="AS41" s="302"/>
    </row>
    <row r="42" spans="1:46" ht="13.2" x14ac:dyDescent="0.2">
      <c r="A42" s="259"/>
      <c r="AK42" s="308" t="s">
        <v>540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541</v>
      </c>
    </row>
    <row r="48" spans="1:46" ht="13.2" x14ac:dyDescent="0.2">
      <c r="A48" s="259"/>
      <c r="AK48" s="313" t="s">
        <v>542</v>
      </c>
      <c r="AL48" s="313"/>
      <c r="AM48" s="313"/>
      <c r="AN48" s="313"/>
      <c r="AO48" s="313"/>
      <c r="AP48" s="313"/>
      <c r="AQ48" s="314"/>
      <c r="AR48" s="313"/>
    </row>
    <row r="49" spans="1:44" ht="13.5" customHeight="1" x14ac:dyDescent="0.2">
      <c r="A49" s="259"/>
      <c r="AK49" s="315"/>
      <c r="AL49" s="316"/>
      <c r="AM49" s="1126" t="s">
        <v>509</v>
      </c>
      <c r="AN49" s="1128" t="s">
        <v>543</v>
      </c>
      <c r="AO49" s="1129"/>
      <c r="AP49" s="1129"/>
      <c r="AQ49" s="1129"/>
      <c r="AR49" s="1130"/>
    </row>
    <row r="50" spans="1:44" ht="13.2" x14ac:dyDescent="0.2">
      <c r="A50" s="259"/>
      <c r="AK50" s="317"/>
      <c r="AL50" s="318"/>
      <c r="AM50" s="1127"/>
      <c r="AN50" s="319" t="s">
        <v>544</v>
      </c>
      <c r="AO50" s="320" t="s">
        <v>545</v>
      </c>
      <c r="AP50" s="321" t="s">
        <v>546</v>
      </c>
      <c r="AQ50" s="322" t="s">
        <v>547</v>
      </c>
      <c r="AR50" s="323" t="s">
        <v>548</v>
      </c>
    </row>
    <row r="51" spans="1:44" ht="13.2" x14ac:dyDescent="0.2">
      <c r="A51" s="259"/>
      <c r="AK51" s="315" t="s">
        <v>549</v>
      </c>
      <c r="AL51" s="316"/>
      <c r="AM51" s="324">
        <v>6439186</v>
      </c>
      <c r="AN51" s="325">
        <v>23268</v>
      </c>
      <c r="AO51" s="326">
        <v>-32.5</v>
      </c>
      <c r="AP51" s="327">
        <v>48064</v>
      </c>
      <c r="AQ51" s="328">
        <v>-7.3</v>
      </c>
      <c r="AR51" s="329">
        <v>-25.2</v>
      </c>
    </row>
    <row r="52" spans="1:44" ht="13.2" x14ac:dyDescent="0.2">
      <c r="A52" s="259"/>
      <c r="AK52" s="330"/>
      <c r="AL52" s="331" t="s">
        <v>550</v>
      </c>
      <c r="AM52" s="332">
        <v>4205881</v>
      </c>
      <c r="AN52" s="333">
        <v>15198</v>
      </c>
      <c r="AO52" s="334">
        <v>-39.1</v>
      </c>
      <c r="AP52" s="335">
        <v>30373</v>
      </c>
      <c r="AQ52" s="336">
        <v>3.4</v>
      </c>
      <c r="AR52" s="337">
        <v>-42.5</v>
      </c>
    </row>
    <row r="53" spans="1:44" ht="13.2" x14ac:dyDescent="0.2">
      <c r="A53" s="259"/>
      <c r="AK53" s="315" t="s">
        <v>551</v>
      </c>
      <c r="AL53" s="316"/>
      <c r="AM53" s="324">
        <v>11653222</v>
      </c>
      <c r="AN53" s="325">
        <v>42316</v>
      </c>
      <c r="AO53" s="326">
        <v>81.900000000000006</v>
      </c>
      <c r="AP53" s="327">
        <v>56662</v>
      </c>
      <c r="AQ53" s="328">
        <v>17.899999999999999</v>
      </c>
      <c r="AR53" s="329">
        <v>64</v>
      </c>
    </row>
    <row r="54" spans="1:44" ht="13.2" x14ac:dyDescent="0.2">
      <c r="A54" s="259"/>
      <c r="AK54" s="330"/>
      <c r="AL54" s="331" t="s">
        <v>550</v>
      </c>
      <c r="AM54" s="332">
        <v>7662021</v>
      </c>
      <c r="AN54" s="333">
        <v>27823</v>
      </c>
      <c r="AO54" s="334">
        <v>83.1</v>
      </c>
      <c r="AP54" s="335">
        <v>34709</v>
      </c>
      <c r="AQ54" s="336">
        <v>14.3</v>
      </c>
      <c r="AR54" s="337">
        <v>68.8</v>
      </c>
    </row>
    <row r="55" spans="1:44" ht="13.2" x14ac:dyDescent="0.2">
      <c r="A55" s="259"/>
      <c r="AK55" s="315" t="s">
        <v>552</v>
      </c>
      <c r="AL55" s="316"/>
      <c r="AM55" s="324">
        <v>8770723</v>
      </c>
      <c r="AN55" s="325">
        <v>32037</v>
      </c>
      <c r="AO55" s="326">
        <v>-24.3</v>
      </c>
      <c r="AP55" s="327">
        <v>60285</v>
      </c>
      <c r="AQ55" s="328">
        <v>6.4</v>
      </c>
      <c r="AR55" s="329">
        <v>-30.7</v>
      </c>
    </row>
    <row r="56" spans="1:44" ht="13.2" x14ac:dyDescent="0.2">
      <c r="A56" s="259"/>
      <c r="AK56" s="330"/>
      <c r="AL56" s="331" t="s">
        <v>550</v>
      </c>
      <c r="AM56" s="332">
        <v>5468237</v>
      </c>
      <c r="AN56" s="333">
        <v>19974</v>
      </c>
      <c r="AO56" s="334">
        <v>-28.2</v>
      </c>
      <c r="AP56" s="335">
        <v>36445</v>
      </c>
      <c r="AQ56" s="336">
        <v>5</v>
      </c>
      <c r="AR56" s="337">
        <v>-33.200000000000003</v>
      </c>
    </row>
    <row r="57" spans="1:44" ht="13.2" x14ac:dyDescent="0.2">
      <c r="A57" s="259"/>
      <c r="AK57" s="315" t="s">
        <v>553</v>
      </c>
      <c r="AL57" s="316"/>
      <c r="AM57" s="324">
        <v>7748541</v>
      </c>
      <c r="AN57" s="325">
        <v>28515</v>
      </c>
      <c r="AO57" s="326">
        <v>-11</v>
      </c>
      <c r="AP57" s="327">
        <v>38566</v>
      </c>
      <c r="AQ57" s="328">
        <v>-36</v>
      </c>
      <c r="AR57" s="329">
        <v>25</v>
      </c>
    </row>
    <row r="58" spans="1:44" ht="13.2" x14ac:dyDescent="0.2">
      <c r="A58" s="259"/>
      <c r="AK58" s="330"/>
      <c r="AL58" s="331" t="s">
        <v>550</v>
      </c>
      <c r="AM58" s="332">
        <v>4525071</v>
      </c>
      <c r="AN58" s="333">
        <v>16652</v>
      </c>
      <c r="AO58" s="334">
        <v>-16.600000000000001</v>
      </c>
      <c r="AP58" s="335">
        <v>24059</v>
      </c>
      <c r="AQ58" s="336">
        <v>-34</v>
      </c>
      <c r="AR58" s="337">
        <v>17.399999999999999</v>
      </c>
    </row>
    <row r="59" spans="1:44" ht="13.2" x14ac:dyDescent="0.2">
      <c r="A59" s="259"/>
      <c r="AK59" s="315" t="s">
        <v>554</v>
      </c>
      <c r="AL59" s="316"/>
      <c r="AM59" s="324">
        <v>10882222</v>
      </c>
      <c r="AN59" s="325">
        <v>40292</v>
      </c>
      <c r="AO59" s="326">
        <v>41.3</v>
      </c>
      <c r="AP59" s="327">
        <v>35156</v>
      </c>
      <c r="AQ59" s="328">
        <v>-8.8000000000000007</v>
      </c>
      <c r="AR59" s="329">
        <v>50.1</v>
      </c>
    </row>
    <row r="60" spans="1:44" ht="13.2" x14ac:dyDescent="0.2">
      <c r="A60" s="259"/>
      <c r="AK60" s="330"/>
      <c r="AL60" s="331" t="s">
        <v>550</v>
      </c>
      <c r="AM60" s="332">
        <v>5964621</v>
      </c>
      <c r="AN60" s="333">
        <v>22084</v>
      </c>
      <c r="AO60" s="334">
        <v>32.6</v>
      </c>
      <c r="AP60" s="335">
        <v>22430</v>
      </c>
      <c r="AQ60" s="336">
        <v>-6.8</v>
      </c>
      <c r="AR60" s="337">
        <v>39.4</v>
      </c>
    </row>
    <row r="61" spans="1:44" ht="13.2" x14ac:dyDescent="0.2">
      <c r="A61" s="259"/>
      <c r="AK61" s="315" t="s">
        <v>555</v>
      </c>
      <c r="AL61" s="338"/>
      <c r="AM61" s="324">
        <v>9098779</v>
      </c>
      <c r="AN61" s="325">
        <v>33286</v>
      </c>
      <c r="AO61" s="326">
        <v>11.1</v>
      </c>
      <c r="AP61" s="327">
        <v>47747</v>
      </c>
      <c r="AQ61" s="339">
        <v>-5.6</v>
      </c>
      <c r="AR61" s="329">
        <v>16.7</v>
      </c>
    </row>
    <row r="62" spans="1:44" ht="13.2" x14ac:dyDescent="0.2">
      <c r="A62" s="259"/>
      <c r="AK62" s="330"/>
      <c r="AL62" s="331" t="s">
        <v>550</v>
      </c>
      <c r="AM62" s="332">
        <v>5565166</v>
      </c>
      <c r="AN62" s="333">
        <v>20346</v>
      </c>
      <c r="AO62" s="334">
        <v>6.4</v>
      </c>
      <c r="AP62" s="335">
        <v>29603</v>
      </c>
      <c r="AQ62" s="336">
        <v>-3.6</v>
      </c>
      <c r="AR62" s="337">
        <v>10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5EA1FRktNtUjbtSIC4JZTKs2DZcIZMHC85UjMzJDLVTX60aE/fMO2FEzTItQeVCNjo+IF+FdrY4sZrtmBXJ6Yw==" saltValue="utmeNR/3DJESehgEsU5G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557</v>
      </c>
    </row>
    <row r="121" spans="125:125" ht="13.5" hidden="1" customHeight="1" x14ac:dyDescent="0.2">
      <c r="DU121" s="253"/>
    </row>
  </sheetData>
  <sheetProtection algorithmName="SHA-512" hashValue="LD0KiYzy/54tBk70QdkFtof5bnA/Q2k4/QgDccwuNB5f2A/h08EF6Pz6cki2S2ieaBo98yB/Hq+hu4Qi/3RCyA==" saltValue="jtiQ/BGpR9B3fY/ltK8pQ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558</v>
      </c>
    </row>
  </sheetData>
  <sheetProtection algorithmName="SHA-512" hashValue="XX1aBgiBgyp0lma34jdl+F0lMvDmjab+PH1IuYwEtzC3Sew4jWoL9u5vrO/I/V10iwcM7GMUw9XLI5J7xI0NUQ==" saltValue="iaCxTiM5P8AAt6zu8PM/v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52" t="s">
        <v>3</v>
      </c>
      <c r="D47" s="1152"/>
      <c r="E47" s="1153"/>
      <c r="F47" s="11">
        <v>16.82</v>
      </c>
      <c r="G47" s="12">
        <v>12.15</v>
      </c>
      <c r="H47" s="12">
        <v>15.84</v>
      </c>
      <c r="I47" s="12">
        <v>12.99</v>
      </c>
      <c r="J47" s="13">
        <v>18.43</v>
      </c>
    </row>
    <row r="48" spans="2:10" ht="57.75" customHeight="1" x14ac:dyDescent="0.2">
      <c r="B48" s="14"/>
      <c r="C48" s="1154" t="s">
        <v>4</v>
      </c>
      <c r="D48" s="1154"/>
      <c r="E48" s="1155"/>
      <c r="F48" s="15">
        <v>5.87</v>
      </c>
      <c r="G48" s="16">
        <v>7.77</v>
      </c>
      <c r="H48" s="16">
        <v>8.85</v>
      </c>
      <c r="I48" s="16">
        <v>11.84</v>
      </c>
      <c r="J48" s="17">
        <v>8.99</v>
      </c>
    </row>
    <row r="49" spans="2:10" ht="57.75" customHeight="1" thickBot="1" x14ac:dyDescent="0.25">
      <c r="B49" s="18"/>
      <c r="C49" s="1156" t="s">
        <v>5</v>
      </c>
      <c r="D49" s="1156"/>
      <c r="E49" s="1157"/>
      <c r="F49" s="19" t="s">
        <v>564</v>
      </c>
      <c r="G49" s="20" t="s">
        <v>565</v>
      </c>
      <c r="H49" s="20">
        <v>1.19</v>
      </c>
      <c r="I49" s="20" t="s">
        <v>566</v>
      </c>
      <c r="J49" s="21" t="s">
        <v>567</v>
      </c>
    </row>
    <row r="50" spans="2:10" ht="13.2" x14ac:dyDescent="0.2"/>
  </sheetData>
  <sheetProtection algorithmName="SHA-512" hashValue="uBaeonPQyoExzs5WjD4Dq1drO78fhWbemaHqBXjblC4Ug0Hmm0YKxBaxUYDdfOf0zAdoVoUP78M3iarIVp8ApQ==" saltValue="p043NhmIQVSO5gkagQVQ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62" t="s">
        <v>568</v>
      </c>
      <c r="D34" s="1162"/>
      <c r="E34" s="1163"/>
      <c r="F34" s="32">
        <v>5.86</v>
      </c>
      <c r="G34" s="33">
        <v>7.76</v>
      </c>
      <c r="H34" s="33">
        <v>8.85</v>
      </c>
      <c r="I34" s="33">
        <v>11.84</v>
      </c>
      <c r="J34" s="34">
        <v>8.98</v>
      </c>
      <c r="K34" s="22"/>
      <c r="L34" s="22"/>
      <c r="M34" s="22"/>
      <c r="N34" s="22"/>
      <c r="O34" s="22"/>
      <c r="P34" s="22"/>
    </row>
    <row r="35" spans="1:16" ht="39" customHeight="1" x14ac:dyDescent="0.2">
      <c r="A35" s="22"/>
      <c r="B35" s="35"/>
      <c r="C35" s="1158" t="s">
        <v>569</v>
      </c>
      <c r="D35" s="1158"/>
      <c r="E35" s="1159"/>
      <c r="F35" s="36">
        <v>4.4800000000000004</v>
      </c>
      <c r="G35" s="37">
        <v>4.24</v>
      </c>
      <c r="H35" s="37">
        <v>3.79</v>
      </c>
      <c r="I35" s="37">
        <v>3.63</v>
      </c>
      <c r="J35" s="38">
        <v>3.15</v>
      </c>
      <c r="K35" s="22"/>
      <c r="L35" s="22"/>
      <c r="M35" s="22"/>
      <c r="N35" s="22"/>
      <c r="O35" s="22"/>
      <c r="P35" s="22"/>
    </row>
    <row r="36" spans="1:16" ht="39" customHeight="1" x14ac:dyDescent="0.2">
      <c r="A36" s="22"/>
      <c r="B36" s="35"/>
      <c r="C36" s="1158" t="s">
        <v>570</v>
      </c>
      <c r="D36" s="1158"/>
      <c r="E36" s="1159"/>
      <c r="F36" s="36">
        <v>0.4</v>
      </c>
      <c r="G36" s="37">
        <v>0.79</v>
      </c>
      <c r="H36" s="37">
        <v>0.91</v>
      </c>
      <c r="I36" s="37">
        <v>1.07</v>
      </c>
      <c r="J36" s="38">
        <v>1.1599999999999999</v>
      </c>
      <c r="K36" s="22"/>
      <c r="L36" s="22"/>
      <c r="M36" s="22"/>
      <c r="N36" s="22"/>
      <c r="O36" s="22"/>
      <c r="P36" s="22"/>
    </row>
    <row r="37" spans="1:16" ht="39" customHeight="1" x14ac:dyDescent="0.2">
      <c r="A37" s="22"/>
      <c r="B37" s="35"/>
      <c r="C37" s="1158" t="s">
        <v>571</v>
      </c>
      <c r="D37" s="1158"/>
      <c r="E37" s="1159"/>
      <c r="F37" s="36">
        <v>0.81</v>
      </c>
      <c r="G37" s="37">
        <v>0.24</v>
      </c>
      <c r="H37" s="37">
        <v>1.01</v>
      </c>
      <c r="I37" s="37">
        <v>0.77</v>
      </c>
      <c r="J37" s="38">
        <v>0.99</v>
      </c>
      <c r="K37" s="22"/>
      <c r="L37" s="22"/>
      <c r="M37" s="22"/>
      <c r="N37" s="22"/>
      <c r="O37" s="22"/>
      <c r="P37" s="22"/>
    </row>
    <row r="38" spans="1:16" ht="39" customHeight="1" x14ac:dyDescent="0.2">
      <c r="A38" s="22"/>
      <c r="B38" s="35"/>
      <c r="C38" s="1158" t="s">
        <v>572</v>
      </c>
      <c r="D38" s="1158"/>
      <c r="E38" s="1159"/>
      <c r="F38" s="36">
        <v>0.21</v>
      </c>
      <c r="G38" s="37">
        <v>0.86</v>
      </c>
      <c r="H38" s="37">
        <v>0.42</v>
      </c>
      <c r="I38" s="37">
        <v>0.61</v>
      </c>
      <c r="J38" s="38">
        <v>0.38</v>
      </c>
      <c r="K38" s="22"/>
      <c r="L38" s="22"/>
      <c r="M38" s="22"/>
      <c r="N38" s="22"/>
      <c r="O38" s="22"/>
      <c r="P38" s="22"/>
    </row>
    <row r="39" spans="1:16" ht="39" customHeight="1" x14ac:dyDescent="0.2">
      <c r="A39" s="22"/>
      <c r="B39" s="35"/>
      <c r="C39" s="1158" t="s">
        <v>573</v>
      </c>
      <c r="D39" s="1158"/>
      <c r="E39" s="1159"/>
      <c r="F39" s="36">
        <v>0</v>
      </c>
      <c r="G39" s="37">
        <v>0</v>
      </c>
      <c r="H39" s="37">
        <v>0</v>
      </c>
      <c r="I39" s="37">
        <v>0</v>
      </c>
      <c r="J39" s="38">
        <v>7.0000000000000007E-2</v>
      </c>
      <c r="K39" s="22"/>
      <c r="L39" s="22"/>
      <c r="M39" s="22"/>
      <c r="N39" s="22"/>
      <c r="O39" s="22"/>
      <c r="P39" s="22"/>
    </row>
    <row r="40" spans="1:16" ht="39" customHeight="1" x14ac:dyDescent="0.2">
      <c r="A40" s="22"/>
      <c r="B40" s="35"/>
      <c r="C40" s="1158" t="s">
        <v>574</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575</v>
      </c>
      <c r="D42" s="1158"/>
      <c r="E42" s="1159"/>
      <c r="F42" s="36" t="s">
        <v>532</v>
      </c>
      <c r="G42" s="37" t="s">
        <v>532</v>
      </c>
      <c r="H42" s="37" t="s">
        <v>532</v>
      </c>
      <c r="I42" s="37" t="s">
        <v>532</v>
      </c>
      <c r="J42" s="38" t="s">
        <v>532</v>
      </c>
      <c r="K42" s="22"/>
      <c r="L42" s="22"/>
      <c r="M42" s="22"/>
      <c r="N42" s="22"/>
      <c r="O42" s="22"/>
      <c r="P42" s="22"/>
    </row>
    <row r="43" spans="1:16" ht="39" customHeight="1" thickBot="1" x14ac:dyDescent="0.25">
      <c r="A43" s="22"/>
      <c r="B43" s="40"/>
      <c r="C43" s="1160" t="s">
        <v>576</v>
      </c>
      <c r="D43" s="1160"/>
      <c r="E43" s="1161"/>
      <c r="F43" s="41" t="s">
        <v>532</v>
      </c>
      <c r="G43" s="42" t="s">
        <v>532</v>
      </c>
      <c r="H43" s="42" t="s">
        <v>532</v>
      </c>
      <c r="I43" s="42" t="s">
        <v>532</v>
      </c>
      <c r="J43" s="43" t="s">
        <v>532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0PgYVeTWjfaNbib3jzK8hPtjqkfF0iCQ8DIKRlGvWnpNoR2I4mRF1JNsnEk8UziZAuEfrawuSNWyCEBmVRPJA==" saltValue="54TvlEb/gL5WpPgp+PV8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6304</v>
      </c>
      <c r="L45" s="58">
        <v>6226</v>
      </c>
      <c r="M45" s="58">
        <v>6066</v>
      </c>
      <c r="N45" s="58">
        <v>5728</v>
      </c>
      <c r="O45" s="59">
        <v>6071</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532</v>
      </c>
      <c r="L46" s="62" t="s">
        <v>532</v>
      </c>
      <c r="M46" s="62" t="s">
        <v>532</v>
      </c>
      <c r="N46" s="62" t="s">
        <v>532</v>
      </c>
      <c r="O46" s="63" t="s">
        <v>532</v>
      </c>
      <c r="P46" s="46"/>
      <c r="Q46" s="46"/>
      <c r="R46" s="46"/>
      <c r="S46" s="46"/>
      <c r="T46" s="46"/>
      <c r="U46" s="46"/>
    </row>
    <row r="47" spans="1:21" ht="30.75" customHeight="1" x14ac:dyDescent="0.2">
      <c r="A47" s="46"/>
      <c r="B47" s="1189"/>
      <c r="C47" s="1190"/>
      <c r="D47" s="60"/>
      <c r="E47" s="1166" t="s">
        <v>14</v>
      </c>
      <c r="F47" s="1166"/>
      <c r="G47" s="1166"/>
      <c r="H47" s="1166"/>
      <c r="I47" s="1166"/>
      <c r="J47" s="1167"/>
      <c r="K47" s="61">
        <v>30</v>
      </c>
      <c r="L47" s="62">
        <v>30</v>
      </c>
      <c r="M47" s="62">
        <v>30</v>
      </c>
      <c r="N47" s="62">
        <v>30</v>
      </c>
      <c r="O47" s="63">
        <v>30</v>
      </c>
      <c r="P47" s="46"/>
      <c r="Q47" s="46"/>
      <c r="R47" s="46"/>
      <c r="S47" s="46"/>
      <c r="T47" s="46"/>
      <c r="U47" s="46"/>
    </row>
    <row r="48" spans="1:21" ht="30.75" customHeight="1" x14ac:dyDescent="0.2">
      <c r="A48" s="46"/>
      <c r="B48" s="1189"/>
      <c r="C48" s="1190"/>
      <c r="D48" s="60"/>
      <c r="E48" s="1166" t="s">
        <v>15</v>
      </c>
      <c r="F48" s="1166"/>
      <c r="G48" s="1166"/>
      <c r="H48" s="1166"/>
      <c r="I48" s="1166"/>
      <c r="J48" s="1167"/>
      <c r="K48" s="61">
        <v>2124</v>
      </c>
      <c r="L48" s="62">
        <v>1421</v>
      </c>
      <c r="M48" s="62">
        <v>1303</v>
      </c>
      <c r="N48" s="62">
        <v>1223</v>
      </c>
      <c r="O48" s="63">
        <v>1197</v>
      </c>
      <c r="P48" s="46"/>
      <c r="Q48" s="46"/>
      <c r="R48" s="46"/>
      <c r="S48" s="46"/>
      <c r="T48" s="46"/>
      <c r="U48" s="46"/>
    </row>
    <row r="49" spans="1:21" ht="30.75" customHeight="1" x14ac:dyDescent="0.2">
      <c r="A49" s="46"/>
      <c r="B49" s="1189"/>
      <c r="C49" s="1190"/>
      <c r="D49" s="60"/>
      <c r="E49" s="1166" t="s">
        <v>16</v>
      </c>
      <c r="F49" s="1166"/>
      <c r="G49" s="1166"/>
      <c r="H49" s="1166"/>
      <c r="I49" s="1166"/>
      <c r="J49" s="1167"/>
      <c r="K49" s="61" t="s">
        <v>532</v>
      </c>
      <c r="L49" s="62" t="s">
        <v>532</v>
      </c>
      <c r="M49" s="62" t="s">
        <v>532</v>
      </c>
      <c r="N49" s="62" t="s">
        <v>532</v>
      </c>
      <c r="O49" s="63" t="s">
        <v>532</v>
      </c>
      <c r="P49" s="46"/>
      <c r="Q49" s="46"/>
      <c r="R49" s="46"/>
      <c r="S49" s="46"/>
      <c r="T49" s="46"/>
      <c r="U49" s="46"/>
    </row>
    <row r="50" spans="1:21" ht="30.75" customHeight="1" x14ac:dyDescent="0.2">
      <c r="A50" s="46"/>
      <c r="B50" s="1189"/>
      <c r="C50" s="1190"/>
      <c r="D50" s="60"/>
      <c r="E50" s="1166" t="s">
        <v>17</v>
      </c>
      <c r="F50" s="1166"/>
      <c r="G50" s="1166"/>
      <c r="H50" s="1166"/>
      <c r="I50" s="1166"/>
      <c r="J50" s="1167"/>
      <c r="K50" s="61">
        <v>187</v>
      </c>
      <c r="L50" s="62">
        <v>146</v>
      </c>
      <c r="M50" s="62">
        <v>127</v>
      </c>
      <c r="N50" s="62">
        <v>88</v>
      </c>
      <c r="O50" s="63">
        <v>96</v>
      </c>
      <c r="P50" s="46"/>
      <c r="Q50" s="46"/>
      <c r="R50" s="46"/>
      <c r="S50" s="46"/>
      <c r="T50" s="46"/>
      <c r="U50" s="46"/>
    </row>
    <row r="51" spans="1:21" ht="30.75" customHeight="1" x14ac:dyDescent="0.2">
      <c r="A51" s="46"/>
      <c r="B51" s="1191"/>
      <c r="C51" s="1192"/>
      <c r="D51" s="64"/>
      <c r="E51" s="1166" t="s">
        <v>18</v>
      </c>
      <c r="F51" s="1166"/>
      <c r="G51" s="1166"/>
      <c r="H51" s="1166"/>
      <c r="I51" s="1166"/>
      <c r="J51" s="1167"/>
      <c r="K51" s="61">
        <v>0</v>
      </c>
      <c r="L51" s="62">
        <v>0</v>
      </c>
      <c r="M51" s="62">
        <v>0</v>
      </c>
      <c r="N51" s="62">
        <v>0</v>
      </c>
      <c r="O51" s="63">
        <v>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5508</v>
      </c>
      <c r="L52" s="62">
        <v>5023</v>
      </c>
      <c r="M52" s="62">
        <v>4570</v>
      </c>
      <c r="N52" s="62">
        <v>4634</v>
      </c>
      <c r="O52" s="63">
        <v>4277</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3137</v>
      </c>
      <c r="L53" s="67">
        <v>2800</v>
      </c>
      <c r="M53" s="67">
        <v>2956</v>
      </c>
      <c r="N53" s="67">
        <v>2435</v>
      </c>
      <c r="O53" s="68">
        <v>3117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532</v>
      </c>
      <c r="L58" s="82" t="s">
        <v>532</v>
      </c>
      <c r="M58" s="82" t="s">
        <v>532</v>
      </c>
      <c r="N58" s="82" t="s">
        <v>532</v>
      </c>
      <c r="O58" s="83" t="s">
        <v>532</v>
      </c>
    </row>
    <row r="59" spans="1:21" ht="31.5" customHeight="1" x14ac:dyDescent="0.2">
      <c r="B59" s="1174"/>
      <c r="C59" s="1175"/>
      <c r="D59" s="1181" t="s">
        <v>28</v>
      </c>
      <c r="E59" s="1182"/>
      <c r="F59" s="1182"/>
      <c r="G59" s="1182"/>
      <c r="H59" s="1182"/>
      <c r="I59" s="1182"/>
      <c r="J59" s="1183"/>
      <c r="K59" s="84">
        <v>308</v>
      </c>
      <c r="L59" s="85" t="s">
        <v>532</v>
      </c>
      <c r="M59" s="85" t="s">
        <v>532</v>
      </c>
      <c r="N59" s="85" t="s">
        <v>532</v>
      </c>
      <c r="O59" s="86" t="s">
        <v>532</v>
      </c>
    </row>
    <row r="60" spans="1:21" ht="31.5" customHeight="1" thickBot="1" x14ac:dyDescent="0.25">
      <c r="B60" s="1176"/>
      <c r="C60" s="1177"/>
      <c r="D60" s="1184" t="s">
        <v>29</v>
      </c>
      <c r="E60" s="1185"/>
      <c r="F60" s="1185"/>
      <c r="G60" s="1185"/>
      <c r="H60" s="1185"/>
      <c r="I60" s="1185"/>
      <c r="J60" s="1186"/>
      <c r="K60" s="87">
        <v>150</v>
      </c>
      <c r="L60" s="88">
        <v>180</v>
      </c>
      <c r="M60" s="88">
        <v>210</v>
      </c>
      <c r="N60" s="88">
        <v>240</v>
      </c>
      <c r="O60" s="89">
        <v>270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PdMRx46UZy2hJURqw6urgGgriugZw/k8yFV0Xzy8bktFlTAMvnUvNCtJxBwId2PsOlGkA6zSpHIKj0hNfoybg==" saltValue="+9IHLs9wEVetX84DPkao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559</v>
      </c>
      <c r="J40" s="101" t="s">
        <v>560</v>
      </c>
      <c r="K40" s="101" t="s">
        <v>561</v>
      </c>
      <c r="L40" s="101" t="s">
        <v>562</v>
      </c>
      <c r="M40" s="102" t="s">
        <v>563</v>
      </c>
    </row>
    <row r="41" spans="2:13" ht="27.75" customHeight="1" x14ac:dyDescent="0.2">
      <c r="B41" s="1207" t="s">
        <v>32</v>
      </c>
      <c r="C41" s="1208"/>
      <c r="D41" s="103"/>
      <c r="E41" s="1209" t="s">
        <v>33</v>
      </c>
      <c r="F41" s="1209"/>
      <c r="G41" s="1209"/>
      <c r="H41" s="1210"/>
      <c r="I41" s="342">
        <v>45805</v>
      </c>
      <c r="J41" s="343">
        <v>46041</v>
      </c>
      <c r="K41" s="343">
        <v>45980</v>
      </c>
      <c r="L41" s="343">
        <v>44130</v>
      </c>
      <c r="M41" s="344">
        <v>43051</v>
      </c>
    </row>
    <row r="42" spans="2:13" ht="27.75" customHeight="1" x14ac:dyDescent="0.2">
      <c r="B42" s="1197"/>
      <c r="C42" s="1198"/>
      <c r="D42" s="104"/>
      <c r="E42" s="1201" t="s">
        <v>34</v>
      </c>
      <c r="F42" s="1201"/>
      <c r="G42" s="1201"/>
      <c r="H42" s="1202"/>
      <c r="I42" s="345" t="s">
        <v>532</v>
      </c>
      <c r="J42" s="346" t="s">
        <v>532</v>
      </c>
      <c r="K42" s="346" t="s">
        <v>532</v>
      </c>
      <c r="L42" s="346" t="s">
        <v>532</v>
      </c>
      <c r="M42" s="347" t="s">
        <v>532</v>
      </c>
    </row>
    <row r="43" spans="2:13" ht="27.75" customHeight="1" x14ac:dyDescent="0.2">
      <c r="B43" s="1197"/>
      <c r="C43" s="1198"/>
      <c r="D43" s="104"/>
      <c r="E43" s="1201" t="s">
        <v>35</v>
      </c>
      <c r="F43" s="1201"/>
      <c r="G43" s="1201"/>
      <c r="H43" s="1202"/>
      <c r="I43" s="345">
        <v>19124</v>
      </c>
      <c r="J43" s="346">
        <v>16595</v>
      </c>
      <c r="K43" s="346">
        <v>14781</v>
      </c>
      <c r="L43" s="346">
        <v>12191</v>
      </c>
      <c r="M43" s="347">
        <v>12919</v>
      </c>
    </row>
    <row r="44" spans="2:13" ht="27.75" customHeight="1" x14ac:dyDescent="0.2">
      <c r="B44" s="1197"/>
      <c r="C44" s="1198"/>
      <c r="D44" s="104"/>
      <c r="E44" s="1201" t="s">
        <v>36</v>
      </c>
      <c r="F44" s="1201"/>
      <c r="G44" s="1201"/>
      <c r="H44" s="1202"/>
      <c r="I44" s="345" t="s">
        <v>532</v>
      </c>
      <c r="J44" s="346" t="s">
        <v>532</v>
      </c>
      <c r="K44" s="346" t="s">
        <v>532</v>
      </c>
      <c r="L44" s="346" t="s">
        <v>532</v>
      </c>
      <c r="M44" s="347" t="s">
        <v>532</v>
      </c>
    </row>
    <row r="45" spans="2:13" ht="27.75" customHeight="1" x14ac:dyDescent="0.2">
      <c r="B45" s="1197"/>
      <c r="C45" s="1198"/>
      <c r="D45" s="104"/>
      <c r="E45" s="1201" t="s">
        <v>37</v>
      </c>
      <c r="F45" s="1201"/>
      <c r="G45" s="1201"/>
      <c r="H45" s="1202"/>
      <c r="I45" s="345">
        <v>13158</v>
      </c>
      <c r="J45" s="346">
        <v>12445</v>
      </c>
      <c r="K45" s="346">
        <v>11397</v>
      </c>
      <c r="L45" s="346">
        <v>10317</v>
      </c>
      <c r="M45" s="347">
        <v>9231</v>
      </c>
    </row>
    <row r="46" spans="2:13" ht="27.75" customHeight="1" x14ac:dyDescent="0.2">
      <c r="B46" s="1197"/>
      <c r="C46" s="1198"/>
      <c r="D46" s="105"/>
      <c r="E46" s="1201" t="s">
        <v>38</v>
      </c>
      <c r="F46" s="1201"/>
      <c r="G46" s="1201"/>
      <c r="H46" s="1202"/>
      <c r="I46" s="345">
        <v>56</v>
      </c>
      <c r="J46" s="346">
        <v>27</v>
      </c>
      <c r="K46" s="346">
        <v>35</v>
      </c>
      <c r="L46" s="346">
        <v>41</v>
      </c>
      <c r="M46" s="347">
        <v>23</v>
      </c>
    </row>
    <row r="47" spans="2:13" ht="27.75" customHeight="1" x14ac:dyDescent="0.2">
      <c r="B47" s="1197"/>
      <c r="C47" s="1198"/>
      <c r="D47" s="106"/>
      <c r="E47" s="1211" t="s">
        <v>39</v>
      </c>
      <c r="F47" s="1212"/>
      <c r="G47" s="1212"/>
      <c r="H47" s="1213"/>
      <c r="I47" s="345" t="s">
        <v>532</v>
      </c>
      <c r="J47" s="346" t="s">
        <v>532</v>
      </c>
      <c r="K47" s="346" t="s">
        <v>532</v>
      </c>
      <c r="L47" s="346" t="s">
        <v>532</v>
      </c>
      <c r="M47" s="347" t="s">
        <v>532</v>
      </c>
    </row>
    <row r="48" spans="2:13" ht="27.75" customHeight="1" x14ac:dyDescent="0.2">
      <c r="B48" s="1197"/>
      <c r="C48" s="1198"/>
      <c r="D48" s="104"/>
      <c r="E48" s="1201" t="s">
        <v>40</v>
      </c>
      <c r="F48" s="1201"/>
      <c r="G48" s="1201"/>
      <c r="H48" s="1202"/>
      <c r="I48" s="345" t="s">
        <v>532</v>
      </c>
      <c r="J48" s="346" t="s">
        <v>532</v>
      </c>
      <c r="K48" s="346" t="s">
        <v>532</v>
      </c>
      <c r="L48" s="346" t="s">
        <v>532</v>
      </c>
      <c r="M48" s="347" t="s">
        <v>532</v>
      </c>
    </row>
    <row r="49" spans="2:13" ht="27.75" customHeight="1" x14ac:dyDescent="0.2">
      <c r="B49" s="1199"/>
      <c r="C49" s="1200"/>
      <c r="D49" s="104"/>
      <c r="E49" s="1201" t="s">
        <v>41</v>
      </c>
      <c r="F49" s="1201"/>
      <c r="G49" s="1201"/>
      <c r="H49" s="1202"/>
      <c r="I49" s="345" t="s">
        <v>532</v>
      </c>
      <c r="J49" s="346" t="s">
        <v>532</v>
      </c>
      <c r="K49" s="346" t="s">
        <v>532</v>
      </c>
      <c r="L49" s="346" t="s">
        <v>532</v>
      </c>
      <c r="M49" s="347" t="s">
        <v>532</v>
      </c>
    </row>
    <row r="50" spans="2:13" ht="27.75" customHeight="1" x14ac:dyDescent="0.2">
      <c r="B50" s="1195" t="s">
        <v>42</v>
      </c>
      <c r="C50" s="1196"/>
      <c r="D50" s="107"/>
      <c r="E50" s="1201" t="s">
        <v>43</v>
      </c>
      <c r="F50" s="1201"/>
      <c r="G50" s="1201"/>
      <c r="H50" s="1202"/>
      <c r="I50" s="345">
        <v>13273</v>
      </c>
      <c r="J50" s="346">
        <v>14961</v>
      </c>
      <c r="K50" s="346">
        <v>17497</v>
      </c>
      <c r="L50" s="346">
        <v>20222</v>
      </c>
      <c r="M50" s="347">
        <v>24452</v>
      </c>
    </row>
    <row r="51" spans="2:13" ht="27.75" customHeight="1" x14ac:dyDescent="0.2">
      <c r="B51" s="1197"/>
      <c r="C51" s="1198"/>
      <c r="D51" s="104"/>
      <c r="E51" s="1201" t="s">
        <v>44</v>
      </c>
      <c r="F51" s="1201"/>
      <c r="G51" s="1201"/>
      <c r="H51" s="1202"/>
      <c r="I51" s="345">
        <v>8467</v>
      </c>
      <c r="J51" s="346">
        <v>7820</v>
      </c>
      <c r="K51" s="346">
        <v>7811</v>
      </c>
      <c r="L51" s="346">
        <v>8474</v>
      </c>
      <c r="M51" s="347">
        <v>8362</v>
      </c>
    </row>
    <row r="52" spans="2:13" ht="27.75" customHeight="1" x14ac:dyDescent="0.2">
      <c r="B52" s="1199"/>
      <c r="C52" s="1200"/>
      <c r="D52" s="104"/>
      <c r="E52" s="1201" t="s">
        <v>45</v>
      </c>
      <c r="F52" s="1201"/>
      <c r="G52" s="1201"/>
      <c r="H52" s="1202"/>
      <c r="I52" s="345">
        <v>36783</v>
      </c>
      <c r="J52" s="346">
        <v>34622</v>
      </c>
      <c r="K52" s="346">
        <v>34008</v>
      </c>
      <c r="L52" s="346">
        <v>31992</v>
      </c>
      <c r="M52" s="347">
        <v>32004</v>
      </c>
    </row>
    <row r="53" spans="2:13" ht="27.75" customHeight="1" thickBot="1" x14ac:dyDescent="0.25">
      <c r="B53" s="1203" t="s">
        <v>46</v>
      </c>
      <c r="C53" s="1204"/>
      <c r="D53" s="108"/>
      <c r="E53" s="1205" t="s">
        <v>47</v>
      </c>
      <c r="F53" s="1205"/>
      <c r="G53" s="1205"/>
      <c r="H53" s="1206"/>
      <c r="I53" s="348">
        <v>19621</v>
      </c>
      <c r="J53" s="349">
        <v>17705</v>
      </c>
      <c r="K53" s="349">
        <v>12876</v>
      </c>
      <c r="L53" s="349">
        <v>5991</v>
      </c>
      <c r="M53" s="350">
        <v>406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y86JiHQpC1qhAlofKGEesw2m0PQ462AYhSGNnVaMuGdwXyl8sWRxIZzQeEgYvOa8LRLmxybZo8Y/i3GjFKqhGw==" saltValue="r5Lcf2kvtILe1rjKY6+0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561</v>
      </c>
      <c r="G54" s="117" t="s">
        <v>562</v>
      </c>
      <c r="H54" s="118" t="s">
        <v>563</v>
      </c>
    </row>
    <row r="55" spans="2:8" ht="52.5" customHeight="1" x14ac:dyDescent="0.2">
      <c r="B55" s="119"/>
      <c r="C55" s="1222" t="s">
        <v>50</v>
      </c>
      <c r="D55" s="1222"/>
      <c r="E55" s="1223"/>
      <c r="F55" s="120">
        <v>8730</v>
      </c>
      <c r="G55" s="120">
        <v>6962</v>
      </c>
      <c r="H55" s="121">
        <v>10451</v>
      </c>
    </row>
    <row r="56" spans="2:8" ht="52.5" customHeight="1" x14ac:dyDescent="0.2">
      <c r="B56" s="122"/>
      <c r="C56" s="1224" t="s">
        <v>51</v>
      </c>
      <c r="D56" s="1224"/>
      <c r="E56" s="1225"/>
      <c r="F56" s="123">
        <v>8</v>
      </c>
      <c r="G56" s="123">
        <v>8</v>
      </c>
      <c r="H56" s="124">
        <v>8</v>
      </c>
    </row>
    <row r="57" spans="2:8" ht="53.25" customHeight="1" x14ac:dyDescent="0.2">
      <c r="B57" s="122"/>
      <c r="C57" s="1226" t="s">
        <v>52</v>
      </c>
      <c r="D57" s="1226"/>
      <c r="E57" s="1227"/>
      <c r="F57" s="125">
        <v>6005</v>
      </c>
      <c r="G57" s="125">
        <v>10258</v>
      </c>
      <c r="H57" s="126">
        <v>10881</v>
      </c>
    </row>
    <row r="58" spans="2:8" ht="45.75" customHeight="1" x14ac:dyDescent="0.2">
      <c r="B58" s="127"/>
      <c r="C58" s="1214" t="s">
        <v>583</v>
      </c>
      <c r="D58" s="1215"/>
      <c r="E58" s="1216"/>
      <c r="F58" s="128">
        <v>4273</v>
      </c>
      <c r="G58" s="128">
        <v>8769</v>
      </c>
      <c r="H58" s="129">
        <v>9364</v>
      </c>
    </row>
    <row r="59" spans="2:8" ht="45.75" customHeight="1" x14ac:dyDescent="0.2">
      <c r="B59" s="127"/>
      <c r="C59" s="1214" t="s">
        <v>584</v>
      </c>
      <c r="D59" s="1215"/>
      <c r="E59" s="1216"/>
      <c r="F59" s="128">
        <v>209</v>
      </c>
      <c r="G59" s="128">
        <v>315</v>
      </c>
      <c r="H59" s="129">
        <v>480</v>
      </c>
    </row>
    <row r="60" spans="2:8" ht="45.75" customHeight="1" x14ac:dyDescent="0.2">
      <c r="B60" s="127"/>
      <c r="C60" s="1214" t="s">
        <v>585</v>
      </c>
      <c r="D60" s="1215"/>
      <c r="E60" s="1216"/>
      <c r="F60" s="128">
        <v>577</v>
      </c>
      <c r="G60" s="128">
        <v>562</v>
      </c>
      <c r="H60" s="129">
        <v>434</v>
      </c>
    </row>
    <row r="61" spans="2:8" ht="45.75" customHeight="1" x14ac:dyDescent="0.2">
      <c r="B61" s="127"/>
      <c r="C61" s="1214" t="s">
        <v>586</v>
      </c>
      <c r="D61" s="1215"/>
      <c r="E61" s="1216"/>
      <c r="F61" s="128">
        <v>187</v>
      </c>
      <c r="G61" s="128">
        <v>188</v>
      </c>
      <c r="H61" s="129">
        <v>189</v>
      </c>
    </row>
    <row r="62" spans="2:8" ht="45.75" customHeight="1" thickBot="1" x14ac:dyDescent="0.25">
      <c r="B62" s="130"/>
      <c r="C62" s="1217" t="s">
        <v>587</v>
      </c>
      <c r="D62" s="1218"/>
      <c r="E62" s="1219"/>
      <c r="F62" s="131">
        <v>632</v>
      </c>
      <c r="G62" s="131">
        <v>221</v>
      </c>
      <c r="H62" s="132">
        <v>149</v>
      </c>
    </row>
    <row r="63" spans="2:8" ht="52.5" customHeight="1" thickBot="1" x14ac:dyDescent="0.25">
      <c r="B63" s="133"/>
      <c r="C63" s="1220" t="s">
        <v>53</v>
      </c>
      <c r="D63" s="1220"/>
      <c r="E63" s="1221"/>
      <c r="F63" s="134">
        <v>14743</v>
      </c>
      <c r="G63" s="134">
        <v>17228</v>
      </c>
      <c r="H63" s="135">
        <v>21341</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cOk5w0b3+cm8WxWLqTuS52TF3aRrUJm2ag+O3TMa6MCxusvM/qXUfksZi3sJIOvUN9v5BgXa6wmlfEIUgFqBwg==" saltValue="iIqZJg8Pqh2kSsOBnzYu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DAC6-C065-4DA0-A615-AEC9DA6968AF}">
  <sheetPr codeName="Sheet10">
    <pageSetUpPr fitToPage="1"/>
  </sheetPr>
  <dimension ref="A1:DE85"/>
  <sheetViews>
    <sheetView showGridLines="0" topLeftCell="A10" zoomScale="80" zoomScaleNormal="8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604</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605</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559</v>
      </c>
      <c r="BQ50" s="1241"/>
      <c r="BR50" s="1241"/>
      <c r="BS50" s="1241"/>
      <c r="BT50" s="1241"/>
      <c r="BU50" s="1241"/>
      <c r="BV50" s="1241"/>
      <c r="BW50" s="1241"/>
      <c r="BX50" s="1241" t="s">
        <v>560</v>
      </c>
      <c r="BY50" s="1241"/>
      <c r="BZ50" s="1241"/>
      <c r="CA50" s="1241"/>
      <c r="CB50" s="1241"/>
      <c r="CC50" s="1241"/>
      <c r="CD50" s="1241"/>
      <c r="CE50" s="1241"/>
      <c r="CF50" s="1241" t="s">
        <v>561</v>
      </c>
      <c r="CG50" s="1241"/>
      <c r="CH50" s="1241"/>
      <c r="CI50" s="1241"/>
      <c r="CJ50" s="1241"/>
      <c r="CK50" s="1241"/>
      <c r="CL50" s="1241"/>
      <c r="CM50" s="1241"/>
      <c r="CN50" s="1241" t="s">
        <v>562</v>
      </c>
      <c r="CO50" s="1241"/>
      <c r="CP50" s="1241"/>
      <c r="CQ50" s="1241"/>
      <c r="CR50" s="1241"/>
      <c r="CS50" s="1241"/>
      <c r="CT50" s="1241"/>
      <c r="CU50" s="1241"/>
      <c r="CV50" s="1241" t="s">
        <v>563</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606</v>
      </c>
      <c r="AO51" s="1244"/>
      <c r="AP51" s="1244"/>
      <c r="AQ51" s="1244"/>
      <c r="AR51" s="1244"/>
      <c r="AS51" s="1244"/>
      <c r="AT51" s="1244"/>
      <c r="AU51" s="1244"/>
      <c r="AV51" s="1244"/>
      <c r="AW51" s="1244"/>
      <c r="AX51" s="1244"/>
      <c r="AY51" s="1244"/>
      <c r="AZ51" s="1244"/>
      <c r="BA51" s="1244"/>
      <c r="BB51" s="1244" t="s">
        <v>607</v>
      </c>
      <c r="BC51" s="1244"/>
      <c r="BD51" s="1244"/>
      <c r="BE51" s="1244"/>
      <c r="BF51" s="1244"/>
      <c r="BG51" s="1244"/>
      <c r="BH51" s="1244"/>
      <c r="BI51" s="1244"/>
      <c r="BJ51" s="1244"/>
      <c r="BK51" s="1244"/>
      <c r="BL51" s="1244"/>
      <c r="BM51" s="1244"/>
      <c r="BN51" s="1244"/>
      <c r="BO51" s="1244"/>
      <c r="BP51" s="1242">
        <v>39.200000000000003</v>
      </c>
      <c r="BQ51" s="1242"/>
      <c r="BR51" s="1242"/>
      <c r="BS51" s="1242"/>
      <c r="BT51" s="1242"/>
      <c r="BU51" s="1242"/>
      <c r="BV51" s="1242"/>
      <c r="BW51" s="1242"/>
      <c r="BX51" s="1242">
        <v>35.200000000000003</v>
      </c>
      <c r="BY51" s="1242"/>
      <c r="BZ51" s="1242"/>
      <c r="CA51" s="1242"/>
      <c r="CB51" s="1242"/>
      <c r="CC51" s="1242"/>
      <c r="CD51" s="1242"/>
      <c r="CE51" s="1242"/>
      <c r="CF51" s="1242">
        <v>25</v>
      </c>
      <c r="CG51" s="1242"/>
      <c r="CH51" s="1242"/>
      <c r="CI51" s="1242"/>
      <c r="CJ51" s="1242"/>
      <c r="CK51" s="1242"/>
      <c r="CL51" s="1242"/>
      <c r="CM51" s="1242"/>
      <c r="CN51" s="1242">
        <v>11.9</v>
      </c>
      <c r="CO51" s="1242"/>
      <c r="CP51" s="1242"/>
      <c r="CQ51" s="1242"/>
      <c r="CR51" s="1242"/>
      <c r="CS51" s="1242"/>
      <c r="CT51" s="1242"/>
      <c r="CU51" s="1242"/>
      <c r="CV51" s="1242">
        <v>0.7</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608</v>
      </c>
      <c r="BC53" s="1244"/>
      <c r="BD53" s="1244"/>
      <c r="BE53" s="1244"/>
      <c r="BF53" s="1244"/>
      <c r="BG53" s="1244"/>
      <c r="BH53" s="1244"/>
      <c r="BI53" s="1244"/>
      <c r="BJ53" s="1244"/>
      <c r="BK53" s="1244"/>
      <c r="BL53" s="1244"/>
      <c r="BM53" s="1244"/>
      <c r="BN53" s="1244"/>
      <c r="BO53" s="1244"/>
      <c r="BP53" s="1242">
        <v>64.900000000000006</v>
      </c>
      <c r="BQ53" s="1242"/>
      <c r="BR53" s="1242"/>
      <c r="BS53" s="1242"/>
      <c r="BT53" s="1242"/>
      <c r="BU53" s="1242"/>
      <c r="BV53" s="1242"/>
      <c r="BW53" s="1242"/>
      <c r="BX53" s="1242">
        <v>65.599999999999994</v>
      </c>
      <c r="BY53" s="1242"/>
      <c r="BZ53" s="1242"/>
      <c r="CA53" s="1242"/>
      <c r="CB53" s="1242"/>
      <c r="CC53" s="1242"/>
      <c r="CD53" s="1242"/>
      <c r="CE53" s="1242"/>
      <c r="CF53" s="1242">
        <v>66</v>
      </c>
      <c r="CG53" s="1242"/>
      <c r="CH53" s="1242"/>
      <c r="CI53" s="1242"/>
      <c r="CJ53" s="1242"/>
      <c r="CK53" s="1242"/>
      <c r="CL53" s="1242"/>
      <c r="CM53" s="1242"/>
      <c r="CN53" s="1242">
        <v>67.5</v>
      </c>
      <c r="CO53" s="1242"/>
      <c r="CP53" s="1242"/>
      <c r="CQ53" s="1242"/>
      <c r="CR53" s="1242"/>
      <c r="CS53" s="1242"/>
      <c r="CT53" s="1242"/>
      <c r="CU53" s="1242"/>
      <c r="CV53" s="1242">
        <v>68.900000000000006</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609</v>
      </c>
      <c r="AO55" s="1241"/>
      <c r="AP55" s="1241"/>
      <c r="AQ55" s="1241"/>
      <c r="AR55" s="1241"/>
      <c r="AS55" s="1241"/>
      <c r="AT55" s="1241"/>
      <c r="AU55" s="1241"/>
      <c r="AV55" s="1241"/>
      <c r="AW55" s="1241"/>
      <c r="AX55" s="1241"/>
      <c r="AY55" s="1241"/>
      <c r="AZ55" s="1241"/>
      <c r="BA55" s="1241"/>
      <c r="BB55" s="1244" t="s">
        <v>607</v>
      </c>
      <c r="BC55" s="1244"/>
      <c r="BD55" s="1244"/>
      <c r="BE55" s="1244"/>
      <c r="BF55" s="1244"/>
      <c r="BG55" s="1244"/>
      <c r="BH55" s="1244"/>
      <c r="BI55" s="1244"/>
      <c r="BJ55" s="1244"/>
      <c r="BK55" s="1244"/>
      <c r="BL55" s="1244"/>
      <c r="BM55" s="1244"/>
      <c r="BN55" s="1244"/>
      <c r="BO55" s="1244"/>
      <c r="BP55" s="1242">
        <v>16</v>
      </c>
      <c r="BQ55" s="1242"/>
      <c r="BR55" s="1242"/>
      <c r="BS55" s="1242"/>
      <c r="BT55" s="1242"/>
      <c r="BU55" s="1242"/>
      <c r="BV55" s="1242"/>
      <c r="BW55" s="1242"/>
      <c r="BX55" s="1242">
        <v>18.399999999999999</v>
      </c>
      <c r="BY55" s="1242"/>
      <c r="BZ55" s="1242"/>
      <c r="CA55" s="1242"/>
      <c r="CB55" s="1242"/>
      <c r="CC55" s="1242"/>
      <c r="CD55" s="1242"/>
      <c r="CE55" s="1242"/>
      <c r="CF55" s="1242">
        <v>13.5</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608</v>
      </c>
      <c r="BC57" s="1244"/>
      <c r="BD57" s="1244"/>
      <c r="BE57" s="1244"/>
      <c r="BF57" s="1244"/>
      <c r="BG57" s="1244"/>
      <c r="BH57" s="1244"/>
      <c r="BI57" s="1244"/>
      <c r="BJ57" s="1244"/>
      <c r="BK57" s="1244"/>
      <c r="BL57" s="1244"/>
      <c r="BM57" s="1244"/>
      <c r="BN57" s="1244"/>
      <c r="BO57" s="1244"/>
      <c r="BP57" s="1242">
        <v>58.8</v>
      </c>
      <c r="BQ57" s="1242"/>
      <c r="BR57" s="1242"/>
      <c r="BS57" s="1242"/>
      <c r="BT57" s="1242"/>
      <c r="BU57" s="1242"/>
      <c r="BV57" s="1242"/>
      <c r="BW57" s="1242"/>
      <c r="BX57" s="1242">
        <v>59.8</v>
      </c>
      <c r="BY57" s="1242"/>
      <c r="BZ57" s="1242"/>
      <c r="CA57" s="1242"/>
      <c r="CB57" s="1242"/>
      <c r="CC57" s="1242"/>
      <c r="CD57" s="1242"/>
      <c r="CE57" s="1242"/>
      <c r="CF57" s="1242">
        <v>60.2</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610</v>
      </c>
    </row>
    <row r="64" spans="1:109" ht="13.2" x14ac:dyDescent="0.2">
      <c r="B64" s="259"/>
      <c r="G64" s="357"/>
      <c r="I64" s="369"/>
      <c r="J64" s="369"/>
      <c r="K64" s="369"/>
      <c r="L64" s="369"/>
      <c r="M64" s="369"/>
      <c r="N64" s="370"/>
      <c r="AM64" s="357"/>
      <c r="AN64" s="357" t="s">
        <v>603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611</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605</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559</v>
      </c>
      <c r="BQ72" s="1241"/>
      <c r="BR72" s="1241"/>
      <c r="BS72" s="1241"/>
      <c r="BT72" s="1241"/>
      <c r="BU72" s="1241"/>
      <c r="BV72" s="1241"/>
      <c r="BW72" s="1241"/>
      <c r="BX72" s="1241" t="s">
        <v>560</v>
      </c>
      <c r="BY72" s="1241"/>
      <c r="BZ72" s="1241"/>
      <c r="CA72" s="1241"/>
      <c r="CB72" s="1241"/>
      <c r="CC72" s="1241"/>
      <c r="CD72" s="1241"/>
      <c r="CE72" s="1241"/>
      <c r="CF72" s="1241" t="s">
        <v>561</v>
      </c>
      <c r="CG72" s="1241"/>
      <c r="CH72" s="1241"/>
      <c r="CI72" s="1241"/>
      <c r="CJ72" s="1241"/>
      <c r="CK72" s="1241"/>
      <c r="CL72" s="1241"/>
      <c r="CM72" s="1241"/>
      <c r="CN72" s="1241" t="s">
        <v>562</v>
      </c>
      <c r="CO72" s="1241"/>
      <c r="CP72" s="1241"/>
      <c r="CQ72" s="1241"/>
      <c r="CR72" s="1241"/>
      <c r="CS72" s="1241"/>
      <c r="CT72" s="1241"/>
      <c r="CU72" s="1241"/>
      <c r="CV72" s="1241" t="s">
        <v>563</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606</v>
      </c>
      <c r="AO73" s="1244"/>
      <c r="AP73" s="1244"/>
      <c r="AQ73" s="1244"/>
      <c r="AR73" s="1244"/>
      <c r="AS73" s="1244"/>
      <c r="AT73" s="1244"/>
      <c r="AU73" s="1244"/>
      <c r="AV73" s="1244"/>
      <c r="AW73" s="1244"/>
      <c r="AX73" s="1244"/>
      <c r="AY73" s="1244"/>
      <c r="AZ73" s="1244"/>
      <c r="BA73" s="1244"/>
      <c r="BB73" s="1244" t="s">
        <v>607</v>
      </c>
      <c r="BC73" s="1244"/>
      <c r="BD73" s="1244"/>
      <c r="BE73" s="1244"/>
      <c r="BF73" s="1244"/>
      <c r="BG73" s="1244"/>
      <c r="BH73" s="1244"/>
      <c r="BI73" s="1244"/>
      <c r="BJ73" s="1244"/>
      <c r="BK73" s="1244"/>
      <c r="BL73" s="1244"/>
      <c r="BM73" s="1244"/>
      <c r="BN73" s="1244"/>
      <c r="BO73" s="1244"/>
      <c r="BP73" s="1242">
        <v>39.200000000000003</v>
      </c>
      <c r="BQ73" s="1242"/>
      <c r="BR73" s="1242"/>
      <c r="BS73" s="1242"/>
      <c r="BT73" s="1242"/>
      <c r="BU73" s="1242"/>
      <c r="BV73" s="1242"/>
      <c r="BW73" s="1242"/>
      <c r="BX73" s="1242">
        <v>35.200000000000003</v>
      </c>
      <c r="BY73" s="1242"/>
      <c r="BZ73" s="1242"/>
      <c r="CA73" s="1242"/>
      <c r="CB73" s="1242"/>
      <c r="CC73" s="1242"/>
      <c r="CD73" s="1242"/>
      <c r="CE73" s="1242"/>
      <c r="CF73" s="1242">
        <v>25</v>
      </c>
      <c r="CG73" s="1242"/>
      <c r="CH73" s="1242"/>
      <c r="CI73" s="1242"/>
      <c r="CJ73" s="1242"/>
      <c r="CK73" s="1242"/>
      <c r="CL73" s="1242"/>
      <c r="CM73" s="1242"/>
      <c r="CN73" s="1242">
        <v>11.9</v>
      </c>
      <c r="CO73" s="1242"/>
      <c r="CP73" s="1242"/>
      <c r="CQ73" s="1242"/>
      <c r="CR73" s="1242"/>
      <c r="CS73" s="1242"/>
      <c r="CT73" s="1242"/>
      <c r="CU73" s="1242"/>
      <c r="CV73" s="1242">
        <v>0.7</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612</v>
      </c>
      <c r="BC75" s="1244"/>
      <c r="BD75" s="1244"/>
      <c r="BE75" s="1244"/>
      <c r="BF75" s="1244"/>
      <c r="BG75" s="1244"/>
      <c r="BH75" s="1244"/>
      <c r="BI75" s="1244"/>
      <c r="BJ75" s="1244"/>
      <c r="BK75" s="1244"/>
      <c r="BL75" s="1244"/>
      <c r="BM75" s="1244"/>
      <c r="BN75" s="1244"/>
      <c r="BO75" s="1244"/>
      <c r="BP75" s="1242">
        <v>6.1</v>
      </c>
      <c r="BQ75" s="1242"/>
      <c r="BR75" s="1242"/>
      <c r="BS75" s="1242"/>
      <c r="BT75" s="1242"/>
      <c r="BU75" s="1242"/>
      <c r="BV75" s="1242"/>
      <c r="BW75" s="1242"/>
      <c r="BX75" s="1242">
        <v>5.9</v>
      </c>
      <c r="BY75" s="1242"/>
      <c r="BZ75" s="1242"/>
      <c r="CA75" s="1242"/>
      <c r="CB75" s="1242"/>
      <c r="CC75" s="1242"/>
      <c r="CD75" s="1242"/>
      <c r="CE75" s="1242"/>
      <c r="CF75" s="1242">
        <v>5.8</v>
      </c>
      <c r="CG75" s="1242"/>
      <c r="CH75" s="1242"/>
      <c r="CI75" s="1242"/>
      <c r="CJ75" s="1242"/>
      <c r="CK75" s="1242"/>
      <c r="CL75" s="1242"/>
      <c r="CM75" s="1242"/>
      <c r="CN75" s="1242">
        <v>5.3</v>
      </c>
      <c r="CO75" s="1242"/>
      <c r="CP75" s="1242"/>
      <c r="CQ75" s="1242"/>
      <c r="CR75" s="1242"/>
      <c r="CS75" s="1242"/>
      <c r="CT75" s="1242"/>
      <c r="CU75" s="1242"/>
      <c r="CV75" s="1242">
        <v>5.4</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609</v>
      </c>
      <c r="AO77" s="1241"/>
      <c r="AP77" s="1241"/>
      <c r="AQ77" s="1241"/>
      <c r="AR77" s="1241"/>
      <c r="AS77" s="1241"/>
      <c r="AT77" s="1241"/>
      <c r="AU77" s="1241"/>
      <c r="AV77" s="1241"/>
      <c r="AW77" s="1241"/>
      <c r="AX77" s="1241"/>
      <c r="AY77" s="1241"/>
      <c r="AZ77" s="1241"/>
      <c r="BA77" s="1241"/>
      <c r="BB77" s="1244" t="s">
        <v>607</v>
      </c>
      <c r="BC77" s="1244"/>
      <c r="BD77" s="1244"/>
      <c r="BE77" s="1244"/>
      <c r="BF77" s="1244"/>
      <c r="BG77" s="1244"/>
      <c r="BH77" s="1244"/>
      <c r="BI77" s="1244"/>
      <c r="BJ77" s="1244"/>
      <c r="BK77" s="1244"/>
      <c r="BL77" s="1244"/>
      <c r="BM77" s="1244"/>
      <c r="BN77" s="1244"/>
      <c r="BO77" s="1244"/>
      <c r="BP77" s="1242">
        <v>16</v>
      </c>
      <c r="BQ77" s="1242"/>
      <c r="BR77" s="1242"/>
      <c r="BS77" s="1242"/>
      <c r="BT77" s="1242"/>
      <c r="BU77" s="1242"/>
      <c r="BV77" s="1242"/>
      <c r="BW77" s="1242"/>
      <c r="BX77" s="1242">
        <v>18.399999999999999</v>
      </c>
      <c r="BY77" s="1242"/>
      <c r="BZ77" s="1242"/>
      <c r="CA77" s="1242"/>
      <c r="CB77" s="1242"/>
      <c r="CC77" s="1242"/>
      <c r="CD77" s="1242"/>
      <c r="CE77" s="1242"/>
      <c r="CF77" s="1242">
        <v>13.5</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612</v>
      </c>
      <c r="BC79" s="1244"/>
      <c r="BD79" s="1244"/>
      <c r="BE79" s="1244"/>
      <c r="BF79" s="1244"/>
      <c r="BG79" s="1244"/>
      <c r="BH79" s="1244"/>
      <c r="BI79" s="1244"/>
      <c r="BJ79" s="1244"/>
      <c r="BK79" s="1244"/>
      <c r="BL79" s="1244"/>
      <c r="BM79" s="1244"/>
      <c r="BN79" s="1244"/>
      <c r="BO79" s="1244"/>
      <c r="BP79" s="1242">
        <v>5.3</v>
      </c>
      <c r="BQ79" s="1242"/>
      <c r="BR79" s="1242"/>
      <c r="BS79" s="1242"/>
      <c r="BT79" s="1242"/>
      <c r="BU79" s="1242"/>
      <c r="BV79" s="1242"/>
      <c r="BW79" s="1242"/>
      <c r="BX79" s="1242">
        <v>5</v>
      </c>
      <c r="BY79" s="1242"/>
      <c r="BZ79" s="1242"/>
      <c r="CA79" s="1242"/>
      <c r="CB79" s="1242"/>
      <c r="CC79" s="1242"/>
      <c r="CD79" s="1242"/>
      <c r="CE79" s="1242"/>
      <c r="CF79" s="1242">
        <v>4.3</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I92UpjZnmVB5L1R1CWejiPoB2v3VunfJZ3xMOSWwI41jlKjAyamQYizSB8UKjkbB3WsBMwlB/xHaoDV98KQUrg==" saltValue="gFB2ELVmNItpCE/80ZDX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28D7-8A65-4E36-811D-B4525F8EBC6D}">
  <sheetPr codeName="Sheet11">
    <pageSetUpPr fitToPage="1"/>
  </sheetPr>
  <dimension ref="A1:DR125"/>
  <sheetViews>
    <sheetView showGridLines="0" topLeftCell="A87"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506</v>
      </c>
    </row>
  </sheetData>
  <sheetProtection algorithmName="SHA-512" hashValue="mE/G2EZD5HDatelUeFBzOOe8RnjXc1keUuKIGIjkecT8WNyPM5ugQu9cJunNq6sAlfGoyU4RdJTjGdsri1gnvA==" saltValue="SEy24QN6pQKHR9E//K5Y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FA81-9EEB-4398-AB0E-40672B1FC7D2}">
  <sheetPr codeName="Sheet12">
    <pageSetUpPr fitToPage="1"/>
  </sheetPr>
  <dimension ref="A1:DR125"/>
  <sheetViews>
    <sheetView showGridLines="0" topLeftCell="A70" zoomScale="80" zoomScaleNormal="8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506</v>
      </c>
    </row>
  </sheetData>
  <sheetProtection algorithmName="SHA-512" hashValue="l1W5dy2pfYzfU5RgBT5xR16cHmksz/6my5ztMA8HUvlrXFN53gfZ9VCUtGBg4XoUgSt3gNlEz9NpZu/ZMhIV/A==" saltValue="nB5PYtjWaqDbDAV4v0lY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556</v>
      </c>
      <c r="G2" s="149"/>
      <c r="H2" s="150"/>
    </row>
    <row r="3" spans="1:8" x14ac:dyDescent="0.2">
      <c r="A3" s="146" t="s">
        <v>549</v>
      </c>
      <c r="B3" s="151"/>
      <c r="C3" s="152"/>
      <c r="D3" s="153">
        <v>23268</v>
      </c>
      <c r="E3" s="154"/>
      <c r="F3" s="155">
        <v>48064</v>
      </c>
      <c r="G3" s="156"/>
      <c r="H3" s="157"/>
    </row>
    <row r="4" spans="1:8" x14ac:dyDescent="0.2">
      <c r="A4" s="158"/>
      <c r="B4" s="159"/>
      <c r="C4" s="160"/>
      <c r="D4" s="161">
        <v>15198</v>
      </c>
      <c r="E4" s="162"/>
      <c r="F4" s="163">
        <v>30373</v>
      </c>
      <c r="G4" s="164"/>
      <c r="H4" s="165"/>
    </row>
    <row r="5" spans="1:8" x14ac:dyDescent="0.2">
      <c r="A5" s="146" t="s">
        <v>551</v>
      </c>
      <c r="B5" s="151"/>
      <c r="C5" s="152"/>
      <c r="D5" s="153">
        <v>42316</v>
      </c>
      <c r="E5" s="154"/>
      <c r="F5" s="155">
        <v>56662</v>
      </c>
      <c r="G5" s="156"/>
      <c r="H5" s="157"/>
    </row>
    <row r="6" spans="1:8" x14ac:dyDescent="0.2">
      <c r="A6" s="158"/>
      <c r="B6" s="159"/>
      <c r="C6" s="160"/>
      <c r="D6" s="161">
        <v>27823</v>
      </c>
      <c r="E6" s="162"/>
      <c r="F6" s="163">
        <v>34709</v>
      </c>
      <c r="G6" s="164"/>
      <c r="H6" s="165"/>
    </row>
    <row r="7" spans="1:8" x14ac:dyDescent="0.2">
      <c r="A7" s="146" t="s">
        <v>552</v>
      </c>
      <c r="B7" s="151"/>
      <c r="C7" s="152"/>
      <c r="D7" s="153">
        <v>32037</v>
      </c>
      <c r="E7" s="154"/>
      <c r="F7" s="155">
        <v>60285</v>
      </c>
      <c r="G7" s="156"/>
      <c r="H7" s="157"/>
    </row>
    <row r="8" spans="1:8" x14ac:dyDescent="0.2">
      <c r="A8" s="158"/>
      <c r="B8" s="159"/>
      <c r="C8" s="160"/>
      <c r="D8" s="161">
        <v>19974</v>
      </c>
      <c r="E8" s="162"/>
      <c r="F8" s="163">
        <v>36445</v>
      </c>
      <c r="G8" s="164"/>
      <c r="H8" s="165"/>
    </row>
    <row r="9" spans="1:8" x14ac:dyDescent="0.2">
      <c r="A9" s="146" t="s">
        <v>553</v>
      </c>
      <c r="B9" s="151"/>
      <c r="C9" s="152"/>
      <c r="D9" s="153">
        <v>28515</v>
      </c>
      <c r="E9" s="154"/>
      <c r="F9" s="155">
        <v>38566</v>
      </c>
      <c r="G9" s="156"/>
      <c r="H9" s="157"/>
    </row>
    <row r="10" spans="1:8" x14ac:dyDescent="0.2">
      <c r="A10" s="158"/>
      <c r="B10" s="159"/>
      <c r="C10" s="160"/>
      <c r="D10" s="161">
        <v>16652</v>
      </c>
      <c r="E10" s="162"/>
      <c r="F10" s="163">
        <v>24059</v>
      </c>
      <c r="G10" s="164"/>
      <c r="H10" s="165"/>
    </row>
    <row r="11" spans="1:8" x14ac:dyDescent="0.2">
      <c r="A11" s="146" t="s">
        <v>554</v>
      </c>
      <c r="B11" s="151"/>
      <c r="C11" s="152"/>
      <c r="D11" s="153">
        <v>40292</v>
      </c>
      <c r="E11" s="154"/>
      <c r="F11" s="155">
        <v>35156</v>
      </c>
      <c r="G11" s="156"/>
      <c r="H11" s="157"/>
    </row>
    <row r="12" spans="1:8" x14ac:dyDescent="0.2">
      <c r="A12" s="158"/>
      <c r="B12" s="159"/>
      <c r="C12" s="166"/>
      <c r="D12" s="161">
        <v>22084</v>
      </c>
      <c r="E12" s="162"/>
      <c r="F12" s="163">
        <v>22430</v>
      </c>
      <c r="G12" s="164"/>
      <c r="H12" s="165"/>
    </row>
    <row r="13" spans="1:8" x14ac:dyDescent="0.2">
      <c r="A13" s="146"/>
      <c r="B13" s="151"/>
      <c r="C13" s="152"/>
      <c r="D13" s="153">
        <v>33286</v>
      </c>
      <c r="E13" s="154"/>
      <c r="F13" s="155">
        <v>47747</v>
      </c>
      <c r="G13" s="167"/>
      <c r="H13" s="157"/>
    </row>
    <row r="14" spans="1:8" x14ac:dyDescent="0.2">
      <c r="A14" s="158"/>
      <c r="B14" s="159"/>
      <c r="C14" s="160"/>
      <c r="D14" s="161">
        <v>20346</v>
      </c>
      <c r="E14" s="162"/>
      <c r="F14" s="163">
        <v>29603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5.87</v>
      </c>
      <c r="C19" s="168">
        <f>ROUND(VALUE(SUBSTITUTE(実質収支比率等に係る経年分析!G$48,"▲","-")),2)</f>
        <v>7.77</v>
      </c>
      <c r="D19" s="168">
        <f>ROUND(VALUE(SUBSTITUTE(実質収支比率等に係る経年分析!H$48,"▲","-")),2)</f>
        <v>8.85</v>
      </c>
      <c r="E19" s="168">
        <f>ROUND(VALUE(SUBSTITUTE(実質収支比率等に係る経年分析!I$48,"▲","-")),2)</f>
        <v>11.84</v>
      </c>
      <c r="F19" s="168">
        <f>ROUND(VALUE(SUBSTITUTE(実質収支比率等に係る経年分析!J$48,"▲","-")),2)</f>
        <v>8.99</v>
      </c>
    </row>
    <row r="20" spans="1:11" x14ac:dyDescent="0.2">
      <c r="A20" s="168" t="s">
        <v>57</v>
      </c>
      <c r="B20" s="168">
        <f>ROUND(VALUE(SUBSTITUTE(実質収支比率等に係る経年分析!F$47,"▲","-")),2)</f>
        <v>16.82</v>
      </c>
      <c r="C20" s="168">
        <f>ROUND(VALUE(SUBSTITUTE(実質収支比率等に係る経年分析!G$47,"▲","-")),2)</f>
        <v>12.15</v>
      </c>
      <c r="D20" s="168">
        <f>ROUND(VALUE(SUBSTITUTE(実質収支比率等に係る経年分析!H$47,"▲","-")),2)</f>
        <v>15.84</v>
      </c>
      <c r="E20" s="168">
        <f>ROUND(VALUE(SUBSTITUTE(実質収支比率等に係る経年分析!I$47,"▲","-")),2)</f>
        <v>12.99</v>
      </c>
      <c r="F20" s="168">
        <f>ROUND(VALUE(SUBSTITUTE(実質収支比率等に係る経年分析!J$47,"▲","-")),2)</f>
        <v>18.43</v>
      </c>
    </row>
    <row r="21" spans="1:11" x14ac:dyDescent="0.2">
      <c r="A21" s="168" t="s">
        <v>58</v>
      </c>
      <c r="B21" s="168">
        <f>IF(ISNUMBER(VALUE(SUBSTITUTE(実質収支比率等に係る経年分析!F$49,"▲","-"))),ROUND(VALUE(SUBSTITUTE(実質収支比率等に係る経年分析!F$49,"▲","-")),2),NA())</f>
        <v>-2.08</v>
      </c>
      <c r="C21" s="168">
        <f>IF(ISNUMBER(VALUE(SUBSTITUTE(実質収支比率等に係る経年分析!G$49,"▲","-"))),ROUND(VALUE(SUBSTITUTE(実質収支比率等に係る経年分析!G$49,"▲","-")),2),NA())</f>
        <v>-5.7</v>
      </c>
      <c r="D21" s="168">
        <f>IF(ISNUMBER(VALUE(SUBSTITUTE(実質収支比率等に係る経年分析!H$49,"▲","-"))),ROUND(VALUE(SUBSTITUTE(実質収支比率等に係る経年分析!H$49,"▲","-")),2),NA())</f>
        <v>1.19</v>
      </c>
      <c r="E21" s="168">
        <f>IF(ISNUMBER(VALUE(SUBSTITUTE(実質収支比率等に係る経年分析!I$49,"▲","-"))),ROUND(VALUE(SUBSTITUTE(実質収支比率等に係る経年分析!I$49,"▲","-")),2),NA())</f>
        <v>-5.22</v>
      </c>
      <c r="F21" s="168">
        <f>IF(ISNUMBER(VALUE(SUBSTITUTE(実質収支比率等に係る経年分析!J$49,"▲","-"))),ROUND(VALUE(SUBSTITUTE(実質収支比率等に係る経年分析!J$49,"▲","-")),2),NA())</f>
        <v>-1.7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0.99</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1.1599999999999999</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8.98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5508</v>
      </c>
      <c r="E42" s="170"/>
      <c r="F42" s="170"/>
      <c r="G42" s="170">
        <f>'実質公債費比率（分子）の構造'!L$52</f>
        <v>5023</v>
      </c>
      <c r="H42" s="170"/>
      <c r="I42" s="170"/>
      <c r="J42" s="170">
        <f>'実質公債費比率（分子）の構造'!M$52</f>
        <v>4570</v>
      </c>
      <c r="K42" s="170"/>
      <c r="L42" s="170"/>
      <c r="M42" s="170">
        <f>'実質公債費比率（分子）の構造'!N$52</f>
        <v>4634</v>
      </c>
      <c r="N42" s="170"/>
      <c r="O42" s="170"/>
      <c r="P42" s="170">
        <f>'実質公債費比率（分子）の構造'!O$52</f>
        <v>4277</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f>'実質公債費比率（分子）の構造'!K$50</f>
        <v>187</v>
      </c>
      <c r="C44" s="170"/>
      <c r="D44" s="170"/>
      <c r="E44" s="170">
        <f>'実質公債費比率（分子）の構造'!L$50</f>
        <v>146</v>
      </c>
      <c r="F44" s="170"/>
      <c r="G44" s="170"/>
      <c r="H44" s="170">
        <f>'実質公債費比率（分子）の構造'!M$50</f>
        <v>127</v>
      </c>
      <c r="I44" s="170"/>
      <c r="J44" s="170"/>
      <c r="K44" s="170">
        <f>'実質公債費比率（分子）の構造'!N$50</f>
        <v>88</v>
      </c>
      <c r="L44" s="170"/>
      <c r="M44" s="170"/>
      <c r="N44" s="170">
        <f>'実質公債費比率（分子）の構造'!O$50</f>
        <v>96</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2124</v>
      </c>
      <c r="C46" s="170"/>
      <c r="D46" s="170"/>
      <c r="E46" s="170">
        <f>'実質公債費比率（分子）の構造'!L$48</f>
        <v>1421</v>
      </c>
      <c r="F46" s="170"/>
      <c r="G46" s="170"/>
      <c r="H46" s="170">
        <f>'実質公債費比率（分子）の構造'!M$48</f>
        <v>1303</v>
      </c>
      <c r="I46" s="170"/>
      <c r="J46" s="170"/>
      <c r="K46" s="170">
        <f>'実質公債費比率（分子）の構造'!N$48</f>
        <v>1223</v>
      </c>
      <c r="L46" s="170"/>
      <c r="M46" s="170"/>
      <c r="N46" s="170">
        <f>'実質公債費比率（分子）の構造'!O$48</f>
        <v>1197</v>
      </c>
      <c r="O46" s="170"/>
      <c r="P46" s="170"/>
    </row>
    <row r="47" spans="1:16" x14ac:dyDescent="0.2">
      <c r="A47" s="170" t="s">
        <v>70</v>
      </c>
      <c r="B47" s="170">
        <f>'実質公債費比率（分子）の構造'!K$47</f>
        <v>30</v>
      </c>
      <c r="C47" s="170"/>
      <c r="D47" s="170"/>
      <c r="E47" s="170">
        <f>'実質公債費比率（分子）の構造'!L$47</f>
        <v>30</v>
      </c>
      <c r="F47" s="170"/>
      <c r="G47" s="170"/>
      <c r="H47" s="170">
        <f>'実質公債費比率（分子）の構造'!M$47</f>
        <v>30</v>
      </c>
      <c r="I47" s="170"/>
      <c r="J47" s="170"/>
      <c r="K47" s="170">
        <f>'実質公債費比率（分子）の構造'!N$47</f>
        <v>30</v>
      </c>
      <c r="L47" s="170"/>
      <c r="M47" s="170"/>
      <c r="N47" s="170">
        <f>'実質公債費比率（分子）の構造'!O$47</f>
        <v>30</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6304</v>
      </c>
      <c r="C49" s="170"/>
      <c r="D49" s="170"/>
      <c r="E49" s="170">
        <f>'実質公債費比率（分子）の構造'!L$45</f>
        <v>6226</v>
      </c>
      <c r="F49" s="170"/>
      <c r="G49" s="170"/>
      <c r="H49" s="170">
        <f>'実質公債費比率（分子）の構造'!M$45</f>
        <v>6066</v>
      </c>
      <c r="I49" s="170"/>
      <c r="J49" s="170"/>
      <c r="K49" s="170">
        <f>'実質公債費比率（分子）の構造'!N$45</f>
        <v>5728</v>
      </c>
      <c r="L49" s="170"/>
      <c r="M49" s="170"/>
      <c r="N49" s="170">
        <f>'実質公債費比率（分子）の構造'!O$45</f>
        <v>6071</v>
      </c>
      <c r="O49" s="170"/>
      <c r="P49" s="170"/>
    </row>
    <row r="50" spans="1:16" x14ac:dyDescent="0.2">
      <c r="A50" s="170" t="s">
        <v>73</v>
      </c>
      <c r="B50" s="170" t="e">
        <f>NA()</f>
        <v>#N/A</v>
      </c>
      <c r="C50" s="170">
        <f>IF(ISNUMBER('実質公債費比率（分子）の構造'!K$53),'実質公債費比率（分子）の構造'!K$53,NA())</f>
        <v>3137</v>
      </c>
      <c r="D50" s="170" t="e">
        <f>NA()</f>
        <v>#N/A</v>
      </c>
      <c r="E50" s="170" t="e">
        <f>NA()</f>
        <v>#N/A</v>
      </c>
      <c r="F50" s="170">
        <f>IF(ISNUMBER('実質公債費比率（分子）の構造'!L$53),'実質公債費比率（分子）の構造'!L$53,NA())</f>
        <v>2800</v>
      </c>
      <c r="G50" s="170" t="e">
        <f>NA()</f>
        <v>#N/A</v>
      </c>
      <c r="H50" s="170" t="e">
        <f>NA()</f>
        <v>#N/A</v>
      </c>
      <c r="I50" s="170">
        <f>IF(ISNUMBER('実質公債費比率（分子）の構造'!M$53),'実質公債費比率（分子）の構造'!M$53,NA())</f>
        <v>2956</v>
      </c>
      <c r="J50" s="170" t="e">
        <f>NA()</f>
        <v>#N/A</v>
      </c>
      <c r="K50" s="170" t="e">
        <f>NA()</f>
        <v>#N/A</v>
      </c>
      <c r="L50" s="170">
        <f>IF(ISNUMBER('実質公債費比率（分子）の構造'!N$53),'実質公債費比率（分子）の構造'!N$53,NA())</f>
        <v>2435</v>
      </c>
      <c r="M50" s="170" t="e">
        <f>NA()</f>
        <v>#N/A</v>
      </c>
      <c r="N50" s="170" t="e">
        <f>NA()</f>
        <v>#N/A</v>
      </c>
      <c r="O50" s="170">
        <f>IF(ISNUMBER('実質公債費比率（分子）の構造'!O$53),'実質公債費比率（分子）の構造'!O$53,NA())</f>
        <v>3117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36783</v>
      </c>
      <c r="E56" s="169"/>
      <c r="F56" s="169"/>
      <c r="G56" s="169">
        <f>'将来負担比率（分子）の構造'!J$52</f>
        <v>34622</v>
      </c>
      <c r="H56" s="169"/>
      <c r="I56" s="169"/>
      <c r="J56" s="169">
        <f>'将来負担比率（分子）の構造'!K$52</f>
        <v>34008</v>
      </c>
      <c r="K56" s="169"/>
      <c r="L56" s="169"/>
      <c r="M56" s="169">
        <f>'将来負担比率（分子）の構造'!L$52</f>
        <v>31992</v>
      </c>
      <c r="N56" s="169"/>
      <c r="O56" s="169"/>
      <c r="P56" s="169">
        <f>'将来負担比率（分子）の構造'!M$52</f>
        <v>32004</v>
      </c>
    </row>
    <row r="57" spans="1:16" x14ac:dyDescent="0.2">
      <c r="A57" s="169" t="s">
        <v>44</v>
      </c>
      <c r="B57" s="169"/>
      <c r="C57" s="169"/>
      <c r="D57" s="169">
        <f>'将来負担比率（分子）の構造'!I$51</f>
        <v>8467</v>
      </c>
      <c r="E57" s="169"/>
      <c r="F57" s="169"/>
      <c r="G57" s="169">
        <f>'将来負担比率（分子）の構造'!J$51</f>
        <v>7820</v>
      </c>
      <c r="H57" s="169"/>
      <c r="I57" s="169"/>
      <c r="J57" s="169">
        <f>'将来負担比率（分子）の構造'!K$51</f>
        <v>7811</v>
      </c>
      <c r="K57" s="169"/>
      <c r="L57" s="169"/>
      <c r="M57" s="169">
        <f>'将来負担比率（分子）の構造'!L$51</f>
        <v>8474</v>
      </c>
      <c r="N57" s="169"/>
      <c r="O57" s="169"/>
      <c r="P57" s="169">
        <f>'将来負担比率（分子）の構造'!M$51</f>
        <v>8362</v>
      </c>
    </row>
    <row r="58" spans="1:16" x14ac:dyDescent="0.2">
      <c r="A58" s="169" t="s">
        <v>43</v>
      </c>
      <c r="B58" s="169"/>
      <c r="C58" s="169"/>
      <c r="D58" s="169">
        <f>'将来負担比率（分子）の構造'!I$50</f>
        <v>13273</v>
      </c>
      <c r="E58" s="169"/>
      <c r="F58" s="169"/>
      <c r="G58" s="169">
        <f>'将来負担比率（分子）の構造'!J$50</f>
        <v>14961</v>
      </c>
      <c r="H58" s="169"/>
      <c r="I58" s="169"/>
      <c r="J58" s="169">
        <f>'将来負担比率（分子）の構造'!K$50</f>
        <v>17497</v>
      </c>
      <c r="K58" s="169"/>
      <c r="L58" s="169"/>
      <c r="M58" s="169">
        <f>'将来負担比率（分子）の構造'!L$50</f>
        <v>20222</v>
      </c>
      <c r="N58" s="169"/>
      <c r="O58" s="169"/>
      <c r="P58" s="169">
        <f>'将来負担比率（分子）の構造'!M$50</f>
        <v>24452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56</v>
      </c>
      <c r="C61" s="169"/>
      <c r="D61" s="169"/>
      <c r="E61" s="169">
        <f>'将来負担比率（分子）の構造'!J$46</f>
        <v>27</v>
      </c>
      <c r="F61" s="169"/>
      <c r="G61" s="169"/>
      <c r="H61" s="169">
        <f>'将来負担比率（分子）の構造'!K$46</f>
        <v>35</v>
      </c>
      <c r="I61" s="169"/>
      <c r="J61" s="169"/>
      <c r="K61" s="169">
        <f>'将来負担比率（分子）の構造'!L$46</f>
        <v>41</v>
      </c>
      <c r="L61" s="169"/>
      <c r="M61" s="169"/>
      <c r="N61" s="169">
        <f>'将来負担比率（分子）の構造'!M$46</f>
        <v>23</v>
      </c>
      <c r="O61" s="169"/>
      <c r="P61" s="169"/>
    </row>
    <row r="62" spans="1:16" x14ac:dyDescent="0.2">
      <c r="A62" s="169" t="s">
        <v>37</v>
      </c>
      <c r="B62" s="169">
        <f>'将来負担比率（分子）の構造'!I$45</f>
        <v>13158</v>
      </c>
      <c r="C62" s="169"/>
      <c r="D62" s="169"/>
      <c r="E62" s="169">
        <f>'将来負担比率（分子）の構造'!J$45</f>
        <v>12445</v>
      </c>
      <c r="F62" s="169"/>
      <c r="G62" s="169"/>
      <c r="H62" s="169">
        <f>'将来負担比率（分子）の構造'!K$45</f>
        <v>11397</v>
      </c>
      <c r="I62" s="169"/>
      <c r="J62" s="169"/>
      <c r="K62" s="169">
        <f>'将来負担比率（分子）の構造'!L$45</f>
        <v>10317</v>
      </c>
      <c r="L62" s="169"/>
      <c r="M62" s="169"/>
      <c r="N62" s="169">
        <f>'将来負担比率（分子）の構造'!M$45</f>
        <v>9231</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19124</v>
      </c>
      <c r="C64" s="169"/>
      <c r="D64" s="169"/>
      <c r="E64" s="169">
        <f>'将来負担比率（分子）の構造'!J$43</f>
        <v>16595</v>
      </c>
      <c r="F64" s="169"/>
      <c r="G64" s="169"/>
      <c r="H64" s="169">
        <f>'将来負担比率（分子）の構造'!K$43</f>
        <v>14781</v>
      </c>
      <c r="I64" s="169"/>
      <c r="J64" s="169"/>
      <c r="K64" s="169">
        <f>'将来負担比率（分子）の構造'!L$43</f>
        <v>12191</v>
      </c>
      <c r="L64" s="169"/>
      <c r="M64" s="169"/>
      <c r="N64" s="169">
        <f>'将来負担比率（分子）の構造'!M$43</f>
        <v>12919</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45805</v>
      </c>
      <c r="C66" s="169"/>
      <c r="D66" s="169"/>
      <c r="E66" s="169">
        <f>'将来負担比率（分子）の構造'!J$41</f>
        <v>46041</v>
      </c>
      <c r="F66" s="169"/>
      <c r="G66" s="169"/>
      <c r="H66" s="169">
        <f>'将来負担比率（分子）の構造'!K$41</f>
        <v>45980</v>
      </c>
      <c r="I66" s="169"/>
      <c r="J66" s="169"/>
      <c r="K66" s="169">
        <f>'将来負担比率（分子）の構造'!L$41</f>
        <v>44130</v>
      </c>
      <c r="L66" s="169"/>
      <c r="M66" s="169"/>
      <c r="N66" s="169">
        <f>'将来負担比率（分子）の構造'!M$41</f>
        <v>43051</v>
      </c>
      <c r="O66" s="169"/>
      <c r="P66" s="169"/>
    </row>
    <row r="67" spans="1:16" x14ac:dyDescent="0.2">
      <c r="A67" s="169" t="s">
        <v>77</v>
      </c>
      <c r="B67" s="169" t="e">
        <f>NA()</f>
        <v>#N/A</v>
      </c>
      <c r="C67" s="169">
        <f>IF(ISNUMBER('将来負担比率（分子）の構造'!I$53), IF('将来負担比率（分子）の構造'!I$53 &lt; 0, 0, '将来負担比率（分子）の構造'!I$53), NA())</f>
        <v>19621</v>
      </c>
      <c r="D67" s="169" t="e">
        <f>NA()</f>
        <v>#N/A</v>
      </c>
      <c r="E67" s="169" t="e">
        <f>NA()</f>
        <v>#N/A</v>
      </c>
      <c r="F67" s="169">
        <f>IF(ISNUMBER('将来負担比率（分子）の構造'!J$53), IF('将来負担比率（分子）の構造'!J$53 &lt; 0, 0, '将来負担比率（分子）の構造'!J$53), NA())</f>
        <v>17705</v>
      </c>
      <c r="G67" s="169" t="e">
        <f>NA()</f>
        <v>#N/A</v>
      </c>
      <c r="H67" s="169" t="e">
        <f>NA()</f>
        <v>#N/A</v>
      </c>
      <c r="I67" s="169">
        <f>IF(ISNUMBER('将来負担比率（分子）の構造'!K$53), IF('将来負担比率（分子）の構造'!K$53 &lt; 0, 0, '将来負担比率（分子）の構造'!K$53), NA())</f>
        <v>12876</v>
      </c>
      <c r="J67" s="169" t="e">
        <f>NA()</f>
        <v>#N/A</v>
      </c>
      <c r="K67" s="169" t="e">
        <f>NA()</f>
        <v>#N/A</v>
      </c>
      <c r="L67" s="169">
        <f>IF(ISNUMBER('将来負担比率（分子）の構造'!L$53), IF('将来負担比率（分子）の構造'!L$53 &lt; 0, 0, '将来負担比率（分子）の構造'!L$53), NA())</f>
        <v>5991</v>
      </c>
      <c r="M67" s="169" t="e">
        <f>NA()</f>
        <v>#N/A</v>
      </c>
      <c r="N67" s="169" t="e">
        <f>NA()</f>
        <v>#N/A</v>
      </c>
      <c r="O67" s="169">
        <f>IF(ISNUMBER('将来負担比率（分子）の構造'!M$53), IF('将来負担比率（分子）の構造'!M$53 &lt; 0, 0, '将来負担比率（分子）の構造'!M$53), NA())</f>
        <v>406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8730</v>
      </c>
      <c r="C72" s="173">
        <f>基金残高に係る経年分析!G55</f>
        <v>6962</v>
      </c>
      <c r="D72" s="173">
        <f>基金残高に係る経年分析!H55</f>
        <v>10451</v>
      </c>
    </row>
    <row r="73" spans="1:16" x14ac:dyDescent="0.2">
      <c r="A73" s="172" t="s">
        <v>80</v>
      </c>
      <c r="B73" s="173">
        <f>基金残高に係る経年分析!F56</f>
        <v>8</v>
      </c>
      <c r="C73" s="173">
        <f>基金残高に係る経年分析!G56</f>
        <v>8</v>
      </c>
      <c r="D73" s="173">
        <f>基金残高に係る経年分析!H56</f>
        <v>8</v>
      </c>
    </row>
    <row r="74" spans="1:16" x14ac:dyDescent="0.2">
      <c r="A74" s="172" t="s">
        <v>81</v>
      </c>
      <c r="B74" s="173">
        <f>基金残高に係る経年分析!F57</f>
        <v>6005</v>
      </c>
      <c r="C74" s="173">
        <f>基金残高に係る経年分析!G57</f>
        <v>10258</v>
      </c>
      <c r="D74" s="173">
        <f>基金残高に係る経年分析!H57</f>
        <v>10881</v>
      </c>
    </row>
  </sheetData>
  <sheetProtection algorithmName="SHA-512" hashValue="D431BcnNJmeMOvWntnrgKQrY8v2c18CB2hW/GDmp9yYyBVRHVFsZB9ZgxMPiDyHSmBYxzrQje/gxwSzEG2M2jA==" saltValue="vkHAkXhmGLqHDvEOosp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2024-03-22T06:28:59Z</cp:lastPrinted>
  <dcterms:created xsi:type="dcterms:W3CDTF">2024-03-14T01:49:31Z</dcterms:created>
  <dcterms:modified xsi:type="dcterms:W3CDTF">2024-11-14T01:02:39Z</dcterms:modified>
  <cp:category/>
</cp:coreProperties>
</file>