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AD01B2FA-3399-4358-9D08-AFC607E32336}"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s="1"/>
  <c r="U36" i="10" s="1"/>
  <c r="BW34" i="10" l="1"/>
  <c r="BW35" i="10" s="1"/>
  <c r="BW36" i="10" s="1"/>
  <c r="BW37" i="10" s="1"/>
  <c r="BW38" i="10" s="1"/>
  <c r="BW39" i="10" s="1"/>
  <c r="BW40" i="10" s="1"/>
  <c r="BW41"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<sst xmlns="http://schemas.openxmlformats.org/spreadsheetml/2006/main" count="1100" uniqueCount="596">
  <si>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</si>
  <si>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</si>
  <si>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</si>
  <si>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</si>
  <si>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</si>
  <si>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</si>
  <si>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</si>
  <si>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</si>
  <si>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</si>
  <si>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</si>
  <si>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</si>
  <si>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</si>
  <si>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</si>
  <si>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</si>
  <si>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</si>
  <si>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</si>
  <si>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</si>
  <si>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</si>
  <si>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</si>
  <si>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</si>
  <si>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</si>
  <si>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</si>
  <si>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</si>
  <si>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</si>
  <si>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</si>
  <si>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</si>
  <si>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</si>
  <si>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</si>
  <si>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</si>
  <si>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</si>
  <si>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</si>
  <si>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</si>
  <si>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</si>
  <si>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</si>
  <si>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</si>
  <si>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</si>
  <si>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</si>
  <si>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</si>
  <si>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</si>
  <si>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</si>
  <si>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</si>
  <si>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</si>
  <si>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</si>
  <si>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</si>
  <si>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</si>
  <si>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</si>
  <si>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</si>
  <si>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</si>
  <si>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</si>
  <si>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</si>
  <si>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</si>
  <si>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</si>
  <si>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</si>
  <si>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</si>
  <si>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</si>
  <si>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</si>
  <si>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</si>
  <si>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</si>
  <si>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</si>
  <si>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</si>
  <si>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</si>
  <si>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</si>
  <si>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</si>
  <si>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</si>
  <si>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</si>
  <si>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</si>
  <si>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</si>
  <si>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</si>
  <si>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</si>
  <si>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</si>
  <si>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</si>
  <si>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</si>
  <si>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</si>
  <si>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</si>
  <si>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</si>
  <si>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</si>
  <si>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</si>
  <si>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</si>
  <si>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</si>
  <si>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</si>
  <si>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</si>
  <si>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</si>
  <si>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</si>
  <si>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</si>
  <si>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</si>
  <si>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</si>
  <si>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</si>
  <si>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</si>
  <si>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</si>
  <si>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</si>
  <si>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</si>
  <si>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</si>
  <si>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</si>
  <si>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</si>
  <si>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</si>
  <si>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</si>
  <si>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</si>
  <si>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</si>
  <si>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</si>
  <si>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</si>
  <si>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</si>
  <si>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</si>
  <si>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</si>
  <si>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</si>
  <si>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</si>
  <si>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</si>
  <si>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</si>
  <si>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</si>
  <si>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</si>
  <si>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</si>
  <si>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</si>
  <si>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</si>
  <si>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</si>
  <si>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</si>
  <si>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</si>
  <si>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</si>
  <si>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</si>
  <si>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</si>
  <si>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</si>
  <si>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</si>
  <si>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</si>
  <si>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</si>
  <si>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</si>
  <si>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</si>
  <si>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</si>
  <si>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</si>
  <si>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</si>
  <si>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</si>
  <si>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</si>
  <si>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</si>
  <si>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</si>
  <si>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</si>
  <si>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</si>
  <si>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</si>
  <si>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</si>
  <si>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</si>
  <si>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</si>
  <si>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</si>
  <si>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</si>
  <si>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</si>
  <si>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</si>
  <si>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</si>
  <si>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</si>
  <si>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</si>
  <si>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</si>
  <si>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</si>
  <si>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</si>
  <si>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</si>
  <si>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</si>
  <si>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</si>
  <si>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</si>
  <si>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</si>
  <si>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</si>
  <si>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</si>
  <si>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</si>
  <si>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</si>
  <si>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</si>
  <si>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</si>
  <si>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</si>
  <si>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</si>
  <si>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</si>
  <si>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</si>
  <si>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</si>
  <si>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</si>
  <si>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</si>
  <si>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</si>
  <si>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</si>
  <si>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</si>
  <si>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</si>
  <si>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</si>
  <si>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</si>
  <si>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</si>
  <si>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</si>
  <si>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</si>
  <si>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</si>
  <si>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</si>
  <si>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</si>
  <si>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</si>
  <si>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</si>
  <si>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</si>
  <si>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</si>
  <si>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</si>
  <si>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</si>
  <si>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</si>
  <si>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</si>
  <si>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</si>
  <si>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</si>
  <si>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</si>
  <si>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</si>
  <si>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</si>
  <si>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</si>
  <si>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</si>
  <si>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</si>
  <si>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</si>
  <si>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</si>
  <si>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</si>
  <si>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</si>
  <si>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</si>
  <si>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</si>
  <si>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</si>
  <si>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</si>
  <si>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</si>
  <si>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</si>
  <si>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</si>
  <si>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</si>
  <si>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</si>
  <si>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</si>
  <si>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</si>
  <si>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</si>
  <si>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</si>
  <si>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</si>
  <si>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</si>
  <si>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</si>
  <si>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千葉県我孫子市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</si>
  <si>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</si>
  <si>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</si>
  <si>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</si>
  <si>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</si>
  <si>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</si>
  <si>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</si>
  <si>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</si>
  <si>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</si>
  <si>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</si>
  <si>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</si>
  <si>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</si>
  <si>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</si>
  <si>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</si>
  <si>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</si>
  <si>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</si>
  <si>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</si>
  <si>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</si>
  <si>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</si>
  <si>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</si>
  <si>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</si>
  <si>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</si>
  <si>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</si>
  <si>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</si>
  <si>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</si>
  <si>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</si>
  <si>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</si>
  <si>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</si>
  <si>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</si>
  <si>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</si>
  <si>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</si>
  <si>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</si>
  <si>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</si>
  <si>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</si>
  <si>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</si>
  <si>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</si>
  <si>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</si>
  <si>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</si>
  <si>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</si>
  <si>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</si>
  <si>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</si>
  <si>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</si>
  <si>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</si>
  <si>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</si>
  <si>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</si>
  <si>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</si>
  <si>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</si>
  <si>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</si>
  <si>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</si>
  <si>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</si>
  <si>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</si>
  <si>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</si>
  <si>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</si>
  <si>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</si>
  <si>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</si>
  <si>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</si>
  <si>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</si>
  <si>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</si>
  <si>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</si>
  <si>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</si>
  <si>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</si>
  <si>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</si>
  <si>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</si>
  <si>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</si>
  <si>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</si>
  <si>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</si>
  <si>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</si>
  <si>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</si>
  <si>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</si>
  <si>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</si>
  <si>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</si>
  <si>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</si>
  <si>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</si>
  <si>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</si>
  <si>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</si>
  <si>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</si>
  <si>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</si>
  <si>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</si>
  <si>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</si>
  <si>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</si>
  <si>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</si>
  <si>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</si>
  <si>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</si>
  <si>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</si>
  <si>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</si>
  <si>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</si>
  <si>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</si>
  <si>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</si>
  <si>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</si>
  <si>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</si>
  <si>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</si>
  <si>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</si>
  <si>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</si>
  <si>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</si>
  <si>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</si>
  <si>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</si>
  <si>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</si>
  <si>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</si>
  <si>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</si>
  <si>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</si>
  <si>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</si>
  <si>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</si>
  <si>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</si>
  <si>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</si>
  <si>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</si>
  <si>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</si>
  <si>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</si>
  <si>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</si>
  <si>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</si>
  <si>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</si>
  <si>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</si>
  <si>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</si>
  <si>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</si>
  <si>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</si>
  <si>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</si>
  <si>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</si>
  <si>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</si>
  <si>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</si>
  <si>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</si>
  <si>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</si>
  <si>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</si>
  <si>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</si>
  <si>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</si>
  <si>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</si>
  <si>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</si>
  <si>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</si>
  <si>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</si>
  <si>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</si>
  <si>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</si>
  <si>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</si>
  <si>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</si>
  <si>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</si>
  <si>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</si>
  <si>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</si>
  <si>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</si>
  <si>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</si>
  <si>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</si>
  <si>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</si>
  <si>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</si>
  <si>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</si>
  <si>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</si>
  <si>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</si>
  <si>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</si>
  <si>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</si>
  <si>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</si>
  <si>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</si>
  <si>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</si>
  <si>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</si>
  <si>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</si>
  <si>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</si>
  <si>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</si>
  <si>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</si>
  <si>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</si>
  <si>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千葉県我孫子市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</si>
  <si>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</si>
  <si>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</si>
  <si>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</si>
  <si>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</si>
  <si>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</si>
  <si>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</si>
  <si>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</si>
  <si>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</si>
  <si>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</si>
  <si>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</si>
  <si>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</si>
  <si>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</si>
  <si>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</si>
  <si>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</si>
  <si>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</si>
  <si>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</si>
  <si>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</si>
  <si>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</si>
  <si>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</si>
  <si>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</si>
  <si>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</si>
  <si>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</si>
  <si>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</si>
  <si>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</si>
  <si>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</si>
  <si>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</si>
  <si>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</si>
  <si>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</si>
  <si>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</si>
  <si>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</si>
  <si>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</si>
  <si>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</si>
  <si>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</si>
  <si>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</si>
  <si>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</si>
  <si>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</si>
  <si>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</si>
  <si>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我孫子市下水道事業会計</t>
    <phoneticPr fontId="5"/>
  </si>
  <si>
    <t>法適用企業</t>
    <phoneticPr fontId="5"/>
  </si>
  <si>
    <t>我孫子市水道事業会計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</si>
  <si>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</si>
  <si>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</si>
  <si>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</si>
  <si>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</si>
  <si>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</si>
  <si>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</si>
  <si>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</si>
  <si>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</si>
  <si>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</si>
  <si>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</si>
  <si>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</si>
  <si>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</si>
  <si>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</si>
  <si>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</si>
  <si>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</si>
  <si>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</si>
  <si>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</si>
  <si>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</si>
  <si>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</si>
  <si>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</si>
  <si>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</si>
  <si>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</si>
  <si>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</si>
  <si>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</si>
  <si>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</si>
  <si>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</si>
  <si>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</si>
  <si>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</si>
  <si>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</si>
  <si>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</si>
  <si>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</si>
  <si>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</si>
  <si>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</si>
  <si>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</si>
  <si>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</si>
  <si>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</si>
  <si>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</si>
  <si>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</si>
  <si>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</si>
  <si>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</si>
  <si>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</si>
  <si>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</si>
  <si>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</si>
  <si>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</si>
  <si>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</si>
  <si>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</si>
  <si>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</si>
  <si>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</si>
  <si>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</si>
  <si>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</si>
  <si>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</si>
  <si>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</si>
  <si>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</si>
  <si>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</si>
  <si>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</si>
  <si>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</si>
  <si>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</si>
  <si>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</si>
  <si>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</si>
  <si>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</si>
  <si>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</si>
  <si>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我孫子市介護保険特別会計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</si>
  <si>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</si>
  <si>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</si>
  <si>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</si>
  <si>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</si>
  <si>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</si>
  <si>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</si>
  <si>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</si>
  <si>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</si>
  <si>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</si>
  <si>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</si>
  <si>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</si>
  <si>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</si>
  <si>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</si>
  <si>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</si>
  <si>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</si>
  <si>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</si>
  <si>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</si>
  <si>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</si>
  <si>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</si>
  <si>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</si>
  <si>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</si>
  <si>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</si>
  <si>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</si>
  <si>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</si>
  <si>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</si>
  <si>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</si>
  <si>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</si>
  <si>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</si>
  <si>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</si>
  <si>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</si>
  <si>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</si>
  <si>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</si>
  <si>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</si>
  <si>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</si>
  <si>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</si>
  <si>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</si>
  <si>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</si>
  <si>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</si>
  <si>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</si>
  <si>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</si>
  <si>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</si>
  <si>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</si>
  <si>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</si>
  <si>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</si>
  <si>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</si>
  <si>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</si>
  <si>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</si>
  <si>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</si>
  <si>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</si>
  <si>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</si>
  <si>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</si>
  <si>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</si>
  <si>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</si>
  <si>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</si>
  <si>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</si>
  <si>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</si>
  <si>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</si>
  <si>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</si>
  <si>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</si>
  <si>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</si>
  <si>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</si>
  <si>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</si>
  <si>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</si>
  <si>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</si>
  <si>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</si>
  <si>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</si>
  <si>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</si>
  <si>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</si>
  <si>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</si>
  <si>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</si>
  <si>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</si>
  <si>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</si>
  <si>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</si>
  <si>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</si>
  <si>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</si>
  <si>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</si>
  <si>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</si>
  <si>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</si>
  <si>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</si>
  <si>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</si>
  <si>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</si>
  <si>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</si>
  <si>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</si>
  <si>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</si>
  <si>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0.89</t>
  </si>
  <si>
    <t>▲ 1.01</t>
  </si>
  <si>
    <t>我孫子市水道事業会計</t>
  </si>
  <si>
    <t>一般会計</t>
  </si>
  <si>
    <t>我孫子市介護保険特別会計</t>
  </si>
  <si>
    <t>我孫子市下水道事業会計</t>
  </si>
  <si>
    <t>我孫子市後期高齢者医療特別会計</t>
  </si>
  <si>
    <t>我孫子市国民健康保険事業特別会計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</si>
  <si>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</si>
  <si>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</si>
  <si>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</si>
  <si>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</si>
  <si>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</si>
  <si>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</si>
  <si>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</si>
  <si>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</si>
  <si>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北千葉広域水道企業団１団体（水道用水供給事業会計）</t>
    <rPh sb="0" eb="1">
      <t>キタ</t>
    </rPh>
    <rPh sb="1" eb="3">
      <t>チバ</t>
    </rPh>
    <rPh sb="3" eb="5">
      <t>コウイキ</t>
    </rPh>
    <rPh sb="5" eb="7">
      <t>スイドウ</t>
    </rPh>
    <rPh sb="7" eb="10">
      <t>キギョウダン</t>
    </rPh>
    <rPh sb="11" eb="13">
      <t>ダンタイ</t>
    </rPh>
    <rPh sb="14" eb="16">
      <t>スイドウ</t>
    </rPh>
    <rPh sb="16" eb="18">
      <t>ヨウスイ</t>
    </rPh>
    <rPh sb="18" eb="20">
      <t>キョウキュウ</t>
    </rPh>
    <rPh sb="20" eb="22">
      <t>ジギョウ</t>
    </rPh>
    <rPh sb="22" eb="24">
      <t>カイケイ</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</si>
  <si>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</si>
  <si>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千葉県市町村総合事務組合（一般会計）</t>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</si>
  <si>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</si>
  <si>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</si>
  <si>
    <t>千葉県市町村総合事務組合（千葉県市町村交通災害共済特別会計）</t>
  </si>
  <si>
    <t>千葉県後期高齢者医療広域連合(一般会計）</t>
    <rPh sb="15" eb="19">
      <t>イッパンカイケイ</t>
    </rPh>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</si>
  <si>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</si>
  <si>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我孫子市土地開発公社</t>
    <rPh sb="0" eb="4">
      <t>アビコシ</t>
    </rPh>
    <rPh sb="4" eb="6">
      <t>トチ</t>
    </rPh>
    <rPh sb="6" eb="8">
      <t>カイハツ</t>
    </rPh>
    <rPh sb="8" eb="10">
      <t>コウシャ</t>
    </rPh>
    <phoneticPr fontId="2"/>
  </si>
  <si>
    <t>-</t>
    <phoneticPr fontId="2"/>
  </si>
  <si>
    <t>-</t>
    <phoneticPr fontId="2"/>
  </si>
  <si>
    <t>公共施設整備基金</t>
    <rPh sb="0" eb="2">
      <t>コウキョウ</t>
    </rPh>
    <rPh sb="2" eb="4">
      <t>シセツ</t>
    </rPh>
    <rPh sb="4" eb="6">
      <t>セイビ</t>
    </rPh>
    <rPh sb="6" eb="8">
      <t>キキン</t>
    </rPh>
    <phoneticPr fontId="2"/>
  </si>
  <si>
    <t>文化施設整備基金</t>
    <rPh sb="0" eb="2">
      <t>ブンカ</t>
    </rPh>
    <rPh sb="2" eb="4">
      <t>シセツ</t>
    </rPh>
    <rPh sb="4" eb="6">
      <t>セイビ</t>
    </rPh>
    <rPh sb="6" eb="8">
      <t>キキン</t>
    </rPh>
    <phoneticPr fontId="2"/>
  </si>
  <si>
    <t>社会福祉事業基金</t>
    <rPh sb="0" eb="2">
      <t>シャカイ</t>
    </rPh>
    <rPh sb="2" eb="4">
      <t>フクシ</t>
    </rPh>
    <rPh sb="4" eb="6">
      <t>ジギョウ</t>
    </rPh>
    <rPh sb="6" eb="8">
      <t>キキン</t>
    </rPh>
    <phoneticPr fontId="2"/>
  </si>
  <si>
    <t>めるへん文庫基金</t>
    <rPh sb="4" eb="6">
      <t>ブンコ</t>
    </rPh>
    <rPh sb="6" eb="8">
      <t>キキン</t>
    </rPh>
    <phoneticPr fontId="2"/>
  </si>
  <si>
    <t>ふるさと手賀沼ふれあい計画推進基金</t>
    <rPh sb="4" eb="7">
      <t>テガヌマ</t>
    </rPh>
    <rPh sb="11" eb="13">
      <t>ケイカク</t>
    </rPh>
    <rPh sb="13" eb="15">
      <t>スイシン</t>
    </rPh>
    <rPh sb="15" eb="1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</si>
  <si>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</si>
  <si>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</si>
  <si>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実質公債費比率ともに類似団体と比較して低くなっている。これは、毎年の当初予算編成において、臨時財政対策債と大規模事業債を除く地方債発行額を当該年度の公債費以下とすることを目標として、適切な事業の選択・実施を行い、地方債発行額及び地方債残高の抑制に努めているためである。
ただし、新クリーンセンター整備事業や公共施設の老朽化により地方債発行額が増加し、比率が上昇することが見込まれるため、これまで以上に公債費の適正化に取り組んでいく必要がある。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</si>
  <si>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</si>
  <si>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</si>
  <si>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</si>
  <si>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</si>
  <si>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</si>
  <si>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</si>
  <si>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新クリーンセンター整備事業により地方債が増加したことにより、昨年度と比べ数値が増加した。今後も公共施設の老朽化により地方債発行額の増加が見込まれるため、これまで以上に地方債残高と基金残高のバランスに配慮した財政運営を行う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</si>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</sst>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68B248C-5EC7-4206-811A-E17A71CA12C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3970-403F-BA90-88DE810726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19178</c:v>
                </c:pt>
                <c:pt idx="1">
                  <c:v>14138</c:v>
                </c:pt>
                <c:pt idx="2">
                  <c:v>19785</c:v>
                </c:pt>
                <c:pt idx="3">
                  <c:v>69522</c:v>
                </c:pt>
                <c:pt idx="4">
                  <c:v>64642</c:v>
                </c:pt>
              </c:numCache>
            </c:numRef>
          </c:val>
          <c:smooth val="0"/>
          <c:extLst>
            <c:ext xmlns:c16="http://schemas.microsoft.com/office/drawing/2014/chart" uri="{C3380CC4-5D6E-409C-BE32-E72D297353CC}">
              <c16:uniqueId val="{00000001-3970-403F-BA90-88DE810726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3.57</c:v>
                </c:pt>
                <c:pt idx="1">
                  <c:v>2.3199999999999998</c:v>
                </c:pt>
                <c:pt idx="2">
                  <c:v>4.26</c:v>
                </c:pt>
                <c:pt idx="3">
                  <c:v>5.7</c:v>
                </c:pt>
                <c:pt idx="4">
                  <c:v>4.47</c:v>
                </c:pt>
              </c:numCache>
            </c:numRef>
          </c:val>
          <c:extLst>
            <c:ext xmlns:c16="http://schemas.microsoft.com/office/drawing/2014/chart" uri="{C3380CC4-5D6E-409C-BE32-E72D297353CC}">
              <c16:uniqueId val="{00000000-0CF6-49C0-B44D-5CB9EA529A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8.75</c:v>
                </c:pt>
                <c:pt idx="1">
                  <c:v>8.9499999999999993</c:v>
                </c:pt>
                <c:pt idx="2">
                  <c:v>9.6199999999999992</c:v>
                </c:pt>
                <c:pt idx="3">
                  <c:v>12.62</c:v>
                </c:pt>
                <c:pt idx="4">
                  <c:v>16.559999999999999</c:v>
                </c:pt>
              </c:numCache>
            </c:numRef>
          </c:val>
          <c:extLst>
            <c:ext xmlns:c16="http://schemas.microsoft.com/office/drawing/2014/chart" uri="{C3380CC4-5D6E-409C-BE32-E72D297353CC}">
              <c16:uniqueId val="{00000001-0CF6-49C0-B44D-5CB9EA529A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-0.89</c:v>
                </c:pt>
                <c:pt idx="1">
                  <c:v>-1.01</c:v>
                </c:pt>
                <c:pt idx="2">
                  <c:v>2.91</c:v>
                </c:pt>
                <c:pt idx="3">
                  <c:v>5.24</c:v>
                </c:pt>
                <c:pt idx="4">
                  <c:v>2.4</c:v>
                </c:pt>
              </c:numCache>
            </c:numRef>
          </c:val>
          <c:smooth val="0"/>
          <c:extLst>
            <c:ext xmlns:c16="http://schemas.microsoft.com/office/drawing/2014/chart" uri="{C3380CC4-5D6E-409C-BE32-E72D297353CC}">
              <c16:uniqueId val="{00000002-0CF6-49C0-B44D-5CB9EA529A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70-4935-8072-966BAA47F1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70-4935-8072-966BAA47F16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70-4935-8072-966BAA47F16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C70-4935-8072-966BAA47F16D}"/>
            </c:ext>
          </c:extLst>
        </c:ser>
        <c:ser>
          <c:idx val="4"/>
          <c:order val="4"/>
          <c:tx>
            <c:strRef>
              <c:f>データシート!$A$31</c:f>
              <c:strCache>
                <c:ptCount val="1"/>
                <c:pt idx="0">
                  <c:v>我孫子市国民健康保険事業特別会計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0.52</c:v>
                </c:pt>
                <c:pt idx="2">
                  <c:v>#N/A</c:v>
                </c:pt>
                <c:pt idx="3">
                  <c:v>0.22</c:v>
                </c:pt>
                <c:pt idx="4">
                  <c:v>#N/A</c:v>
                </c:pt>
                <c:pt idx="5">
                  <c:v>0.28000000000000003</c:v>
                </c:pt>
                <c:pt idx="6">
                  <c:v>#N/A</c:v>
                </c:pt>
                <c:pt idx="7">
                  <c:v>0.64</c:v>
                </c:pt>
                <c:pt idx="8">
                  <c:v>#N/A</c:v>
                </c:pt>
                <c:pt idx="9">
                  <c:v>7.0000000000000007E-2</c:v>
                </c:pt>
              </c:numCache>
            </c:numRef>
          </c:val>
          <c:extLst>
            <c:ext xmlns:c16="http://schemas.microsoft.com/office/drawing/2014/chart" uri="{C3380CC4-5D6E-409C-BE32-E72D297353CC}">
              <c16:uniqueId val="{00000004-CC70-4935-8072-966BAA47F16D}"/>
            </c:ext>
          </c:extLst>
        </c:ser>
        <c:ser>
          <c:idx val="5"/>
          <c:order val="5"/>
          <c:tx>
            <c:strRef>
              <c:f>データシート!$A$32</c:f>
              <c:strCache>
                <c:ptCount val="1"/>
                <c:pt idx="0">
                  <c:v>我孫子市後期高齢者医療特別会計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0.17</c:v>
                </c:pt>
                <c:pt idx="4">
                  <c:v>#N/A</c:v>
                </c:pt>
                <c:pt idx="5">
                  <c:v>0.04</c:v>
                </c:pt>
                <c:pt idx="6">
                  <c:v>#N/A</c:v>
                </c:pt>
                <c:pt idx="7">
                  <c:v>0.04</c:v>
                </c:pt>
                <c:pt idx="8">
                  <c:v>#N/A</c:v>
                </c:pt>
                <c:pt idx="9">
                  <c:v>0.11</c:v>
                </c:pt>
              </c:numCache>
            </c:numRef>
          </c:val>
          <c:extLst>
            <c:ext xmlns:c16="http://schemas.microsoft.com/office/drawing/2014/chart" uri="{C3380CC4-5D6E-409C-BE32-E72D297353CC}">
              <c16:uniqueId val="{00000005-CC70-4935-8072-966BAA47F16D}"/>
            </c:ext>
          </c:extLst>
        </c:ser>
        <c:ser>
          <c:idx val="6"/>
          <c:order val="6"/>
          <c:tx>
            <c:strRef>
              <c:f>データシート!$A$33</c:f>
              <c:strCache>
                <c:ptCount val="1"/>
                <c:pt idx="0">
                  <c:v>我孫子市下水道事業会計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0.66</c:v>
                </c:pt>
                <c:pt idx="2">
                  <c:v>#N/A</c:v>
                </c:pt>
                <c:pt idx="3">
                  <c:v>0.25</c:v>
                </c:pt>
                <c:pt idx="4">
                  <c:v>#N/A</c:v>
                </c:pt>
                <c:pt idx="5">
                  <c:v>0.53</c:v>
                </c:pt>
                <c:pt idx="6">
                  <c:v>#N/A</c:v>
                </c:pt>
                <c:pt idx="7">
                  <c:v>0.72</c:v>
                </c:pt>
                <c:pt idx="8">
                  <c:v>#N/A</c:v>
                </c:pt>
                <c:pt idx="9">
                  <c:v>0.94</c:v>
                </c:pt>
              </c:numCache>
            </c:numRef>
          </c:val>
          <c:extLst>
            <c:ext xmlns:c16="http://schemas.microsoft.com/office/drawing/2014/chart" uri="{C3380CC4-5D6E-409C-BE32-E72D297353CC}">
              <c16:uniqueId val="{00000006-CC70-4935-8072-966BAA47F16D}"/>
            </c:ext>
          </c:extLst>
        </c:ser>
        <c:ser>
          <c:idx val="7"/>
          <c:order val="7"/>
          <c:tx>
            <c:strRef>
              <c:f>データシート!$A$34</c:f>
              <c:strCache>
                <c:ptCount val="1"/>
                <c:pt idx="0">
                  <c:v>我孫子市介護保険特別会計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c:v>
                </c:pt>
                <c:pt idx="2">
                  <c:v>#N/A</c:v>
                </c:pt>
                <c:pt idx="3">
                  <c:v>0.32</c:v>
                </c:pt>
                <c:pt idx="4">
                  <c:v>#N/A</c:v>
                </c:pt>
                <c:pt idx="5">
                  <c:v>1.58</c:v>
                </c:pt>
                <c:pt idx="6">
                  <c:v>#N/A</c:v>
                </c:pt>
                <c:pt idx="7">
                  <c:v>0.62</c:v>
                </c:pt>
                <c:pt idx="8">
                  <c:v>#N/A</c:v>
                </c:pt>
                <c:pt idx="9">
                  <c:v>1.1399999999999999</c:v>
                </c:pt>
              </c:numCache>
            </c:numRef>
          </c:val>
          <c:extLst>
            <c:ext xmlns:c16="http://schemas.microsoft.com/office/drawing/2014/chart" uri="{C3380CC4-5D6E-409C-BE32-E72D297353CC}">
              <c16:uniqueId val="{00000007-CC70-4935-8072-966BAA47F1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3.56</c:v>
                </c:pt>
                <c:pt idx="2">
                  <c:v>#N/A</c:v>
                </c:pt>
                <c:pt idx="3">
                  <c:v>2.31</c:v>
                </c:pt>
                <c:pt idx="4">
                  <c:v>#N/A</c:v>
                </c:pt>
                <c:pt idx="5">
                  <c:v>4.26</c:v>
                </c:pt>
                <c:pt idx="6">
                  <c:v>#N/A</c:v>
                </c:pt>
                <c:pt idx="7">
                  <c:v>5.7</c:v>
                </c:pt>
                <c:pt idx="8">
                  <c:v>#N/A</c:v>
                </c:pt>
                <c:pt idx="9">
                  <c:v>4.46</c:v>
                </c:pt>
              </c:numCache>
            </c:numRef>
          </c:val>
          <c:extLst>
            <c:ext xmlns:c16="http://schemas.microsoft.com/office/drawing/2014/chart" uri="{C3380CC4-5D6E-409C-BE32-E72D297353CC}">
              <c16:uniqueId val="{00000008-CC70-4935-8072-966BAA47F16D}"/>
            </c:ext>
          </c:extLst>
        </c:ser>
        <c:ser>
          <c:idx val="9"/>
          <c:order val="9"/>
          <c:tx>
            <c:strRef>
              <c:f>データシート!$A$36</c:f>
              <c:strCache>
                <c:ptCount val="1"/>
                <c:pt idx="0">
                  <c:v>我孫子市水道事業会計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11.28</c:v>
                </c:pt>
                <c:pt idx="2">
                  <c:v>#N/A</c:v>
                </c:pt>
                <c:pt idx="3">
                  <c:v>12.23</c:v>
                </c:pt>
                <c:pt idx="4">
                  <c:v>#N/A</c:v>
                </c:pt>
                <c:pt idx="5">
                  <c:v>13.51</c:v>
                </c:pt>
                <c:pt idx="6">
                  <c:v>#N/A</c:v>
                </c:pt>
                <c:pt idx="7">
                  <c:v>11.55</c:v>
                </c:pt>
                <c:pt idx="8">
                  <c:v>#N/A</c:v>
                </c:pt>
                <c:pt idx="9">
                  <c:v>12.31</c:v>
                </c:pt>
              </c:numCache>
            </c:numRef>
          </c:val>
          <c:extLst>
            <c:ext xmlns:c16="http://schemas.microsoft.com/office/drawing/2014/chart" uri="{C3380CC4-5D6E-409C-BE32-E72D297353CC}">
              <c16:uniqueId val="{00000009-CC70-4935-8072-966BAA47F1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3355</c:v>
                </c:pt>
                <c:pt idx="5">
                  <c:v>3286</c:v>
                </c:pt>
                <c:pt idx="8">
                  <c:v>3048</c:v>
                </c:pt>
                <c:pt idx="11">
                  <c:v>3125</c:v>
                </c:pt>
                <c:pt idx="14">
                  <c:v>3129</c:v>
                </c:pt>
              </c:numCache>
            </c:numRef>
          </c:val>
          <c:extLst>
            <c:ext xmlns:c16="http://schemas.microsoft.com/office/drawing/2014/chart" uri="{C3380CC4-5D6E-409C-BE32-E72D297353CC}">
              <c16:uniqueId val="{00000000-C391-4E27-94A4-B1762297F7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91-4E27-94A4-B1762297F7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79</c:v>
                </c:pt>
                <c:pt idx="3">
                  <c:v>4</c:v>
                </c:pt>
                <c:pt idx="6">
                  <c:v>3</c:v>
                </c:pt>
                <c:pt idx="9">
                  <c:v>1</c:v>
                </c:pt>
                <c:pt idx="12">
                  <c:v>31</c:v>
                </c:pt>
              </c:numCache>
            </c:numRef>
          </c:val>
          <c:extLst>
            <c:ext xmlns:c16="http://schemas.microsoft.com/office/drawing/2014/chart" uri="{C3380CC4-5D6E-409C-BE32-E72D297353CC}">
              <c16:uniqueId val="{00000002-C391-4E27-94A4-B1762297F7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11</c:v>
                </c:pt>
                <c:pt idx="6">
                  <c:v>14</c:v>
                </c:pt>
                <c:pt idx="9">
                  <c:v>15</c:v>
                </c:pt>
                <c:pt idx="12">
                  <c:v>18</c:v>
                </c:pt>
              </c:numCache>
            </c:numRef>
          </c:val>
          <c:extLst>
            <c:ext xmlns:c16="http://schemas.microsoft.com/office/drawing/2014/chart" uri="{C3380CC4-5D6E-409C-BE32-E72D297353CC}">
              <c16:uniqueId val="{00000003-C391-4E27-94A4-B1762297F7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418</c:v>
                </c:pt>
                <c:pt idx="3">
                  <c:v>397</c:v>
                </c:pt>
                <c:pt idx="6">
                  <c:v>412</c:v>
                </c:pt>
                <c:pt idx="9">
                  <c:v>353</c:v>
                </c:pt>
                <c:pt idx="12">
                  <c:v>414</c:v>
                </c:pt>
              </c:numCache>
            </c:numRef>
          </c:val>
          <c:extLst>
            <c:ext xmlns:c16="http://schemas.microsoft.com/office/drawing/2014/chart" uri="{C3380CC4-5D6E-409C-BE32-E72D297353CC}">
              <c16:uniqueId val="{00000004-C391-4E27-94A4-B1762297F7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91-4E27-94A4-B1762297F7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91-4E27-94A4-B1762297F7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3013</c:v>
                </c:pt>
                <c:pt idx="3">
                  <c:v>3082</c:v>
                </c:pt>
                <c:pt idx="6">
                  <c:v>3112</c:v>
                </c:pt>
                <c:pt idx="9">
                  <c:v>3171</c:v>
                </c:pt>
                <c:pt idx="12">
                  <c:v>3189</c:v>
                </c:pt>
              </c:numCache>
            </c:numRef>
          </c:val>
          <c:extLst>
            <c:ext xmlns:c16="http://schemas.microsoft.com/office/drawing/2014/chart" uri="{C3380CC4-5D6E-409C-BE32-E72D297353CC}">
              <c16:uniqueId val="{00000007-C391-4E27-94A4-B1762297F7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170</c:v>
                </c:pt>
                <c:pt idx="2">
                  <c:v>#N/A</c:v>
                </c:pt>
                <c:pt idx="3">
                  <c:v>#N/A</c:v>
                </c:pt>
                <c:pt idx="4">
                  <c:v>208</c:v>
                </c:pt>
                <c:pt idx="5">
                  <c:v>#N/A</c:v>
                </c:pt>
                <c:pt idx="6">
                  <c:v>#N/A</c:v>
                </c:pt>
                <c:pt idx="7">
                  <c:v>493</c:v>
                </c:pt>
                <c:pt idx="8">
                  <c:v>#N/A</c:v>
                </c:pt>
                <c:pt idx="9">
                  <c:v>#N/A</c:v>
                </c:pt>
                <c:pt idx="10">
                  <c:v>415</c:v>
                </c:pt>
                <c:pt idx="11">
                  <c:v>#N/A</c:v>
                </c:pt>
                <c:pt idx="12">
                  <c:v>#N/A</c:v>
                </c:pt>
                <c:pt idx="13">
                  <c:v>523</c:v>
                </c:pt>
                <c:pt idx="14">
                  <c:v>#N/A</c:v>
                </c:pt>
              </c:numCache>
            </c:numRef>
          </c:val>
          <c:smooth val="0"/>
          <c:extLst>
            <c:ext xmlns:c16="http://schemas.microsoft.com/office/drawing/2014/chart" uri="{C3380CC4-5D6E-409C-BE32-E72D297353CC}">
              <c16:uniqueId val="{00000008-C391-4E27-94A4-B1762297F7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30773</c:v>
                </c:pt>
                <c:pt idx="5">
                  <c:v>30544</c:v>
                </c:pt>
                <c:pt idx="8">
                  <c:v>30386</c:v>
                </c:pt>
                <c:pt idx="11">
                  <c:v>30673</c:v>
                </c:pt>
                <c:pt idx="14">
                  <c:v>30751</c:v>
                </c:pt>
              </c:numCache>
            </c:numRef>
          </c:val>
          <c:extLst>
            <c:ext xmlns:c16="http://schemas.microsoft.com/office/drawing/2014/chart" uri="{C3380CC4-5D6E-409C-BE32-E72D297353CC}">
              <c16:uniqueId val="{00000000-C408-448E-8E23-3FDD997158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7435</c:v>
                </c:pt>
                <c:pt idx="5">
                  <c:v>7073</c:v>
                </c:pt>
                <c:pt idx="8">
                  <c:v>7169</c:v>
                </c:pt>
                <c:pt idx="11">
                  <c:v>6969</c:v>
                </c:pt>
                <c:pt idx="14">
                  <c:v>6511</c:v>
                </c:pt>
              </c:numCache>
            </c:numRef>
          </c:val>
          <c:extLst>
            <c:ext xmlns:c16="http://schemas.microsoft.com/office/drawing/2014/chart" uri="{C3380CC4-5D6E-409C-BE32-E72D297353CC}">
              <c16:uniqueId val="{00000001-C408-448E-8E23-3FDD997158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6815</c:v>
                </c:pt>
                <c:pt idx="5">
                  <c:v>6950</c:v>
                </c:pt>
                <c:pt idx="8">
                  <c:v>6868</c:v>
                </c:pt>
                <c:pt idx="11">
                  <c:v>9042</c:v>
                </c:pt>
                <c:pt idx="14">
                  <c:v>9636</c:v>
                </c:pt>
              </c:numCache>
            </c:numRef>
          </c:val>
          <c:extLst>
            <c:ext xmlns:c16="http://schemas.microsoft.com/office/drawing/2014/chart" uri="{C3380CC4-5D6E-409C-BE32-E72D297353CC}">
              <c16:uniqueId val="{00000002-C408-448E-8E23-3FDD997158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08-448E-8E23-3FDD997158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08-448E-8E23-3FDD997158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4</c:v>
                </c:pt>
                <c:pt idx="6">
                  <c:v>0</c:v>
                </c:pt>
                <c:pt idx="9">
                  <c:v>1</c:v>
                </c:pt>
                <c:pt idx="12">
                  <c:v>2</c:v>
                </c:pt>
              </c:numCache>
            </c:numRef>
          </c:val>
          <c:extLst>
            <c:ext xmlns:c16="http://schemas.microsoft.com/office/drawing/2014/chart" uri="{C3380CC4-5D6E-409C-BE32-E72D297353CC}">
              <c16:uniqueId val="{00000005-C408-448E-8E23-3FDD997158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4427</c:v>
                </c:pt>
                <c:pt idx="3">
                  <c:v>4264</c:v>
                </c:pt>
                <c:pt idx="6">
                  <c:v>4187</c:v>
                </c:pt>
                <c:pt idx="9">
                  <c:v>4093</c:v>
                </c:pt>
                <c:pt idx="12">
                  <c:v>4002</c:v>
                </c:pt>
              </c:numCache>
            </c:numRef>
          </c:val>
          <c:extLst>
            <c:ext xmlns:c16="http://schemas.microsoft.com/office/drawing/2014/chart" uri="{C3380CC4-5D6E-409C-BE32-E72D297353CC}">
              <c16:uniqueId val="{00000006-C408-448E-8E23-3FDD997158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197</c:v>
                </c:pt>
                <c:pt idx="3">
                  <c:v>206</c:v>
                </c:pt>
                <c:pt idx="6">
                  <c:v>217</c:v>
                </c:pt>
                <c:pt idx="9">
                  <c:v>228</c:v>
                </c:pt>
                <c:pt idx="12">
                  <c:v>204</c:v>
                </c:pt>
              </c:numCache>
            </c:numRef>
          </c:val>
          <c:extLst>
            <c:ext xmlns:c16="http://schemas.microsoft.com/office/drawing/2014/chart" uri="{C3380CC4-5D6E-409C-BE32-E72D297353CC}">
              <c16:uniqueId val="{00000007-C408-448E-8E23-3FDD997158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5268</c:v>
                </c:pt>
                <c:pt idx="3">
                  <c:v>4849</c:v>
                </c:pt>
                <c:pt idx="6">
                  <c:v>4925</c:v>
                </c:pt>
                <c:pt idx="9">
                  <c:v>4544</c:v>
                </c:pt>
                <c:pt idx="12">
                  <c:v>4473</c:v>
                </c:pt>
              </c:numCache>
            </c:numRef>
          </c:val>
          <c:extLst>
            <c:ext xmlns:c16="http://schemas.microsoft.com/office/drawing/2014/chart" uri="{C3380CC4-5D6E-409C-BE32-E72D297353CC}">
              <c16:uniqueId val="{00000008-C408-448E-8E23-3FDD997158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c:v>
                </c:pt>
                <c:pt idx="3">
                  <c:v>541</c:v>
                </c:pt>
                <c:pt idx="6">
                  <c:v>729</c:v>
                </c:pt>
                <c:pt idx="9">
                  <c:v>729</c:v>
                </c:pt>
                <c:pt idx="12">
                  <c:v>190</c:v>
                </c:pt>
              </c:numCache>
            </c:numRef>
          </c:val>
          <c:extLst>
            <c:ext xmlns:c16="http://schemas.microsoft.com/office/drawing/2014/chart" uri="{C3380CC4-5D6E-409C-BE32-E72D297353CC}">
              <c16:uniqueId val="{00000009-C408-448E-8E23-3FDD997158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31182</c:v>
                </c:pt>
                <c:pt idx="3">
                  <c:v>30515</c:v>
                </c:pt>
                <c:pt idx="6">
                  <c:v>30321</c:v>
                </c:pt>
                <c:pt idx="9">
                  <c:v>31634</c:v>
                </c:pt>
                <c:pt idx="12">
                  <c:v>34238</c:v>
                </c:pt>
              </c:numCache>
            </c:numRef>
          </c:val>
          <c:extLst>
            <c:ext xmlns:c16="http://schemas.microsoft.com/office/drawing/2014/chart" uri="{C3380CC4-5D6E-409C-BE32-E72D297353CC}">
              <c16:uniqueId val="{0000000A-C408-448E-8E23-3FDD997158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08-448E-8E23-3FDD997158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2347</c:v>
                </c:pt>
                <c:pt idx="1">
                  <c:v>3267</c:v>
                </c:pt>
                <c:pt idx="2">
                  <c:v>4217</c:v>
                </c:pt>
              </c:numCache>
            </c:numRef>
          </c:val>
          <c:extLst>
            <c:ext xmlns:c16="http://schemas.microsoft.com/office/drawing/2014/chart" uri="{C3380CC4-5D6E-409C-BE32-E72D297353CC}">
              <c16:uniqueId val="{00000000-6BBC-4172-9DFE-F0CD2F683C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243</c:v>
                </c:pt>
                <c:pt idx="1">
                  <c:v>979</c:v>
                </c:pt>
                <c:pt idx="2">
                  <c:v>979</c:v>
                </c:pt>
              </c:numCache>
            </c:numRef>
          </c:val>
          <c:extLst>
            <c:ext xmlns:c16="http://schemas.microsoft.com/office/drawing/2014/chart" uri="{C3380CC4-5D6E-409C-BE32-E72D297353CC}">
              <c16:uniqueId val="{00000001-6BBC-4172-9DFE-F0CD2F683C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2744</c:v>
                </c:pt>
                <c:pt idx="1">
                  <c:v>3040</c:v>
                </c:pt>
                <c:pt idx="2">
                  <c:v>2704</c:v>
                </c:pt>
              </c:numCache>
            </c:numRef>
          </c:val>
          <c:extLst>
            <c:ext xmlns:c16="http://schemas.microsoft.com/office/drawing/2014/chart" uri="{C3380CC4-5D6E-409C-BE32-E72D297353CC}">
              <c16:uniqueId val="{00000002-6BBC-4172-9DFE-F0CD2F683C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{4C7E79D5-3DE4-42A0-BD6E-5601595707A8}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321-42B7-87AA-0E834AD790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{A9FAB70F-01D2-442C-86DC-8F566E1BB849}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21-42B7-87AA-0E834AD790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{F6B0CA57-F9F5-46C1-BC23-106EE7CAB874}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21-42B7-87AA-0E834AD790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{5A0F72B9-3851-4002-8560-1A48AB1BEA3F}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21-42B7-87AA-0E834AD790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{214F3C1B-8DB8-485A-A253-DC103E29B72A}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21-42B7-87AA-0E834AD7907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{246504BA-96F0-41DB-9861-B8E9E835A7B9}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321-42B7-87AA-0E834AD7907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{507BA0AF-2F00-48B4-9969-68A7E9A9046B}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321-42B7-87AA-0E834AD7907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{2EE08C8F-BC3C-4BA5-A5D2-10AB7464C374}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321-42B7-87AA-0E834AD7907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{FB64F64A-A7E3-417D-A08A-F80488C4BC55}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321-42B7-87AA-0E834AD790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69.5</c:v>
                </c:pt>
                <c:pt idx="8">
                  <c:v>71</c:v>
                </c:pt>
                <c:pt idx="16">
                  <c:v>72.599999999999994</c:v>
                </c:pt>
                <c:pt idx="24">
                  <c:v>73.8</c:v>
                </c:pt>
                <c:pt idx="32">
                  <c:v>70.5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21-42B7-87AA-0E834AD790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{8A43A8B7-3354-4A7F-B5EC-A604E0DA4172}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321-42B7-87AA-0E834AD790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{72512A8A-8C76-4460-B695-0E3373E452E4}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21-42B7-87AA-0E834AD790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{2B75E983-2EDF-45A3-AB44-1AB637C5B1CB}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21-42B7-87AA-0E834AD790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{E3F11368-5374-48D2-B1E4-367AB8CC407E}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21-42B7-87AA-0E834AD790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{3E2E3BFE-1C00-43D8-8C18-9302235B7AFD}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21-42B7-87AA-0E834AD7907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{21991C01-F3EA-46DA-9159-A24641B6E74C}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321-42B7-87AA-0E834AD7907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{DFFB146D-9745-4913-9EFD-5BA6EBA03D64}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321-42B7-87AA-0E834AD7907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{12A1E233-B816-4E18-BDFC-C16C56512BF1}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321-42B7-87AA-0E834AD7907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{8EB24512-10C0-4A51-8FDC-9EA35E33F8FC}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321-42B7-87AA-0E834AD790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9321-42B7-87AA-0E834AD79070}"/>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{7B5292B3-D745-4A10-A7B0-EE68004E623F}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EB2-4181-809B-DA6CF1036C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{51708F17-CF0F-44B8-9F51-89BC2D832C84}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B2-4181-809B-DA6CF1036C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{90BC3E7E-5C89-4D07-AA3F-E2B0E9D0DC90}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B2-4181-809B-DA6CF1036C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{80E06774-37D2-42D8-9517-7CD7029D3D4F}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B2-4181-809B-DA6CF1036C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{A0830370-F265-4C2E-A6DA-050BCB74ED66}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B2-4181-809B-DA6CF1036CB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{51376B7C-E58B-43E2-93CF-17EE7675E7A5}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EB2-4181-809B-DA6CF1036CB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{446E00F0-F9F9-46DD-92E4-1C1B0D10B340}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EB2-4181-809B-DA6CF1036CB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{8DAD5950-4432-4400-BBAE-3BE5825312CC}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EB2-4181-809B-DA6CF1036CB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{061738DB-15ED-4B2B-9293-913F759C6F45}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EB2-4181-809B-DA6CF1036C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0.9</c:v>
                </c:pt>
                <c:pt idx="16">
                  <c:v>1.3</c:v>
                </c:pt>
                <c:pt idx="24">
                  <c:v>1.6</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EB2-4181-809B-DA6CF1036C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{DB0D78CD-1A0C-4AFD-B4CC-48B56866DE8A}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EB2-4181-809B-DA6CF1036C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{4F8EE238-1982-4BA7-A30F-A245C607D8B2}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B2-4181-809B-DA6CF1036C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{07C4460B-394F-44B9-B51E-D1FCE09D6A21}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B2-4181-809B-DA6CF1036C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{60FF3A2B-47E3-4854-B5A3-A8E803C2C5B5}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B2-4181-809B-DA6CF1036C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{EB2BF1C8-43F1-4C4E-A93F-8935BEA63DC0}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B2-4181-809B-DA6CF1036CB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{1425627B-17DB-4B24-B470-1414EBD9B397}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EB2-4181-809B-DA6CF1036CB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{C1B40B78-8A83-4E52-920C-7D83F7FBC28D}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EB2-4181-809B-DA6CF1036CB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{2750B54F-D4BD-47B0-8572-1FDF862A9DC3}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EB2-4181-809B-DA6CF1036CB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{41FCBCB1-FE52-4AE5-9036-5DCA1DFBD409}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EB2-4181-809B-DA6CF1036C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BEB2-4181-809B-DA6CF1036CBB}"/>
            </c:ext>
          </c:extLst>
        </c:ser>
        <c:dLbls>
          <c:showLegendKey val="0"/>
          <c:showVal val="1"/>
          <c:showCatName val="0"/>
          <c:showSerName val="0"/>
          <c:showPercent val="0"/>
          <c:showBubbleSize val="0"/>
        </c:dLbls>
        <c:axId val="84219776"/>
        <c:axId val="84234240"/>
      </c:scatterChart>
      <c:valAx>
        <c:axId val="84219776"/>
        <c:scaling>
          <c:orientation val="maxMin"/>
          <c:max val="4.699999999999999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D5B48CF-35ED-40EB-B35C-BEE062E3C3BB}"/>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AED2DB8-D7A6-40CB-836A-05AE3FB3733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FBEB792-5E7D-48A4-A633-B3602E449D39}"/>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E492EF5-DBD8-460B-876E-AFD8A5C287BD}"/>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D23B066-5280-4E7B-B1F4-DA371C5ABD14}"/>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A0A5E45-08E8-4160-A48D-880061B8A476}"/>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917D9E4-896F-4ED6-92E2-3EA9EFFA0F17}"/>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2EBB48D-0D33-4B7E-84CE-C3837C4B6252}"/>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F82B8C1-3780-4B81-AD7F-59E97170B3E7}"/>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AC11BCE-9D01-4603-8284-8E2414672E5A}"/>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130,964
128,723
43.15
51,818,326
50,491,549
1,137,475
25,470,943
34,237,725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0C2D37D-90CB-4FBA-ACF7-373F8B07B21E}"/>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8A0A02F-8DDD-4F4D-B079-1AC7671DCA1E}"/>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43B2E6D-9E23-4663-A78B-747DE87470C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E15B03B-78D1-419D-B7A5-45917292AB9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24CC560-9BDC-419F-968B-788AB5FCDE58}"/>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E0B77DB-A907-4E83-9251-49EE5E5A476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B6A0728-77BF-4A66-BC9B-5BD0D875FCC8}"/>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0CE6C96-373C-49B5-929D-B8BDCEF037D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579367C-857E-484F-8EF9-DB5E5762C67F}"/>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39013B6-E4F9-4857-B43E-958C17CD3627}"/>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9C6D37A-1330-4E9E-A5F3-598293587CB7}"/>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6F9C6BF-5B0A-4E30-A429-B94FEAD53788}"/>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457B6C5-C7C5-4D2A-AAD3-819E76620F35}"/>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A5EAEA0-7762-40A0-A195-98498E6BF2FE}"/>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E7D43BA-5E42-4D18-9F83-D7482132BF1B}"/>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E951ADD-AA94-4CDD-8F1B-69236C143831}"/>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C518E6F-D7FF-41AA-B5E8-8245084F8859}"/>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DC9B964-9553-4EF7-A5D5-81FAFFBC2644}"/>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31D7271-20B3-40A5-9A4A-64BA8836E06F}"/>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294C5D6-F923-4180-9B76-16639B143BB1}"/>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96823A1-4F4D-4935-8FB0-1A3BFB3FAB8A}"/>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2A21B64-F379-4209-A8F8-9720B383873F}"/>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EF51A0A-7917-4F69-8A63-B6BF9649578F}"/>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D257AC8-AC30-43A6-9259-BFFF89DF45F9}"/>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61B6BFA-F1DA-495A-A859-451FE9E4685A}"/>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6A93E69-89E4-43EF-B482-4FCF0CA4E7B5}"/>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D459888-0E0D-45BA-9C84-4DB15165432E}"/>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6B577C3-3336-4060-9451-D0E6D0606EBB}"/>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28650BE-28B4-4308-803B-723F6E612C34}"/>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C959948-BB3A-48A3-BCDE-A8ACEC190498}"/>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C9414B7-955A-44EE-83EC-EC17A6313F7F}"/>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42C2356-8E14-4EAC-9A74-C9ADDB70B57C}"/>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06E0CCE-C78D-4796-A4C8-7AD0E455FDC2}"/>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6C23C01-B7A0-426C-919E-7302B9B1A291}"/>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438E972-7F41-40E1-8E89-6F07568CFA39}"/>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B76E064-D068-4AB3-B343-00C2C859AD49}"/>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91E981A-EC75-40C7-8C9C-B0A44FB49748}"/>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他の類似団体より市税収入の割合が高いため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と平均を上回っている。令和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市税収入総額は、納税義務者数の増加や課税標準額の増加により前年度と比べて微増となった。今後は、高齢化等による所得の減少から、個人市民税の減少が見込まれるため、若い世代の定住化策を進め長期的に安定した税収の確保やその他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87EA080-12C4-40A1-B6C3-B5D39BDAF3C4}"/>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E53C2C9-6BAD-4B08-8A96-585F9848EBC5}"/>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8CCCD6E9-7AFC-48A5-8165-23CD4AE2587D}"/>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E48CB391-ADD1-43C4-A768-3545A3161267}"/>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66E5614A-D1A8-4625-B911-D5EA4A384607}"/>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3774A3F1-8A90-471C-9DA7-1BCBC42C9C35}"/>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D7BED5C8-1811-403E-B4DA-3BECAB166518}"/>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5059A0B-91BB-41F9-853A-9D4B32A1E7A7}"/>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1A30938B-FD8B-4ECA-8E56-A6EF87854D03}"/>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8FB1D3EA-5838-4885-9777-F15BF88883D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87C5BB8-3630-4827-B5EA-A2FC54E95A7B}"/>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F9B406E2-7B17-4EB2-B37E-1B7ABF138AC7}"/>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ED082720-109C-4262-9706-8F2511CE0376}"/>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71F40B65-268D-48BC-8785-A6189A8B19FD}"/>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CCDE4A7-7332-4929-A1F2-F5DB1DDEF6D1}"/>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D81E32F0-0591-4748-80AB-F7E1DCA97A2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CD8A7B64-650E-4CB6-A736-23CC726F5247}"/>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9F8BC6DC-6F5F-4D0C-B357-E3E881DFCADB}"/>
            </a:ext>
          </a:extLst>
        </xdr:cNvPr>
        <xdr:cNvCxnSpPr/>
      </xdr:nvCxnSpPr>
      <xdr:spPr>
        <a:xfrm flipV="1">
          <a:off x="4514850" y="6175647"/>
          <a:ext cx="0" cy="137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18466F6A-5BB8-4C5C-9A55-9B0645A07C8F}"/>
            </a:ext>
          </a:extLst>
        </xdr:cNvPr>
        <xdr:cNvSpPr txBox="1"/>
      </xdr:nvSpPr>
      <xdr:spPr>
        <a:xfrm>
          <a:off x="458470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881BA2B1-FD1D-4080-A94F-4EEB9175EF22}"/>
            </a:ext>
          </a:extLst>
        </xdr:cNvPr>
        <xdr:cNvCxnSpPr/>
      </xdr:nvCxnSpPr>
      <xdr:spPr>
        <a:xfrm>
          <a:off x="442595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EBD31A35-4EC8-461A-982D-D3ADAC570781}"/>
            </a:ext>
          </a:extLst>
        </xdr:cNvPr>
        <xdr:cNvSpPr txBox="1"/>
      </xdr:nvSpPr>
      <xdr:spPr>
        <a:xfrm>
          <a:off x="4584700" y="592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FCD3F011-7A7C-43F7-AEBD-D55073FB9B9D}"/>
            </a:ext>
          </a:extLst>
        </xdr:cNvPr>
        <xdr:cNvCxnSpPr/>
      </xdr:nvCxnSpPr>
      <xdr:spPr>
        <a:xfrm>
          <a:off x="4425950" y="6175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BAC52F2E-0C45-4CF2-9EC6-39590D3B3C21}"/>
            </a:ext>
          </a:extLst>
        </xdr:cNvPr>
        <xdr:cNvCxnSpPr/>
      </xdr:nvCxnSpPr>
      <xdr:spPr>
        <a:xfrm>
          <a:off x="3752850" y="7018383"/>
          <a:ext cx="762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84FF1283-0977-4699-B39E-3ACB60E07136}"/>
            </a:ext>
          </a:extLst>
        </xdr:cNvPr>
        <xdr:cNvSpPr txBox="1"/>
      </xdr:nvSpPr>
      <xdr:spPr>
        <a:xfrm>
          <a:off x="4584700" y="700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592E8399-5BFA-4E85-BB93-90643627D8AB}"/>
            </a:ext>
          </a:extLst>
        </xdr:cNvPr>
        <xdr:cNvSpPr/>
      </xdr:nvSpPr>
      <xdr:spPr>
        <a:xfrm>
          <a:off x="4464050" y="703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77173C76-7CF8-4948-B802-99F60C4836B5}"/>
            </a:ext>
          </a:extLst>
        </xdr:cNvPr>
        <xdr:cNvCxnSpPr/>
      </xdr:nvCxnSpPr>
      <xdr:spPr>
        <a:xfrm>
          <a:off x="2940050" y="6983912"/>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2C50B2CD-1951-4AC8-B684-80FE289BEDA9}"/>
            </a:ext>
          </a:extLst>
        </xdr:cNvPr>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4466E493-FE03-430C-9359-A817C1AEFED9}"/>
            </a:ext>
          </a:extLst>
        </xdr:cNvPr>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65048221-FF4B-421A-AD83-1C6353ED39E8}"/>
            </a:ext>
          </a:extLst>
        </xdr:cNvPr>
        <xdr:cNvCxnSpPr/>
      </xdr:nvCxnSpPr>
      <xdr:spPr>
        <a:xfrm>
          <a:off x="2127250" y="6966675"/>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6EA673C3-4381-4530-9C3B-A958AC2BCAF1}"/>
            </a:ext>
          </a:extLst>
        </xdr:cNvPr>
        <xdr:cNvSpPr/>
      </xdr:nvSpPr>
      <xdr:spPr>
        <a:xfrm>
          <a:off x="2889250" y="6967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403724D6-1854-4CDC-95FF-E308DB9F6480}"/>
            </a:ext>
          </a:extLst>
        </xdr:cNvPr>
        <xdr:cNvSpPr txBox="1"/>
      </xdr:nvSpPr>
      <xdr:spPr>
        <a:xfrm>
          <a:off x="25971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ED6726D5-67E7-4801-9E52-D6477D35E50E}"/>
            </a:ext>
          </a:extLst>
        </xdr:cNvPr>
        <xdr:cNvCxnSpPr/>
      </xdr:nvCxnSpPr>
      <xdr:spPr>
        <a:xfrm>
          <a:off x="1333500" y="6949440"/>
          <a:ext cx="7937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2462382C-01B9-4D38-9C13-E60A175BB6FB}"/>
            </a:ext>
          </a:extLst>
        </xdr:cNvPr>
        <xdr:cNvSpPr/>
      </xdr:nvSpPr>
      <xdr:spPr>
        <a:xfrm>
          <a:off x="20955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7DB4D7C8-3175-4139-BDB8-26EF6E3B3647}"/>
            </a:ext>
          </a:extLst>
        </xdr:cNvPr>
        <xdr:cNvSpPr txBox="1"/>
      </xdr:nvSpPr>
      <xdr:spPr>
        <a:xfrm>
          <a:off x="17843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75A1B0E5-21DD-4D66-8869-B2C4477CF0EC}"/>
            </a:ext>
          </a:extLst>
        </xdr:cNvPr>
        <xdr:cNvSpPr/>
      </xdr:nvSpPr>
      <xdr:spPr>
        <a:xfrm>
          <a:off x="12827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9F4FD70B-1EB9-4663-B0C1-24D09636F1A5}"/>
            </a:ext>
          </a:extLst>
        </xdr:cNvPr>
        <xdr:cNvSpPr txBox="1"/>
      </xdr:nvSpPr>
      <xdr:spPr>
        <a:xfrm>
          <a:off x="9715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448C742-2F38-46E7-99E3-A7E4A35E2B22}"/>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A3447C2-14BF-441B-AE16-9631FBE4B56A}"/>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44DB059-5352-4167-8C30-46F06B3848E9}"/>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BC7D777-319A-4A50-8649-0778D0CE5F3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ED0857EA-AEF2-4E45-8493-ABBF2FBF6A89}"/>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4692CCA7-0CA2-4F4E-BA9C-A28BA682A0D4}"/>
            </a:ext>
          </a:extLst>
        </xdr:cNvPr>
        <xdr:cNvSpPr/>
      </xdr:nvSpPr>
      <xdr:spPr>
        <a:xfrm>
          <a:off x="4464050" y="7002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a:extLst>
            <a:ext uri="{FF2B5EF4-FFF2-40B4-BE49-F238E27FC236}">
              <a16:creationId xmlns:a16="http://schemas.microsoft.com/office/drawing/2014/main" id="{A66802D0-4519-4CED-A73B-59E0599C0546}"/>
            </a:ext>
          </a:extLst>
        </xdr:cNvPr>
        <xdr:cNvSpPr txBox="1"/>
      </xdr:nvSpPr>
      <xdr:spPr>
        <a:xfrm>
          <a:off x="4584700" y="68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240E1F-732E-4A42-8B17-B55B4D11D619}"/>
            </a:ext>
          </a:extLst>
        </xdr:cNvPr>
        <xdr:cNvSpPr/>
      </xdr:nvSpPr>
      <xdr:spPr>
        <a:xfrm>
          <a:off x="3702050" y="6967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E262AD56-AC4A-4051-9E10-15BCBC8A6A75}"/>
            </a:ext>
          </a:extLst>
        </xdr:cNvPr>
        <xdr:cNvSpPr txBox="1"/>
      </xdr:nvSpPr>
      <xdr:spPr>
        <a:xfrm>
          <a:off x="3409950" y="6740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BD8C558C-0C91-4BB8-B548-D98D0EE17AE6}"/>
            </a:ext>
          </a:extLst>
        </xdr:cNvPr>
        <xdr:cNvSpPr/>
      </xdr:nvSpPr>
      <xdr:spPr>
        <a:xfrm>
          <a:off x="2889250" y="6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a:extLst>
            <a:ext uri="{FF2B5EF4-FFF2-40B4-BE49-F238E27FC236}">
              <a16:creationId xmlns:a16="http://schemas.microsoft.com/office/drawing/2014/main" id="{D6AADAD7-0F7E-4266-A31A-766D6CACDCC8}"/>
            </a:ext>
          </a:extLst>
        </xdr:cNvPr>
        <xdr:cNvSpPr txBox="1"/>
      </xdr:nvSpPr>
      <xdr:spPr>
        <a:xfrm>
          <a:off x="2597150" y="670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A28F9C80-24A1-42B8-9BF2-C4D6C40644A9}"/>
            </a:ext>
          </a:extLst>
        </xdr:cNvPr>
        <xdr:cNvSpPr/>
      </xdr:nvSpPr>
      <xdr:spPr>
        <a:xfrm>
          <a:off x="2095500" y="6915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DE5315BF-0782-4181-A081-E7EA88BFD7A2}"/>
            </a:ext>
          </a:extLst>
        </xdr:cNvPr>
        <xdr:cNvSpPr txBox="1"/>
      </xdr:nvSpPr>
      <xdr:spPr>
        <a:xfrm>
          <a:off x="178435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5F0C25F2-C72B-4BA1-9362-AAF7DE9E996E}"/>
            </a:ext>
          </a:extLst>
        </xdr:cNvPr>
        <xdr:cNvSpPr/>
      </xdr:nvSpPr>
      <xdr:spPr>
        <a:xfrm>
          <a:off x="1282700" y="6898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95873FF2-DCB1-4288-832F-984F4317408B}"/>
            </a:ext>
          </a:extLst>
        </xdr:cNvPr>
        <xdr:cNvSpPr txBox="1"/>
      </xdr:nvSpPr>
      <xdr:spPr>
        <a:xfrm>
          <a:off x="9715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D2ABB07B-8E9C-4159-BE75-83FCCD1842A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29C26BAA-CEEF-4782-88EF-3D88E1B1AD5D}"/>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BEB13B9C-5E60-4C2F-A0EB-F69CF189EB2B}"/>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1EA2CDB6-7F62-4CD3-8A10-F53F6877B95D}"/>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79CBE371-6803-41E5-A7E5-B4BE1700D7FC}"/>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B17E0C18-25B6-4722-98E4-2C7986C4223D}"/>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A815E14D-8FB4-4DB7-9C5A-5A2AF3C5E377}"/>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B5EF2193-6316-4A23-84A0-E67DE41A3D3E}"/>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F7958D61-3FEB-40C8-9838-BEAAB81ADD51}"/>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211FD22-7713-4388-AE8D-032CB0A83377}"/>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6ADCB01B-4D9C-42D0-86A3-41C1075ECA8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B94DD7C7-0CF2-4C30-99A2-376A04C95903}"/>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5C75E921-8258-4223-9E0E-C146659D6307}"/>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臨時財政対策債の減による経常一般財源（分母）の減少と、光熱水費の高騰等による経常経費充当一般財源（分子）の増加に伴い、経常収支比率は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前年度は普通交付税の追加交付等により一時的に大きく数値が改善したが、今年度は令和２年度以前の水準に戻ってきているため、今後も適切な使用料・手数料の見直しや定住化策の実施等による歳入の確保に努めていく。歳出については、行政改革への取り組みを通じて経常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CF471F19-F014-4162-AF7C-B3E02FBF643B}"/>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71B12A9E-1018-4424-8A87-2B0A1CB42889}"/>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1D427AEF-1E68-4CD7-8E0D-EC9521E3EC55}"/>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895CEB23-1F0C-441D-A456-A92993844B3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86491043-C4C0-42C8-9DC4-16AAE222D03E}"/>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DDC7B044-4C87-4093-9995-A514816FCAD3}"/>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2E618EEA-6238-4605-8639-B726AD94C321}"/>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5BF2FB09-5469-4330-9D84-66154F64DB17}"/>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6394D419-19F2-4692-9C74-417BD2DAD30F}"/>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F2C75617-39FF-4F48-AEAB-2EC06E0A0826}"/>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767ECAE2-4701-4841-A930-98654C91377D}"/>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A7A1FDCB-13CC-4DA0-8393-706BAC923EA5}"/>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E6D87909-FD68-4363-9BAA-59CBA5DDA74D}"/>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D373A496-A3B1-458B-AC3F-616370F28EC8}"/>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2921C9E7-7096-49F2-83DD-6488EC7387C8}"/>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279C6A39-9088-4531-BE89-01CE51777D36}"/>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F698794C-FC8E-4B97-ADAB-D447CB32D4C9}"/>
            </a:ext>
          </a:extLst>
        </xdr:cNvPr>
        <xdr:cNvCxnSpPr/>
      </xdr:nvCxnSpPr>
      <xdr:spPr>
        <a:xfrm flipV="1">
          <a:off x="4514850" y="9761643"/>
          <a:ext cx="0" cy="1534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84771426-0F49-493D-996B-EF468223C8F9}"/>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A0D5E9C3-19D9-46D4-BA65-319394990E2D}"/>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1434180F-33C4-4EDE-89CE-EE73929AFEB2}"/>
            </a:ext>
          </a:extLst>
        </xdr:cNvPr>
        <xdr:cNvSpPr txBox="1"/>
      </xdr:nvSpPr>
      <xdr:spPr>
        <a:xfrm>
          <a:off x="4584700" y="951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497AF512-5449-4B70-90AD-62043317FDCD}"/>
            </a:ext>
          </a:extLst>
        </xdr:cNvPr>
        <xdr:cNvCxnSpPr/>
      </xdr:nvCxnSpPr>
      <xdr:spPr>
        <a:xfrm>
          <a:off x="4425950" y="97616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132504</xdr:rowOff>
    </xdr:from>
    <xdr:to>
      <xdr:col>23</xdr:col>
      <xdr:colOff>133350</xdr:colOff>
      <xdr:row>61</xdr:row>
      <xdr:rowOff>167640</xdr:rowOff>
    </xdr:to>
    <xdr:cxnSp macro="">
      <xdr:nvCxnSpPr>
        <xdr:cNvPr id="134" name="直線コネクタ 133">
          <a:extLst>
            <a:ext uri="{FF2B5EF4-FFF2-40B4-BE49-F238E27FC236}">
              <a16:creationId xmlns:a16="http://schemas.microsoft.com/office/drawing/2014/main" id="{50A8D4E9-18FB-4BF3-AAA0-6F752E04CA73}"/>
            </a:ext>
          </a:extLst>
        </xdr:cNvPr>
        <xdr:cNvCxnSpPr/>
      </xdr:nvCxnSpPr>
      <xdr:spPr>
        <a:xfrm>
          <a:off x="3752850" y="10023264"/>
          <a:ext cx="762000" cy="37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8F875BC8-F55B-41A5-B0F5-8C04FA13FF84}"/>
            </a:ext>
          </a:extLst>
        </xdr:cNvPr>
        <xdr:cNvSpPr txBox="1"/>
      </xdr:nvSpPr>
      <xdr:spPr>
        <a:xfrm>
          <a:off x="4584700" y="1017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D099DC81-AA45-456F-8D7F-68121F5681E8}"/>
            </a:ext>
          </a:extLst>
        </xdr:cNvPr>
        <xdr:cNvSpPr/>
      </xdr:nvSpPr>
      <xdr:spPr>
        <a:xfrm>
          <a:off x="4464050" y="10326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132504</xdr:rowOff>
    </xdr:from>
    <xdr:to>
      <xdr:col>19</xdr:col>
      <xdr:colOff>133350</xdr:colOff>
      <xdr:row>62</xdr:row>
      <xdr:rowOff>28363</xdr:rowOff>
    </xdr:to>
    <xdr:cxnSp macro="">
      <xdr:nvCxnSpPr>
        <xdr:cNvPr id="137" name="直線コネクタ 136">
          <a:extLst>
            <a:ext uri="{FF2B5EF4-FFF2-40B4-BE49-F238E27FC236}">
              <a16:creationId xmlns:a16="http://schemas.microsoft.com/office/drawing/2014/main" id="{B1CB7E4E-C342-40F9-BFCF-7C61A298063B}"/>
            </a:ext>
          </a:extLst>
        </xdr:cNvPr>
        <xdr:cNvCxnSpPr/>
      </xdr:nvCxnSpPr>
      <xdr:spPr>
        <a:xfrm flipV="1">
          <a:off x="2940050" y="10023264"/>
          <a:ext cx="812800" cy="39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6F40238C-3CED-46F9-AB4F-1D058B55B77E}"/>
            </a:ext>
          </a:extLst>
        </xdr:cNvPr>
        <xdr:cNvSpPr/>
      </xdr:nvSpPr>
      <xdr:spPr>
        <a:xfrm>
          <a:off x="370205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a:extLst>
            <a:ext uri="{FF2B5EF4-FFF2-40B4-BE49-F238E27FC236}">
              <a16:creationId xmlns:a16="http://schemas.microsoft.com/office/drawing/2014/main" id="{A9562A79-141D-451D-B401-2EB36EEE1FB2}"/>
            </a:ext>
          </a:extLst>
        </xdr:cNvPr>
        <xdr:cNvSpPr txBox="1"/>
      </xdr:nvSpPr>
      <xdr:spPr>
        <a:xfrm>
          <a:off x="340995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157056</xdr:rowOff>
    </xdr:to>
    <xdr:cxnSp macro="">
      <xdr:nvCxnSpPr>
        <xdr:cNvPr id="140" name="直線コネクタ 139">
          <a:extLst>
            <a:ext uri="{FF2B5EF4-FFF2-40B4-BE49-F238E27FC236}">
              <a16:creationId xmlns:a16="http://schemas.microsoft.com/office/drawing/2014/main" id="{EDEC8555-C6AE-4A83-84DF-A42F07901CB0}"/>
            </a:ext>
          </a:extLst>
        </xdr:cNvPr>
        <xdr:cNvCxnSpPr/>
      </xdr:nvCxnSpPr>
      <xdr:spPr>
        <a:xfrm flipV="1">
          <a:off x="2127250" y="10422043"/>
          <a:ext cx="8128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A52091D5-826D-4073-B202-2D2D99B7F18B}"/>
            </a:ext>
          </a:extLst>
        </xdr:cNvPr>
        <xdr:cNvSpPr/>
      </xdr:nvSpPr>
      <xdr:spPr>
        <a:xfrm>
          <a:off x="2889250" y="104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F6A0E787-4317-4362-9959-DB75E3DDE241}"/>
            </a:ext>
          </a:extLst>
        </xdr:cNvPr>
        <xdr:cNvSpPr txBox="1"/>
      </xdr:nvSpPr>
      <xdr:spPr>
        <a:xfrm>
          <a:off x="2597150" y="1050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62</xdr:row>
      <xdr:rowOff>157056</xdr:rowOff>
    </xdr:to>
    <xdr:cxnSp macro="">
      <xdr:nvCxnSpPr>
        <xdr:cNvPr id="143" name="直線コネクタ 142">
          <a:extLst>
            <a:ext uri="{FF2B5EF4-FFF2-40B4-BE49-F238E27FC236}">
              <a16:creationId xmlns:a16="http://schemas.microsoft.com/office/drawing/2014/main" id="{C91D087D-BAB3-49D2-8C5F-63931663955A}"/>
            </a:ext>
          </a:extLst>
        </xdr:cNvPr>
        <xdr:cNvCxnSpPr/>
      </xdr:nvCxnSpPr>
      <xdr:spPr>
        <a:xfrm>
          <a:off x="1333500" y="10542693"/>
          <a:ext cx="79375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DF452449-E160-4852-ACEB-D57F8CEF6C8F}"/>
            </a:ext>
          </a:extLst>
        </xdr:cNvPr>
        <xdr:cNvSpPr/>
      </xdr:nvSpPr>
      <xdr:spPr>
        <a:xfrm>
          <a:off x="2095500" y="10451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B125964F-3A1D-418A-908D-6EF16667BEC9}"/>
            </a:ext>
          </a:extLst>
        </xdr:cNvPr>
        <xdr:cNvSpPr txBox="1"/>
      </xdr:nvSpPr>
      <xdr:spPr>
        <a:xfrm>
          <a:off x="1784350" y="10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83587E3F-D5E3-4D76-B33A-0AF5A3A5B24A}"/>
            </a:ext>
          </a:extLst>
        </xdr:cNvPr>
        <xdr:cNvSpPr/>
      </xdr:nvSpPr>
      <xdr:spPr>
        <a:xfrm>
          <a:off x="1282700" y="104195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7C928168-2B66-42BE-8426-DE777F79B4FF}"/>
            </a:ext>
          </a:extLst>
        </xdr:cNvPr>
        <xdr:cNvSpPr txBox="1"/>
      </xdr:nvSpPr>
      <xdr:spPr>
        <a:xfrm>
          <a:off x="971550" y="101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99833DF-F330-45EA-99CE-C098E37289F8}"/>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8408EB4-4040-4D16-B701-07FACD48F4F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88B9AD8-AF90-47C4-81A8-A6F21F57E555}"/>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85F97B75-1D2A-407A-8A2D-79C103B55C2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95BA8383-22D9-45C8-AE75-510CEA5D2DA3}"/>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3" name="楕円 152">
          <a:extLst>
            <a:ext uri="{FF2B5EF4-FFF2-40B4-BE49-F238E27FC236}">
              <a16:creationId xmlns:a16="http://schemas.microsoft.com/office/drawing/2014/main" id="{3A61C5C6-6229-4B93-82D4-C6340070C2F0}"/>
            </a:ext>
          </a:extLst>
        </xdr:cNvPr>
        <xdr:cNvSpPr/>
      </xdr:nvSpPr>
      <xdr:spPr>
        <a:xfrm>
          <a:off x="446405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4" name="財政構造の弾力性該当値テキスト">
          <a:extLst>
            <a:ext uri="{FF2B5EF4-FFF2-40B4-BE49-F238E27FC236}">
              <a16:creationId xmlns:a16="http://schemas.microsoft.com/office/drawing/2014/main" id="{31512405-F9B9-43A4-ADF6-BBD39767661E}"/>
            </a:ext>
          </a:extLst>
        </xdr:cNvPr>
        <xdr:cNvSpPr txBox="1"/>
      </xdr:nvSpPr>
      <xdr:spPr>
        <a:xfrm>
          <a:off x="4584700" y="103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81704</xdr:rowOff>
    </xdr:from>
    <xdr:to>
      <xdr:col>19</xdr:col>
      <xdr:colOff>184150</xdr:colOff>
      <xdr:row>60</xdr:row>
      <xdr:rowOff>11854</xdr:rowOff>
    </xdr:to>
    <xdr:sp macro="" textlink="">
      <xdr:nvSpPr>
        <xdr:cNvPr id="155" name="楕円 154">
          <a:extLst>
            <a:ext uri="{FF2B5EF4-FFF2-40B4-BE49-F238E27FC236}">
              <a16:creationId xmlns:a16="http://schemas.microsoft.com/office/drawing/2014/main" id="{FD0D9724-CA96-463F-BFC3-52AEF7F3B8FC}"/>
            </a:ext>
          </a:extLst>
        </xdr:cNvPr>
        <xdr:cNvSpPr/>
      </xdr:nvSpPr>
      <xdr:spPr>
        <a:xfrm>
          <a:off x="3702050" y="9972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22031</xdr:rowOff>
    </xdr:from>
    <xdr:ext cx="736600" cy="259045"/>
    <xdr:sp macro="" textlink="">
      <xdr:nvSpPr>
        <xdr:cNvPr id="156" name="テキスト ボックス 155">
          <a:extLst>
            <a:ext uri="{FF2B5EF4-FFF2-40B4-BE49-F238E27FC236}">
              <a16:creationId xmlns:a16="http://schemas.microsoft.com/office/drawing/2014/main" id="{2419EEE1-8C78-41E3-B0E3-887A20A31C41}"/>
            </a:ext>
          </a:extLst>
        </xdr:cNvPr>
        <xdr:cNvSpPr txBox="1"/>
      </xdr:nvSpPr>
      <xdr:spPr>
        <a:xfrm>
          <a:off x="3409950" y="9745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7" name="楕円 156">
          <a:extLst>
            <a:ext uri="{FF2B5EF4-FFF2-40B4-BE49-F238E27FC236}">
              <a16:creationId xmlns:a16="http://schemas.microsoft.com/office/drawing/2014/main" id="{02E63B59-FE6B-41E7-BAED-7B1E968D2EE2}"/>
            </a:ext>
          </a:extLst>
        </xdr:cNvPr>
        <xdr:cNvSpPr/>
      </xdr:nvSpPr>
      <xdr:spPr>
        <a:xfrm>
          <a:off x="2889250" y="10375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8" name="テキスト ボックス 157">
          <a:extLst>
            <a:ext uri="{FF2B5EF4-FFF2-40B4-BE49-F238E27FC236}">
              <a16:creationId xmlns:a16="http://schemas.microsoft.com/office/drawing/2014/main" id="{3638F81E-28BF-4B02-B0C3-A94A0B5D9A19}"/>
            </a:ext>
          </a:extLst>
        </xdr:cNvPr>
        <xdr:cNvSpPr txBox="1"/>
      </xdr:nvSpPr>
      <xdr:spPr>
        <a:xfrm>
          <a:off x="2597150" y="101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9" name="楕円 158">
          <a:extLst>
            <a:ext uri="{FF2B5EF4-FFF2-40B4-BE49-F238E27FC236}">
              <a16:creationId xmlns:a16="http://schemas.microsoft.com/office/drawing/2014/main" id="{E6C970AD-09E1-4CAD-B815-8F16D4196E29}"/>
            </a:ext>
          </a:extLst>
        </xdr:cNvPr>
        <xdr:cNvSpPr/>
      </xdr:nvSpPr>
      <xdr:spPr>
        <a:xfrm>
          <a:off x="2095500" y="1049993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60" name="テキスト ボックス 159">
          <a:extLst>
            <a:ext uri="{FF2B5EF4-FFF2-40B4-BE49-F238E27FC236}">
              <a16:creationId xmlns:a16="http://schemas.microsoft.com/office/drawing/2014/main" id="{EDA8BE6F-BA7D-45F5-88DA-20FB677E922B}"/>
            </a:ext>
          </a:extLst>
        </xdr:cNvPr>
        <xdr:cNvSpPr txBox="1"/>
      </xdr:nvSpPr>
      <xdr:spPr>
        <a:xfrm>
          <a:off x="1784350" y="1058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1" name="楕円 160">
          <a:extLst>
            <a:ext uri="{FF2B5EF4-FFF2-40B4-BE49-F238E27FC236}">
              <a16:creationId xmlns:a16="http://schemas.microsoft.com/office/drawing/2014/main" id="{552AED0B-D30D-4F6C-AF47-AA81BE96F37C}"/>
            </a:ext>
          </a:extLst>
        </xdr:cNvPr>
        <xdr:cNvSpPr/>
      </xdr:nvSpPr>
      <xdr:spPr>
        <a:xfrm>
          <a:off x="1282700" y="104918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2" name="テキスト ボックス 161">
          <a:extLst>
            <a:ext uri="{FF2B5EF4-FFF2-40B4-BE49-F238E27FC236}">
              <a16:creationId xmlns:a16="http://schemas.microsoft.com/office/drawing/2014/main" id="{B1E1471C-730F-469F-8FF2-CC4364652157}"/>
            </a:ext>
          </a:extLst>
        </xdr:cNvPr>
        <xdr:cNvSpPr txBox="1"/>
      </xdr:nvSpPr>
      <xdr:spPr>
        <a:xfrm>
          <a:off x="971550" y="1057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A8E48B2D-CAC3-4205-8E92-1C61E2FE1188}"/>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4EEEDA4F-B59A-4379-A003-4578D7313F2A}"/>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D85FA5DF-C350-4CFA-960B-8DE0B573555B}"/>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45B38C16-C4E5-4B24-BA9D-32AD826968BA}"/>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B3CBD1B6-3701-49B6-903D-641343E3D6E6}"/>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DA5562FA-1939-4F54-9D26-8306067D1A16}"/>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E9AAB49-6520-4D94-ABE1-DC1348A191AA}"/>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3F09777A-D787-49C3-B78D-E7CF570BD602}"/>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FDEB5A2B-2626-4ADC-AA0A-D8F5D37655CF}"/>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691E32B3-17EF-4C5E-9354-E1A6B5E0D48B}"/>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20653ACF-1C25-4AD8-A75E-5082F9C9F46B}"/>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A593E329-7F32-4100-8115-5CBBEBF8FAD3}"/>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5CFF8DC0-E966-4813-9B00-DAB12B0E190C}"/>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の類似団体、全国市町村平均を下回っている。人件費は、会計年度任用職員の人数が増えたこと等により、前年度より増額となった。今後も常勤職員を含め、適切な人員配置に努める。物件費は、物価高騰に伴い光熱水費が大幅に増加したこと等により増加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8B912417-C428-49C1-9364-595AF631C858}"/>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38F820E5-5656-4FA0-A94F-00E42A786878}"/>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76F694FC-26A1-4AD2-A495-32B6E2FC95C6}"/>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3361DD6B-D544-4949-ADF5-4BAEE75B6C47}"/>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5F3577D8-1F9A-48FA-A7D7-A5BFAC583195}"/>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66103770-C705-41BD-94E3-73640C9369FE}"/>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1D47C44A-2727-4BFD-BBCD-AA46C4555A86}"/>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7184BDC8-4828-4952-BEF3-965780D1FC83}"/>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3E090DC8-9F3B-431D-A47D-E93BFBF0F2AB}"/>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5C798423-1264-4C39-A9C7-2B2952773CE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D4770907-2C92-43CF-9DBC-C89EEDE024BC}"/>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F4C7D1E4-9582-4118-8325-95D51271386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205A6F61-49DD-408E-B90C-921696E4FF6F}"/>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CA7CD353-7A24-4666-B1A7-CF11F2A38481}"/>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9ED83A39-5BF1-4C6B-ADD4-CA7C261364E8}"/>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E9FBF6C4-01B9-4C45-AA30-63CCAD369F82}"/>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B2D79B54-40F5-4859-A48E-97F74751943A}"/>
            </a:ext>
          </a:extLst>
        </xdr:cNvPr>
        <xdr:cNvCxnSpPr/>
      </xdr:nvCxnSpPr>
      <xdr:spPr>
        <a:xfrm flipV="1">
          <a:off x="4514850" y="13465825"/>
          <a:ext cx="0" cy="1371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C344EEE4-4270-4B11-9C5C-BDE6A269EDA7}"/>
            </a:ext>
          </a:extLst>
        </xdr:cNvPr>
        <xdr:cNvSpPr txBox="1"/>
      </xdr:nvSpPr>
      <xdr:spPr>
        <a:xfrm>
          <a:off x="4584700" y="1480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AE92EC19-5D97-45A4-8005-0D32BB82FC23}"/>
            </a:ext>
          </a:extLst>
        </xdr:cNvPr>
        <xdr:cNvCxnSpPr/>
      </xdr:nvCxnSpPr>
      <xdr:spPr>
        <a:xfrm>
          <a:off x="4425950" y="14836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1EBAEEDE-90ED-475B-A1AE-3D1158CC7B15}"/>
            </a:ext>
          </a:extLst>
        </xdr:cNvPr>
        <xdr:cNvSpPr txBox="1"/>
      </xdr:nvSpPr>
      <xdr:spPr>
        <a:xfrm>
          <a:off x="4584700" y="1321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CCE05644-339A-47C7-9DC8-246348631AD8}"/>
            </a:ext>
          </a:extLst>
        </xdr:cNvPr>
        <xdr:cNvCxnSpPr/>
      </xdr:nvCxnSpPr>
      <xdr:spPr>
        <a:xfrm>
          <a:off x="4425950" y="13465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4563</xdr:rowOff>
    </xdr:from>
    <xdr:to>
      <xdr:col>23</xdr:col>
      <xdr:colOff>133350</xdr:colOff>
      <xdr:row>83</xdr:row>
      <xdr:rowOff>22285</xdr:rowOff>
    </xdr:to>
    <xdr:cxnSp macro="">
      <xdr:nvCxnSpPr>
        <xdr:cNvPr id="197" name="直線コネクタ 196">
          <a:extLst>
            <a:ext uri="{FF2B5EF4-FFF2-40B4-BE49-F238E27FC236}">
              <a16:creationId xmlns:a16="http://schemas.microsoft.com/office/drawing/2014/main" id="{4BCD6167-E5D3-4F0F-92C4-65F5DB26EA96}"/>
            </a:ext>
          </a:extLst>
        </xdr:cNvPr>
        <xdr:cNvCxnSpPr/>
      </xdr:nvCxnSpPr>
      <xdr:spPr>
        <a:xfrm>
          <a:off x="3752850" y="13918683"/>
          <a:ext cx="762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5EA7743E-3645-49BA-964A-3CF41A00B9B4}"/>
            </a:ext>
          </a:extLst>
        </xdr:cNvPr>
        <xdr:cNvSpPr txBox="1"/>
      </xdr:nvSpPr>
      <xdr:spPr>
        <a:xfrm>
          <a:off x="4584700" y="13968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B9E56693-8723-4723-BD45-B7BC11B4DF96}"/>
            </a:ext>
          </a:extLst>
        </xdr:cNvPr>
        <xdr:cNvSpPr/>
      </xdr:nvSpPr>
      <xdr:spPr>
        <a:xfrm>
          <a:off x="4464050" y="1399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56917</xdr:rowOff>
    </xdr:from>
    <xdr:to>
      <xdr:col>19</xdr:col>
      <xdr:colOff>133350</xdr:colOff>
      <xdr:row>83</xdr:row>
      <xdr:rowOff>4563</xdr:rowOff>
    </xdr:to>
    <xdr:cxnSp macro="">
      <xdr:nvCxnSpPr>
        <xdr:cNvPr id="200" name="直線コネクタ 199">
          <a:extLst>
            <a:ext uri="{FF2B5EF4-FFF2-40B4-BE49-F238E27FC236}">
              <a16:creationId xmlns:a16="http://schemas.microsoft.com/office/drawing/2014/main" id="{32BE3CCC-CA0B-454D-AE93-A805EB484912}"/>
            </a:ext>
          </a:extLst>
        </xdr:cNvPr>
        <xdr:cNvCxnSpPr/>
      </xdr:nvCxnSpPr>
      <xdr:spPr>
        <a:xfrm>
          <a:off x="2940050" y="13803397"/>
          <a:ext cx="812800" cy="1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3B9A277E-D057-4654-B713-CCC19CD3DA5A}"/>
            </a:ext>
          </a:extLst>
        </xdr:cNvPr>
        <xdr:cNvSpPr/>
      </xdr:nvSpPr>
      <xdr:spPr>
        <a:xfrm>
          <a:off x="3702050" y="1393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D7D5EF47-C51D-4DA3-A0E7-F7B76AB3FEDD}"/>
            </a:ext>
          </a:extLst>
        </xdr:cNvPr>
        <xdr:cNvSpPr txBox="1"/>
      </xdr:nvSpPr>
      <xdr:spPr>
        <a:xfrm>
          <a:off x="3409950" y="14020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2397</xdr:rowOff>
    </xdr:from>
    <xdr:to>
      <xdr:col>15</xdr:col>
      <xdr:colOff>82550</xdr:colOff>
      <xdr:row>82</xdr:row>
      <xdr:rowOff>56917</xdr:rowOff>
    </xdr:to>
    <xdr:cxnSp macro="">
      <xdr:nvCxnSpPr>
        <xdr:cNvPr id="203" name="直線コネクタ 202">
          <a:extLst>
            <a:ext uri="{FF2B5EF4-FFF2-40B4-BE49-F238E27FC236}">
              <a16:creationId xmlns:a16="http://schemas.microsoft.com/office/drawing/2014/main" id="{20233995-5543-4810-9857-4211C3B9078F}"/>
            </a:ext>
          </a:extLst>
        </xdr:cNvPr>
        <xdr:cNvCxnSpPr/>
      </xdr:nvCxnSpPr>
      <xdr:spPr>
        <a:xfrm>
          <a:off x="2127250" y="13748877"/>
          <a:ext cx="8128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47D58C6-CD98-4F5C-811E-0B0EA8879771}"/>
            </a:ext>
          </a:extLst>
        </xdr:cNvPr>
        <xdr:cNvSpPr/>
      </xdr:nvSpPr>
      <xdr:spPr>
        <a:xfrm>
          <a:off x="2889250" y="13836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D626F2B6-4EB0-48EF-BC7E-62E128804105}"/>
            </a:ext>
          </a:extLst>
        </xdr:cNvPr>
        <xdr:cNvSpPr txBox="1"/>
      </xdr:nvSpPr>
      <xdr:spPr>
        <a:xfrm>
          <a:off x="2597150" y="1391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169732</xdr:rowOff>
    </xdr:from>
    <xdr:to>
      <xdr:col>11</xdr:col>
      <xdr:colOff>31750</xdr:colOff>
      <xdr:row>82</xdr:row>
      <xdr:rowOff>2397</xdr:rowOff>
    </xdr:to>
    <xdr:cxnSp macro="">
      <xdr:nvCxnSpPr>
        <xdr:cNvPr id="206" name="直線コネクタ 205">
          <a:extLst>
            <a:ext uri="{FF2B5EF4-FFF2-40B4-BE49-F238E27FC236}">
              <a16:creationId xmlns:a16="http://schemas.microsoft.com/office/drawing/2014/main" id="{DF72C8C8-8740-4BB7-B90B-9BCE1A54C30E}"/>
            </a:ext>
          </a:extLst>
        </xdr:cNvPr>
        <xdr:cNvCxnSpPr/>
      </xdr:nvCxnSpPr>
      <xdr:spPr>
        <a:xfrm>
          <a:off x="1333500" y="13748572"/>
          <a:ext cx="79375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1E309EF8-91AA-4E32-A6D4-C07F94A5A3BE}"/>
            </a:ext>
          </a:extLst>
        </xdr:cNvPr>
        <xdr:cNvSpPr/>
      </xdr:nvSpPr>
      <xdr:spPr>
        <a:xfrm>
          <a:off x="2095500" y="13750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148E450C-92F5-4E8A-804B-B58748E92B19}"/>
            </a:ext>
          </a:extLst>
        </xdr:cNvPr>
        <xdr:cNvSpPr txBox="1"/>
      </xdr:nvSpPr>
      <xdr:spPr>
        <a:xfrm>
          <a:off x="1784350" y="1383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30635C73-BCB8-488E-B4C2-4531EA73419E}"/>
            </a:ext>
          </a:extLst>
        </xdr:cNvPr>
        <xdr:cNvSpPr/>
      </xdr:nvSpPr>
      <xdr:spPr>
        <a:xfrm>
          <a:off x="1282700" y="1371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1AB00B5B-B53B-4024-A10F-71A08437DBD1}"/>
            </a:ext>
          </a:extLst>
        </xdr:cNvPr>
        <xdr:cNvSpPr txBox="1"/>
      </xdr:nvSpPr>
      <xdr:spPr>
        <a:xfrm>
          <a:off x="971550" y="1379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E6F3C9D-26F3-416E-92FB-83646757D3F6}"/>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D995C6E-A240-4CEF-8B94-CB3771A87C56}"/>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FC498230-BC71-4574-9EA1-11F58455DE38}"/>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99A1D5F-12F0-48D2-8613-71B9C689F1C5}"/>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CF9E2D79-A251-4B19-8866-CCFB5A56E7B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142935</xdr:rowOff>
    </xdr:from>
    <xdr:to>
      <xdr:col>23</xdr:col>
      <xdr:colOff>184150</xdr:colOff>
      <xdr:row>83</xdr:row>
      <xdr:rowOff>73085</xdr:rowOff>
    </xdr:to>
    <xdr:sp macro="" textlink="">
      <xdr:nvSpPr>
        <xdr:cNvPr id="216" name="楕円 215">
          <a:extLst>
            <a:ext uri="{FF2B5EF4-FFF2-40B4-BE49-F238E27FC236}">
              <a16:creationId xmlns:a16="http://schemas.microsoft.com/office/drawing/2014/main" id="{E940DA8D-37C7-4F04-9151-72F3B2E586F6}"/>
            </a:ext>
          </a:extLst>
        </xdr:cNvPr>
        <xdr:cNvSpPr/>
      </xdr:nvSpPr>
      <xdr:spPr>
        <a:xfrm>
          <a:off x="4464050" y="13889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159462</xdr:rowOff>
    </xdr:from>
    <xdr:ext cx="762000" cy="259045"/>
    <xdr:sp macro="" textlink="">
      <xdr:nvSpPr>
        <xdr:cNvPr id="217" name="人件費・物件費等の状況該当値テキスト">
          <a:extLst>
            <a:ext uri="{FF2B5EF4-FFF2-40B4-BE49-F238E27FC236}">
              <a16:creationId xmlns:a16="http://schemas.microsoft.com/office/drawing/2014/main" id="{5BE982E2-36E0-4056-AE57-080B977EE83C}"/>
            </a:ext>
          </a:extLst>
        </xdr:cNvPr>
        <xdr:cNvSpPr txBox="1"/>
      </xdr:nvSpPr>
      <xdr:spPr>
        <a:xfrm>
          <a:off x="4584700" y="1373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125213</xdr:rowOff>
    </xdr:from>
    <xdr:to>
      <xdr:col>19</xdr:col>
      <xdr:colOff>184150</xdr:colOff>
      <xdr:row>83</xdr:row>
      <xdr:rowOff>55363</xdr:rowOff>
    </xdr:to>
    <xdr:sp macro="" textlink="">
      <xdr:nvSpPr>
        <xdr:cNvPr id="218" name="楕円 217">
          <a:extLst>
            <a:ext uri="{FF2B5EF4-FFF2-40B4-BE49-F238E27FC236}">
              <a16:creationId xmlns:a16="http://schemas.microsoft.com/office/drawing/2014/main" id="{26EEA74D-C92F-469E-B1FE-B6FFE80C3215}"/>
            </a:ext>
          </a:extLst>
        </xdr:cNvPr>
        <xdr:cNvSpPr/>
      </xdr:nvSpPr>
      <xdr:spPr>
        <a:xfrm>
          <a:off x="3702050" y="13871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65540</xdr:rowOff>
    </xdr:from>
    <xdr:ext cx="736600" cy="259045"/>
    <xdr:sp macro="" textlink="">
      <xdr:nvSpPr>
        <xdr:cNvPr id="219" name="テキスト ボックス 218">
          <a:extLst>
            <a:ext uri="{FF2B5EF4-FFF2-40B4-BE49-F238E27FC236}">
              <a16:creationId xmlns:a16="http://schemas.microsoft.com/office/drawing/2014/main" id="{79B10587-FFE3-4327-85AE-72D0EB4F9167}"/>
            </a:ext>
          </a:extLst>
        </xdr:cNvPr>
        <xdr:cNvSpPr txBox="1"/>
      </xdr:nvSpPr>
      <xdr:spPr>
        <a:xfrm>
          <a:off x="3409950" y="1364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6117</xdr:rowOff>
    </xdr:from>
    <xdr:to>
      <xdr:col>15</xdr:col>
      <xdr:colOff>133350</xdr:colOff>
      <xdr:row>82</xdr:row>
      <xdr:rowOff>107717</xdr:rowOff>
    </xdr:to>
    <xdr:sp macro="" textlink="">
      <xdr:nvSpPr>
        <xdr:cNvPr id="220" name="楕円 219">
          <a:extLst>
            <a:ext uri="{FF2B5EF4-FFF2-40B4-BE49-F238E27FC236}">
              <a16:creationId xmlns:a16="http://schemas.microsoft.com/office/drawing/2014/main" id="{70EA04D2-2973-4B7D-AFDF-0E2A36775C93}"/>
            </a:ext>
          </a:extLst>
        </xdr:cNvPr>
        <xdr:cNvSpPr/>
      </xdr:nvSpPr>
      <xdr:spPr>
        <a:xfrm>
          <a:off x="2889250" y="137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117894</xdr:rowOff>
    </xdr:from>
    <xdr:ext cx="762000" cy="259045"/>
    <xdr:sp macro="" textlink="">
      <xdr:nvSpPr>
        <xdr:cNvPr id="221" name="テキスト ボックス 220">
          <a:extLst>
            <a:ext uri="{FF2B5EF4-FFF2-40B4-BE49-F238E27FC236}">
              <a16:creationId xmlns:a16="http://schemas.microsoft.com/office/drawing/2014/main" id="{3E0539AF-D5B6-47BA-94BB-E205FC81DE36}"/>
            </a:ext>
          </a:extLst>
        </xdr:cNvPr>
        <xdr:cNvSpPr txBox="1"/>
      </xdr:nvSpPr>
      <xdr:spPr>
        <a:xfrm>
          <a:off x="2597150" y="135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123047</xdr:rowOff>
    </xdr:from>
    <xdr:to>
      <xdr:col>11</xdr:col>
      <xdr:colOff>82550</xdr:colOff>
      <xdr:row>82</xdr:row>
      <xdr:rowOff>53197</xdr:rowOff>
    </xdr:to>
    <xdr:sp macro="" textlink="">
      <xdr:nvSpPr>
        <xdr:cNvPr id="222" name="楕円 221">
          <a:extLst>
            <a:ext uri="{FF2B5EF4-FFF2-40B4-BE49-F238E27FC236}">
              <a16:creationId xmlns:a16="http://schemas.microsoft.com/office/drawing/2014/main" id="{039BBFB5-B97D-485E-97F3-6C2F43343F27}"/>
            </a:ext>
          </a:extLst>
        </xdr:cNvPr>
        <xdr:cNvSpPr/>
      </xdr:nvSpPr>
      <xdr:spPr>
        <a:xfrm>
          <a:off x="2095500" y="137018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63374</xdr:rowOff>
    </xdr:from>
    <xdr:ext cx="762000" cy="259045"/>
    <xdr:sp macro="" textlink="">
      <xdr:nvSpPr>
        <xdr:cNvPr id="223" name="テキスト ボックス 222">
          <a:extLst>
            <a:ext uri="{FF2B5EF4-FFF2-40B4-BE49-F238E27FC236}">
              <a16:creationId xmlns:a16="http://schemas.microsoft.com/office/drawing/2014/main" id="{36188377-4C31-49A8-A78F-D2140422069A}"/>
            </a:ext>
          </a:extLst>
        </xdr:cNvPr>
        <xdr:cNvSpPr txBox="1"/>
      </xdr:nvSpPr>
      <xdr:spPr>
        <a:xfrm>
          <a:off x="1784350" y="1347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118932</xdr:rowOff>
    </xdr:from>
    <xdr:to>
      <xdr:col>7</xdr:col>
      <xdr:colOff>31750</xdr:colOff>
      <xdr:row>82</xdr:row>
      <xdr:rowOff>49082</xdr:rowOff>
    </xdr:to>
    <xdr:sp macro="" textlink="">
      <xdr:nvSpPr>
        <xdr:cNvPr id="224" name="楕円 223">
          <a:extLst>
            <a:ext uri="{FF2B5EF4-FFF2-40B4-BE49-F238E27FC236}">
              <a16:creationId xmlns:a16="http://schemas.microsoft.com/office/drawing/2014/main" id="{D8F1329E-FBBA-48E1-A2C1-316664DBFE37}"/>
            </a:ext>
          </a:extLst>
        </xdr:cNvPr>
        <xdr:cNvSpPr/>
      </xdr:nvSpPr>
      <xdr:spPr>
        <a:xfrm>
          <a:off x="1282700" y="136977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59259</xdr:rowOff>
    </xdr:from>
    <xdr:ext cx="762000" cy="259045"/>
    <xdr:sp macro="" textlink="">
      <xdr:nvSpPr>
        <xdr:cNvPr id="225" name="テキスト ボックス 224">
          <a:extLst>
            <a:ext uri="{FF2B5EF4-FFF2-40B4-BE49-F238E27FC236}">
              <a16:creationId xmlns:a16="http://schemas.microsoft.com/office/drawing/2014/main" id="{D0D35981-33B6-478F-924B-880AA326C9E9}"/>
            </a:ext>
          </a:extLst>
        </xdr:cNvPr>
        <xdr:cNvSpPr txBox="1"/>
      </xdr:nvSpPr>
      <xdr:spPr>
        <a:xfrm>
          <a:off x="971550" y="1347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1489BADB-60B6-475D-8274-63F0682014B9}"/>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41752D32-16AD-4EA2-9E26-EEB7B248F2DC}"/>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F9FFCF91-B968-431A-A2A3-FF0D1ED0FC8E}"/>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DF41AE4-9633-4355-A516-C95A08D6AC89}"/>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A26ADC66-45FD-4464-9810-C2AC7A3FC83C}"/>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8742439F-B25E-4577-81E5-AF074A571D7C}"/>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D4A4EA1D-0C3C-4D93-BFAA-B07F4575AFDE}"/>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4C7AE49A-B471-4F34-9EE3-F60C3239995C}"/>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6A3A10B1-ABB3-4242-9A42-557DC266B8CD}"/>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641F3C13-BD99-4449-BD2F-4E81226C75F6}"/>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6F785EC3-9226-44F8-AC94-6E871416F01E}"/>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962A6AB0-3B76-403A-981E-4B2312287B0F}"/>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C3B72780-B1A0-429A-9E8F-4DF26D887421}"/>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月から給料の独自削減を実施しており、令和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級以上について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％カットしている。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年度に実施された給与制度の改正に伴う市独自の引下げに対して行われていた現給保障が、令和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日をもって終了したことにより減少した。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B505C9B6-CD85-4D3D-A835-256FBDE23E11}"/>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B1CFB652-1D09-463A-9955-8408C580EC54}"/>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2EA7C50D-BF99-4902-BE9A-DD33F99799F8}"/>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1F1BE957-0D69-4C8C-81EF-327D763DB701}"/>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25627903-E843-407F-BDDB-94E27F11EB02}"/>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58278E8F-2D11-426B-8B01-9DC2AB189A7F}"/>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F41AE04D-F815-4675-9978-36EDFE303164}"/>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F0915E38-8436-49E9-8073-BE1C3DAF4A2C}"/>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B1A2AAF-09DB-468C-A281-0CA1D4C96A55}"/>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5163107F-37F5-4666-8525-718C33AB3296}"/>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74CD816B-5C2A-4670-A099-57CB266F7A0A}"/>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A9186593-7B0E-43E5-A6F6-453D2FFAAF16}"/>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B92F787B-9A87-4D3B-AA8D-D251E8C37984}"/>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2E5B9D1D-0F0F-4188-BFC9-D0BDC10A7E6F}"/>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D95A0FAA-C8A7-4245-B446-5A9243696F6E}"/>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78F920C3-CF9F-4430-AED2-BFFDB4974F6D}"/>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AFA3ECBA-C716-49C2-A9F9-00084E917C7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94895482-502A-43C1-A052-E532F42F56B5}"/>
            </a:ext>
          </a:extLst>
        </xdr:cNvPr>
        <xdr:cNvCxnSpPr/>
      </xdr:nvCxnSpPr>
      <xdr:spPr>
        <a:xfrm flipV="1">
          <a:off x="15474950" y="13490121"/>
          <a:ext cx="0" cy="1465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DE5DD3CC-1941-4696-8BFF-793DBE7FA8F1}"/>
            </a:ext>
          </a:extLst>
        </xdr:cNvPr>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1ADE3B2B-9A23-4594-84CD-66DF972C65D3}"/>
            </a:ext>
          </a:extLst>
        </xdr:cNvPr>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8D26FF98-C6C8-4AE8-8DE6-528D98070348}"/>
            </a:ext>
          </a:extLst>
        </xdr:cNvPr>
        <xdr:cNvSpPr txBox="1"/>
      </xdr:nvSpPr>
      <xdr:spPr>
        <a:xfrm>
          <a:off x="15563850" y="1324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DA7EC97A-3B69-49FF-9237-3316B665B69A}"/>
            </a:ext>
          </a:extLst>
        </xdr:cNvPr>
        <xdr:cNvCxnSpPr/>
      </xdr:nvCxnSpPr>
      <xdr:spPr>
        <a:xfrm>
          <a:off x="15405100" y="134901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83457</xdr:rowOff>
    </xdr:to>
    <xdr:cxnSp macro="">
      <xdr:nvCxnSpPr>
        <xdr:cNvPr id="261" name="直線コネクタ 260">
          <a:extLst>
            <a:ext uri="{FF2B5EF4-FFF2-40B4-BE49-F238E27FC236}">
              <a16:creationId xmlns:a16="http://schemas.microsoft.com/office/drawing/2014/main" id="{1B0AFE3E-0816-4F54-91E0-E310B5DC5CD2}"/>
            </a:ext>
          </a:extLst>
        </xdr:cNvPr>
        <xdr:cNvCxnSpPr/>
      </xdr:nvCxnSpPr>
      <xdr:spPr>
        <a:xfrm flipV="1">
          <a:off x="14712950" y="14250489"/>
          <a:ext cx="762000" cy="8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A7479DCC-114C-4788-8987-36A1768A41B0}"/>
            </a:ext>
          </a:extLst>
        </xdr:cNvPr>
        <xdr:cNvSpPr txBox="1"/>
      </xdr:nvSpPr>
      <xdr:spPr>
        <a:xfrm>
          <a:off x="15563850" y="1418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3AF2629C-BBD3-40AD-B1FD-9C0648937AB1}"/>
            </a:ext>
          </a:extLst>
        </xdr:cNvPr>
        <xdr:cNvSpPr/>
      </xdr:nvSpPr>
      <xdr:spPr>
        <a:xfrm>
          <a:off x="15427960" y="142169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117929</xdr:rowOff>
    </xdr:to>
    <xdr:cxnSp macro="">
      <xdr:nvCxnSpPr>
        <xdr:cNvPr id="264" name="直線コネクタ 263">
          <a:extLst>
            <a:ext uri="{FF2B5EF4-FFF2-40B4-BE49-F238E27FC236}">
              <a16:creationId xmlns:a16="http://schemas.microsoft.com/office/drawing/2014/main" id="{BA5B1D3B-D73A-41DD-8BFC-1D0D76A70B9A}"/>
            </a:ext>
          </a:extLst>
        </xdr:cNvPr>
        <xdr:cNvCxnSpPr/>
      </xdr:nvCxnSpPr>
      <xdr:spPr>
        <a:xfrm flipV="1">
          <a:off x="13903960" y="14332857"/>
          <a:ext cx="80899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8DAA5582-7F5B-45ED-8410-C14E7BC99A51}"/>
            </a:ext>
          </a:extLst>
        </xdr:cNvPr>
        <xdr:cNvSpPr/>
      </xdr:nvSpPr>
      <xdr:spPr>
        <a:xfrm>
          <a:off x="14665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37C32D1A-07CC-4475-8278-8FCCB13ACA99}"/>
            </a:ext>
          </a:extLst>
        </xdr:cNvPr>
        <xdr:cNvSpPr txBox="1"/>
      </xdr:nvSpPr>
      <xdr:spPr>
        <a:xfrm>
          <a:off x="14370050" y="1400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87</xdr:row>
      <xdr:rowOff>16329</xdr:rowOff>
    </xdr:to>
    <xdr:cxnSp macro="">
      <xdr:nvCxnSpPr>
        <xdr:cNvPr id="267" name="直線コネクタ 266">
          <a:extLst>
            <a:ext uri="{FF2B5EF4-FFF2-40B4-BE49-F238E27FC236}">
              <a16:creationId xmlns:a16="http://schemas.microsoft.com/office/drawing/2014/main" id="{59926111-D82E-4A3D-B044-70774C187C8C}"/>
            </a:ext>
          </a:extLst>
        </xdr:cNvPr>
        <xdr:cNvCxnSpPr/>
      </xdr:nvCxnSpPr>
      <xdr:spPr>
        <a:xfrm flipV="1">
          <a:off x="13106400" y="14367329"/>
          <a:ext cx="79756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239F3AB6-B94F-492A-A980-8FE8369CF63D}"/>
            </a:ext>
          </a:extLst>
        </xdr:cNvPr>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a:extLst>
            <a:ext uri="{FF2B5EF4-FFF2-40B4-BE49-F238E27FC236}">
              <a16:creationId xmlns:a16="http://schemas.microsoft.com/office/drawing/2014/main" id="{44775F7F-E3FA-4546-9946-CA5C82EA0B0C}"/>
            </a:ext>
          </a:extLst>
        </xdr:cNvPr>
        <xdr:cNvSpPr txBox="1"/>
      </xdr:nvSpPr>
      <xdr:spPr>
        <a:xfrm>
          <a:off x="13557250" y="144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16329</xdr:rowOff>
    </xdr:to>
    <xdr:cxnSp macro="">
      <xdr:nvCxnSpPr>
        <xdr:cNvPr id="270" name="直線コネクタ 269">
          <a:extLst>
            <a:ext uri="{FF2B5EF4-FFF2-40B4-BE49-F238E27FC236}">
              <a16:creationId xmlns:a16="http://schemas.microsoft.com/office/drawing/2014/main" id="{50BD6E34-8F8E-42AC-B8F6-FD51DB63C215}"/>
            </a:ext>
          </a:extLst>
        </xdr:cNvPr>
        <xdr:cNvCxnSpPr/>
      </xdr:nvCxnSpPr>
      <xdr:spPr>
        <a:xfrm>
          <a:off x="12293600" y="14587583"/>
          <a:ext cx="812800"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51C47E85-F16C-465D-98CE-24BCE6452B47}"/>
            </a:ext>
          </a:extLst>
        </xdr:cNvPr>
        <xdr:cNvSpPr/>
      </xdr:nvSpPr>
      <xdr:spPr>
        <a:xfrm>
          <a:off x="13055600" y="143165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4BD6DC1D-6E04-408B-8DFB-A9E2126AE777}"/>
            </a:ext>
          </a:extLst>
        </xdr:cNvPr>
        <xdr:cNvSpPr txBox="1"/>
      </xdr:nvSpPr>
      <xdr:spPr>
        <a:xfrm>
          <a:off x="12763500" y="1408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D734E2FD-7BF6-4B2A-83CA-54359B2F9B5A}"/>
            </a:ext>
          </a:extLst>
        </xdr:cNvPr>
        <xdr:cNvSpPr/>
      </xdr:nvSpPr>
      <xdr:spPr>
        <a:xfrm>
          <a:off x="12242800" y="14368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F10EB1BC-77FB-4D79-8EA9-105798148731}"/>
            </a:ext>
          </a:extLst>
        </xdr:cNvPr>
        <xdr:cNvSpPr txBox="1"/>
      </xdr:nvSpPr>
      <xdr:spPr>
        <a:xfrm>
          <a:off x="11950700" y="141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8E8B610-A7AB-4E6D-9435-7793DC8AA9F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0F43D19-BF37-4E2A-B1DF-C94520980298}"/>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41B0A977-19DD-4817-89B3-4CDF869741EC}"/>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3A80F9A0-1562-42D4-91AD-616F14F64145}"/>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74EAB4AB-23BE-4C3F-873B-B58F72FEFC0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a:extLst>
            <a:ext uri="{FF2B5EF4-FFF2-40B4-BE49-F238E27FC236}">
              <a16:creationId xmlns:a16="http://schemas.microsoft.com/office/drawing/2014/main" id="{902DDD61-039B-407F-9FD2-2FE5B8D38AFE}"/>
            </a:ext>
          </a:extLst>
        </xdr:cNvPr>
        <xdr:cNvSpPr/>
      </xdr:nvSpPr>
      <xdr:spPr>
        <a:xfrm>
          <a:off x="15427960" y="1419968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a:extLst>
            <a:ext uri="{FF2B5EF4-FFF2-40B4-BE49-F238E27FC236}">
              <a16:creationId xmlns:a16="http://schemas.microsoft.com/office/drawing/2014/main" id="{CAF9CD69-D76B-4F51-9D8B-36F89D00AC6B}"/>
            </a:ext>
          </a:extLst>
        </xdr:cNvPr>
        <xdr:cNvSpPr txBox="1"/>
      </xdr:nvSpPr>
      <xdr:spPr>
        <a:xfrm>
          <a:off x="15563850" y="140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2" name="楕円 281">
          <a:extLst>
            <a:ext uri="{FF2B5EF4-FFF2-40B4-BE49-F238E27FC236}">
              <a16:creationId xmlns:a16="http://schemas.microsoft.com/office/drawing/2014/main" id="{65EEA6FC-3A23-4375-BAF0-954793116A9C}"/>
            </a:ext>
          </a:extLst>
        </xdr:cNvPr>
        <xdr:cNvSpPr/>
      </xdr:nvSpPr>
      <xdr:spPr>
        <a:xfrm>
          <a:off x="14665960" y="1428205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83" name="テキスト ボックス 282">
          <a:extLst>
            <a:ext uri="{FF2B5EF4-FFF2-40B4-BE49-F238E27FC236}">
              <a16:creationId xmlns:a16="http://schemas.microsoft.com/office/drawing/2014/main" id="{C2D35DE6-B379-434C-A88C-9E79979FDD84}"/>
            </a:ext>
          </a:extLst>
        </xdr:cNvPr>
        <xdr:cNvSpPr txBox="1"/>
      </xdr:nvSpPr>
      <xdr:spPr>
        <a:xfrm>
          <a:off x="14370050" y="1436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a:extLst>
            <a:ext uri="{FF2B5EF4-FFF2-40B4-BE49-F238E27FC236}">
              <a16:creationId xmlns:a16="http://schemas.microsoft.com/office/drawing/2014/main" id="{525DDD60-F17A-45E5-8128-98A810C3AA6F}"/>
            </a:ext>
          </a:extLst>
        </xdr:cNvPr>
        <xdr:cNvSpPr/>
      </xdr:nvSpPr>
      <xdr:spPr>
        <a:xfrm>
          <a:off x="13868400" y="143165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5" name="テキスト ボックス 284">
          <a:extLst>
            <a:ext uri="{FF2B5EF4-FFF2-40B4-BE49-F238E27FC236}">
              <a16:creationId xmlns:a16="http://schemas.microsoft.com/office/drawing/2014/main" id="{7A8B0272-DAA5-4E00-9EEB-1AED726CE305}"/>
            </a:ext>
          </a:extLst>
        </xdr:cNvPr>
        <xdr:cNvSpPr txBox="1"/>
      </xdr:nvSpPr>
      <xdr:spPr>
        <a:xfrm>
          <a:off x="13557250" y="1408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a:extLst>
            <a:ext uri="{FF2B5EF4-FFF2-40B4-BE49-F238E27FC236}">
              <a16:creationId xmlns:a16="http://schemas.microsoft.com/office/drawing/2014/main" id="{B468AB5C-4203-44BF-A965-903F2DD3E735}"/>
            </a:ext>
          </a:extLst>
        </xdr:cNvPr>
        <xdr:cNvSpPr/>
      </xdr:nvSpPr>
      <xdr:spPr>
        <a:xfrm>
          <a:off x="13055600" y="1455401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6A6793FC-9A52-4843-9BF7-F644166C0BBB}"/>
            </a:ext>
          </a:extLst>
        </xdr:cNvPr>
        <xdr:cNvSpPr txBox="1"/>
      </xdr:nvSpPr>
      <xdr:spPr>
        <a:xfrm>
          <a:off x="12763500" y="1463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a:extLst>
            <a:ext uri="{FF2B5EF4-FFF2-40B4-BE49-F238E27FC236}">
              <a16:creationId xmlns:a16="http://schemas.microsoft.com/office/drawing/2014/main" id="{AA9ED50B-BE0E-4D41-A563-50663CBAA69A}"/>
            </a:ext>
          </a:extLst>
        </xdr:cNvPr>
        <xdr:cNvSpPr/>
      </xdr:nvSpPr>
      <xdr:spPr>
        <a:xfrm>
          <a:off x="12242800" y="14536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a:extLst>
            <a:ext uri="{FF2B5EF4-FFF2-40B4-BE49-F238E27FC236}">
              <a16:creationId xmlns:a16="http://schemas.microsoft.com/office/drawing/2014/main" id="{2C9E28DC-B3D9-436C-A73D-939669F6B93F}"/>
            </a:ext>
          </a:extLst>
        </xdr:cNvPr>
        <xdr:cNvSpPr txBox="1"/>
      </xdr:nvSpPr>
      <xdr:spPr>
        <a:xfrm>
          <a:off x="11950700" y="1461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572E8549-233F-4D86-806E-E69ECAB63682}"/>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685D09C7-340E-41FF-AEF8-89F1E9006D9B}"/>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17FCCB49-881E-4EE8-9E55-A7D4CCF7D53C}"/>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4BC35C40-6861-4970-975E-C7882107E6BA}"/>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CC680E95-9CB4-47C7-AFC4-0F1B3B6ACF6F}"/>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9A3260D5-8601-4501-A295-86402D2E77F6}"/>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AC952BB-159D-4471-B3A1-09CC1ACAECAF}"/>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F3368E3D-6D64-4093-A1CB-7D696FDCECA5}"/>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F5A8E7B1-1814-45C3-9D2D-6F866BDDD9A8}"/>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E2B076E1-F06D-4B7B-8526-6734D5C3BD35}"/>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951CAF40-E2EA-49C4-AF53-6A3938A86B19}"/>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E66E449F-5E8A-4616-8B55-DBB5B5930887}"/>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D8A700C5-DC2B-4FBE-9E3D-ABF58E7B99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人口１，０００人当たりの職員数は、職員数がピークを迎えた平成９年以降、定員管理適正化計画を策定し、削減を進めてきた結果、全国平均及び千葉県平均並びに類似団体内平均を下回っている。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令和６年度から令和９年度までの定員管理計画では、厳しい財政状況の中で事務事業の見直しや、 民間委託の推進、ＤＸ（デジタルトランスフォーメーション）推進などに取り組み、総人件費の抑制に努めることを前提としながら、安定的な行政サービスを提供できるよう、業務量に応じた必要な人員の確保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4D12D754-0330-45B3-8256-911B84C35C4B}"/>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6D7FCE5-8D9D-4C4A-B83F-0F5FDA5955FF}"/>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A6912384-9CA9-4E6A-8B4D-422CD6DF5D51}"/>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96952BA5-FA5D-41A2-9581-6EE605BB2A1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1E7DA6BD-021C-47A0-AC73-EC00D3CF8B39}"/>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35A97296-2575-411C-8C90-177A4AE0096D}"/>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D298A2CE-4A4E-4C3A-B3A3-B63CDB8926DD}"/>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7D1DB093-FB0B-4A8E-BE54-248F246D7E36}"/>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A0D8C449-8160-462B-8863-64BE217E5FFB}"/>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4D9EE363-D799-4DD8-8FDC-C0D89E92344D}"/>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F7399CA3-C016-4197-B9FE-F40CBC9C4C7B}"/>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FCBB099E-1DF1-4919-B0EA-C05A3BF14071}"/>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E12ACD79-E3EF-4D23-8A92-20D720FCF597}"/>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146D3EB5-A1E7-493D-830D-F5E588F9C8DE}"/>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3E8B6079-2659-4A70-8DFD-EA2D0D76CD1C}"/>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316BB360-6EC5-4D37-8564-811D2F897EA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A41F5EE1-FC5A-48AC-AB50-04639B5AFC18}"/>
            </a:ext>
          </a:extLst>
        </xdr:cNvPr>
        <xdr:cNvCxnSpPr/>
      </xdr:nvCxnSpPr>
      <xdr:spPr>
        <a:xfrm flipV="1">
          <a:off x="15474950" y="9999133"/>
          <a:ext cx="0" cy="12464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B468CD17-B9AD-4698-8E4C-23F07A82749F}"/>
            </a:ext>
          </a:extLst>
        </xdr:cNvPr>
        <xdr:cNvSpPr txBox="1"/>
      </xdr:nvSpPr>
      <xdr:spPr>
        <a:xfrm>
          <a:off x="15563850" y="1122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C28BDC97-DC2E-4D50-BD82-C8F29A3D7AE8}"/>
            </a:ext>
          </a:extLst>
        </xdr:cNvPr>
        <xdr:cNvCxnSpPr/>
      </xdr:nvCxnSpPr>
      <xdr:spPr>
        <a:xfrm>
          <a:off x="15405100" y="11245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46647BFA-C9A7-4493-8BE7-AA2F983B5D41}"/>
            </a:ext>
          </a:extLst>
        </xdr:cNvPr>
        <xdr:cNvSpPr txBox="1"/>
      </xdr:nvSpPr>
      <xdr:spPr>
        <a:xfrm>
          <a:off x="15563850" y="974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5AA2E995-5EAA-4B22-99F3-4810A4C586AB}"/>
            </a:ext>
          </a:extLst>
        </xdr:cNvPr>
        <xdr:cNvCxnSpPr/>
      </xdr:nvCxnSpPr>
      <xdr:spPr>
        <a:xfrm>
          <a:off x="15405100" y="9999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159068</xdr:rowOff>
    </xdr:from>
    <xdr:to>
      <xdr:col>81</xdr:col>
      <xdr:colOff>44450</xdr:colOff>
      <xdr:row>62</xdr:row>
      <xdr:rowOff>161079</xdr:rowOff>
    </xdr:to>
    <xdr:cxnSp macro="">
      <xdr:nvCxnSpPr>
        <xdr:cNvPr id="324" name="直線コネクタ 323">
          <a:extLst>
            <a:ext uri="{FF2B5EF4-FFF2-40B4-BE49-F238E27FC236}">
              <a16:creationId xmlns:a16="http://schemas.microsoft.com/office/drawing/2014/main" id="{2C2D8BBF-CB94-4AC6-B4D9-2380B14AAAD9}"/>
            </a:ext>
          </a:extLst>
        </xdr:cNvPr>
        <xdr:cNvCxnSpPr/>
      </xdr:nvCxnSpPr>
      <xdr:spPr>
        <a:xfrm>
          <a:off x="14712950" y="10552748"/>
          <a:ext cx="762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07730F99-2C52-4176-89C8-82AB66A46740}"/>
            </a:ext>
          </a:extLst>
        </xdr:cNvPr>
        <xdr:cNvSpPr txBox="1"/>
      </xdr:nvSpPr>
      <xdr:spPr>
        <a:xfrm>
          <a:off x="15563850" y="1051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2C6992AB-3329-4AFD-BAC0-EE8ACCDA00F8}"/>
            </a:ext>
          </a:extLst>
        </xdr:cNvPr>
        <xdr:cNvSpPr/>
      </xdr:nvSpPr>
      <xdr:spPr>
        <a:xfrm>
          <a:off x="15427960" y="105401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157056</xdr:rowOff>
    </xdr:from>
    <xdr:to>
      <xdr:col>77</xdr:col>
      <xdr:colOff>44450</xdr:colOff>
      <xdr:row>62</xdr:row>
      <xdr:rowOff>159068</xdr:rowOff>
    </xdr:to>
    <xdr:cxnSp macro="">
      <xdr:nvCxnSpPr>
        <xdr:cNvPr id="327" name="直線コネクタ 326">
          <a:extLst>
            <a:ext uri="{FF2B5EF4-FFF2-40B4-BE49-F238E27FC236}">
              <a16:creationId xmlns:a16="http://schemas.microsoft.com/office/drawing/2014/main" id="{41C00F89-94AE-4856-8631-58845D1F5318}"/>
            </a:ext>
          </a:extLst>
        </xdr:cNvPr>
        <xdr:cNvCxnSpPr/>
      </xdr:nvCxnSpPr>
      <xdr:spPr>
        <a:xfrm>
          <a:off x="13903960" y="10550736"/>
          <a:ext cx="80899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E11C61D6-0FE1-453C-BEC7-70E02B08ED25}"/>
            </a:ext>
          </a:extLst>
        </xdr:cNvPr>
        <xdr:cNvSpPr/>
      </xdr:nvSpPr>
      <xdr:spPr>
        <a:xfrm>
          <a:off x="14665960" y="105280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491342D0-107A-4BA9-A582-7ED3C0100272}"/>
            </a:ext>
          </a:extLst>
        </xdr:cNvPr>
        <xdr:cNvSpPr txBox="1"/>
      </xdr:nvSpPr>
      <xdr:spPr>
        <a:xfrm>
          <a:off x="14370050" y="1061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147003</xdr:rowOff>
    </xdr:from>
    <xdr:to>
      <xdr:col>72</xdr:col>
      <xdr:colOff>203200</xdr:colOff>
      <xdr:row>62</xdr:row>
      <xdr:rowOff>157056</xdr:rowOff>
    </xdr:to>
    <xdr:cxnSp macro="">
      <xdr:nvCxnSpPr>
        <xdr:cNvPr id="330" name="直線コネクタ 329">
          <a:extLst>
            <a:ext uri="{FF2B5EF4-FFF2-40B4-BE49-F238E27FC236}">
              <a16:creationId xmlns:a16="http://schemas.microsoft.com/office/drawing/2014/main" id="{1EE6F906-02E4-48FF-A11B-3754BA167440}"/>
            </a:ext>
          </a:extLst>
        </xdr:cNvPr>
        <xdr:cNvCxnSpPr/>
      </xdr:nvCxnSpPr>
      <xdr:spPr>
        <a:xfrm>
          <a:off x="13106400" y="10540683"/>
          <a:ext cx="79756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233DED79-15E9-489C-9C83-F2F545EDE89D}"/>
            </a:ext>
          </a:extLst>
        </xdr:cNvPr>
        <xdr:cNvSpPr/>
      </xdr:nvSpPr>
      <xdr:spPr>
        <a:xfrm>
          <a:off x="13868400" y="105200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09EEF61F-B7D6-4DF8-9334-63CD2F065F32}"/>
            </a:ext>
          </a:extLst>
        </xdr:cNvPr>
        <xdr:cNvSpPr txBox="1"/>
      </xdr:nvSpPr>
      <xdr:spPr>
        <a:xfrm>
          <a:off x="13557250" y="106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147003</xdr:rowOff>
    </xdr:from>
    <xdr:to>
      <xdr:col>68</xdr:col>
      <xdr:colOff>152400</xdr:colOff>
      <xdr:row>62</xdr:row>
      <xdr:rowOff>153035</xdr:rowOff>
    </xdr:to>
    <xdr:cxnSp macro="">
      <xdr:nvCxnSpPr>
        <xdr:cNvPr id="333" name="直線コネクタ 332">
          <a:extLst>
            <a:ext uri="{FF2B5EF4-FFF2-40B4-BE49-F238E27FC236}">
              <a16:creationId xmlns:a16="http://schemas.microsoft.com/office/drawing/2014/main" id="{43005F33-442E-4D4C-B75C-55D03F3FDCA6}"/>
            </a:ext>
          </a:extLst>
        </xdr:cNvPr>
        <xdr:cNvCxnSpPr/>
      </xdr:nvCxnSpPr>
      <xdr:spPr>
        <a:xfrm flipV="1">
          <a:off x="12293600" y="10540683"/>
          <a:ext cx="8128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D9E5C08B-9097-4FA7-925F-290E9D87FE5B}"/>
            </a:ext>
          </a:extLst>
        </xdr:cNvPr>
        <xdr:cNvSpPr/>
      </xdr:nvSpPr>
      <xdr:spPr>
        <a:xfrm>
          <a:off x="13055600" y="1051803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7FD8D517-2A50-4100-A1B3-55317F6944BA}"/>
            </a:ext>
          </a:extLst>
        </xdr:cNvPr>
        <xdr:cNvSpPr txBox="1"/>
      </xdr:nvSpPr>
      <xdr:spPr>
        <a:xfrm>
          <a:off x="12763500" y="106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E7D386A8-80F6-4617-8FE9-2CD9AD0F9F48}"/>
            </a:ext>
          </a:extLst>
        </xdr:cNvPr>
        <xdr:cNvSpPr/>
      </xdr:nvSpPr>
      <xdr:spPr>
        <a:xfrm>
          <a:off x="12242800" y="1050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493407CD-B920-4581-A978-7D80FCCE7C45}"/>
            </a:ext>
          </a:extLst>
        </xdr:cNvPr>
        <xdr:cNvSpPr txBox="1"/>
      </xdr:nvSpPr>
      <xdr:spPr>
        <a:xfrm>
          <a:off x="11950700" y="1059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7EBB5E3-9BAE-4914-BA9C-E20BCF31075E}"/>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DD8337A-6AF0-4435-9392-BE48466ECA38}"/>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368DBD67-E5EF-4660-BF13-6BBE2FA44EC1}"/>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AC8810A9-DE11-45DC-A3DB-F54318A11BE4}"/>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A4100453-5612-4E97-8705-C7A0F4C3115E}"/>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43" name="楕円 342">
          <a:extLst>
            <a:ext uri="{FF2B5EF4-FFF2-40B4-BE49-F238E27FC236}">
              <a16:creationId xmlns:a16="http://schemas.microsoft.com/office/drawing/2014/main" id="{B1B67F6B-5DBF-48FE-954A-5C76E7781424}"/>
            </a:ext>
          </a:extLst>
        </xdr:cNvPr>
        <xdr:cNvSpPr/>
      </xdr:nvSpPr>
      <xdr:spPr>
        <a:xfrm>
          <a:off x="15427960" y="105039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126806</xdr:rowOff>
    </xdr:from>
    <xdr:ext cx="762000" cy="259045"/>
    <xdr:sp macro="" textlink="">
      <xdr:nvSpPr>
        <xdr:cNvPr id="344" name="定員管理の状況該当値テキスト">
          <a:extLst>
            <a:ext uri="{FF2B5EF4-FFF2-40B4-BE49-F238E27FC236}">
              <a16:creationId xmlns:a16="http://schemas.microsoft.com/office/drawing/2014/main" id="{CE10AA3E-4CC6-4778-9947-7CF49DA65077}"/>
            </a:ext>
          </a:extLst>
        </xdr:cNvPr>
        <xdr:cNvSpPr txBox="1"/>
      </xdr:nvSpPr>
      <xdr:spPr>
        <a:xfrm>
          <a:off x="15563850" y="1035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108268</xdr:rowOff>
    </xdr:from>
    <xdr:to>
      <xdr:col>77</xdr:col>
      <xdr:colOff>95250</xdr:colOff>
      <xdr:row>63</xdr:row>
      <xdr:rowOff>38418</xdr:rowOff>
    </xdr:to>
    <xdr:sp macro="" textlink="">
      <xdr:nvSpPr>
        <xdr:cNvPr id="345" name="楕円 344">
          <a:extLst>
            <a:ext uri="{FF2B5EF4-FFF2-40B4-BE49-F238E27FC236}">
              <a16:creationId xmlns:a16="http://schemas.microsoft.com/office/drawing/2014/main" id="{828A1C0A-B433-4FA7-9A8D-DEF5D2269FE8}"/>
            </a:ext>
          </a:extLst>
        </xdr:cNvPr>
        <xdr:cNvSpPr/>
      </xdr:nvSpPr>
      <xdr:spPr>
        <a:xfrm>
          <a:off x="14665960" y="105019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46" name="テキスト ボックス 345">
          <a:extLst>
            <a:ext uri="{FF2B5EF4-FFF2-40B4-BE49-F238E27FC236}">
              <a16:creationId xmlns:a16="http://schemas.microsoft.com/office/drawing/2014/main" id="{8F5731CA-A973-4F0D-81BB-A076E0D6CF66}"/>
            </a:ext>
          </a:extLst>
        </xdr:cNvPr>
        <xdr:cNvSpPr txBox="1"/>
      </xdr:nvSpPr>
      <xdr:spPr>
        <a:xfrm>
          <a:off x="14370050" y="10274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106256</xdr:rowOff>
    </xdr:from>
    <xdr:to>
      <xdr:col>73</xdr:col>
      <xdr:colOff>44450</xdr:colOff>
      <xdr:row>63</xdr:row>
      <xdr:rowOff>36406</xdr:rowOff>
    </xdr:to>
    <xdr:sp macro="" textlink="">
      <xdr:nvSpPr>
        <xdr:cNvPr id="347" name="楕円 346">
          <a:extLst>
            <a:ext uri="{FF2B5EF4-FFF2-40B4-BE49-F238E27FC236}">
              <a16:creationId xmlns:a16="http://schemas.microsoft.com/office/drawing/2014/main" id="{747573B4-6C64-4EDE-869E-F139EA5A2483}"/>
            </a:ext>
          </a:extLst>
        </xdr:cNvPr>
        <xdr:cNvSpPr/>
      </xdr:nvSpPr>
      <xdr:spPr>
        <a:xfrm>
          <a:off x="13868400" y="1049993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46583</xdr:rowOff>
    </xdr:from>
    <xdr:ext cx="762000" cy="259045"/>
    <xdr:sp macro="" textlink="">
      <xdr:nvSpPr>
        <xdr:cNvPr id="348" name="テキスト ボックス 347">
          <a:extLst>
            <a:ext uri="{FF2B5EF4-FFF2-40B4-BE49-F238E27FC236}">
              <a16:creationId xmlns:a16="http://schemas.microsoft.com/office/drawing/2014/main" id="{0FB112BA-4E72-49F5-8092-5A99FDC87A12}"/>
            </a:ext>
          </a:extLst>
        </xdr:cNvPr>
        <xdr:cNvSpPr txBox="1"/>
      </xdr:nvSpPr>
      <xdr:spPr>
        <a:xfrm>
          <a:off x="13557250" y="1027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96203</xdr:rowOff>
    </xdr:from>
    <xdr:to>
      <xdr:col>68</xdr:col>
      <xdr:colOff>203200</xdr:colOff>
      <xdr:row>63</xdr:row>
      <xdr:rowOff>26353</xdr:rowOff>
    </xdr:to>
    <xdr:sp macro="" textlink="">
      <xdr:nvSpPr>
        <xdr:cNvPr id="349" name="楕円 348">
          <a:extLst>
            <a:ext uri="{FF2B5EF4-FFF2-40B4-BE49-F238E27FC236}">
              <a16:creationId xmlns:a16="http://schemas.microsoft.com/office/drawing/2014/main" id="{3B93CE80-13B1-4BDD-BB81-D14AF4A639C2}"/>
            </a:ext>
          </a:extLst>
        </xdr:cNvPr>
        <xdr:cNvSpPr/>
      </xdr:nvSpPr>
      <xdr:spPr>
        <a:xfrm>
          <a:off x="13055600" y="1048988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36530</xdr:rowOff>
    </xdr:from>
    <xdr:ext cx="762000" cy="259045"/>
    <xdr:sp macro="" textlink="">
      <xdr:nvSpPr>
        <xdr:cNvPr id="350" name="テキスト ボックス 349">
          <a:extLst>
            <a:ext uri="{FF2B5EF4-FFF2-40B4-BE49-F238E27FC236}">
              <a16:creationId xmlns:a16="http://schemas.microsoft.com/office/drawing/2014/main" id="{1443FF54-FA86-421C-BA08-3FE83BCBF192}"/>
            </a:ext>
          </a:extLst>
        </xdr:cNvPr>
        <xdr:cNvSpPr txBox="1"/>
      </xdr:nvSpPr>
      <xdr:spPr>
        <a:xfrm>
          <a:off x="12763500" y="1026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102235</xdr:rowOff>
    </xdr:from>
    <xdr:to>
      <xdr:col>64</xdr:col>
      <xdr:colOff>152400</xdr:colOff>
      <xdr:row>63</xdr:row>
      <xdr:rowOff>32385</xdr:rowOff>
    </xdr:to>
    <xdr:sp macro="" textlink="">
      <xdr:nvSpPr>
        <xdr:cNvPr id="351" name="楕円 350">
          <a:extLst>
            <a:ext uri="{FF2B5EF4-FFF2-40B4-BE49-F238E27FC236}">
              <a16:creationId xmlns:a16="http://schemas.microsoft.com/office/drawing/2014/main" id="{9EBA0355-1950-4E4F-9B13-74EC3668587D}"/>
            </a:ext>
          </a:extLst>
        </xdr:cNvPr>
        <xdr:cNvSpPr/>
      </xdr:nvSpPr>
      <xdr:spPr>
        <a:xfrm>
          <a:off x="12242800" y="10495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42562</xdr:rowOff>
    </xdr:from>
    <xdr:ext cx="762000" cy="259045"/>
    <xdr:sp macro="" textlink="">
      <xdr:nvSpPr>
        <xdr:cNvPr id="352" name="テキスト ボックス 351">
          <a:extLst>
            <a:ext uri="{FF2B5EF4-FFF2-40B4-BE49-F238E27FC236}">
              <a16:creationId xmlns:a16="http://schemas.microsoft.com/office/drawing/2014/main" id="{77A478BE-C9C4-4E5D-BAC3-2257E6604BA0}"/>
            </a:ext>
          </a:extLst>
        </xdr:cNvPr>
        <xdr:cNvSpPr txBox="1"/>
      </xdr:nvSpPr>
      <xdr:spPr>
        <a:xfrm>
          <a:off x="11950700" y="1026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4AD23171-1B96-43ED-9EDB-BB08D72CF01B}"/>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6DB6AA8-2ECE-4B8B-BB18-8CD2FC0E53D6}"/>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79D5C289-036E-4BC2-9AB9-BA00356D8584}"/>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1351031F-EE11-4D11-9B3F-ACE676B2BE0C}"/>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67706A20-7775-46A9-B4CF-639A07EF8AF6}"/>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11C5C8F4-EB40-4844-9CC2-5ADC8F7F0779}"/>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24F4B925-2B6E-4FA6-AFC6-25CB7C7F805B}"/>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545A38A4-C900-4C6C-9788-188958279C57}"/>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F486F474-5258-40B6-A015-0F130E4DCAFE}"/>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BC3E4743-6665-4D25-9192-7F9604FF4032}"/>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424CF2F-65F3-45BC-980A-C592BC45F657}"/>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11AE50AA-1105-40F6-B92D-196BF590FCDB}"/>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7C802C35-1CDD-4AAC-B3E3-DBDE8E05DB2B}"/>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公営企業債の元利償還金に対する繰入金の増加等により元利償還金と準元利償還金の額が増加した一方、臨時財政対策債発行可能額の減額により標準財政規模が減少したことにより、分母が小さくなり、かつ、分子が大きくなったことによ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た。他の類似団体と比較すると低い水準であるが、適切な事業の選択・実施により、住民ニーズを的確に把握した事業の選択を行い、財政規模に見合った計画的な借入れを行うことにより引き続き低い水準を維持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2DF80C03-438B-4B39-9733-0093F8CFEA24}"/>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A6F893E-058D-4876-A256-9410D07189A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FBFFEB86-4ABE-4990-B831-D528C52BDBA4}"/>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7C3486D1-B42C-4179-A4E0-4C7A367074B3}"/>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A8B8E860-D16C-446C-AD32-617BDCC94567}"/>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2B220C70-3043-4A27-A27C-F6A2A7C625CE}"/>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8399CC9F-3B0B-4067-A580-4FB4741D17A4}"/>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FD5EC64E-11E5-478E-B733-B8F4AAA91038}"/>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E495BDF6-57C3-4D91-9BE8-0284C0F28882}"/>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511EB6DD-CF5B-4CE4-A2D7-002585964C22}"/>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F396E410-1575-42F6-83A3-DD6E9C74046E}"/>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44B19C6-339B-456C-A88E-D41345505C6C}"/>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96D804CC-CEE7-4ED5-B5DF-9C9948339400}"/>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931DA157-F9E0-4094-819F-9BB3478C2F40}"/>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8F0F111A-58CF-4C74-A778-61E2FF848C14}"/>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59365023-DA7A-47DE-A7E2-0B1B9FE17D0B}"/>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D378D968-3855-48DB-9BC6-DB527B581E90}"/>
            </a:ext>
          </a:extLst>
        </xdr:cNvPr>
        <xdr:cNvCxnSpPr/>
      </xdr:nvCxnSpPr>
      <xdr:spPr>
        <a:xfrm flipV="1">
          <a:off x="15474950" y="5920922"/>
          <a:ext cx="0" cy="1528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57B55AA8-7494-456C-B78F-5FA57D3D08DD}"/>
            </a:ext>
          </a:extLst>
        </xdr:cNvPr>
        <xdr:cNvSpPr txBox="1"/>
      </xdr:nvSpPr>
      <xdr:spPr>
        <a:xfrm>
          <a:off x="1556385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A4A6471F-5BF0-4184-97B4-7597B09AF5B4}"/>
            </a:ext>
          </a:extLst>
        </xdr:cNvPr>
        <xdr:cNvCxnSpPr/>
      </xdr:nvCxnSpPr>
      <xdr:spPr>
        <a:xfrm>
          <a:off x="1540510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C8173847-A238-4E31-A93A-1C4BD88A291C}"/>
            </a:ext>
          </a:extLst>
        </xdr:cNvPr>
        <xdr:cNvSpPr txBox="1"/>
      </xdr:nvSpPr>
      <xdr:spPr>
        <a:xfrm>
          <a:off x="1556385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FC69BB20-567B-45F4-95E6-AC37E9259683}"/>
            </a:ext>
          </a:extLst>
        </xdr:cNvPr>
        <xdr:cNvCxnSpPr/>
      </xdr:nvCxnSpPr>
      <xdr:spPr>
        <a:xfrm>
          <a:off x="1540510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39</xdr:row>
      <xdr:rowOff>11188</xdr:rowOff>
    </xdr:to>
    <xdr:cxnSp macro="">
      <xdr:nvCxnSpPr>
        <xdr:cNvPr id="387" name="直線コネクタ 386">
          <a:extLst>
            <a:ext uri="{FF2B5EF4-FFF2-40B4-BE49-F238E27FC236}">
              <a16:creationId xmlns:a16="http://schemas.microsoft.com/office/drawing/2014/main" id="{C4613940-F081-48BE-90E3-2574AE797AE6}"/>
            </a:ext>
          </a:extLst>
        </xdr:cNvPr>
        <xdr:cNvCxnSpPr/>
      </xdr:nvCxnSpPr>
      <xdr:spPr>
        <a:xfrm>
          <a:off x="14712950" y="6506996"/>
          <a:ext cx="762000" cy="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1AE297D1-8E32-4E4D-9E56-9C3A615D6687}"/>
            </a:ext>
          </a:extLst>
        </xdr:cNvPr>
        <xdr:cNvSpPr txBox="1"/>
      </xdr:nvSpPr>
      <xdr:spPr>
        <a:xfrm>
          <a:off x="15563850" y="6765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F2EBFA87-503B-4EF8-86E3-1081506EE16A}"/>
            </a:ext>
          </a:extLst>
        </xdr:cNvPr>
        <xdr:cNvSpPr/>
      </xdr:nvSpPr>
      <xdr:spPr>
        <a:xfrm>
          <a:off x="15427960" y="67932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102205</xdr:rowOff>
    </xdr:from>
    <xdr:to>
      <xdr:col>77</xdr:col>
      <xdr:colOff>44450</xdr:colOff>
      <xdr:row>38</xdr:row>
      <xdr:rowOff>136676</xdr:rowOff>
    </xdr:to>
    <xdr:cxnSp macro="">
      <xdr:nvCxnSpPr>
        <xdr:cNvPr id="390" name="直線コネクタ 389">
          <a:extLst>
            <a:ext uri="{FF2B5EF4-FFF2-40B4-BE49-F238E27FC236}">
              <a16:creationId xmlns:a16="http://schemas.microsoft.com/office/drawing/2014/main" id="{0B018DF3-EFD3-4987-A3E9-64EDFA4818DB}"/>
            </a:ext>
          </a:extLst>
        </xdr:cNvPr>
        <xdr:cNvCxnSpPr/>
      </xdr:nvCxnSpPr>
      <xdr:spPr>
        <a:xfrm>
          <a:off x="13903960" y="6472525"/>
          <a:ext cx="80899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DB2171BE-F7D0-4EDB-8ECD-0B84A6BE1321}"/>
            </a:ext>
          </a:extLst>
        </xdr:cNvPr>
        <xdr:cNvSpPr/>
      </xdr:nvSpPr>
      <xdr:spPr>
        <a:xfrm>
          <a:off x="14665960" y="67818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21E6B245-D13A-424D-9F0D-188F4B75B246}"/>
            </a:ext>
          </a:extLst>
        </xdr:cNvPr>
        <xdr:cNvSpPr txBox="1"/>
      </xdr:nvSpPr>
      <xdr:spPr>
        <a:xfrm>
          <a:off x="1437005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56243</xdr:rowOff>
    </xdr:from>
    <xdr:to>
      <xdr:col>72</xdr:col>
      <xdr:colOff>203200</xdr:colOff>
      <xdr:row>38</xdr:row>
      <xdr:rowOff>102205</xdr:rowOff>
    </xdr:to>
    <xdr:cxnSp macro="">
      <xdr:nvCxnSpPr>
        <xdr:cNvPr id="393" name="直線コネクタ 392">
          <a:extLst>
            <a:ext uri="{FF2B5EF4-FFF2-40B4-BE49-F238E27FC236}">
              <a16:creationId xmlns:a16="http://schemas.microsoft.com/office/drawing/2014/main" id="{587198DA-5CC4-4508-B3A1-6399CA612B2F}"/>
            </a:ext>
          </a:extLst>
        </xdr:cNvPr>
        <xdr:cNvCxnSpPr/>
      </xdr:nvCxnSpPr>
      <xdr:spPr>
        <a:xfrm>
          <a:off x="13106400" y="6426563"/>
          <a:ext cx="79756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DA91D095-7C70-47F6-BCB4-8E134C7890D5}"/>
            </a:ext>
          </a:extLst>
        </xdr:cNvPr>
        <xdr:cNvSpPr/>
      </xdr:nvSpPr>
      <xdr:spPr>
        <a:xfrm>
          <a:off x="13868400" y="6747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A492323C-0702-4D59-A4B7-5BB716071C43}"/>
            </a:ext>
          </a:extLst>
        </xdr:cNvPr>
        <xdr:cNvSpPr txBox="1"/>
      </xdr:nvSpPr>
      <xdr:spPr>
        <a:xfrm>
          <a:off x="1355725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67733</xdr:rowOff>
    </xdr:to>
    <xdr:cxnSp macro="">
      <xdr:nvCxnSpPr>
        <xdr:cNvPr id="396" name="直線コネクタ 395">
          <a:extLst>
            <a:ext uri="{FF2B5EF4-FFF2-40B4-BE49-F238E27FC236}">
              <a16:creationId xmlns:a16="http://schemas.microsoft.com/office/drawing/2014/main" id="{7BAF7844-953E-4BF1-9769-78436057C97A}"/>
            </a:ext>
          </a:extLst>
        </xdr:cNvPr>
        <xdr:cNvCxnSpPr/>
      </xdr:nvCxnSpPr>
      <xdr:spPr>
        <a:xfrm flipV="1">
          <a:off x="12293600" y="6426563"/>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6FE9E399-2960-4543-B0F5-90AC48909E01}"/>
            </a:ext>
          </a:extLst>
        </xdr:cNvPr>
        <xdr:cNvSpPr/>
      </xdr:nvSpPr>
      <xdr:spPr>
        <a:xfrm>
          <a:off x="13055600" y="674732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40751F5E-DFEE-4AD3-90D4-959195B927A5}"/>
            </a:ext>
          </a:extLst>
        </xdr:cNvPr>
        <xdr:cNvSpPr txBox="1"/>
      </xdr:nvSpPr>
      <xdr:spPr>
        <a:xfrm>
          <a:off x="127635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860A1006-5F45-49D2-AA6E-23588FD94514}"/>
            </a:ext>
          </a:extLst>
        </xdr:cNvPr>
        <xdr:cNvSpPr/>
      </xdr:nvSpPr>
      <xdr:spPr>
        <a:xfrm>
          <a:off x="1224280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CFFDE5F8-1436-4A62-8165-9032491AA4F2}"/>
            </a:ext>
          </a:extLst>
        </xdr:cNvPr>
        <xdr:cNvSpPr txBox="1"/>
      </xdr:nvSpPr>
      <xdr:spPr>
        <a:xfrm>
          <a:off x="119507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9394ABA-9E29-4F0C-94EC-B030616E9E19}"/>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61E256D-F5CE-4357-8B12-85C86DB75FEF}"/>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1BDE8262-1FB9-42DD-9736-F7E538485B68}"/>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AFEF0F9E-6980-43F0-88D9-537EA489B73D}"/>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3C97126E-9FDC-4CFC-8B6A-5C27FE80A477}"/>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406" name="楕円 405">
          <a:extLst>
            <a:ext uri="{FF2B5EF4-FFF2-40B4-BE49-F238E27FC236}">
              <a16:creationId xmlns:a16="http://schemas.microsoft.com/office/drawing/2014/main" id="{94D9F7C6-B087-4A81-8D51-A66A9B9BF016}"/>
            </a:ext>
          </a:extLst>
        </xdr:cNvPr>
        <xdr:cNvSpPr/>
      </xdr:nvSpPr>
      <xdr:spPr>
        <a:xfrm>
          <a:off x="15427960" y="65021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148365</xdr:rowOff>
    </xdr:from>
    <xdr:ext cx="762000" cy="259045"/>
    <xdr:sp macro="" textlink="">
      <xdr:nvSpPr>
        <xdr:cNvPr id="407" name="公債費負担の状況該当値テキスト">
          <a:extLst>
            <a:ext uri="{FF2B5EF4-FFF2-40B4-BE49-F238E27FC236}">
              <a16:creationId xmlns:a16="http://schemas.microsoft.com/office/drawing/2014/main" id="{F1F30031-84A5-4E27-8852-A4B4B4C71F12}"/>
            </a:ext>
          </a:extLst>
        </xdr:cNvPr>
        <xdr:cNvSpPr txBox="1"/>
      </xdr:nvSpPr>
      <xdr:spPr>
        <a:xfrm>
          <a:off x="15563850" y="63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08" name="楕円 407">
          <a:extLst>
            <a:ext uri="{FF2B5EF4-FFF2-40B4-BE49-F238E27FC236}">
              <a16:creationId xmlns:a16="http://schemas.microsoft.com/office/drawing/2014/main" id="{BF7AA318-DF31-4E1A-8545-0677D507E025}"/>
            </a:ext>
          </a:extLst>
        </xdr:cNvPr>
        <xdr:cNvSpPr/>
      </xdr:nvSpPr>
      <xdr:spPr>
        <a:xfrm>
          <a:off x="14665960" y="645619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09" name="テキスト ボックス 408">
          <a:extLst>
            <a:ext uri="{FF2B5EF4-FFF2-40B4-BE49-F238E27FC236}">
              <a16:creationId xmlns:a16="http://schemas.microsoft.com/office/drawing/2014/main" id="{88F0D884-02A3-4742-A484-6741E011CA71}"/>
            </a:ext>
          </a:extLst>
        </xdr:cNvPr>
        <xdr:cNvSpPr txBox="1"/>
      </xdr:nvSpPr>
      <xdr:spPr>
        <a:xfrm>
          <a:off x="14370050" y="622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51405</xdr:rowOff>
    </xdr:from>
    <xdr:to>
      <xdr:col>73</xdr:col>
      <xdr:colOff>44450</xdr:colOff>
      <xdr:row>38</xdr:row>
      <xdr:rowOff>153005</xdr:rowOff>
    </xdr:to>
    <xdr:sp macro="" textlink="">
      <xdr:nvSpPr>
        <xdr:cNvPr id="410" name="楕円 409">
          <a:extLst>
            <a:ext uri="{FF2B5EF4-FFF2-40B4-BE49-F238E27FC236}">
              <a16:creationId xmlns:a16="http://schemas.microsoft.com/office/drawing/2014/main" id="{3E1DF41D-A86B-498A-A18C-3120C5903740}"/>
            </a:ext>
          </a:extLst>
        </xdr:cNvPr>
        <xdr:cNvSpPr/>
      </xdr:nvSpPr>
      <xdr:spPr>
        <a:xfrm>
          <a:off x="13868400" y="6421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163182</xdr:rowOff>
    </xdr:from>
    <xdr:ext cx="762000" cy="259045"/>
    <xdr:sp macro="" textlink="">
      <xdr:nvSpPr>
        <xdr:cNvPr id="411" name="テキスト ボックス 410">
          <a:extLst>
            <a:ext uri="{FF2B5EF4-FFF2-40B4-BE49-F238E27FC236}">
              <a16:creationId xmlns:a16="http://schemas.microsoft.com/office/drawing/2014/main" id="{AD975A37-6462-46BC-A21F-24112952B094}"/>
            </a:ext>
          </a:extLst>
        </xdr:cNvPr>
        <xdr:cNvSpPr txBox="1"/>
      </xdr:nvSpPr>
      <xdr:spPr>
        <a:xfrm>
          <a:off x="13557250" y="61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5443</xdr:rowOff>
    </xdr:from>
    <xdr:to>
      <xdr:col>68</xdr:col>
      <xdr:colOff>203200</xdr:colOff>
      <xdr:row>38</xdr:row>
      <xdr:rowOff>107043</xdr:rowOff>
    </xdr:to>
    <xdr:sp macro="" textlink="">
      <xdr:nvSpPr>
        <xdr:cNvPr id="412" name="楕円 411">
          <a:extLst>
            <a:ext uri="{FF2B5EF4-FFF2-40B4-BE49-F238E27FC236}">
              <a16:creationId xmlns:a16="http://schemas.microsoft.com/office/drawing/2014/main" id="{02437A75-6506-460D-A2E9-1A5CF464D75A}"/>
            </a:ext>
          </a:extLst>
        </xdr:cNvPr>
        <xdr:cNvSpPr/>
      </xdr:nvSpPr>
      <xdr:spPr>
        <a:xfrm>
          <a:off x="13055600" y="637576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117220</xdr:rowOff>
    </xdr:from>
    <xdr:ext cx="762000" cy="259045"/>
    <xdr:sp macro="" textlink="">
      <xdr:nvSpPr>
        <xdr:cNvPr id="413" name="テキスト ボックス 412">
          <a:extLst>
            <a:ext uri="{FF2B5EF4-FFF2-40B4-BE49-F238E27FC236}">
              <a16:creationId xmlns:a16="http://schemas.microsoft.com/office/drawing/2014/main" id="{988BF321-144D-47D5-BD7B-0B687D1B2062}"/>
            </a:ext>
          </a:extLst>
        </xdr:cNvPr>
        <xdr:cNvSpPr txBox="1"/>
      </xdr:nvSpPr>
      <xdr:spPr>
        <a:xfrm>
          <a:off x="12763500" y="615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4" name="楕円 413">
          <a:extLst>
            <a:ext uri="{FF2B5EF4-FFF2-40B4-BE49-F238E27FC236}">
              <a16:creationId xmlns:a16="http://schemas.microsoft.com/office/drawing/2014/main" id="{356F7D90-1985-4584-B45F-772BF4232350}"/>
            </a:ext>
          </a:extLst>
        </xdr:cNvPr>
        <xdr:cNvSpPr/>
      </xdr:nvSpPr>
      <xdr:spPr>
        <a:xfrm>
          <a:off x="122428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5" name="テキスト ボックス 414">
          <a:extLst>
            <a:ext uri="{FF2B5EF4-FFF2-40B4-BE49-F238E27FC236}">
              <a16:creationId xmlns:a16="http://schemas.microsoft.com/office/drawing/2014/main" id="{8AF3BAB8-1C36-4FC1-8380-0FB4DAA5E1B4}"/>
            </a:ext>
          </a:extLst>
        </xdr:cNvPr>
        <xdr:cNvSpPr txBox="1"/>
      </xdr:nvSpPr>
      <xdr:spPr>
        <a:xfrm>
          <a:off x="119507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7F473C97-9F1B-4492-836F-F1D4B1B0EE99}"/>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7D778B2B-D093-4456-9B15-589D2652DBB1}"/>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3256ED0C-CE40-41F6-AB70-B33C882BCB76}"/>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6163D907-910D-4538-9D3B-D98A8C9121C7}"/>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C6E21EE8-B9EE-4F55-A741-C9F12764BEF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5E76767-6D5A-4362-B39C-599BDA9DAB6E}"/>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D6233D41-FC3A-4358-AB1D-7A96F9C15BDB}"/>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ECD56B16-6DBA-47DB-8A4F-A19FF73F530E}"/>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5D7365A1-B5B5-470E-BD15-B4496E157F6F}"/>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67E47375-54B1-475B-B721-D90D6EBDF5C3}"/>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CD096DB4-E935-4D6A-9A6F-7EE602B7116F}"/>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EF424340-6F16-4715-9063-36C1D6958591}"/>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B1FEFD65-61B2-40BE-8FD9-2DC619149C2D}"/>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が将来負担額を上回っているため、将来負担比率はマイナスとなり表記されていない。前年度と比較し、新クリーンセンターの建設等により借入額が増加したため、将来負担額が増加した。充当可能財源である基金も増加したものの、借入額の増加額を下回ったため、前年度と比較して将来負担率はプラスとなった。今後も地方債現在高の抑制に努め、引き続き低い水準を維持し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E0F881E2-DFD6-4648-A9D7-D343CF3D06F8}"/>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E767F48A-6F00-43C6-A261-C5DCDB7BA0BD}"/>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C8259024-6C4E-41FE-BD41-37B56CFD7461}"/>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463288B7-4268-49F1-AC27-606E133F46B9}"/>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95EA71B1-15E4-4A56-9244-BB8D59497CCB}"/>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6A17BC4E-6E20-409E-A586-65EE5218A3A4}"/>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DC34E8D5-69A8-4DCC-BA08-4AE46AAE8A7A}"/>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55BFC39D-4E13-47E3-8902-CA0F4E29FA5A}"/>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493D4B-B2D1-43E5-9C89-71BD3C42984D}"/>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C8CE8437-3CA2-4F47-ABC6-DF4F1A0CD6E6}"/>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300FF0D7-1BE7-4333-8E16-4180A459FCE3}"/>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C8979AE3-79E9-4285-A80A-5E67DAB5CD26}"/>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7196E3BF-C47B-4FA4-8472-7011D71D5D51}"/>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89DB494C-2223-44F3-B764-163532F41E62}"/>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B20A48DD-87B5-4856-8C9A-CF27F6A35FF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FDBB59C5-CB1F-4931-A1D2-32686346A46A}"/>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1587522A-732A-4FA1-B308-BA94F7E42E7E}"/>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9AA29DD1-D25F-480C-88DD-F4E53345D0A8}"/>
            </a:ext>
          </a:extLst>
        </xdr:cNvPr>
        <xdr:cNvCxnSpPr/>
      </xdr:nvCxnSpPr>
      <xdr:spPr>
        <a:xfrm flipV="1">
          <a:off x="15474950" y="2263684"/>
          <a:ext cx="0" cy="1518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60597EF2-9AC5-4BB7-B08E-F19EA524B233}"/>
            </a:ext>
          </a:extLst>
        </xdr:cNvPr>
        <xdr:cNvSpPr txBox="1"/>
      </xdr:nvSpPr>
      <xdr:spPr>
        <a:xfrm>
          <a:off x="15563850" y="375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B422C26E-0399-4C3F-8EBD-ABCE09FE143C}"/>
            </a:ext>
          </a:extLst>
        </xdr:cNvPr>
        <xdr:cNvCxnSpPr/>
      </xdr:nvCxnSpPr>
      <xdr:spPr>
        <a:xfrm>
          <a:off x="15405100" y="3782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8B2A6931-2490-4554-8C20-BCD7F98F3590}"/>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46A10C56-719C-4EDA-B905-CFF635D052B3}"/>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F3D960E7-C675-45BB-9D91-B98DEB59127F}"/>
            </a:ext>
          </a:extLst>
        </xdr:cNvPr>
        <xdr:cNvSpPr txBox="1"/>
      </xdr:nvSpPr>
      <xdr:spPr>
        <a:xfrm>
          <a:off x="15563850" y="218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9618E568-2870-4410-BD0B-D8E04E91F5C9}"/>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6432DDE-F9C6-4DD6-9E8D-67FCB967E54B}"/>
            </a:ext>
          </a:extLst>
        </xdr:cNvPr>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3DDD2D77-E0DD-48F5-84F0-A54E77190D91}"/>
            </a:ext>
          </a:extLst>
        </xdr:cNvPr>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a:extLst>
            <a:ext uri="{FF2B5EF4-FFF2-40B4-BE49-F238E27FC236}">
              <a16:creationId xmlns:a16="http://schemas.microsoft.com/office/drawing/2014/main" id="{BD7F0DD9-53A1-42F0-A3CA-92B0CEBBE793}"/>
            </a:ext>
          </a:extLst>
        </xdr:cNvPr>
        <xdr:cNvSpPr/>
      </xdr:nvSpPr>
      <xdr:spPr>
        <a:xfrm>
          <a:off x="13868400" y="22801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E24538FE-C1CB-440F-86B7-6794E4EF0AD5}"/>
            </a:ext>
          </a:extLst>
        </xdr:cNvPr>
        <xdr:cNvSpPr txBox="1"/>
      </xdr:nvSpPr>
      <xdr:spPr>
        <a:xfrm>
          <a:off x="13557250" y="205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a:extLst>
            <a:ext uri="{FF2B5EF4-FFF2-40B4-BE49-F238E27FC236}">
              <a16:creationId xmlns:a16="http://schemas.microsoft.com/office/drawing/2014/main" id="{D00C2C5E-66A0-43EB-ABB3-6D0A2AA2FE3A}"/>
            </a:ext>
          </a:extLst>
        </xdr:cNvPr>
        <xdr:cNvSpPr/>
      </xdr:nvSpPr>
      <xdr:spPr>
        <a:xfrm>
          <a:off x="13055600" y="230595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5B40AB99-F3DC-463C-946B-61B86D393D28}"/>
            </a:ext>
          </a:extLst>
        </xdr:cNvPr>
        <xdr:cNvSpPr txBox="1"/>
      </xdr:nvSpPr>
      <xdr:spPr>
        <a:xfrm>
          <a:off x="12763500" y="20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a:extLst>
            <a:ext uri="{FF2B5EF4-FFF2-40B4-BE49-F238E27FC236}">
              <a16:creationId xmlns:a16="http://schemas.microsoft.com/office/drawing/2014/main" id="{B306F72A-A6B2-4337-A373-5BBFDE0AAC0A}"/>
            </a:ext>
          </a:extLst>
        </xdr:cNvPr>
        <xdr:cNvSpPr/>
      </xdr:nvSpPr>
      <xdr:spPr>
        <a:xfrm>
          <a:off x="12242800" y="2299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a:extLst>
            <a:ext uri="{FF2B5EF4-FFF2-40B4-BE49-F238E27FC236}">
              <a16:creationId xmlns:a16="http://schemas.microsoft.com/office/drawing/2014/main" id="{E89DADC1-2011-4AF7-BCEE-1A2AAC1B8F28}"/>
            </a:ext>
          </a:extLst>
        </xdr:cNvPr>
        <xdr:cNvSpPr txBox="1"/>
      </xdr:nvSpPr>
      <xdr:spPr>
        <a:xfrm>
          <a:off x="11950700" y="207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74A5F85-7F0A-433A-8299-C0637B672A59}"/>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E1745996-7841-4A07-BC98-D14D4095E0AD}"/>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4F0E36AE-EABD-46CD-9881-F1CF4AAACCFC}"/>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EF5064E1-B5BA-40C1-90B4-73F1AF96F1CA}"/>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27F1BE3E-8C3E-423C-BA81-6DB7F92FBA2E}"/>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130,964
128,723
43.15
51,818,326
50,491,549
1,137,475
25,470,943
34,237,725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平均年齢が高く、また他の類似団体に比べ、予算規模が小さいことに加え、直営の福祉施設が多いため、経常収支比率の人件費分は高くなっている。今後も給与水準の適正化に取り組むとともに、人件費総額の圧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707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41</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8707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14986</xdr:rowOff>
    </xdr:from>
    <xdr:to>
      <xdr:col>15</xdr:col>
      <xdr:colOff>98425</xdr:colOff>
      <xdr:row>41</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70444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14986</xdr:rowOff>
    </xdr:from>
    <xdr:to>
      <xdr:col>11</xdr:col>
      <xdr:colOff>9525</xdr:colOff>
      <xdr:row>41</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70444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44196</xdr:rowOff>
    </xdr:from>
    <xdr:to>
      <xdr:col>24</xdr:col>
      <xdr:colOff>76200</xdr:colOff>
      <xdr:row>40</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9906</xdr:rowOff>
    </xdr:from>
    <xdr:to>
      <xdr:col>15</xdr:col>
      <xdr:colOff>149225</xdr:colOff>
      <xdr:row>41</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135636</xdr:rowOff>
    </xdr:from>
    <xdr:to>
      <xdr:col>11</xdr:col>
      <xdr:colOff>60325</xdr:colOff>
      <xdr:row>41</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50563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46482</xdr:rowOff>
    </xdr:from>
    <xdr:to>
      <xdr:col>6</xdr:col>
      <xdr:colOff>171450</xdr:colOff>
      <xdr:row>41</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16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やや増加傾向にあり、他の類似団体と比較すると依然高い水準にある。今後も人件費削減のための業務委託などにより委託料の増加が予想されるが、委託内容を精査し、全体として歳出を削減できるよう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19</xdr:row>
      <xdr:rowOff>129722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91329"/>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91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78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20864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7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78922</xdr:rowOff>
    </xdr:from>
    <xdr:to>
      <xdr:col>82</xdr:col>
      <xdr:colOff>158750</xdr:colOff>
      <xdr:row>20</xdr:row>
      <xdr:rowOff>9072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50999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0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56441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の類似団体に比べると扶助費に係る経常収支比率は低く推移している。障害者自立支援給付費、私立保育園委託料、児童手当、医療扶助費が上位を占めている。今後も財政の健全化を進めるため資格審査や給付の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27940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91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55</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111760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1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111760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29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148590</xdr:rowOff>
    </xdr:from>
    <xdr:to>
      <xdr:col>24</xdr:col>
      <xdr:colOff>76200</xdr:colOff>
      <xdr:row>56</xdr:row>
      <xdr:rowOff>78740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60960</xdr:rowOff>
    </xdr:from>
    <xdr:to>
      <xdr:col>11</xdr:col>
      <xdr:colOff>60325</xdr:colOff>
      <xdr:row>56</xdr:row>
      <xdr:rowOff>162560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148590</xdr:rowOff>
    </xdr:from>
    <xdr:to>
      <xdr:col>6</xdr:col>
      <xdr:colOff>171450</xdr:colOff>
      <xdr:row>56</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88917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新クリーンセンターの建設に伴い、投資的経費がその他の主な支出を占めている。また、特別会計等への繰出金のうち、後期高齢者医療事業の繰出金が療養給付費が増加したこと等に伴い増加した。今後も引き続き給付等の適正化を図り、赤字補填に係る繰出金が発生しないように努めるとともに、より一層繰出金の精査を行い、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31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124278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31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58</xdr:row>
      <xdr:rowOff>170543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6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170543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補助金等検討委員会による補助金審査の仕組みにより補助交付金は適正な水準に保たれている。補助費等に係る経常収支比率は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％と他の類似団体と比べても低い水準にあり、今後も現在の水準を維持していく。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115570</xdr:rowOff>
    </xdr:from>
    <xdr:to>
      <xdr:col>82</xdr:col>
      <xdr:colOff>107950</xdr:colOff>
      <xdr:row>33</xdr:row>
      <xdr:rowOff>170434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7734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115570</xdr:rowOff>
    </xdr:from>
    <xdr:to>
      <xdr:col>78</xdr:col>
      <xdr:colOff>69850</xdr:colOff>
      <xdr:row>33</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7734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5842</xdr:rowOff>
    </xdr:from>
    <xdr:to>
      <xdr:col>73</xdr:col>
      <xdr:colOff>180975</xdr:colOff>
      <xdr:row>33</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6636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5842</xdr:rowOff>
    </xdr:from>
    <xdr:to>
      <xdr:col>69</xdr:col>
      <xdr:colOff>92075</xdr:colOff>
      <xdr:row>33</xdr:row>
      <xdr:rowOff>78994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6636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119634</xdr:rowOff>
    </xdr:from>
    <xdr:to>
      <xdr:col>82</xdr:col>
      <xdr:colOff>158750</xdr:colOff>
      <xdr:row>34</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136161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64770</xdr:rowOff>
    </xdr:from>
    <xdr:to>
      <xdr:col>78</xdr:col>
      <xdr:colOff>120650</xdr:colOff>
      <xdr:row>33</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5097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101346</xdr:rowOff>
    </xdr:from>
    <xdr:to>
      <xdr:col>74</xdr:col>
      <xdr:colOff>31750</xdr:colOff>
      <xdr:row>34</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41673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126492</xdr:rowOff>
    </xdr:from>
    <xdr:to>
      <xdr:col>69</xdr:col>
      <xdr:colOff>142875</xdr:colOff>
      <xdr:row>33</xdr:row>
      <xdr:rowOff>56642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66819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28194</xdr:rowOff>
    </xdr:from>
    <xdr:to>
      <xdr:col>65</xdr:col>
      <xdr:colOff>53975</xdr:colOff>
      <xdr:row>33</xdr:row>
      <xdr:rowOff>129794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139971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適切な事業の採択・実施により、公債費に係る経常収支比率は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％と類似団体の平均を下回っている。財政規模に見合った計画的な借入れを行うことにより引き続き低い水準を維持していく。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20320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200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20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66039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66039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73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から見ると、人件費、物件費は千葉県平均を上回っている。今後も経常収支比率の改善に向けて計画的に経常的な歳出総額を削減するとともに、今まで以上に歳入の確保を図ることにより財務体質の改善を進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77</xdr:row>
      <xdr:rowOff>130811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04800"/>
          <a:ext cx="8382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77</xdr:row>
      <xdr:rowOff>130811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04800"/>
          <a:ext cx="8890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130811</xdr:rowOff>
    </xdr:from>
    <xdr:to>
      <xdr:col>73</xdr:col>
      <xdr:colOff>180975</xdr:colOff>
      <xdr:row>78</xdr:row>
      <xdr:rowOff>66039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324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66039</xdr:rowOff>
    </xdr:from>
    <xdr:to>
      <xdr:col>69</xdr:col>
      <xdr:colOff>92075</xdr:colOff>
      <xdr:row>78</xdr:row>
      <xdr:rowOff>81280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39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166388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20754</xdr:rowOff>
    </xdr:from>
    <xdr:to>
      <xdr:col>29</xdr:col>
      <xdr:colOff>127000</xdr:colOff>
      <xdr:row>17</xdr:row>
      <xdr:rowOff>39477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83029"/>
          <a:ext cx="647700" cy="18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24686</xdr:rowOff>
    </xdr:from>
    <xdr:to>
      <xdr:col>26</xdr:col>
      <xdr:colOff>50800</xdr:colOff>
      <xdr:row>17</xdr:row>
      <xdr:rowOff>39477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86961"/>
          <a:ext cx="698500" cy="14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24686</xdr:rowOff>
    </xdr:from>
    <xdr:to>
      <xdr:col>22</xdr:col>
      <xdr:colOff>114300</xdr:colOff>
      <xdr:row>17</xdr:row>
      <xdr:rowOff>32299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86961"/>
          <a:ext cx="698500" cy="7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13965</xdr:rowOff>
    </xdr:from>
    <xdr:to>
      <xdr:col>18</xdr:col>
      <xdr:colOff>177800</xdr:colOff>
      <xdr:row>17</xdr:row>
      <xdr:rowOff>32299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76240"/>
          <a:ext cx="698500" cy="1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141404</xdr:rowOff>
    </xdr:from>
    <xdr:to>
      <xdr:col>29</xdr:col>
      <xdr:colOff>177800</xdr:colOff>
      <xdr:row>17</xdr:row>
      <xdr:rowOff>71554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3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113481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0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160127</xdr:rowOff>
    </xdr:from>
    <xdr:to>
      <xdr:col>26</xdr:col>
      <xdr:colOff>101600</xdr:colOff>
      <xdr:row>17</xdr:row>
      <xdr:rowOff>90277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5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75054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145336</xdr:rowOff>
    </xdr:from>
    <xdr:to>
      <xdr:col>22</xdr:col>
      <xdr:colOff>165100</xdr:colOff>
      <xdr:row>17</xdr:row>
      <xdr:rowOff>75486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3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60263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152949</xdr:rowOff>
    </xdr:from>
    <xdr:to>
      <xdr:col>19</xdr:col>
      <xdr:colOff>38100</xdr:colOff>
      <xdr:row>17</xdr:row>
      <xdr:rowOff>83099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4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67876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134615</xdr:rowOff>
    </xdr:from>
    <xdr:to>
      <xdr:col>15</xdr:col>
      <xdr:colOff>101600</xdr:colOff>
      <xdr:row>17</xdr:row>
      <xdr:rowOff>64765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2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49542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1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69736</xdr:rowOff>
    </xdr:from>
    <xdr:to>
      <xdr:col>29</xdr:col>
      <xdr:colOff>127000</xdr:colOff>
      <xdr:row>36</xdr:row>
      <xdr:rowOff>101626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22986"/>
          <a:ext cx="6477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79642</xdr:rowOff>
    </xdr:from>
    <xdr:to>
      <xdr:col>26</xdr:col>
      <xdr:colOff>50800</xdr:colOff>
      <xdr:row>36</xdr:row>
      <xdr:rowOff>101626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32892"/>
          <a:ext cx="6985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79642</xdr:rowOff>
    </xdr:from>
    <xdr:to>
      <xdr:col>22</xdr:col>
      <xdr:colOff>114300</xdr:colOff>
      <xdr:row>36</xdr:row>
      <xdr:rowOff>162814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32892"/>
          <a:ext cx="698500" cy="8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162814</xdr:rowOff>
    </xdr:from>
    <xdr:to>
      <xdr:col>18</xdr:col>
      <xdr:colOff>177800</xdr:colOff>
      <xdr:row>37</xdr:row>
      <xdr:rowOff>1765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16064"/>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18936</xdr:rowOff>
    </xdr:from>
    <xdr:to>
      <xdr:col>29</xdr:col>
      <xdr:colOff>177800</xdr:colOff>
      <xdr:row>36</xdr:row>
      <xdr:rowOff>120536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7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333913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50826</xdr:rowOff>
    </xdr:from>
    <xdr:to>
      <xdr:col>26</xdr:col>
      <xdr:colOff>101600</xdr:colOff>
      <xdr:row>36</xdr:row>
      <xdr:rowOff>152426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0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137203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9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28842</xdr:rowOff>
    </xdr:from>
    <xdr:to>
      <xdr:col>22</xdr:col>
      <xdr:colOff>165100</xdr:colOff>
      <xdr:row>36</xdr:row>
      <xdr:rowOff>130442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8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115219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6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112014</xdr:rowOff>
    </xdr:from>
    <xdr:to>
      <xdr:col>19</xdr:col>
      <xdr:colOff>38100</xdr:colOff>
      <xdr:row>37</xdr:row>
      <xdr:rowOff>42164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6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26941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5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122415</xdr:rowOff>
    </xdr:from>
    <xdr:to>
      <xdr:col>15</xdr:col>
      <xdr:colOff>101600</xdr:colOff>
      <xdr:row>37</xdr:row>
      <xdr:rowOff>52565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7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37342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130,964
128,723
43.15
51,818,326
50,491,549
1,137,475
25,470,943
34,237,725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149941</xdr:rowOff>
    </xdr:from>
    <xdr:to>
      <xdr:col>24</xdr:col>
      <xdr:colOff>63500</xdr:colOff>
      <xdr:row>35</xdr:row>
      <xdr:rowOff>161760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50691"/>
          <a:ext cx="8382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146901</xdr:rowOff>
    </xdr:from>
    <xdr:to>
      <xdr:col>19</xdr:col>
      <xdr:colOff>177800</xdr:colOff>
      <xdr:row>35</xdr:row>
      <xdr:rowOff>161760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4765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146901</xdr:rowOff>
    </xdr:from>
    <xdr:to>
      <xdr:col>15</xdr:col>
      <xdr:colOff>50800</xdr:colOff>
      <xdr:row>36</xdr:row>
      <xdr:rowOff>42385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47651"/>
          <a:ext cx="8890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17125</xdr:rowOff>
    </xdr:from>
    <xdr:to>
      <xdr:col>10</xdr:col>
      <xdr:colOff>114300</xdr:colOff>
      <xdr:row>36</xdr:row>
      <xdr:rowOff>42385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189325"/>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99141</xdr:rowOff>
    </xdr:from>
    <xdr:to>
      <xdr:col>24</xdr:col>
      <xdr:colOff>114300</xdr:colOff>
      <xdr:row>36</xdr:row>
      <xdr:rowOff>29291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77568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110960</xdr:rowOff>
    </xdr:from>
    <xdr:to>
      <xdr:col>20</xdr:col>
      <xdr:colOff>38100</xdr:colOff>
      <xdr:row>36</xdr:row>
      <xdr:rowOff>41110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32237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0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96101</xdr:rowOff>
    </xdr:from>
    <xdr:to>
      <xdr:col>15</xdr:col>
      <xdr:colOff>101600</xdr:colOff>
      <xdr:row>36</xdr:row>
      <xdr:rowOff>26251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42778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163035</xdr:rowOff>
    </xdr:from>
    <xdr:to>
      <xdr:col>10</xdr:col>
      <xdr:colOff>165100</xdr:colOff>
      <xdr:row>36</xdr:row>
      <xdr:rowOff>93185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109712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3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137775</xdr:rowOff>
    </xdr:from>
    <xdr:to>
      <xdr:col>6</xdr:col>
      <xdr:colOff>38100</xdr:colOff>
      <xdr:row>36</xdr:row>
      <xdr:rowOff>67925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84452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56832</xdr:rowOff>
    </xdr:from>
    <xdr:to>
      <xdr:col>24</xdr:col>
      <xdr:colOff>63500</xdr:colOff>
      <xdr:row>57</xdr:row>
      <xdr:rowOff>69373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9482"/>
          <a:ext cx="8382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69373</xdr:rowOff>
    </xdr:from>
    <xdr:to>
      <xdr:col>19</xdr:col>
      <xdr:colOff>177800</xdr:colOff>
      <xdr:row>58</xdr:row>
      <xdr:rowOff>51395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2023"/>
          <a:ext cx="889000" cy="15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51395</xdr:rowOff>
    </xdr:from>
    <xdr:to>
      <xdr:col>15</xdr:col>
      <xdr:colOff>50800</xdr:colOff>
      <xdr:row>58</xdr:row>
      <xdr:rowOff>69977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5495"/>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69977</xdr:rowOff>
    </xdr:from>
    <xdr:to>
      <xdr:col>10</xdr:col>
      <xdr:colOff>114300</xdr:colOff>
      <xdr:row>58</xdr:row>
      <xdr:rowOff>83170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4077"/>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6032</xdr:rowOff>
    </xdr:from>
    <xdr:to>
      <xdr:col>24</xdr:col>
      <xdr:colOff>114300</xdr:colOff>
      <xdr:row>57</xdr:row>
      <xdr:rowOff>107632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155909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18573</xdr:rowOff>
    </xdr:from>
    <xdr:to>
      <xdr:col>20</xdr:col>
      <xdr:colOff>38100</xdr:colOff>
      <xdr:row>57</xdr:row>
      <xdr:rowOff>120173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111300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595</xdr:rowOff>
    </xdr:from>
    <xdr:to>
      <xdr:col>15</xdr:col>
      <xdr:colOff>101600</xdr:colOff>
      <xdr:row>58</xdr:row>
      <xdr:rowOff>102195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93322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19177</xdr:rowOff>
    </xdr:from>
    <xdr:to>
      <xdr:col>10</xdr:col>
      <xdr:colOff>165100</xdr:colOff>
      <xdr:row>58</xdr:row>
      <xdr:rowOff>120777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111904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32370</xdr:rowOff>
    </xdr:from>
    <xdr:to>
      <xdr:col>6</xdr:col>
      <xdr:colOff>38100</xdr:colOff>
      <xdr:row>58</xdr:row>
      <xdr:rowOff>133970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125097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64444</xdr:rowOff>
    </xdr:from>
    <xdr:to>
      <xdr:col>24</xdr:col>
      <xdr:colOff>63500</xdr:colOff>
      <xdr:row>78</xdr:row>
      <xdr:rowOff>64948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7544"/>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64444</xdr:rowOff>
    </xdr:from>
    <xdr:to>
      <xdr:col>19</xdr:col>
      <xdr:colOff>177800</xdr:colOff>
      <xdr:row>78</xdr:row>
      <xdr:rowOff>68286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7544"/>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65131</xdr:rowOff>
    </xdr:from>
    <xdr:to>
      <xdr:col>15</xdr:col>
      <xdr:colOff>50800</xdr:colOff>
      <xdr:row>78</xdr:row>
      <xdr:rowOff>68286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823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65131</xdr:rowOff>
    </xdr:from>
    <xdr:to>
      <xdr:col>10</xdr:col>
      <xdr:colOff>114300</xdr:colOff>
      <xdr:row>78</xdr:row>
      <xdr:rowOff>68743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8231"/>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14148</xdr:rowOff>
    </xdr:from>
    <xdr:to>
      <xdr:col>24</xdr:col>
      <xdr:colOff>114300</xdr:colOff>
      <xdr:row>78</xdr:row>
      <xdr:rowOff>115748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100525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13644</xdr:rowOff>
    </xdr:from>
    <xdr:to>
      <xdr:col>20</xdr:col>
      <xdr:colOff>38100</xdr:colOff>
      <xdr:row>78</xdr:row>
      <xdr:rowOff>115244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106371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17486</xdr:rowOff>
    </xdr:from>
    <xdr:to>
      <xdr:col>15</xdr:col>
      <xdr:colOff>101600</xdr:colOff>
      <xdr:row>78</xdr:row>
      <xdr:rowOff>119086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110213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14331</xdr:rowOff>
    </xdr:from>
    <xdr:to>
      <xdr:col>10</xdr:col>
      <xdr:colOff>165100</xdr:colOff>
      <xdr:row>78</xdr:row>
      <xdr:rowOff>115931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107058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17943</xdr:rowOff>
    </xdr:from>
    <xdr:to>
      <xdr:col>6</xdr:col>
      <xdr:colOff>38100</xdr:colOff>
      <xdr:row>78</xdr:row>
      <xdr:rowOff>119543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110670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108458</xdr:rowOff>
    </xdr:from>
    <xdr:to>
      <xdr:col>24</xdr:col>
      <xdr:colOff>63500</xdr:colOff>
      <xdr:row>97</xdr:row>
      <xdr:rowOff>1336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67658"/>
          <a:ext cx="838200" cy="6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108458</xdr:rowOff>
    </xdr:from>
    <xdr:to>
      <xdr:col>19</xdr:col>
      <xdr:colOff>177800</xdr:colOff>
      <xdr:row>97</xdr:row>
      <xdr:rowOff>100000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67658"/>
          <a:ext cx="8890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100000</xdr:rowOff>
    </xdr:from>
    <xdr:to>
      <xdr:col>15</xdr:col>
      <xdr:colOff>50800</xdr:colOff>
      <xdr:row>97</xdr:row>
      <xdr:rowOff>121931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30650"/>
          <a:ext cx="889000" cy="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121931</xdr:rowOff>
    </xdr:from>
    <xdr:to>
      <xdr:col>10</xdr:col>
      <xdr:colOff>114300</xdr:colOff>
      <xdr:row>97</xdr:row>
      <xdr:rowOff>169571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52581"/>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121986</xdr:rowOff>
    </xdr:from>
    <xdr:to>
      <xdr:col>24</xdr:col>
      <xdr:colOff>114300</xdr:colOff>
      <xdr:row>97</xdr:row>
      <xdr:rowOff>52136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8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100413</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57658</xdr:rowOff>
    </xdr:from>
    <xdr:to>
      <xdr:col>20</xdr:col>
      <xdr:colOff>38100</xdr:colOff>
      <xdr:row>96</xdr:row>
      <xdr:rowOff>159258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150385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60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49200</xdr:rowOff>
    </xdr:from>
    <xdr:to>
      <xdr:col>15</xdr:col>
      <xdr:colOff>101600</xdr:colOff>
      <xdr:row>97</xdr:row>
      <xdr:rowOff>150800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141927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71131</xdr:rowOff>
    </xdr:from>
    <xdr:to>
      <xdr:col>10</xdr:col>
      <xdr:colOff>165100</xdr:colOff>
      <xdr:row>98</xdr:row>
      <xdr:rowOff>1281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163858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9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40048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50840</xdr:rowOff>
    </xdr:from>
    <xdr:to>
      <xdr:col>55</xdr:col>
      <xdr:colOff>0</xdr:colOff>
      <xdr:row>38</xdr:row>
      <xdr:rowOff>74614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65940"/>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144958</xdr:rowOff>
    </xdr:from>
    <xdr:to>
      <xdr:col>50</xdr:col>
      <xdr:colOff>114300</xdr:colOff>
      <xdr:row>38</xdr:row>
      <xdr:rowOff>74614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459908"/>
          <a:ext cx="889000" cy="1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144958</xdr:rowOff>
    </xdr:from>
    <xdr:to>
      <xdr:col>45</xdr:col>
      <xdr:colOff>177800</xdr:colOff>
      <xdr:row>38</xdr:row>
      <xdr:rowOff>130480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459908"/>
          <a:ext cx="889000" cy="118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130480</xdr:rowOff>
    </xdr:from>
    <xdr:to>
      <xdr:col>41</xdr:col>
      <xdr:colOff>50800</xdr:colOff>
      <xdr:row>38</xdr:row>
      <xdr:rowOff>135455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645580"/>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xdr:rowOff>
    </xdr:from>
    <xdr:to>
      <xdr:col>55</xdr:col>
      <xdr:colOff>50800</xdr:colOff>
      <xdr:row>38</xdr:row>
      <xdr:rowOff>101640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86417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3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23814</xdr:rowOff>
    </xdr:from>
    <xdr:to>
      <xdr:col>50</xdr:col>
      <xdr:colOff>165100</xdr:colOff>
      <xdr:row>38</xdr:row>
      <xdr:rowOff>125414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116541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94158</xdr:rowOff>
    </xdr:from>
    <xdr:to>
      <xdr:col>46</xdr:col>
      <xdr:colOff>38100</xdr:colOff>
      <xdr:row>32</xdr:row>
      <xdr:rowOff>24308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4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15435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50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79680</xdr:rowOff>
    </xdr:from>
    <xdr:to>
      <xdr:col>41</xdr:col>
      <xdr:colOff>101600</xdr:colOff>
      <xdr:row>39</xdr:row>
      <xdr:rowOff>9830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957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8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84655</xdr:rowOff>
    </xdr:from>
    <xdr:to>
      <xdr:col>36</xdr:col>
      <xdr:colOff>165100</xdr:colOff>
      <xdr:row>39</xdr:row>
      <xdr:rowOff>14805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9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18771</xdr:rowOff>
    </xdr:from>
    <xdr:to>
      <xdr:col>55</xdr:col>
      <xdr:colOff>0</xdr:colOff>
      <xdr:row>54</xdr:row>
      <xdr:rowOff>80746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277071"/>
          <a:ext cx="838200" cy="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18771</xdr:rowOff>
    </xdr:from>
    <xdr:to>
      <xdr:col>50</xdr:col>
      <xdr:colOff>114300</xdr:colOff>
      <xdr:row>57</xdr:row>
      <xdr:rowOff>136081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277071"/>
          <a:ext cx="889000" cy="6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136081</xdr:rowOff>
    </xdr:from>
    <xdr:to>
      <xdr:col>45</xdr:col>
      <xdr:colOff>177800</xdr:colOff>
      <xdr:row>58</xdr:row>
      <xdr:rowOff>36347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08731"/>
          <a:ext cx="889000" cy="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143790</xdr:rowOff>
    </xdr:from>
    <xdr:to>
      <xdr:col>41</xdr:col>
      <xdr:colOff>50800</xdr:colOff>
      <xdr:row>58</xdr:row>
      <xdr:rowOff>36347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1644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29946</xdr:rowOff>
    </xdr:from>
    <xdr:to>
      <xdr:col>55</xdr:col>
      <xdr:colOff>50800</xdr:colOff>
      <xdr:row>54</xdr:row>
      <xdr:rowOff>131546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2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52823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1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139421</xdr:rowOff>
    </xdr:from>
    <xdr:to>
      <xdr:col>50</xdr:col>
      <xdr:colOff>165100</xdr:colOff>
      <xdr:row>54</xdr:row>
      <xdr:rowOff>69571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2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86098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0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85281</xdr:rowOff>
    </xdr:from>
    <xdr:to>
      <xdr:col>46</xdr:col>
      <xdr:colOff>38100</xdr:colOff>
      <xdr:row>58</xdr:row>
      <xdr:rowOff>15431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156997</xdr:rowOff>
    </xdr:from>
    <xdr:to>
      <xdr:col>41</xdr:col>
      <xdr:colOff>101600</xdr:colOff>
      <xdr:row>58</xdr:row>
      <xdr:rowOff>87147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78274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92990</xdr:rowOff>
    </xdr:from>
    <xdr:to>
      <xdr:col>36</xdr:col>
      <xdr:colOff>165100</xdr:colOff>
      <xdr:row>58</xdr:row>
      <xdr:rowOff>23140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14267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104267</xdr:rowOff>
    </xdr:from>
    <xdr:to>
      <xdr:col>55</xdr:col>
      <xdr:colOff>0</xdr:colOff>
      <xdr:row>78</xdr:row>
      <xdr:rowOff>105524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77367"/>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104267</xdr:rowOff>
    </xdr:from>
    <xdr:to>
      <xdr:col>50</xdr:col>
      <xdr:colOff>114300</xdr:colOff>
      <xdr:row>78</xdr:row>
      <xdr:rowOff>115880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77367"/>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115880</xdr:rowOff>
    </xdr:from>
    <xdr:to>
      <xdr:col>45</xdr:col>
      <xdr:colOff>177800</xdr:colOff>
      <xdr:row>78</xdr:row>
      <xdr:rowOff>138398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88980"/>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89385</xdr:rowOff>
    </xdr:from>
    <xdr:to>
      <xdr:col>41</xdr:col>
      <xdr:colOff>50800</xdr:colOff>
      <xdr:row>78</xdr:row>
      <xdr:rowOff>138398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62485"/>
          <a:ext cx="889000" cy="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54724</xdr:rowOff>
    </xdr:from>
    <xdr:to>
      <xdr:col>55</xdr:col>
      <xdr:colOff>50800</xdr:colOff>
      <xdr:row>78</xdr:row>
      <xdr:rowOff>156324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141101</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53467</xdr:rowOff>
    </xdr:from>
    <xdr:to>
      <xdr:col>50</xdr:col>
      <xdr:colOff>165100</xdr:colOff>
      <xdr:row>78</xdr:row>
      <xdr:rowOff>155067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146194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1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65080</xdr:rowOff>
    </xdr:from>
    <xdr:to>
      <xdr:col>46</xdr:col>
      <xdr:colOff>38100</xdr:colOff>
      <xdr:row>78</xdr:row>
      <xdr:rowOff>166680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157807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87598</xdr:rowOff>
    </xdr:from>
    <xdr:to>
      <xdr:col>41</xdr:col>
      <xdr:colOff>101600</xdr:colOff>
      <xdr:row>79</xdr:row>
      <xdr:rowOff>17748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8875</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04333" y="13553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38585</xdr:rowOff>
    </xdr:from>
    <xdr:to>
      <xdr:col>36</xdr:col>
      <xdr:colOff>165100</xdr:colOff>
      <xdr:row>78</xdr:row>
      <xdr:rowOff>140185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131312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0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21811</xdr:rowOff>
    </xdr:from>
    <xdr:to>
      <xdr:col>55</xdr:col>
      <xdr:colOff>0</xdr:colOff>
      <xdr:row>91</xdr:row>
      <xdr:rowOff>60696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5452311"/>
          <a:ext cx="838200" cy="2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21811</xdr:rowOff>
    </xdr:from>
    <xdr:to>
      <xdr:col>50</xdr:col>
      <xdr:colOff>114300</xdr:colOff>
      <xdr:row>96</xdr:row>
      <xdr:rowOff>165350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5452311"/>
          <a:ext cx="889000" cy="11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165350</xdr:rowOff>
    </xdr:from>
    <xdr:to>
      <xdr:col>45</xdr:col>
      <xdr:colOff>177800</xdr:colOff>
      <xdr:row>97</xdr:row>
      <xdr:rowOff>61451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24550"/>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27708</xdr:rowOff>
    </xdr:from>
    <xdr:to>
      <xdr:col>41</xdr:col>
      <xdr:colOff>50800</xdr:colOff>
      <xdr:row>97</xdr:row>
      <xdr:rowOff>61451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58358"/>
          <a:ext cx="8890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9896</xdr:rowOff>
    </xdr:from>
    <xdr:to>
      <xdr:col>55</xdr:col>
      <xdr:colOff>50800</xdr:colOff>
      <xdr:row>91</xdr:row>
      <xdr:rowOff>111496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61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32773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4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142461</xdr:rowOff>
    </xdr:from>
    <xdr:to>
      <xdr:col>50</xdr:col>
      <xdr:colOff>165100</xdr:colOff>
      <xdr:row>90</xdr:row>
      <xdr:rowOff>72611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54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89138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1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114550</xdr:rowOff>
    </xdr:from>
    <xdr:to>
      <xdr:col>46</xdr:col>
      <xdr:colOff>38100</xdr:colOff>
      <xdr:row>97</xdr:row>
      <xdr:rowOff>44700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35827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6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10651</xdr:rowOff>
    </xdr:from>
    <xdr:to>
      <xdr:col>41</xdr:col>
      <xdr:colOff>101600</xdr:colOff>
      <xdr:row>97</xdr:row>
      <xdr:rowOff>112251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103378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148358</xdr:rowOff>
    </xdr:from>
    <xdr:to>
      <xdr:col>36</xdr:col>
      <xdr:colOff>165100</xdr:colOff>
      <xdr:row>97</xdr:row>
      <xdr:rowOff>78508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69635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0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34290</xdr:rowOff>
    </xdr:from>
    <xdr:to>
      <xdr:col>85</xdr:col>
      <xdr:colOff>127000</xdr:colOff>
      <xdr:row>39</xdr:row>
      <xdr:rowOff>41275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0840"/>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39370</xdr:rowOff>
    </xdr:from>
    <xdr:to>
      <xdr:col>81</xdr:col>
      <xdr:colOff>50800</xdr:colOff>
      <xdr:row>39</xdr:row>
      <xdr:rowOff>41275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5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762</xdr:rowOff>
    </xdr:from>
    <xdr:to>
      <xdr:col>76</xdr:col>
      <xdr:colOff>114300</xdr:colOff>
      <xdr:row>39</xdr:row>
      <xdr:rowOff>39370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873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762</xdr:rowOff>
    </xdr:from>
    <xdr:to>
      <xdr:col>71</xdr:col>
      <xdr:colOff>177800</xdr:colOff>
      <xdr:row>39</xdr:row>
      <xdr:rowOff>44323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87312"/>
          <a:ext cx="8890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154940</xdr:rowOff>
    </xdr:from>
    <xdr:to>
      <xdr:col>85</xdr:col>
      <xdr:colOff>177800</xdr:colOff>
      <xdr:row>39</xdr:row>
      <xdr:rowOff>85090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69867</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84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161925</xdr:rowOff>
    </xdr:from>
    <xdr:to>
      <xdr:col>81</xdr:col>
      <xdr:colOff>101600</xdr:colOff>
      <xdr:row>39</xdr:row>
      <xdr:rowOff>92075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83202</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160020</xdr:rowOff>
    </xdr:from>
    <xdr:to>
      <xdr:col>76</xdr:col>
      <xdr:colOff>165100</xdr:colOff>
      <xdr:row>39</xdr:row>
      <xdr:rowOff>90170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81297</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67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121412</xdr:rowOff>
    </xdr:from>
    <xdr:to>
      <xdr:col>72</xdr:col>
      <xdr:colOff>38100</xdr:colOff>
      <xdr:row>39</xdr:row>
      <xdr:rowOff>51562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42689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2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164973</xdr:rowOff>
    </xdr:from>
    <xdr:to>
      <xdr:col>67</xdr:col>
      <xdr:colOff>101600</xdr:colOff>
      <xdr:row>39</xdr:row>
      <xdr:rowOff>95123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86250</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94895</xdr:rowOff>
    </xdr:from>
    <xdr:to>
      <xdr:col>85</xdr:col>
      <xdr:colOff>127000</xdr:colOff>
      <xdr:row>76</xdr:row>
      <xdr:rowOff>99067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25095"/>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99067</xdr:rowOff>
    </xdr:from>
    <xdr:to>
      <xdr:col>81</xdr:col>
      <xdr:colOff>50800</xdr:colOff>
      <xdr:row>76</xdr:row>
      <xdr:rowOff>108496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2926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108496</xdr:rowOff>
    </xdr:from>
    <xdr:to>
      <xdr:col>76</xdr:col>
      <xdr:colOff>114300</xdr:colOff>
      <xdr:row>76</xdr:row>
      <xdr:rowOff>114669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3869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114669</xdr:rowOff>
    </xdr:from>
    <xdr:to>
      <xdr:col>71</xdr:col>
      <xdr:colOff>177800</xdr:colOff>
      <xdr:row>76</xdr:row>
      <xdr:rowOff>124670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44869"/>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44095</xdr:rowOff>
    </xdr:from>
    <xdr:to>
      <xdr:col>85</xdr:col>
      <xdr:colOff>177800</xdr:colOff>
      <xdr:row>76</xdr:row>
      <xdr:rowOff>145695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22522</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48267</xdr:rowOff>
    </xdr:from>
    <xdr:to>
      <xdr:col>81</xdr:col>
      <xdr:colOff>101600</xdr:colOff>
      <xdr:row>76</xdr:row>
      <xdr:rowOff>149867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140994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57696</xdr:rowOff>
    </xdr:from>
    <xdr:to>
      <xdr:col>76</xdr:col>
      <xdr:colOff>165100</xdr:colOff>
      <xdr:row>76</xdr:row>
      <xdr:rowOff>159296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150423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8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63869</xdr:rowOff>
    </xdr:from>
    <xdr:to>
      <xdr:col>72</xdr:col>
      <xdr:colOff>38100</xdr:colOff>
      <xdr:row>76</xdr:row>
      <xdr:rowOff>165469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156596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73870</xdr:rowOff>
    </xdr:from>
    <xdr:to>
      <xdr:col>67</xdr:col>
      <xdr:colOff>101600</xdr:colOff>
      <xdr:row>77</xdr:row>
      <xdr:rowOff>4020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166597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81135</xdr:rowOff>
    </xdr:from>
    <xdr:to>
      <xdr:col>85</xdr:col>
      <xdr:colOff>127000</xdr:colOff>
      <xdr:row>98</xdr:row>
      <xdr:rowOff>113683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3235"/>
          <a:ext cx="838200" cy="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81135</xdr:rowOff>
    </xdr:from>
    <xdr:to>
      <xdr:col>81</xdr:col>
      <xdr:colOff>50800</xdr:colOff>
      <xdr:row>99</xdr:row>
      <xdr:rowOff>67625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83235"/>
          <a:ext cx="889000" cy="15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57197</xdr:rowOff>
    </xdr:from>
    <xdr:to>
      <xdr:col>76</xdr:col>
      <xdr:colOff>114300</xdr:colOff>
      <xdr:row>99</xdr:row>
      <xdr:rowOff>67625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7030747"/>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55183</xdr:rowOff>
    </xdr:from>
    <xdr:to>
      <xdr:col>71</xdr:col>
      <xdr:colOff>177800</xdr:colOff>
      <xdr:row>99</xdr:row>
      <xdr:rowOff>57197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7028733"/>
          <a:ext cx="8890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62883</xdr:rowOff>
    </xdr:from>
    <xdr:to>
      <xdr:col>85</xdr:col>
      <xdr:colOff>177800</xdr:colOff>
      <xdr:row>98</xdr:row>
      <xdr:rowOff>164483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41310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30335</xdr:rowOff>
    </xdr:from>
    <xdr:to>
      <xdr:col>81</xdr:col>
      <xdr:colOff>101600</xdr:colOff>
      <xdr:row>98</xdr:row>
      <xdr:rowOff>131935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123062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16825</xdr:rowOff>
    </xdr:from>
    <xdr:to>
      <xdr:col>76</xdr:col>
      <xdr:colOff>165100</xdr:colOff>
      <xdr:row>99</xdr:row>
      <xdr:rowOff>118425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109552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8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6397</xdr:rowOff>
    </xdr:from>
    <xdr:to>
      <xdr:col>72</xdr:col>
      <xdr:colOff>38100</xdr:colOff>
      <xdr:row>99</xdr:row>
      <xdr:rowOff>107997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99124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4383</xdr:rowOff>
    </xdr:from>
    <xdr:to>
      <xdr:col>67</xdr:col>
      <xdr:colOff>101600</xdr:colOff>
      <xdr:row>99</xdr:row>
      <xdr:rowOff>105983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97110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7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39878</xdr:rowOff>
    </xdr:from>
    <xdr:to>
      <xdr:col>116</xdr:col>
      <xdr:colOff>63500</xdr:colOff>
      <xdr:row>38</xdr:row>
      <xdr:rowOff>80645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554978"/>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61214</xdr:rowOff>
    </xdr:from>
    <xdr:to>
      <xdr:col>111</xdr:col>
      <xdr:colOff>177800</xdr:colOff>
      <xdr:row>38</xdr:row>
      <xdr:rowOff>80645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57631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61214</xdr:rowOff>
    </xdr:from>
    <xdr:to>
      <xdr:col>107</xdr:col>
      <xdr:colOff>50800</xdr:colOff>
      <xdr:row>39</xdr:row>
      <xdr:rowOff>38735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576314"/>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28639</xdr:rowOff>
    </xdr:from>
    <xdr:to>
      <xdr:col>102</xdr:col>
      <xdr:colOff>114300</xdr:colOff>
      <xdr:row>39</xdr:row>
      <xdr:rowOff>38735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15189"/>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160528</xdr:rowOff>
    </xdr:from>
    <xdr:to>
      <xdr:col>116</xdr:col>
      <xdr:colOff>114300</xdr:colOff>
      <xdr:row>38</xdr:row>
      <xdr:rowOff>90678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11955</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29845</xdr:rowOff>
    </xdr:from>
    <xdr:to>
      <xdr:col>112</xdr:col>
      <xdr:colOff>38100</xdr:colOff>
      <xdr:row>38</xdr:row>
      <xdr:rowOff>131445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122572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6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10414</xdr:rowOff>
    </xdr:from>
    <xdr:to>
      <xdr:col>107</xdr:col>
      <xdr:colOff>101600</xdr:colOff>
      <xdr:row>38</xdr:row>
      <xdr:rowOff>112014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103141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159385</xdr:rowOff>
    </xdr:from>
    <xdr:to>
      <xdr:col>102</xdr:col>
      <xdr:colOff>165100</xdr:colOff>
      <xdr:row>39</xdr:row>
      <xdr:rowOff>89535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80662</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88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149289</xdr:rowOff>
    </xdr:from>
    <xdr:to>
      <xdr:col>98</xdr:col>
      <xdr:colOff>38100</xdr:colOff>
      <xdr:row>39</xdr:row>
      <xdr:rowOff>79439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70566</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99333" y="675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26276</xdr:rowOff>
    </xdr:from>
    <xdr:to>
      <xdr:col>116</xdr:col>
      <xdr:colOff>63500</xdr:colOff>
      <xdr:row>59</xdr:row>
      <xdr:rowOff>26333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41826"/>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26333</xdr:rowOff>
    </xdr:from>
    <xdr:to>
      <xdr:col>111</xdr:col>
      <xdr:colOff>177800</xdr:colOff>
      <xdr:row>59</xdr:row>
      <xdr:rowOff>26353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41883"/>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26353</xdr:rowOff>
    </xdr:from>
    <xdr:to>
      <xdr:col>107</xdr:col>
      <xdr:colOff>50800</xdr:colOff>
      <xdr:row>59</xdr:row>
      <xdr:rowOff>26429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4190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26429</xdr:rowOff>
    </xdr:from>
    <xdr:to>
      <xdr:col>102</xdr:col>
      <xdr:colOff>114300</xdr:colOff>
      <xdr:row>59</xdr:row>
      <xdr:rowOff>26448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4197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146926</xdr:rowOff>
    </xdr:from>
    <xdr:to>
      <xdr:col>116</xdr:col>
      <xdr:colOff>114300</xdr:colOff>
      <xdr:row>59</xdr:row>
      <xdr:rowOff>77076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65231</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9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146983</xdr:rowOff>
    </xdr:from>
    <xdr:to>
      <xdr:col>112</xdr:col>
      <xdr:colOff>38100</xdr:colOff>
      <xdr:row>59</xdr:row>
      <xdr:rowOff>77133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68260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83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147003</xdr:rowOff>
    </xdr:from>
    <xdr:to>
      <xdr:col>107</xdr:col>
      <xdr:colOff>101600</xdr:colOff>
      <xdr:row>59</xdr:row>
      <xdr:rowOff>77153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68280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8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147079</xdr:rowOff>
    </xdr:from>
    <xdr:to>
      <xdr:col>102</xdr:col>
      <xdr:colOff>165100</xdr:colOff>
      <xdr:row>59</xdr:row>
      <xdr:rowOff>77229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68356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8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147098</xdr:rowOff>
    </xdr:from>
    <xdr:to>
      <xdr:col>98</xdr:col>
      <xdr:colOff>38100</xdr:colOff>
      <xdr:row>59</xdr:row>
      <xdr:rowOff>77248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68375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97410</xdr:rowOff>
    </xdr:from>
    <xdr:to>
      <xdr:col>116</xdr:col>
      <xdr:colOff>63500</xdr:colOff>
      <xdr:row>76</xdr:row>
      <xdr:rowOff>126518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27610"/>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126518</xdr:rowOff>
    </xdr:from>
    <xdr:to>
      <xdr:col>111</xdr:col>
      <xdr:colOff>177800</xdr:colOff>
      <xdr:row>77</xdr:row>
      <xdr:rowOff>18162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56718"/>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39382</xdr:rowOff>
    </xdr:from>
    <xdr:to>
      <xdr:col>107</xdr:col>
      <xdr:colOff>50800</xdr:colOff>
      <xdr:row>77</xdr:row>
      <xdr:rowOff>18162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69582"/>
          <a:ext cx="889000" cy="15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39382</xdr:rowOff>
    </xdr:from>
    <xdr:to>
      <xdr:col>102</xdr:col>
      <xdr:colOff>114300</xdr:colOff>
      <xdr:row>76</xdr:row>
      <xdr:rowOff>58395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69582"/>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46610</xdr:rowOff>
    </xdr:from>
    <xdr:to>
      <xdr:col>116</xdr:col>
      <xdr:colOff>114300</xdr:colOff>
      <xdr:row>76</xdr:row>
      <xdr:rowOff>148210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25037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75718</xdr:rowOff>
    </xdr:from>
    <xdr:to>
      <xdr:col>112</xdr:col>
      <xdr:colOff>38100</xdr:colOff>
      <xdr:row>77</xdr:row>
      <xdr:rowOff>5868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168445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138812</xdr:rowOff>
    </xdr:from>
    <xdr:to>
      <xdr:col>107</xdr:col>
      <xdr:colOff>101600</xdr:colOff>
      <xdr:row>77</xdr:row>
      <xdr:rowOff>68962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60089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160032</xdr:rowOff>
    </xdr:from>
    <xdr:to>
      <xdr:col>102</xdr:col>
      <xdr:colOff>165100</xdr:colOff>
      <xdr:row>76</xdr:row>
      <xdr:rowOff>90182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81309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7595</xdr:rowOff>
    </xdr:from>
    <xdr:to>
      <xdr:col>98</xdr:col>
      <xdr:colOff>38100</xdr:colOff>
      <xdr:row>76</xdr:row>
      <xdr:rowOff>109195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100322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会計年度任用職員の人数が増えたこと等により前年度よりも増額となったが、類似団体平均を下回った。引き続き、給与水準の適正化に取り組むとともに、人件費総額の圧縮に努めていく。物件費は、物価高騰に伴い光熱水費が増加したことにより増額となったが、類似団体平均を下回った。扶助費は、子育て世帯への臨時特別給付金給付事業の実施が、主に令和３年度であったことにより減額となったが、今後は増額となることが見込まれるため、財政の健全化に向けて引き続き資格審査等の適正化に努めていく。補助費等は、特定教育・保育施設及び特定地域型保育事業者補助金の増加などにより増額となった。普通建設事業費は、新クリーンセンター建設事業費が減少したことにより、減額となった。積立金は、減債基金積立金の積み立てを行わなかったことにより減少した。繰出金は、後期高齢者医療事業の繰出金が療養給付費が増加したこと等に伴い増額となっており、今後も引き続き給付等の適正化を図り、赤字補填に係る繰出金が発生しないように努めるとともに、より一層繰出金の精査を行い、抑制を図る。今後、人件費削減のための業務委託等の物件費や、新クリーンセンターの建設及び公共施設等の老朽化対策に伴う公債費の増加が予想されるが、物件費の委託内容や地方単独の補助費等を精査し、全体として歳出を削減できるよ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130,964
128,723
43.15
51,818,326
50,491,549
1,137,475
25,470,943
34,237,725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149497</xdr:rowOff>
    </xdr:from>
    <xdr:to>
      <xdr:col>24</xdr:col>
      <xdr:colOff>63500</xdr:colOff>
      <xdr:row>37</xdr:row>
      <xdr:rowOff>25944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78797"/>
          <a:ext cx="838200" cy="39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149497</xdr:rowOff>
    </xdr:from>
    <xdr:to>
      <xdr:col>19</xdr:col>
      <xdr:colOff>177800</xdr:colOff>
      <xdr:row>36</xdr:row>
      <xdr:rowOff>152763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78797"/>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152763</xdr:rowOff>
    </xdr:from>
    <xdr:to>
      <xdr:col>15</xdr:col>
      <xdr:colOff>50800</xdr:colOff>
      <xdr:row>37</xdr:row>
      <xdr:rowOff>61867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24963"/>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115751</xdr:rowOff>
    </xdr:from>
    <xdr:to>
      <xdr:col>10</xdr:col>
      <xdr:colOff>114300</xdr:colOff>
      <xdr:row>37</xdr:row>
      <xdr:rowOff>61867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8795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146594</xdr:rowOff>
    </xdr:from>
    <xdr:to>
      <xdr:col>24</xdr:col>
      <xdr:colOff>114300</xdr:colOff>
      <xdr:row>37</xdr:row>
      <xdr:rowOff>76744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1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125021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9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98697</xdr:rowOff>
    </xdr:from>
    <xdr:to>
      <xdr:col>20</xdr:col>
      <xdr:colOff>38100</xdr:colOff>
      <xdr:row>35</xdr:row>
      <xdr:rowOff>28847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19974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101963</xdr:rowOff>
    </xdr:from>
    <xdr:to>
      <xdr:col>15</xdr:col>
      <xdr:colOff>101600</xdr:colOff>
      <xdr:row>37</xdr:row>
      <xdr:rowOff>32113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23240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6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11067</xdr:rowOff>
    </xdr:from>
    <xdr:to>
      <xdr:col>10</xdr:col>
      <xdr:colOff>165100</xdr:colOff>
      <xdr:row>37</xdr:row>
      <xdr:rowOff>112667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103794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64951</xdr:rowOff>
    </xdr:from>
    <xdr:to>
      <xdr:col>6</xdr:col>
      <xdr:colOff>38100</xdr:colOff>
      <xdr:row>36</xdr:row>
      <xdr:rowOff>166551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157678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78518</xdr:rowOff>
    </xdr:from>
    <xdr:to>
      <xdr:col>24</xdr:col>
      <xdr:colOff>63500</xdr:colOff>
      <xdr:row>57</xdr:row>
      <xdr:rowOff>86697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1168"/>
          <a:ext cx="8382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38819</xdr:rowOff>
    </xdr:from>
    <xdr:to>
      <xdr:col>19</xdr:col>
      <xdr:colOff>177800</xdr:colOff>
      <xdr:row>57</xdr:row>
      <xdr:rowOff>78518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8569"/>
          <a:ext cx="889000" cy="38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38819</xdr:rowOff>
    </xdr:from>
    <xdr:to>
      <xdr:col>15</xdr:col>
      <xdr:colOff>50800</xdr:colOff>
      <xdr:row>57</xdr:row>
      <xdr:rowOff>153768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8569"/>
          <a:ext cx="889000" cy="4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153718</xdr:rowOff>
    </xdr:from>
    <xdr:to>
      <xdr:col>10</xdr:col>
      <xdr:colOff>114300</xdr:colOff>
      <xdr:row>57</xdr:row>
      <xdr:rowOff>153768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636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35897</xdr:rowOff>
    </xdr:from>
    <xdr:to>
      <xdr:col>24</xdr:col>
      <xdr:colOff>114300</xdr:colOff>
      <xdr:row>57</xdr:row>
      <xdr:rowOff>137497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27718</xdr:rowOff>
    </xdr:from>
    <xdr:to>
      <xdr:col>20</xdr:col>
      <xdr:colOff>38100</xdr:colOff>
      <xdr:row>57</xdr:row>
      <xdr:rowOff>129318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120445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159469</xdr:rowOff>
    </xdr:from>
    <xdr:to>
      <xdr:col>15</xdr:col>
      <xdr:colOff>101600</xdr:colOff>
      <xdr:row>55</xdr:row>
      <xdr:rowOff>89619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80746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1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102968</xdr:rowOff>
    </xdr:from>
    <xdr:to>
      <xdr:col>10</xdr:col>
      <xdr:colOff>165100</xdr:colOff>
      <xdr:row>58</xdr:row>
      <xdr:rowOff>33118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24245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102918</xdr:rowOff>
    </xdr:from>
    <xdr:to>
      <xdr:col>6</xdr:col>
      <xdr:colOff>38100</xdr:colOff>
      <xdr:row>58</xdr:row>
      <xdr:rowOff>33068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24195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100023</xdr:rowOff>
    </xdr:from>
    <xdr:to>
      <xdr:col>24</xdr:col>
      <xdr:colOff>63500</xdr:colOff>
      <xdr:row>76</xdr:row>
      <xdr:rowOff>153919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30223"/>
          <a:ext cx="838200" cy="5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100023</xdr:rowOff>
    </xdr:from>
    <xdr:to>
      <xdr:col>19</xdr:col>
      <xdr:colOff>177800</xdr:colOff>
      <xdr:row>77</xdr:row>
      <xdr:rowOff>113488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0223"/>
          <a:ext cx="889000" cy="18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113488</xdr:rowOff>
    </xdr:from>
    <xdr:to>
      <xdr:col>15</xdr:col>
      <xdr:colOff>50800</xdr:colOff>
      <xdr:row>77</xdr:row>
      <xdr:rowOff>163102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5138"/>
          <a:ext cx="889000" cy="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163102</xdr:rowOff>
    </xdr:from>
    <xdr:to>
      <xdr:col>10</xdr:col>
      <xdr:colOff>114300</xdr:colOff>
      <xdr:row>78</xdr:row>
      <xdr:rowOff>27076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4752"/>
          <a:ext cx="889000" cy="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103119</xdr:rowOff>
    </xdr:from>
    <xdr:to>
      <xdr:col>24</xdr:col>
      <xdr:colOff>114300</xdr:colOff>
      <xdr:row>77</xdr:row>
      <xdr:rowOff>33269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81546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49223</xdr:rowOff>
    </xdr:from>
    <xdr:to>
      <xdr:col>20</xdr:col>
      <xdr:colOff>38100</xdr:colOff>
      <xdr:row>76</xdr:row>
      <xdr:rowOff>150823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141950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62688</xdr:rowOff>
    </xdr:from>
    <xdr:to>
      <xdr:col>15</xdr:col>
      <xdr:colOff>101600</xdr:colOff>
      <xdr:row>77</xdr:row>
      <xdr:rowOff>164288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155415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112302</xdr:rowOff>
    </xdr:from>
    <xdr:to>
      <xdr:col>10</xdr:col>
      <xdr:colOff>165100</xdr:colOff>
      <xdr:row>78</xdr:row>
      <xdr:rowOff>42452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33579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147726</xdr:rowOff>
    </xdr:from>
    <xdr:to>
      <xdr:col>6</xdr:col>
      <xdr:colOff>38100</xdr:colOff>
      <xdr:row>78</xdr:row>
      <xdr:rowOff>77876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69003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32372</xdr:rowOff>
    </xdr:from>
    <xdr:to>
      <xdr:col>24</xdr:col>
      <xdr:colOff>63500</xdr:colOff>
      <xdr:row>90</xdr:row>
      <xdr:rowOff>164046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462872"/>
          <a:ext cx="8382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32372</xdr:rowOff>
    </xdr:from>
    <xdr:to>
      <xdr:col>19</xdr:col>
      <xdr:colOff>177800</xdr:colOff>
      <xdr:row>97</xdr:row>
      <xdr:rowOff>97980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462872"/>
          <a:ext cx="889000" cy="126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97980</xdr:rowOff>
    </xdr:from>
    <xdr:to>
      <xdr:col>15</xdr:col>
      <xdr:colOff>50800</xdr:colOff>
      <xdr:row>97</xdr:row>
      <xdr:rowOff>129344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28630"/>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129344</xdr:rowOff>
    </xdr:from>
    <xdr:to>
      <xdr:col>10</xdr:col>
      <xdr:colOff>114300</xdr:colOff>
      <xdr:row>97</xdr:row>
      <xdr:rowOff>137962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5999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113246</xdr:rowOff>
    </xdr:from>
    <xdr:to>
      <xdr:col>24</xdr:col>
      <xdr:colOff>114300</xdr:colOff>
      <xdr:row>91</xdr:row>
      <xdr:rowOff>43396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54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66273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4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153022</xdr:rowOff>
    </xdr:from>
    <xdr:to>
      <xdr:col>20</xdr:col>
      <xdr:colOff>38100</xdr:colOff>
      <xdr:row>90</xdr:row>
      <xdr:rowOff>83172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41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99699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18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47180</xdr:rowOff>
    </xdr:from>
    <xdr:to>
      <xdr:col>15</xdr:col>
      <xdr:colOff>101600</xdr:colOff>
      <xdr:row>97</xdr:row>
      <xdr:rowOff>148780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139907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78544</xdr:rowOff>
    </xdr:from>
    <xdr:to>
      <xdr:col>10</xdr:col>
      <xdr:colOff>165100</xdr:colOff>
      <xdr:row>98</xdr:row>
      <xdr:rowOff>8694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171271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87162</xdr:rowOff>
    </xdr:from>
    <xdr:to>
      <xdr:col>6</xdr:col>
      <xdr:colOff>38100</xdr:colOff>
      <xdr:row>98</xdr:row>
      <xdr:rowOff>17312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149987</xdr:rowOff>
    </xdr:from>
    <xdr:to>
      <xdr:col>55</xdr:col>
      <xdr:colOff>0</xdr:colOff>
      <xdr:row>38</xdr:row>
      <xdr:rowOff>150368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6508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150368</xdr:rowOff>
    </xdr:from>
    <xdr:to>
      <xdr:col>50</xdr:col>
      <xdr:colOff>114300</xdr:colOff>
      <xdr:row>38</xdr:row>
      <xdr:rowOff>150368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65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150368</xdr:rowOff>
    </xdr:from>
    <xdr:to>
      <xdr:col>45</xdr:col>
      <xdr:colOff>177800</xdr:colOff>
      <xdr:row>38</xdr:row>
      <xdr:rowOff>151130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654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150368</xdr:rowOff>
    </xdr:from>
    <xdr:to>
      <xdr:col>41</xdr:col>
      <xdr:colOff>50800</xdr:colOff>
      <xdr:row>38</xdr:row>
      <xdr:rowOff>151130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654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99187</xdr:rowOff>
    </xdr:from>
    <xdr:to>
      <xdr:col>55</xdr:col>
      <xdr:colOff>50800</xdr:colOff>
      <xdr:row>39</xdr:row>
      <xdr:rowOff>29337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14114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2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99568</xdr:rowOff>
    </xdr:from>
    <xdr:to>
      <xdr:col>50</xdr:col>
      <xdr:colOff>165100</xdr:colOff>
      <xdr:row>39</xdr:row>
      <xdr:rowOff>29718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20845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99568</xdr:rowOff>
    </xdr:from>
    <xdr:to>
      <xdr:col>46</xdr:col>
      <xdr:colOff>38100</xdr:colOff>
      <xdr:row>39</xdr:row>
      <xdr:rowOff>29718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20845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100330</xdr:rowOff>
    </xdr:from>
    <xdr:to>
      <xdr:col>41</xdr:col>
      <xdr:colOff>101600</xdr:colOff>
      <xdr:row>39</xdr:row>
      <xdr:rowOff>30480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21607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99568</xdr:rowOff>
    </xdr:from>
    <xdr:to>
      <xdr:col>36</xdr:col>
      <xdr:colOff>165100</xdr:colOff>
      <xdr:row>39</xdr:row>
      <xdr:rowOff>29718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20845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30429</xdr:rowOff>
    </xdr:from>
    <xdr:to>
      <xdr:col>55</xdr:col>
      <xdr:colOff>0</xdr:colOff>
      <xdr:row>58</xdr:row>
      <xdr:rowOff>35275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74529"/>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27915</xdr:rowOff>
    </xdr:from>
    <xdr:to>
      <xdr:col>50</xdr:col>
      <xdr:colOff>114300</xdr:colOff>
      <xdr:row>58</xdr:row>
      <xdr:rowOff>35275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72015"/>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27915</xdr:rowOff>
    </xdr:from>
    <xdr:to>
      <xdr:col>45</xdr:col>
      <xdr:colOff>177800</xdr:colOff>
      <xdr:row>58</xdr:row>
      <xdr:rowOff>33172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72015"/>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31664</xdr:rowOff>
    </xdr:from>
    <xdr:to>
      <xdr:col>41</xdr:col>
      <xdr:colOff>50800</xdr:colOff>
      <xdr:row>58</xdr:row>
      <xdr:rowOff>33172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7576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151079</xdr:rowOff>
    </xdr:from>
    <xdr:to>
      <xdr:col>55</xdr:col>
      <xdr:colOff>50800</xdr:colOff>
      <xdr:row>58</xdr:row>
      <xdr:rowOff>81229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66006</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3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155925</xdr:rowOff>
    </xdr:from>
    <xdr:to>
      <xdr:col>50</xdr:col>
      <xdr:colOff>165100</xdr:colOff>
      <xdr:row>58</xdr:row>
      <xdr:rowOff>86075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77202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2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148565</xdr:rowOff>
    </xdr:from>
    <xdr:to>
      <xdr:col>46</xdr:col>
      <xdr:colOff>38100</xdr:colOff>
      <xdr:row>58</xdr:row>
      <xdr:rowOff>78715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69842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1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153822</xdr:rowOff>
    </xdr:from>
    <xdr:to>
      <xdr:col>41</xdr:col>
      <xdr:colOff>101600</xdr:colOff>
      <xdr:row>58</xdr:row>
      <xdr:rowOff>83972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75099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152314</xdr:rowOff>
    </xdr:from>
    <xdr:to>
      <xdr:col>36</xdr:col>
      <xdr:colOff>165100</xdr:colOff>
      <xdr:row>58</xdr:row>
      <xdr:rowOff>82464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73591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35998</xdr:rowOff>
    </xdr:from>
    <xdr:to>
      <xdr:col>55</xdr:col>
      <xdr:colOff>0</xdr:colOff>
      <xdr:row>79</xdr:row>
      <xdr:rowOff>36716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80548"/>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31147</xdr:rowOff>
    </xdr:from>
    <xdr:to>
      <xdr:col>50</xdr:col>
      <xdr:colOff>114300</xdr:colOff>
      <xdr:row>79</xdr:row>
      <xdr:rowOff>35998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75697"/>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31147</xdr:rowOff>
    </xdr:from>
    <xdr:to>
      <xdr:col>45</xdr:col>
      <xdr:colOff>177800</xdr:colOff>
      <xdr:row>79</xdr:row>
      <xdr:rowOff>46349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75697"/>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46349</xdr:rowOff>
    </xdr:from>
    <xdr:to>
      <xdr:col>41</xdr:col>
      <xdr:colOff>50800</xdr:colOff>
      <xdr:row>79</xdr:row>
      <xdr:rowOff>57012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90899"/>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157366</xdr:rowOff>
    </xdr:from>
    <xdr:to>
      <xdr:col>55</xdr:col>
      <xdr:colOff>50800</xdr:colOff>
      <xdr:row>79</xdr:row>
      <xdr:rowOff>87516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72293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4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156648</xdr:rowOff>
    </xdr:from>
    <xdr:to>
      <xdr:col>50</xdr:col>
      <xdr:colOff>165100</xdr:colOff>
      <xdr:row>79</xdr:row>
      <xdr:rowOff>86798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77925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151797</xdr:rowOff>
    </xdr:from>
    <xdr:to>
      <xdr:col>46</xdr:col>
      <xdr:colOff>38100</xdr:colOff>
      <xdr:row>79</xdr:row>
      <xdr:rowOff>81947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73074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166999</xdr:rowOff>
    </xdr:from>
    <xdr:to>
      <xdr:col>41</xdr:col>
      <xdr:colOff>101600</xdr:colOff>
      <xdr:row>79</xdr:row>
      <xdr:rowOff>97149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88276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3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6212</xdr:rowOff>
    </xdr:from>
    <xdr:to>
      <xdr:col>36</xdr:col>
      <xdr:colOff>165100</xdr:colOff>
      <xdr:row>79</xdr:row>
      <xdr:rowOff>107812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98939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15701</xdr:rowOff>
    </xdr:from>
    <xdr:to>
      <xdr:col>55</xdr:col>
      <xdr:colOff>0</xdr:colOff>
      <xdr:row>99</xdr:row>
      <xdr:rowOff>104544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89251"/>
          <a:ext cx="838200" cy="8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37320</xdr:rowOff>
    </xdr:from>
    <xdr:to>
      <xdr:col>50</xdr:col>
      <xdr:colOff>114300</xdr:colOff>
      <xdr:row>99</xdr:row>
      <xdr:rowOff>104544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7010870"/>
          <a:ext cx="889000" cy="6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37320</xdr:rowOff>
    </xdr:from>
    <xdr:to>
      <xdr:col>45</xdr:col>
      <xdr:colOff>177800</xdr:colOff>
      <xdr:row>99</xdr:row>
      <xdr:rowOff>81390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7010870"/>
          <a:ext cx="889000" cy="4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64670</xdr:rowOff>
    </xdr:from>
    <xdr:to>
      <xdr:col>41</xdr:col>
      <xdr:colOff>50800</xdr:colOff>
      <xdr:row>99</xdr:row>
      <xdr:rowOff>81390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7038220"/>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136351</xdr:rowOff>
    </xdr:from>
    <xdr:to>
      <xdr:col>55</xdr:col>
      <xdr:colOff>50800</xdr:colOff>
      <xdr:row>99</xdr:row>
      <xdr:rowOff>66501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114778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9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53744</xdr:rowOff>
    </xdr:from>
    <xdr:to>
      <xdr:col>50</xdr:col>
      <xdr:colOff>165100</xdr:colOff>
      <xdr:row>99</xdr:row>
      <xdr:rowOff>155344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70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146471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12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157970</xdr:rowOff>
    </xdr:from>
    <xdr:to>
      <xdr:col>46</xdr:col>
      <xdr:colOff>38100</xdr:colOff>
      <xdr:row>99</xdr:row>
      <xdr:rowOff>88120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79247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30590</xdr:rowOff>
    </xdr:from>
    <xdr:to>
      <xdr:col>41</xdr:col>
      <xdr:colOff>101600</xdr:colOff>
      <xdr:row>99</xdr:row>
      <xdr:rowOff>132190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70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123317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13870</xdr:rowOff>
    </xdr:from>
    <xdr:to>
      <xdr:col>36</xdr:col>
      <xdr:colOff>165100</xdr:colOff>
      <xdr:row>99</xdr:row>
      <xdr:rowOff>115470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106597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8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16066</xdr:rowOff>
    </xdr:from>
    <xdr:to>
      <xdr:col>85</xdr:col>
      <xdr:colOff>127000</xdr:colOff>
      <xdr:row>36</xdr:row>
      <xdr:rowOff>22161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88266"/>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5874</xdr:rowOff>
    </xdr:from>
    <xdr:to>
      <xdr:col>81</xdr:col>
      <xdr:colOff>50800</xdr:colOff>
      <xdr:row>36</xdr:row>
      <xdr:rowOff>22161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78074"/>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5874</xdr:rowOff>
    </xdr:from>
    <xdr:to>
      <xdr:col>76</xdr:col>
      <xdr:colOff>114300</xdr:colOff>
      <xdr:row>36</xdr:row>
      <xdr:rowOff>21971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78074"/>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54832</xdr:rowOff>
    </xdr:from>
    <xdr:to>
      <xdr:col>71</xdr:col>
      <xdr:colOff>177800</xdr:colOff>
      <xdr:row>36</xdr:row>
      <xdr:rowOff>21971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055582"/>
          <a:ext cx="889000" cy="1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136716</xdr:rowOff>
    </xdr:from>
    <xdr:to>
      <xdr:col>85</xdr:col>
      <xdr:colOff>177800</xdr:colOff>
      <xdr:row>36</xdr:row>
      <xdr:rowOff>66866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115143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1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142811</xdr:rowOff>
    </xdr:from>
    <xdr:to>
      <xdr:col>81</xdr:col>
      <xdr:colOff>101600</xdr:colOff>
      <xdr:row>36</xdr:row>
      <xdr:rowOff>72961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64088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126524</xdr:rowOff>
    </xdr:from>
    <xdr:to>
      <xdr:col>76</xdr:col>
      <xdr:colOff>165100</xdr:colOff>
      <xdr:row>36</xdr:row>
      <xdr:rowOff>56674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2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47801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22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142621</xdr:rowOff>
    </xdr:from>
    <xdr:to>
      <xdr:col>72</xdr:col>
      <xdr:colOff>38100</xdr:colOff>
      <xdr:row>36</xdr:row>
      <xdr:rowOff>72771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63898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4032</xdr:rowOff>
    </xdr:from>
    <xdr:to>
      <xdr:col>67</xdr:col>
      <xdr:colOff>101600</xdr:colOff>
      <xdr:row>35</xdr:row>
      <xdr:rowOff>105632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122159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8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115560</xdr:rowOff>
    </xdr:from>
    <xdr:to>
      <xdr:col>85</xdr:col>
      <xdr:colOff>127000</xdr:colOff>
      <xdr:row>57</xdr:row>
      <xdr:rowOff>300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16760"/>
          <a:ext cx="8382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115560</xdr:rowOff>
    </xdr:from>
    <xdr:to>
      <xdr:col>81</xdr:col>
      <xdr:colOff>50800</xdr:colOff>
      <xdr:row>56</xdr:row>
      <xdr:rowOff>131790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1676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131790</xdr:rowOff>
    </xdr:from>
    <xdr:to>
      <xdr:col>76</xdr:col>
      <xdr:colOff>114300</xdr:colOff>
      <xdr:row>57</xdr:row>
      <xdr:rowOff>81796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32990"/>
          <a:ext cx="889000" cy="1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51255</xdr:rowOff>
    </xdr:from>
    <xdr:to>
      <xdr:col>71</xdr:col>
      <xdr:colOff>177800</xdr:colOff>
      <xdr:row>57</xdr:row>
      <xdr:rowOff>81796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23905"/>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120950</xdr:rowOff>
    </xdr:from>
    <xdr:to>
      <xdr:col>85</xdr:col>
      <xdr:colOff>177800</xdr:colOff>
      <xdr:row>57</xdr:row>
      <xdr:rowOff>51100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2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99377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0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64760</xdr:rowOff>
    </xdr:from>
    <xdr:to>
      <xdr:col>81</xdr:col>
      <xdr:colOff>101600</xdr:colOff>
      <xdr:row>56</xdr:row>
      <xdr:rowOff>166360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6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157487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5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80990</xdr:rowOff>
    </xdr:from>
    <xdr:to>
      <xdr:col>76</xdr:col>
      <xdr:colOff>165100</xdr:colOff>
      <xdr:row>57</xdr:row>
      <xdr:rowOff>11140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7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30996</xdr:rowOff>
    </xdr:from>
    <xdr:to>
      <xdr:col>72</xdr:col>
      <xdr:colOff>38100</xdr:colOff>
      <xdr:row>57</xdr:row>
      <xdr:rowOff>132596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123723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455</xdr:rowOff>
    </xdr:from>
    <xdr:to>
      <xdr:col>67</xdr:col>
      <xdr:colOff>101600</xdr:colOff>
      <xdr:row>57</xdr:row>
      <xdr:rowOff>102055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93182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6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34289</xdr:rowOff>
    </xdr:from>
    <xdr:to>
      <xdr:col>85</xdr:col>
      <xdr:colOff>127000</xdr:colOff>
      <xdr:row>79</xdr:row>
      <xdr:rowOff>41275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78839"/>
          <a:ext cx="8382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39370</xdr:rowOff>
    </xdr:from>
    <xdr:to>
      <xdr:col>81</xdr:col>
      <xdr:colOff>50800</xdr:colOff>
      <xdr:row>79</xdr:row>
      <xdr:rowOff>41275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3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763</xdr:rowOff>
    </xdr:from>
    <xdr:to>
      <xdr:col>76</xdr:col>
      <xdr:colOff>114300</xdr:colOff>
      <xdr:row>79</xdr:row>
      <xdr:rowOff>39370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45313"/>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763</xdr:rowOff>
    </xdr:from>
    <xdr:to>
      <xdr:col>71</xdr:col>
      <xdr:colOff>177800</xdr:colOff>
      <xdr:row>79</xdr:row>
      <xdr:rowOff>44323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45313"/>
          <a:ext cx="889000" cy="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154939</xdr:rowOff>
    </xdr:from>
    <xdr:to>
      <xdr:col>85</xdr:col>
      <xdr:colOff>177800</xdr:colOff>
      <xdr:row>79</xdr:row>
      <xdr:rowOff>85089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69866</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2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161925</xdr:rowOff>
    </xdr:from>
    <xdr:to>
      <xdr:col>81</xdr:col>
      <xdr:colOff>101600</xdr:colOff>
      <xdr:row>79</xdr:row>
      <xdr:rowOff>92075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83202</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27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160020</xdr:rowOff>
    </xdr:from>
    <xdr:to>
      <xdr:col>76</xdr:col>
      <xdr:colOff>165100</xdr:colOff>
      <xdr:row>79</xdr:row>
      <xdr:rowOff>90170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81297</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25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121413</xdr:rowOff>
    </xdr:from>
    <xdr:to>
      <xdr:col>72</xdr:col>
      <xdr:colOff>38100</xdr:colOff>
      <xdr:row>79</xdr:row>
      <xdr:rowOff>51563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42690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8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164973</xdr:rowOff>
    </xdr:from>
    <xdr:to>
      <xdr:col>67</xdr:col>
      <xdr:colOff>101600</xdr:colOff>
      <xdr:row>79</xdr:row>
      <xdr:rowOff>95123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86250</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94895</xdr:rowOff>
    </xdr:from>
    <xdr:to>
      <xdr:col>85</xdr:col>
      <xdr:colOff>127000</xdr:colOff>
      <xdr:row>96</xdr:row>
      <xdr:rowOff>99067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54095"/>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99067</xdr:rowOff>
    </xdr:from>
    <xdr:to>
      <xdr:col>81</xdr:col>
      <xdr:colOff>50800</xdr:colOff>
      <xdr:row>96</xdr:row>
      <xdr:rowOff>108496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5826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108496</xdr:rowOff>
    </xdr:from>
    <xdr:to>
      <xdr:col>76</xdr:col>
      <xdr:colOff>114300</xdr:colOff>
      <xdr:row>96</xdr:row>
      <xdr:rowOff>114669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6769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114669</xdr:rowOff>
    </xdr:from>
    <xdr:to>
      <xdr:col>71</xdr:col>
      <xdr:colOff>177800</xdr:colOff>
      <xdr:row>96</xdr:row>
      <xdr:rowOff>124670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73869"/>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44095</xdr:rowOff>
    </xdr:from>
    <xdr:to>
      <xdr:col>85</xdr:col>
      <xdr:colOff>177800</xdr:colOff>
      <xdr:row>96</xdr:row>
      <xdr:rowOff>145695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22522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48267</xdr:rowOff>
    </xdr:from>
    <xdr:to>
      <xdr:col>81</xdr:col>
      <xdr:colOff>101600</xdr:colOff>
      <xdr:row>96</xdr:row>
      <xdr:rowOff>149867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140994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57696</xdr:rowOff>
    </xdr:from>
    <xdr:to>
      <xdr:col>76</xdr:col>
      <xdr:colOff>165100</xdr:colOff>
      <xdr:row>96</xdr:row>
      <xdr:rowOff>159296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150423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63869</xdr:rowOff>
    </xdr:from>
    <xdr:to>
      <xdr:col>72</xdr:col>
      <xdr:colOff>38100</xdr:colOff>
      <xdr:row>96</xdr:row>
      <xdr:rowOff>165469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156596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73870</xdr:rowOff>
    </xdr:from>
    <xdr:to>
      <xdr:col>67</xdr:col>
      <xdr:colOff>101600</xdr:colOff>
      <xdr:row>97</xdr:row>
      <xdr:rowOff>4020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166597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目的別については、衛生費以外の費目において他の類似団体平均を下回った。</a:t>
          </a:r>
        </a:p>
        <a:p>
          <a:r>
            <a:rPr kumimoji="1" lang="ja-JP" altLang="en-US" sz="1300">
              <a:latin typeface="ＭＳ Ｐゴシック" panose="020B0600070205080204" pitchFamily="50" charset="-128"/>
              <a:ea typeface="ＭＳ Ｐゴシック" panose="020B0600070205080204" pitchFamily="50" charset="-128"/>
            </a:rPr>
            <a:t>民生費は、住民税非課税世帯等臨時特別給付金給付事業が主に令和３年度に実施した事業であったこと等により、対前年度比４．７％の減額となった。</a:t>
          </a:r>
        </a:p>
        <a:p>
          <a:r>
            <a:rPr kumimoji="1" lang="ja-JP" altLang="en-US" sz="1300">
              <a:latin typeface="ＭＳ Ｐゴシック" panose="020B0600070205080204" pitchFamily="50" charset="-128"/>
              <a:ea typeface="ＭＳ Ｐゴシック" panose="020B0600070205080204" pitchFamily="50" charset="-128"/>
            </a:rPr>
            <a:t>衛生費は、新クリーンセンター整備事業に係る工事費が減少したこと等により、対前年度比７．１％の減額となった。</a:t>
          </a:r>
        </a:p>
        <a:p>
          <a:r>
            <a:rPr kumimoji="1" lang="ja-JP" altLang="en-US" sz="1300">
              <a:latin typeface="ＭＳ Ｐゴシック" panose="020B0600070205080204" pitchFamily="50" charset="-128"/>
              <a:ea typeface="ＭＳ Ｐゴシック" panose="020B0600070205080204" pitchFamily="50" charset="-128"/>
            </a:rPr>
            <a:t>土木費は、物件補償費や道路改良工事費が増加したこと等により、対前年度比２７．３％の増額となった。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教育費は、空調設備工事費が減少したこと等により、対前年比７．１％の減額となった。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中長期的な見通しのもとに、前年度繰越金を積極的に積み立てている。また、今年度は前年度に引き続き普通交付税の追加交付があったこと等により、残高は前年度に比べて９億５千万円増加した。</a:t>
          </a:r>
        </a:p>
        <a:p>
          <a:r>
            <a:rPr kumimoji="1" lang="ja-JP" altLang="en-US" sz="1400">
              <a:latin typeface="ＭＳ ゴシック" pitchFamily="49" charset="-128"/>
              <a:ea typeface="ＭＳ ゴシック" pitchFamily="49" charset="-128"/>
            </a:rPr>
            <a:t>　実質収支額は、翌年度に繰り越すべき財源が前年度に比べて約３千万円減少したものの、歳入歳出差引額が約３億７千万円減少したことなどにより、約３億４千万円の減額となった。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母である標準財政規模が前年度に比べ約４億１千万円減少し、分子である連結実質黒字（資金余剰）額が前年度に比べ約１億４千万円減少した。結果として連結実質黒字比率は、前年度に比べ０．２３％黒字幅が縮小した。</a:t>
          </a:r>
        </a:p>
        <a:p>
          <a:r>
            <a:rPr kumimoji="1" lang="ja-JP" altLang="en-US" sz="1400">
              <a:latin typeface="ＭＳ ゴシック" pitchFamily="49" charset="-128"/>
              <a:ea typeface="ＭＳ ゴシック" pitchFamily="49" charset="-128"/>
            </a:rPr>
            <a:t>　一般会計における実質黒字比率は、１．２４％黒字幅が縮小した。主な要因は、分母である標準財政規模が前年度に比べ約４億１千万円減少し、分子である実質黒字額のうち、翌年度に繰り越すべき財源が前年度に比べて約３千万円減少したものの、歳入歳出差引額が約３億７千万円減少したことなどにより、約３億４千万円の減額となったことによるものである。</a:t>
          </a:r>
        </a:p>
        <a:p>
          <a:r>
            <a:rPr kumimoji="1" lang="ja-JP" altLang="en-US" sz="1400">
              <a:latin typeface="ＭＳ ゴシック" pitchFamily="49" charset="-128"/>
              <a:ea typeface="ＭＳ ゴシック" pitchFamily="49" charset="-128"/>
            </a:rPr>
            <a:t>　また、一般会計を除く連結実質黒字額については、黒字幅が増加した。主な要因は、介護保険特別会計において、被保険者の増加により国・県介護給付費負担金の概算交付が前年よりも多かったことによるもの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元利償還金は、臨時財政対策債償還分の増加により、前年度と比較し約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千万円増加した。</a:t>
          </a:r>
        </a:p>
        <a:p>
          <a:r>
            <a:rPr kumimoji="1" lang="ja-JP" altLang="en-US" sz="1400">
              <a:latin typeface="ＭＳ ゴシック" pitchFamily="49" charset="-128"/>
              <a:ea typeface="ＭＳ ゴシック" pitchFamily="49" charset="-128"/>
            </a:rPr>
            <a:t>　公営企業債の元利償還金に対する繰入金は、主に下水道事業会計の準元利償還金算入額で公共下水道事業及び特定環境保全下水道事業等が前年度に比べて増加した。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将来負担比率は前年度に引き続き</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将来負担額は、前年度と比べて約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千万円増加した。主な要因は、一般会計等に係る地方債の現在高が新クリーンセンターの建設等により約</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千万円増加したことによるものである。</a:t>
          </a:r>
        </a:p>
        <a:p>
          <a:r>
            <a:rPr kumimoji="1" lang="ja-JP" altLang="en-US" sz="1400">
              <a:latin typeface="ＭＳ ゴシック" pitchFamily="49" charset="-128"/>
              <a:ea typeface="ＭＳ ゴシック" pitchFamily="49" charset="-128"/>
            </a:rPr>
            <a:t>　充当可能財源等は、前年度と比べて約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千万円増加した。主な要因は、充当可能基金のうち財政調整基金や公共施設整備基金等が増加したことによるものである。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千葉県我孫子市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新クリーンセンターの建設に伴い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清掃工場建設基金の減少があったものの、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があったこと</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や前年度繰越金を積極的に積み立てたことに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よる財政調整基金の増加があったことなどにより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歳出削減に向けた事業の見直しを行い、積立てることのできる財源を少しでも確保していく。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文化施設整備基金：文化施設の整備を推進する事業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社会福祉事業基金：社会福祉施設の整備や福祉の増進を推進する事業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めるへん文庫基金：子どもたちが創作活動に親しみを持ち、豊かな感性を育むことを目的に設置された「めるへん文庫」を推進する事業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ふるさと手賀沼ふれあい計画推進基金基金：手賀沼及び手賀沼周辺の自然環境の保全・活用を推進する事業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公共施設整備基金：公共施設の整備に向けた積み立て及び寄附金により約８億６千万円の増額</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文化施設整備基金：寄附金により２００万円の増額</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社会福祉事業基金：社会福祉施設の整備や福祉の増進に向けた積み立て及び寄附金により約４５０万円の増額</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めるへん文庫基金：書籍販売収入や寄附金により約１６０万円の増額</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ふるさと手賀沼ふれあい計画推進基金基金：手賀沼及び手賀沼周辺の自然環境の保全・活用の推進に向けた積み立て、駐車場使用料収入</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及び寄附金により９６０万円の増額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公共施設整備基金：公共施設等総合管理計画による将来の更新費用推計を念頭に積極的に積立て予定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文化施設整備基金：寄附金などによる積立て予定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社会福祉事業基金：寄附金などによる積立て予定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めるへん文庫基金：寄附金などによる積立て予定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ふるさと手賀沼ふれあい計画推進基金基金：駐車場使用料及び寄附金などによる積立て予定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年度に引き続き普通交付税の追加交付があったことや前年度繰越金を積極的に積み立てたことにより９億５千万円増加した。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前年度に引き続き、歳出削減に向けた事業の見直しを行う。歳入を増やすため、ふるさと納税の推進や移住定住の促進や企業の誘致等を行う。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財政調整基金の残高は、標準財政規模の１０％を確保することを目標としている。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地方債の償還計画を踏まえ、積立てることのできる財源を少しでも確保していく。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BD6FA93-9C11-4659-A00A-7B40DCB668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1968F7-A934-4ECB-93AD-F9C4582E6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433B7F5-FC86-4251-A813-E4335CF2E83B}"/>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0E40782-9394-431A-84F2-B457651029F2}"/>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1D6C632-5458-47C6-A09E-156134D9FFD7}"/>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56CEA8C-A04B-44FB-8D2B-3805E23C462C}"/>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58D33A4-3C94-435E-AED0-3CFC9C9805DA}"/>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D03F4EB-2E42-4C45-8BEC-F336EF4A8AC6}"/>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13F22EE-6A41-479C-9D17-469654A65C94}"/>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705A52C-DFE8-4AF9-BEBC-2EAD4D369D57}"/>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15DB563-1E36-464D-9BC9-0356AA435249}"/>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76A7843-DC64-4936-AD55-F6C4200D746E}"/>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1998994-11E6-40D8-9D69-4FAAB91EFC4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3031EFC-BB89-4D90-A78B-0DE3D3B05B7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6D4FA49-2FD7-4833-9CB5-03E7821CB6D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A095D7E-474F-4710-85F8-F3E7FFAE16D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582F464-BC73-44AA-940F-EA7B941609A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6B532EF-4C80-48E7-9E22-26EABF069A95}"/>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3639D4C-AF38-4FDC-BEF4-FB5610EF9DD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FC26C3D-FFA3-40FF-A353-A6C78A1476B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C8648A6-BDC0-4413-A181-7D2DCFE38BA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22559A2-D143-42B9-83CB-16B600FDA2B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130,964
128,723
43.15
51,818,326
50,491,549
1,137,475
25,470,943
34,237,725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1055983-B2CC-4D49-BF07-9E71CE610C6A}"/>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AFB71AE-0A7E-4E94-BD9B-5FE596F3574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F92D72D-4A2D-44D9-9B0B-6091D741B64D}"/>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6617043-E49F-4D8F-8F64-9D617CF6513E}"/>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087684B-18B0-493F-98B3-D8DBACF9084B}"/>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804E662-EDDA-4AEF-A1AD-0EECACDA674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EE03621-0717-4F53-9097-0DBA9F972EE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1437596-BA0C-4962-B809-451A4DF851D1}"/>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86D9A18-D60E-4860-A319-F5D1AB8E312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936FA79-93CF-4FDD-BB78-A10BD7DC24D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6356D1E-2322-4D3D-841D-65EA3D8D5C5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43712EE-4CC1-4A37-99E2-299371F32865}"/>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902156A-129A-4DC3-A960-AF20844BE59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ADE3E7A-E918-4A59-8627-DB44A5F904D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FE57DB4-36F6-4511-B51E-0F5D65B1CC2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DCDFDCD-7DEB-4251-BAE3-C75EC88CF5C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33A2843-8FBD-4168-B1D8-C0CA7EDAAA6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77B240E-964C-4507-9F2F-785A3CB58B6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9187245-FA7B-4250-B68A-60CCAD2206D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E68263C-35F5-454B-8B21-E4DF06B819D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7EA77FF6-C8BB-4231-82AF-2BFB6D7F1CE1}"/>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BF6724A-79AE-40A7-B9E3-0F9BA426586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AD87EDF-F0B9-497E-A06A-B2081180588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77E5B2B-76DB-428C-82E0-4FBFDA91C4B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C978C73-D811-4089-86C9-5C0528141438}"/>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53F617A-544F-4C0C-A39E-0DE925446BF4}"/>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A8EC409-8721-409C-B348-302993A0DDE8}"/>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0655D44-4107-404A-8B25-751C90751F1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A080DB5-6022-491A-992D-E92AC032D83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77561C2-49C5-40FD-8535-A6A399CABBF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08623ED-0F45-4059-808E-464EFEEA533F}"/>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B90561F-9A2F-45C7-B5FF-9EACA2486B0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9BC1AD3-9EB7-4B37-B1D1-42F724D3348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1468D72-B537-4245-A92F-FC0D469E21AE}"/>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D7B3536-3979-4BAF-9945-BE9F4A7A8D1C}"/>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一般廃棄物処理施設や市立保育園の建替えにより数値は改善したものの、</a:t>
          </a:r>
          <a:r>
            <a:rPr kumimoji="1" lang="ja-JP" altLang="ja-JP" sz="1100">
              <a:solidFill>
                <a:schemeClr val="dk1"/>
              </a:solidFill>
              <a:effectLst/>
              <a:latin typeface="+mn-lt"/>
              <a:ea typeface="+mn-ea"/>
              <a:cs typeface="+mn-cs"/>
            </a:rPr>
            <a:t>類似団体と比較して相対的に高い水準</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なっている。これは、主に道路について、類似団体と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％以上開きがあるのが原因と思われるが、ストック分析票①の分析欄に示すとおり取得年月日の認識方法の違いのためである。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E59F704-0070-4A8C-AAAC-1BF6D519A7BB}"/>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8E6F606-1AD5-4400-B423-73A1ACDFA6A7}"/>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4994110-D264-4747-AE54-32FE97E053BC}"/>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727CEE2F-1B23-4E0F-AA0D-A525E51D8E9A}"/>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37801EC3-CB59-4D7E-AC58-760A7737B739}"/>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E8F22972-DC2E-40C8-9210-EF93DDB5833E}"/>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6F744C0-8F94-44DB-9F52-46632DB167B4}"/>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E3FD8DA-135F-494C-AFA5-4707808AED5B}"/>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4537726D-DCB4-40D6-949C-D988698D3C01}"/>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F1FBCC22-332F-40EA-9DBB-E1694530E779}"/>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D0D6DB1-CCDB-48F1-B32E-595C01C26988}"/>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D9727229-4BA8-4797-8ABA-C7C8BD4E6CAD}"/>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4246898-7918-4EFB-95A2-FAD9DB5A5542}"/>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5F621A3-6AE1-4AA9-9F99-19ECFCD767D8}"/>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F40503E6-0757-425A-A51C-C8F87DB3D8E7}"/>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440C5D5C-93B7-45FB-8268-2DBF6FCF7ADF}"/>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5" name="直線コネクタ 74">
          <a:extLst>
            <a:ext uri="{FF2B5EF4-FFF2-40B4-BE49-F238E27FC236}">
              <a16:creationId xmlns:a16="http://schemas.microsoft.com/office/drawing/2014/main" id="{69C8C73B-9E3E-4434-8BE8-FA75596B964C}"/>
            </a:ext>
          </a:extLst>
        </xdr:cNvPr>
        <xdr:cNvCxnSpPr/>
      </xdr:nvCxnSpPr>
      <xdr:spPr>
        <a:xfrm flipV="1">
          <a:off x="4206240" y="536638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6" name="有形固定資産減価償却率最小値テキスト">
          <a:extLst>
            <a:ext uri="{FF2B5EF4-FFF2-40B4-BE49-F238E27FC236}">
              <a16:creationId xmlns:a16="http://schemas.microsoft.com/office/drawing/2014/main" id="{417335CB-7142-4A35-90AB-B32E7F6C72B8}"/>
            </a:ext>
          </a:extLst>
        </xdr:cNvPr>
        <xdr:cNvSpPr txBox="1"/>
      </xdr:nvSpPr>
      <xdr:spPr>
        <a:xfrm>
          <a:off x="4258945" y="666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7" name="直線コネクタ 76">
          <a:extLst>
            <a:ext uri="{FF2B5EF4-FFF2-40B4-BE49-F238E27FC236}">
              <a16:creationId xmlns:a16="http://schemas.microsoft.com/office/drawing/2014/main" id="{F802C502-9A6D-4B6F-9E62-B6AEBA704363}"/>
            </a:ext>
          </a:extLst>
        </xdr:cNvPr>
        <xdr:cNvCxnSpPr/>
      </xdr:nvCxnSpPr>
      <xdr:spPr>
        <a:xfrm>
          <a:off x="4119245" y="6660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A0D952A7-4884-4C87-8CB8-C230A500822D}"/>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BC5ACBC9-E629-4E02-8F17-892BD25E8E8A}"/>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80" name="有形固定資産減価償却率平均値テキスト">
          <a:extLst>
            <a:ext uri="{FF2B5EF4-FFF2-40B4-BE49-F238E27FC236}">
              <a16:creationId xmlns:a16="http://schemas.microsoft.com/office/drawing/2014/main" id="{A652B513-4EBE-4C50-91F4-F4A9827C0E61}"/>
            </a:ext>
          </a:extLst>
        </xdr:cNvPr>
        <xdr:cNvSpPr txBox="1"/>
      </xdr:nvSpPr>
      <xdr:spPr>
        <a:xfrm>
          <a:off x="4258945" y="5868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フローチャート: 判断 80">
          <a:extLst>
            <a:ext uri="{FF2B5EF4-FFF2-40B4-BE49-F238E27FC236}">
              <a16:creationId xmlns:a16="http://schemas.microsoft.com/office/drawing/2014/main" id="{6A824CF5-7D94-43A0-814A-57BB37D8683D}"/>
            </a:ext>
          </a:extLst>
        </xdr:cNvPr>
        <xdr:cNvSpPr/>
      </xdr:nvSpPr>
      <xdr:spPr>
        <a:xfrm>
          <a:off x="4157345"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82" name="フローチャート: 判断 81">
          <a:extLst>
            <a:ext uri="{FF2B5EF4-FFF2-40B4-BE49-F238E27FC236}">
              <a16:creationId xmlns:a16="http://schemas.microsoft.com/office/drawing/2014/main" id="{C62D2656-D03D-430A-A135-ECB030D3849E}"/>
            </a:ext>
          </a:extLst>
        </xdr:cNvPr>
        <xdr:cNvSpPr/>
      </xdr:nvSpPr>
      <xdr:spPr>
        <a:xfrm>
          <a:off x="3537585" y="59768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83" name="フローチャート: 判断 82">
          <a:extLst>
            <a:ext uri="{FF2B5EF4-FFF2-40B4-BE49-F238E27FC236}">
              <a16:creationId xmlns:a16="http://schemas.microsoft.com/office/drawing/2014/main" id="{82513F6A-797F-43C6-ADCC-71F406463A08}"/>
            </a:ext>
          </a:extLst>
        </xdr:cNvPr>
        <xdr:cNvSpPr/>
      </xdr:nvSpPr>
      <xdr:spPr>
        <a:xfrm>
          <a:off x="2867025" y="5973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4" name="フローチャート: 判断 83">
          <a:extLst>
            <a:ext uri="{FF2B5EF4-FFF2-40B4-BE49-F238E27FC236}">
              <a16:creationId xmlns:a16="http://schemas.microsoft.com/office/drawing/2014/main" id="{67FBA8D2-E531-42AC-A93D-D11B0E4D2564}"/>
            </a:ext>
          </a:extLst>
        </xdr:cNvPr>
        <xdr:cNvSpPr/>
      </xdr:nvSpPr>
      <xdr:spPr>
        <a:xfrm>
          <a:off x="2196465" y="59554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85" name="フローチャート: 判断 84">
          <a:extLst>
            <a:ext uri="{FF2B5EF4-FFF2-40B4-BE49-F238E27FC236}">
              <a16:creationId xmlns:a16="http://schemas.microsoft.com/office/drawing/2014/main" id="{5F1D548E-589F-4031-AEE7-FCBD6B8960AC}"/>
            </a:ext>
          </a:extLst>
        </xdr:cNvPr>
        <xdr:cNvSpPr/>
      </xdr:nvSpPr>
      <xdr:spPr>
        <a:xfrm>
          <a:off x="1525905" y="5923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445939F-42CC-4C3E-88A8-EC09FEEC542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4391EEF-2747-4B0E-9D15-CC9F79CB983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D374047-E91E-44F6-8344-81F16065DE0C}"/>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4C425E6-3EBE-4529-A693-8EC7FCC0BE2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A3C899F-95AF-4271-8FD6-3D34FEFCFD64}"/>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91" name="楕円 90">
          <a:extLst>
            <a:ext uri="{FF2B5EF4-FFF2-40B4-BE49-F238E27FC236}">
              <a16:creationId xmlns:a16="http://schemas.microsoft.com/office/drawing/2014/main" id="{5BC5700E-A4DB-4118-B0D8-24E86B9B16C0}"/>
            </a:ext>
          </a:extLst>
        </xdr:cNvPr>
        <xdr:cNvSpPr/>
      </xdr:nvSpPr>
      <xdr:spPr>
        <a:xfrm>
          <a:off x="4157345" y="623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92" name="有形固定資産減価償却率該当値テキスト">
          <a:extLst>
            <a:ext uri="{FF2B5EF4-FFF2-40B4-BE49-F238E27FC236}">
              <a16:creationId xmlns:a16="http://schemas.microsoft.com/office/drawing/2014/main" id="{76C3CAB2-86AC-4F59-BBA0-3371EC146115}"/>
            </a:ext>
          </a:extLst>
        </xdr:cNvPr>
        <xdr:cNvSpPr txBox="1"/>
      </xdr:nvSpPr>
      <xdr:spPr>
        <a:xfrm>
          <a:off x="4258945"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48895</xdr:rowOff>
    </xdr:from>
    <xdr:to>
      <xdr:col>19</xdr:col>
      <xdr:colOff>187325</xdr:colOff>
      <xdr:row>33</xdr:row>
      <xdr:rowOff>150495</xdr:rowOff>
    </xdr:to>
    <xdr:sp macro="" textlink="">
      <xdr:nvSpPr>
        <xdr:cNvPr id="93" name="楕円 92">
          <a:extLst>
            <a:ext uri="{FF2B5EF4-FFF2-40B4-BE49-F238E27FC236}">
              <a16:creationId xmlns:a16="http://schemas.microsoft.com/office/drawing/2014/main" id="{8032C6C1-7C3F-4ABE-BAFE-5534F579DA25}"/>
            </a:ext>
          </a:extLst>
        </xdr:cNvPr>
        <xdr:cNvSpPr/>
      </xdr:nvSpPr>
      <xdr:spPr>
        <a:xfrm>
          <a:off x="3537585" y="6350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152400</xdr:rowOff>
    </xdr:from>
    <xdr:to>
      <xdr:col>23</xdr:col>
      <xdr:colOff>85725</xdr:colOff>
      <xdr:row>33</xdr:row>
      <xdr:rowOff>99695</xdr:rowOff>
    </xdr:to>
    <xdr:cxnSp macro="">
      <xdr:nvCxnSpPr>
        <xdr:cNvPr id="94" name="直線コネクタ 93">
          <a:extLst>
            <a:ext uri="{FF2B5EF4-FFF2-40B4-BE49-F238E27FC236}">
              <a16:creationId xmlns:a16="http://schemas.microsoft.com/office/drawing/2014/main" id="{4D258051-16BD-4F51-872B-2D5E596663D6}"/>
            </a:ext>
          </a:extLst>
        </xdr:cNvPr>
        <xdr:cNvCxnSpPr/>
      </xdr:nvCxnSpPr>
      <xdr:spPr>
        <a:xfrm flipV="1">
          <a:off x="3588385" y="6286500"/>
          <a:ext cx="619760" cy="1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5715</xdr:rowOff>
    </xdr:from>
    <xdr:to>
      <xdr:col>15</xdr:col>
      <xdr:colOff>187325</xdr:colOff>
      <xdr:row>33</xdr:row>
      <xdr:rowOff>107315</xdr:rowOff>
    </xdr:to>
    <xdr:sp macro="" textlink="">
      <xdr:nvSpPr>
        <xdr:cNvPr id="95" name="楕円 94">
          <a:extLst>
            <a:ext uri="{FF2B5EF4-FFF2-40B4-BE49-F238E27FC236}">
              <a16:creationId xmlns:a16="http://schemas.microsoft.com/office/drawing/2014/main" id="{CC2FEECA-B8A9-4101-93F9-3421AB4D8F8E}"/>
            </a:ext>
          </a:extLst>
        </xdr:cNvPr>
        <xdr:cNvSpPr/>
      </xdr:nvSpPr>
      <xdr:spPr>
        <a:xfrm>
          <a:off x="2867025" y="6307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56515</xdr:rowOff>
    </xdr:from>
    <xdr:to>
      <xdr:col>19</xdr:col>
      <xdr:colOff>136525</xdr:colOff>
      <xdr:row>33</xdr:row>
      <xdr:rowOff>99695</xdr:rowOff>
    </xdr:to>
    <xdr:cxnSp macro="">
      <xdr:nvCxnSpPr>
        <xdr:cNvPr id="96" name="直線コネクタ 95">
          <a:extLst>
            <a:ext uri="{FF2B5EF4-FFF2-40B4-BE49-F238E27FC236}">
              <a16:creationId xmlns:a16="http://schemas.microsoft.com/office/drawing/2014/main" id="{D13562BF-4DA5-4401-AB48-7243D92C7D12}"/>
            </a:ext>
          </a:extLst>
        </xdr:cNvPr>
        <xdr:cNvCxnSpPr/>
      </xdr:nvCxnSpPr>
      <xdr:spPr>
        <a:xfrm>
          <a:off x="2917825" y="6358255"/>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119592</xdr:rowOff>
    </xdr:from>
    <xdr:to>
      <xdr:col>11</xdr:col>
      <xdr:colOff>187325</xdr:colOff>
      <xdr:row>33</xdr:row>
      <xdr:rowOff>49742</xdr:rowOff>
    </xdr:to>
    <xdr:sp macro="" textlink="">
      <xdr:nvSpPr>
        <xdr:cNvPr id="97" name="楕円 96">
          <a:extLst>
            <a:ext uri="{FF2B5EF4-FFF2-40B4-BE49-F238E27FC236}">
              <a16:creationId xmlns:a16="http://schemas.microsoft.com/office/drawing/2014/main" id="{6B379FDC-C97B-4935-A16C-638E0009082E}"/>
            </a:ext>
          </a:extLst>
        </xdr:cNvPr>
        <xdr:cNvSpPr/>
      </xdr:nvSpPr>
      <xdr:spPr>
        <a:xfrm>
          <a:off x="2196465" y="6253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170392</xdr:rowOff>
    </xdr:from>
    <xdr:to>
      <xdr:col>15</xdr:col>
      <xdr:colOff>136525</xdr:colOff>
      <xdr:row>33</xdr:row>
      <xdr:rowOff>56515</xdr:rowOff>
    </xdr:to>
    <xdr:cxnSp macro="">
      <xdr:nvCxnSpPr>
        <xdr:cNvPr id="98" name="直線コネクタ 97">
          <a:extLst>
            <a:ext uri="{FF2B5EF4-FFF2-40B4-BE49-F238E27FC236}">
              <a16:creationId xmlns:a16="http://schemas.microsoft.com/office/drawing/2014/main" id="{E1F094B7-FB3A-4585-A0DA-F5C0A1158CB5}"/>
            </a:ext>
          </a:extLst>
        </xdr:cNvPr>
        <xdr:cNvCxnSpPr/>
      </xdr:nvCxnSpPr>
      <xdr:spPr>
        <a:xfrm>
          <a:off x="2247265" y="6304492"/>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65617</xdr:rowOff>
    </xdr:from>
    <xdr:to>
      <xdr:col>7</xdr:col>
      <xdr:colOff>187325</xdr:colOff>
      <xdr:row>32</xdr:row>
      <xdr:rowOff>167217</xdr:rowOff>
    </xdr:to>
    <xdr:sp macro="" textlink="">
      <xdr:nvSpPr>
        <xdr:cNvPr id="99" name="楕円 98">
          <a:extLst>
            <a:ext uri="{FF2B5EF4-FFF2-40B4-BE49-F238E27FC236}">
              <a16:creationId xmlns:a16="http://schemas.microsoft.com/office/drawing/2014/main" id="{82ED50F5-FC4E-4B32-A569-666E5B29CE86}"/>
            </a:ext>
          </a:extLst>
        </xdr:cNvPr>
        <xdr:cNvSpPr/>
      </xdr:nvSpPr>
      <xdr:spPr>
        <a:xfrm>
          <a:off x="1525905" y="61997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116417</xdr:rowOff>
    </xdr:from>
    <xdr:to>
      <xdr:col>11</xdr:col>
      <xdr:colOff>136525</xdr:colOff>
      <xdr:row>32</xdr:row>
      <xdr:rowOff>170392</xdr:rowOff>
    </xdr:to>
    <xdr:cxnSp macro="">
      <xdr:nvCxnSpPr>
        <xdr:cNvPr id="100" name="直線コネクタ 99">
          <a:extLst>
            <a:ext uri="{FF2B5EF4-FFF2-40B4-BE49-F238E27FC236}">
              <a16:creationId xmlns:a16="http://schemas.microsoft.com/office/drawing/2014/main" id="{EC3D07A8-9076-40F5-B980-40CA7EF67735}"/>
            </a:ext>
          </a:extLst>
        </xdr:cNvPr>
        <xdr:cNvCxnSpPr/>
      </xdr:nvCxnSpPr>
      <xdr:spPr>
        <a:xfrm>
          <a:off x="1576705" y="6250517"/>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101" name="n_1aveValue有形固定資産減価償却率">
          <a:extLst>
            <a:ext uri="{FF2B5EF4-FFF2-40B4-BE49-F238E27FC236}">
              <a16:creationId xmlns:a16="http://schemas.microsoft.com/office/drawing/2014/main" id="{2D79406B-3A3C-41FC-B497-6A6293467CE4}"/>
            </a:ext>
          </a:extLst>
        </xdr:cNvPr>
        <xdr:cNvSpPr txBox="1"/>
      </xdr:nvSpPr>
      <xdr:spPr>
        <a:xfrm>
          <a:off x="3395989" y="575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102" name="n_2aveValue有形固定資産減価償却率">
          <a:extLst>
            <a:ext uri="{FF2B5EF4-FFF2-40B4-BE49-F238E27FC236}">
              <a16:creationId xmlns:a16="http://schemas.microsoft.com/office/drawing/2014/main" id="{51CCD14E-17CB-4C9D-89CB-957D9EDFE7B8}"/>
            </a:ext>
          </a:extLst>
        </xdr:cNvPr>
        <xdr:cNvSpPr txBox="1"/>
      </xdr:nvSpPr>
      <xdr:spPr>
        <a:xfrm>
          <a:off x="2738129" y="5756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103" name="n_3aveValue有形固定資産減価償却率">
          <a:extLst>
            <a:ext uri="{FF2B5EF4-FFF2-40B4-BE49-F238E27FC236}">
              <a16:creationId xmlns:a16="http://schemas.microsoft.com/office/drawing/2014/main" id="{B84D7549-C6B7-4314-B324-F8C808E77482}"/>
            </a:ext>
          </a:extLst>
        </xdr:cNvPr>
        <xdr:cNvSpPr txBox="1"/>
      </xdr:nvSpPr>
      <xdr:spPr>
        <a:xfrm>
          <a:off x="2067569" y="57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104" name="n_4aveValue有形固定資産減価償却率">
          <a:extLst>
            <a:ext uri="{FF2B5EF4-FFF2-40B4-BE49-F238E27FC236}">
              <a16:creationId xmlns:a16="http://schemas.microsoft.com/office/drawing/2014/main" id="{FD873E0B-E6B3-400D-8464-40AB734E696B}"/>
            </a:ext>
          </a:extLst>
        </xdr:cNvPr>
        <xdr:cNvSpPr txBox="1"/>
      </xdr:nvSpPr>
      <xdr:spPr>
        <a:xfrm>
          <a:off x="1397009" y="570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141622</xdr:rowOff>
    </xdr:from>
    <xdr:ext cx="405111" cy="259045"/>
    <xdr:sp macro="" textlink="">
      <xdr:nvSpPr>
        <xdr:cNvPr id="105" name="n_1mainValue有形固定資産減価償却率">
          <a:extLst>
            <a:ext uri="{FF2B5EF4-FFF2-40B4-BE49-F238E27FC236}">
              <a16:creationId xmlns:a16="http://schemas.microsoft.com/office/drawing/2014/main" id="{8F9C9FF6-E22D-4FC4-83AB-169326B01390}"/>
            </a:ext>
          </a:extLst>
        </xdr:cNvPr>
        <xdr:cNvSpPr txBox="1"/>
      </xdr:nvSpPr>
      <xdr:spPr>
        <a:xfrm>
          <a:off x="3395989" y="644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98442</xdr:rowOff>
    </xdr:from>
    <xdr:ext cx="405111" cy="259045"/>
    <xdr:sp macro="" textlink="">
      <xdr:nvSpPr>
        <xdr:cNvPr id="106" name="n_2mainValue有形固定資産減価償却率">
          <a:extLst>
            <a:ext uri="{FF2B5EF4-FFF2-40B4-BE49-F238E27FC236}">
              <a16:creationId xmlns:a16="http://schemas.microsoft.com/office/drawing/2014/main" id="{BDC4F0D3-25E2-4EF0-887B-DCC058C29BFF}"/>
            </a:ext>
          </a:extLst>
        </xdr:cNvPr>
        <xdr:cNvSpPr txBox="1"/>
      </xdr:nvSpPr>
      <xdr:spPr>
        <a:xfrm>
          <a:off x="2738129" y="640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40869</xdr:rowOff>
    </xdr:from>
    <xdr:ext cx="405111" cy="259045"/>
    <xdr:sp macro="" textlink="">
      <xdr:nvSpPr>
        <xdr:cNvPr id="107" name="n_3mainValue有形固定資産減価償却率">
          <a:extLst>
            <a:ext uri="{FF2B5EF4-FFF2-40B4-BE49-F238E27FC236}">
              <a16:creationId xmlns:a16="http://schemas.microsoft.com/office/drawing/2014/main" id="{BE4E464E-D5D0-49B2-B437-1107B906E7B3}"/>
            </a:ext>
          </a:extLst>
        </xdr:cNvPr>
        <xdr:cNvSpPr txBox="1"/>
      </xdr:nvSpPr>
      <xdr:spPr>
        <a:xfrm>
          <a:off x="2067569" y="63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158344</xdr:rowOff>
    </xdr:from>
    <xdr:ext cx="405111" cy="259045"/>
    <xdr:sp macro="" textlink="">
      <xdr:nvSpPr>
        <xdr:cNvPr id="108" name="n_4mainValue有形固定資産減価償却率">
          <a:extLst>
            <a:ext uri="{FF2B5EF4-FFF2-40B4-BE49-F238E27FC236}">
              <a16:creationId xmlns:a16="http://schemas.microsoft.com/office/drawing/2014/main" id="{2A04F7E7-1511-4F2E-930C-86071099CC43}"/>
            </a:ext>
          </a:extLst>
        </xdr:cNvPr>
        <xdr:cNvSpPr txBox="1"/>
      </xdr:nvSpPr>
      <xdr:spPr>
        <a:xfrm>
          <a:off x="1397009" y="629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077EF10-905B-4B11-937B-4873035B22DE}"/>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19EFE21-80D6-47AD-9083-8CCD1E178868}"/>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FBB709E-86EA-4484-B1A1-47F624C6D00C}"/>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5F2F9733-6311-4530-ABC7-CE5F71C718E8}"/>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8464B87-A332-4799-9113-C00673CE508B}"/>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6691E553-C40A-4B16-9AB8-48094DDEABAB}"/>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B3067943-9192-45E7-B8DF-E275490358E8}"/>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4CDD28AF-A881-4F64-9BF0-EAD09926BEB6}"/>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146CA11-0880-4C74-9529-F4D14051D64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47A60C9-794C-4233-A33E-A75A5EF74B5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14E8127-BE42-40A6-900A-784E88723162}"/>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E014481F-9B3C-4B4C-88E1-5051EBC5A4C8}"/>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EB8C3BA-FC27-4F0C-80E4-991B0355F10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に比べ低い数値となっているものの、新クリーンセンター整備事業や公共施設の老朽化により地方債発行額が増加し、比率が上昇することが見込まれるためこれまで以上に地方債借入の適正化に取り組んで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5E2CBE1-4F67-460F-ABFF-B9DE19E7864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AF5223C-B469-4AF0-A26A-5E32FFA3803B}"/>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A2C9FCD-F28C-46F1-B027-0B70F4D724F1}"/>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2678AE8D-DCCF-468B-9481-073B73FAACD6}"/>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E61347D9-FDBA-46C6-A5FF-5A7C1AB8184E}"/>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3BD13E9B-486E-4116-863F-59A766206C47}"/>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BA3CAAB3-A764-4C03-9B4F-A75136A2E6A6}"/>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D675302E-8BA6-4E20-8A47-E670A099FB8A}"/>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C83456FD-2110-430E-8511-0B5BBFD12471}"/>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24BDA763-8FBB-4554-8D9C-9FE95F4D4836}"/>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C1417206-957C-4419-844A-56F2577E907D}"/>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3D0E4B8D-E4E3-4DC8-861F-B66B5F375C25}"/>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7BD5502E-1BC1-47FC-96D9-5E2AAE7BC42F}"/>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F9D0FB8-767E-4F3C-95F8-2832A670C683}"/>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57442F65-3B20-457A-8698-B42D847E54BF}"/>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7" name="直線コネクタ 136">
          <a:extLst>
            <a:ext uri="{FF2B5EF4-FFF2-40B4-BE49-F238E27FC236}">
              <a16:creationId xmlns:a16="http://schemas.microsoft.com/office/drawing/2014/main" id="{82741321-DAB6-49AD-A351-E763F4991862}"/>
            </a:ext>
          </a:extLst>
        </xdr:cNvPr>
        <xdr:cNvCxnSpPr/>
      </xdr:nvCxnSpPr>
      <xdr:spPr>
        <a:xfrm flipV="1">
          <a:off x="13027660" y="521186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8" name="債務償還比率最小値テキスト">
          <a:extLst>
            <a:ext uri="{FF2B5EF4-FFF2-40B4-BE49-F238E27FC236}">
              <a16:creationId xmlns:a16="http://schemas.microsoft.com/office/drawing/2014/main" id="{A06A0409-92D7-4F1E-BD2C-CB82416B08EE}"/>
            </a:ext>
          </a:extLst>
        </xdr:cNvPr>
        <xdr:cNvSpPr txBox="1"/>
      </xdr:nvSpPr>
      <xdr:spPr>
        <a:xfrm>
          <a:off x="13080365" y="6441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9" name="直線コネクタ 138">
          <a:extLst>
            <a:ext uri="{FF2B5EF4-FFF2-40B4-BE49-F238E27FC236}">
              <a16:creationId xmlns:a16="http://schemas.microsoft.com/office/drawing/2014/main" id="{D271177E-A067-4B8E-9705-A8F1A36FB343}"/>
            </a:ext>
          </a:extLst>
        </xdr:cNvPr>
        <xdr:cNvCxnSpPr/>
      </xdr:nvCxnSpPr>
      <xdr:spPr>
        <a:xfrm>
          <a:off x="12963525" y="6437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D8AE87B5-AF91-4EA2-89BA-34B7A72376EA}"/>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B3E31CC5-8D68-4644-A7B4-D696341DC299}"/>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42" name="債務償還比率平均値テキスト">
          <a:extLst>
            <a:ext uri="{FF2B5EF4-FFF2-40B4-BE49-F238E27FC236}">
              <a16:creationId xmlns:a16="http://schemas.microsoft.com/office/drawing/2014/main" id="{EAF06B6F-FE84-4193-B904-ABB76A615C64}"/>
            </a:ext>
          </a:extLst>
        </xdr:cNvPr>
        <xdr:cNvSpPr txBox="1"/>
      </xdr:nvSpPr>
      <xdr:spPr>
        <a:xfrm>
          <a:off x="13080365" y="556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43" name="フローチャート: 判断 142">
          <a:extLst>
            <a:ext uri="{FF2B5EF4-FFF2-40B4-BE49-F238E27FC236}">
              <a16:creationId xmlns:a16="http://schemas.microsoft.com/office/drawing/2014/main" id="{713D353D-A511-4F23-90F4-99197D77E514}"/>
            </a:ext>
          </a:extLst>
        </xdr:cNvPr>
        <xdr:cNvSpPr/>
      </xdr:nvSpPr>
      <xdr:spPr>
        <a:xfrm>
          <a:off x="13001625" y="570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4" name="フローチャート: 判断 143">
          <a:extLst>
            <a:ext uri="{FF2B5EF4-FFF2-40B4-BE49-F238E27FC236}">
              <a16:creationId xmlns:a16="http://schemas.microsoft.com/office/drawing/2014/main" id="{1F8FD04B-30AE-4CB8-98BE-4F61939AE0AC}"/>
            </a:ext>
          </a:extLst>
        </xdr:cNvPr>
        <xdr:cNvSpPr/>
      </xdr:nvSpPr>
      <xdr:spPr>
        <a:xfrm>
          <a:off x="12359005" y="56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45" name="フローチャート: 判断 144">
          <a:extLst>
            <a:ext uri="{FF2B5EF4-FFF2-40B4-BE49-F238E27FC236}">
              <a16:creationId xmlns:a16="http://schemas.microsoft.com/office/drawing/2014/main" id="{B2D43945-F8CA-461E-A312-C1739B164B87}"/>
            </a:ext>
          </a:extLst>
        </xdr:cNvPr>
        <xdr:cNvSpPr/>
      </xdr:nvSpPr>
      <xdr:spPr>
        <a:xfrm>
          <a:off x="11688445" y="584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46" name="フローチャート: 判断 145">
          <a:extLst>
            <a:ext uri="{FF2B5EF4-FFF2-40B4-BE49-F238E27FC236}">
              <a16:creationId xmlns:a16="http://schemas.microsoft.com/office/drawing/2014/main" id="{D7FD81BB-BA30-44C4-AF01-A79FBE9052C0}"/>
            </a:ext>
          </a:extLst>
        </xdr:cNvPr>
        <xdr:cNvSpPr/>
      </xdr:nvSpPr>
      <xdr:spPr>
        <a:xfrm>
          <a:off x="11017885" y="58718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47" name="フローチャート: 判断 146">
          <a:extLst>
            <a:ext uri="{FF2B5EF4-FFF2-40B4-BE49-F238E27FC236}">
              <a16:creationId xmlns:a16="http://schemas.microsoft.com/office/drawing/2014/main" id="{B43274E5-CE49-46D8-BCCB-F609A6C62879}"/>
            </a:ext>
          </a:extLst>
        </xdr:cNvPr>
        <xdr:cNvSpPr/>
      </xdr:nvSpPr>
      <xdr:spPr>
        <a:xfrm>
          <a:off x="10347325" y="585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1A576AC-5D4D-4C08-9DA4-83BB4FDCB21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D0C70B0-6417-4A8C-B6AF-8EADC6FFA011}"/>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7EC7956-8180-4EFE-89F4-5CE630927B84}"/>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24BAC62-A684-4E45-8687-0206783DF91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8728B76-25A9-443E-AE65-ADF8A4931D1B}"/>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117821</xdr:rowOff>
    </xdr:from>
    <xdr:to>
      <xdr:col>76</xdr:col>
      <xdr:colOff>73025</xdr:colOff>
      <xdr:row>30</xdr:row>
      <xdr:rowOff>47971</xdr:rowOff>
    </xdr:to>
    <xdr:sp macro="" textlink="">
      <xdr:nvSpPr>
        <xdr:cNvPr id="153" name="楕円 152">
          <a:extLst>
            <a:ext uri="{FF2B5EF4-FFF2-40B4-BE49-F238E27FC236}">
              <a16:creationId xmlns:a16="http://schemas.microsoft.com/office/drawing/2014/main" id="{08491D47-A827-4AE2-9FEA-74B1041E2693}"/>
            </a:ext>
          </a:extLst>
        </xdr:cNvPr>
        <xdr:cNvSpPr/>
      </xdr:nvSpPr>
      <xdr:spPr>
        <a:xfrm>
          <a:off x="13001625" y="5749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96248</xdr:rowOff>
    </xdr:from>
    <xdr:ext cx="469744" cy="259045"/>
    <xdr:sp macro="" textlink="">
      <xdr:nvSpPr>
        <xdr:cNvPr id="154" name="債務償還比率該当値テキスト">
          <a:extLst>
            <a:ext uri="{FF2B5EF4-FFF2-40B4-BE49-F238E27FC236}">
              <a16:creationId xmlns:a16="http://schemas.microsoft.com/office/drawing/2014/main" id="{E59B089C-1F84-44EE-A3A1-FED849598E9B}"/>
            </a:ext>
          </a:extLst>
        </xdr:cNvPr>
        <xdr:cNvSpPr txBox="1"/>
      </xdr:nvSpPr>
      <xdr:spPr>
        <a:xfrm>
          <a:off x="13080365" y="572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150135</xdr:rowOff>
    </xdr:from>
    <xdr:to>
      <xdr:col>72</xdr:col>
      <xdr:colOff>123825</xdr:colOff>
      <xdr:row>29</xdr:row>
      <xdr:rowOff>80285</xdr:rowOff>
    </xdr:to>
    <xdr:sp macro="" textlink="">
      <xdr:nvSpPr>
        <xdr:cNvPr id="155" name="楕円 154">
          <a:extLst>
            <a:ext uri="{FF2B5EF4-FFF2-40B4-BE49-F238E27FC236}">
              <a16:creationId xmlns:a16="http://schemas.microsoft.com/office/drawing/2014/main" id="{48E1F136-7355-462E-BD06-29566E465496}"/>
            </a:ext>
          </a:extLst>
        </xdr:cNvPr>
        <xdr:cNvSpPr/>
      </xdr:nvSpPr>
      <xdr:spPr>
        <a:xfrm>
          <a:off x="12359005" y="5613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29485</xdr:rowOff>
    </xdr:from>
    <xdr:to>
      <xdr:col>76</xdr:col>
      <xdr:colOff>22225</xdr:colOff>
      <xdr:row>29</xdr:row>
      <xdr:rowOff>168621</xdr:rowOff>
    </xdr:to>
    <xdr:cxnSp macro="">
      <xdr:nvCxnSpPr>
        <xdr:cNvPr id="156" name="直線コネクタ 155">
          <a:extLst>
            <a:ext uri="{FF2B5EF4-FFF2-40B4-BE49-F238E27FC236}">
              <a16:creationId xmlns:a16="http://schemas.microsoft.com/office/drawing/2014/main" id="{72C7CD08-6CC7-41C2-A7F0-3299B7B5B398}"/>
            </a:ext>
          </a:extLst>
        </xdr:cNvPr>
        <xdr:cNvCxnSpPr/>
      </xdr:nvCxnSpPr>
      <xdr:spPr>
        <a:xfrm>
          <a:off x="12409805" y="5660665"/>
          <a:ext cx="619760" cy="1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148646</xdr:rowOff>
    </xdr:from>
    <xdr:to>
      <xdr:col>68</xdr:col>
      <xdr:colOff>123825</xdr:colOff>
      <xdr:row>30</xdr:row>
      <xdr:rowOff>78796</xdr:rowOff>
    </xdr:to>
    <xdr:sp macro="" textlink="">
      <xdr:nvSpPr>
        <xdr:cNvPr id="157" name="楕円 156">
          <a:extLst>
            <a:ext uri="{FF2B5EF4-FFF2-40B4-BE49-F238E27FC236}">
              <a16:creationId xmlns:a16="http://schemas.microsoft.com/office/drawing/2014/main" id="{4D5BBDC8-B2B7-4DB3-8B7A-148644F0D042}"/>
            </a:ext>
          </a:extLst>
        </xdr:cNvPr>
        <xdr:cNvSpPr/>
      </xdr:nvSpPr>
      <xdr:spPr>
        <a:xfrm>
          <a:off x="11688445" y="5779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29485</xdr:rowOff>
    </xdr:from>
    <xdr:to>
      <xdr:col>72</xdr:col>
      <xdr:colOff>73025</xdr:colOff>
      <xdr:row>30</xdr:row>
      <xdr:rowOff>27996</xdr:rowOff>
    </xdr:to>
    <xdr:cxnSp macro="">
      <xdr:nvCxnSpPr>
        <xdr:cNvPr id="158" name="直線コネクタ 157">
          <a:extLst>
            <a:ext uri="{FF2B5EF4-FFF2-40B4-BE49-F238E27FC236}">
              <a16:creationId xmlns:a16="http://schemas.microsoft.com/office/drawing/2014/main" id="{255E387F-3740-4C44-9D46-A1B190B48764}"/>
            </a:ext>
          </a:extLst>
        </xdr:cNvPr>
        <xdr:cNvCxnSpPr/>
      </xdr:nvCxnSpPr>
      <xdr:spPr>
        <a:xfrm flipV="1">
          <a:off x="11739245" y="5660665"/>
          <a:ext cx="670560" cy="1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44965</xdr:rowOff>
    </xdr:from>
    <xdr:to>
      <xdr:col>64</xdr:col>
      <xdr:colOff>123825</xdr:colOff>
      <xdr:row>30</xdr:row>
      <xdr:rowOff>146565</xdr:rowOff>
    </xdr:to>
    <xdr:sp macro="" textlink="">
      <xdr:nvSpPr>
        <xdr:cNvPr id="159" name="楕円 158">
          <a:extLst>
            <a:ext uri="{FF2B5EF4-FFF2-40B4-BE49-F238E27FC236}">
              <a16:creationId xmlns:a16="http://schemas.microsoft.com/office/drawing/2014/main" id="{900B190A-D8C7-4E6D-A571-AEB3D8EDFA33}"/>
            </a:ext>
          </a:extLst>
        </xdr:cNvPr>
        <xdr:cNvSpPr/>
      </xdr:nvSpPr>
      <xdr:spPr>
        <a:xfrm>
          <a:off x="11017885" y="584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27996</xdr:rowOff>
    </xdr:from>
    <xdr:to>
      <xdr:col>68</xdr:col>
      <xdr:colOff>73025</xdr:colOff>
      <xdr:row>30</xdr:row>
      <xdr:rowOff>95765</xdr:rowOff>
    </xdr:to>
    <xdr:cxnSp macro="">
      <xdr:nvCxnSpPr>
        <xdr:cNvPr id="160" name="直線コネクタ 159">
          <a:extLst>
            <a:ext uri="{FF2B5EF4-FFF2-40B4-BE49-F238E27FC236}">
              <a16:creationId xmlns:a16="http://schemas.microsoft.com/office/drawing/2014/main" id="{7E61F408-5501-447B-9677-AD3F2020F2D7}"/>
            </a:ext>
          </a:extLst>
        </xdr:cNvPr>
        <xdr:cNvCxnSpPr/>
      </xdr:nvCxnSpPr>
      <xdr:spPr>
        <a:xfrm flipV="1">
          <a:off x="11068685" y="5826816"/>
          <a:ext cx="670560" cy="6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53961</xdr:rowOff>
    </xdr:from>
    <xdr:to>
      <xdr:col>60</xdr:col>
      <xdr:colOff>123825</xdr:colOff>
      <xdr:row>30</xdr:row>
      <xdr:rowOff>155561</xdr:rowOff>
    </xdr:to>
    <xdr:sp macro="" textlink="">
      <xdr:nvSpPr>
        <xdr:cNvPr id="161" name="楕円 160">
          <a:extLst>
            <a:ext uri="{FF2B5EF4-FFF2-40B4-BE49-F238E27FC236}">
              <a16:creationId xmlns:a16="http://schemas.microsoft.com/office/drawing/2014/main" id="{110A2535-C969-464A-8058-A23B0FB4428C}"/>
            </a:ext>
          </a:extLst>
        </xdr:cNvPr>
        <xdr:cNvSpPr/>
      </xdr:nvSpPr>
      <xdr:spPr>
        <a:xfrm>
          <a:off x="10347325" y="58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95765</xdr:rowOff>
    </xdr:from>
    <xdr:to>
      <xdr:col>64</xdr:col>
      <xdr:colOff>73025</xdr:colOff>
      <xdr:row>30</xdr:row>
      <xdr:rowOff>104761</xdr:rowOff>
    </xdr:to>
    <xdr:cxnSp macro="">
      <xdr:nvCxnSpPr>
        <xdr:cNvPr id="162" name="直線コネクタ 161">
          <a:extLst>
            <a:ext uri="{FF2B5EF4-FFF2-40B4-BE49-F238E27FC236}">
              <a16:creationId xmlns:a16="http://schemas.microsoft.com/office/drawing/2014/main" id="{3D04B498-95AA-486D-83F2-874463489810}"/>
            </a:ext>
          </a:extLst>
        </xdr:cNvPr>
        <xdr:cNvCxnSpPr/>
      </xdr:nvCxnSpPr>
      <xdr:spPr>
        <a:xfrm flipV="1">
          <a:off x="10398125" y="5894585"/>
          <a:ext cx="67056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63" name="n_1aveValue債務償還比率">
          <a:extLst>
            <a:ext uri="{FF2B5EF4-FFF2-40B4-BE49-F238E27FC236}">
              <a16:creationId xmlns:a16="http://schemas.microsoft.com/office/drawing/2014/main" id="{26DE5308-0FE7-474D-9E1D-1A2700B7800A}"/>
            </a:ext>
          </a:extLst>
        </xdr:cNvPr>
        <xdr:cNvSpPr txBox="1"/>
      </xdr:nvSpPr>
      <xdr:spPr>
        <a:xfrm>
          <a:off x="12185092" y="575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143089</xdr:rowOff>
    </xdr:from>
    <xdr:ext cx="469744" cy="259045"/>
    <xdr:sp macro="" textlink="">
      <xdr:nvSpPr>
        <xdr:cNvPr id="164" name="n_2aveValue債務償還比率">
          <a:extLst>
            <a:ext uri="{FF2B5EF4-FFF2-40B4-BE49-F238E27FC236}">
              <a16:creationId xmlns:a16="http://schemas.microsoft.com/office/drawing/2014/main" id="{7E0745B1-0A6B-456D-9678-8CE857D6D469}"/>
            </a:ext>
          </a:extLst>
        </xdr:cNvPr>
        <xdr:cNvSpPr txBox="1"/>
      </xdr:nvSpPr>
      <xdr:spPr>
        <a:xfrm>
          <a:off x="11527232" y="594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165759</xdr:rowOff>
    </xdr:from>
    <xdr:ext cx="469744" cy="259045"/>
    <xdr:sp macro="" textlink="">
      <xdr:nvSpPr>
        <xdr:cNvPr id="165" name="n_3aveValue債務償還比率">
          <a:extLst>
            <a:ext uri="{FF2B5EF4-FFF2-40B4-BE49-F238E27FC236}">
              <a16:creationId xmlns:a16="http://schemas.microsoft.com/office/drawing/2014/main" id="{64D92D79-6B4D-42FF-93E2-FE03C552B22C}"/>
            </a:ext>
          </a:extLst>
        </xdr:cNvPr>
        <xdr:cNvSpPr txBox="1"/>
      </xdr:nvSpPr>
      <xdr:spPr>
        <a:xfrm>
          <a:off x="10856672" y="596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151006</xdr:rowOff>
    </xdr:from>
    <xdr:ext cx="469744" cy="259045"/>
    <xdr:sp macro="" textlink="">
      <xdr:nvSpPr>
        <xdr:cNvPr id="166" name="n_4aveValue債務償還比率">
          <a:extLst>
            <a:ext uri="{FF2B5EF4-FFF2-40B4-BE49-F238E27FC236}">
              <a16:creationId xmlns:a16="http://schemas.microsoft.com/office/drawing/2014/main" id="{87E07B37-1E89-4F48-A7D3-E385BADBE59A}"/>
            </a:ext>
          </a:extLst>
        </xdr:cNvPr>
        <xdr:cNvSpPr txBox="1"/>
      </xdr:nvSpPr>
      <xdr:spPr>
        <a:xfrm>
          <a:off x="10186112" y="594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96812</xdr:rowOff>
    </xdr:from>
    <xdr:ext cx="469744" cy="259045"/>
    <xdr:sp macro="" textlink="">
      <xdr:nvSpPr>
        <xdr:cNvPr id="167" name="n_1mainValue債務償還比率">
          <a:extLst>
            <a:ext uri="{FF2B5EF4-FFF2-40B4-BE49-F238E27FC236}">
              <a16:creationId xmlns:a16="http://schemas.microsoft.com/office/drawing/2014/main" id="{22B6E74D-988D-4CB1-AB94-0A9073EE8A8F}"/>
            </a:ext>
          </a:extLst>
        </xdr:cNvPr>
        <xdr:cNvSpPr txBox="1"/>
      </xdr:nvSpPr>
      <xdr:spPr>
        <a:xfrm>
          <a:off x="12185092" y="539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95323</xdr:rowOff>
    </xdr:from>
    <xdr:ext cx="469744" cy="259045"/>
    <xdr:sp macro="" textlink="">
      <xdr:nvSpPr>
        <xdr:cNvPr id="168" name="n_2mainValue債務償還比率">
          <a:extLst>
            <a:ext uri="{FF2B5EF4-FFF2-40B4-BE49-F238E27FC236}">
              <a16:creationId xmlns:a16="http://schemas.microsoft.com/office/drawing/2014/main" id="{57E57E8F-E11C-49EF-B134-6A929ACFC2DC}"/>
            </a:ext>
          </a:extLst>
        </xdr:cNvPr>
        <xdr:cNvSpPr txBox="1"/>
      </xdr:nvSpPr>
      <xdr:spPr>
        <a:xfrm>
          <a:off x="11527232" y="555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163092</xdr:rowOff>
    </xdr:from>
    <xdr:ext cx="469744" cy="259045"/>
    <xdr:sp macro="" textlink="">
      <xdr:nvSpPr>
        <xdr:cNvPr id="169" name="n_3mainValue債務償還比率">
          <a:extLst>
            <a:ext uri="{FF2B5EF4-FFF2-40B4-BE49-F238E27FC236}">
              <a16:creationId xmlns:a16="http://schemas.microsoft.com/office/drawing/2014/main" id="{62126E1D-4642-4E56-9410-264F96A4F761}"/>
            </a:ext>
          </a:extLst>
        </xdr:cNvPr>
        <xdr:cNvSpPr txBox="1"/>
      </xdr:nvSpPr>
      <xdr:spPr>
        <a:xfrm>
          <a:off x="10856672" y="56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638</xdr:rowOff>
    </xdr:from>
    <xdr:ext cx="469744" cy="259045"/>
    <xdr:sp macro="" textlink="">
      <xdr:nvSpPr>
        <xdr:cNvPr id="170" name="n_4mainValue債務償還比率">
          <a:extLst>
            <a:ext uri="{FF2B5EF4-FFF2-40B4-BE49-F238E27FC236}">
              <a16:creationId xmlns:a16="http://schemas.microsoft.com/office/drawing/2014/main" id="{6AA6FFFE-9D6B-4FBB-9709-F9D7A8BE7D1D}"/>
            </a:ext>
          </a:extLst>
        </xdr:cNvPr>
        <xdr:cNvSpPr txBox="1"/>
      </xdr:nvSpPr>
      <xdr:spPr>
        <a:xfrm>
          <a:off x="10186112" y="563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3C42262A-3315-4D6D-AA3F-29E975D5DD51}"/>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18768678-1B69-44EB-A90B-3AB91A517B86}"/>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DB1AACD8-C5EE-48DD-974D-DBBFF048B3A5}"/>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B84D49CA-1A69-47D8-B165-305746BFE26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447FF35-2214-4E1C-8773-77D114CD8B3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9A17576-E690-4726-AAFC-648C1DBA61DE}"/>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FD19D0-B574-4859-B236-73B8E41F12D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A9B9FC-6749-49FA-9A18-50A6BD7099F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D551D6-BE6C-42DC-8CA9-61D863A22CC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8B5AA6-F46B-4546-B47C-235A2932A47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0CA544-BD1E-4E8C-90CF-DC890D4D2E6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53EE7B-F5E6-4B1F-B6C4-1E5F035C76A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1C4563-4CEF-4305-8DA6-683B1B7C690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B81847-4094-452A-AF6A-23D9BBECC0A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A7EE9A8-2F2B-4C9E-8FDD-107F66AE56D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6E43D8-EA41-466B-B3B2-587E7DD40C0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130,964
128,723
43.15
51,818,326
50,491,549
1,137,475
25,470,943
34,237,725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AACC49-1189-46ED-A47A-04F243BAA8F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26DC5C-FB81-474A-A813-5B7E4AE4351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EC5AD2-896F-4A2A-9A1D-904628590FE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0B8605-B558-4A84-A0EC-F699B22C196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690424-86BB-4025-B1FF-88BA8A342F1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E25AD3F-3BB6-40C4-978D-19884536451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ADC669-ECE8-4C45-BD04-E3371277C6C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BBEEF0-4E30-427B-9021-E4D441CE3F1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78636D-7BA7-42AD-942E-517461C677B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08FE68-F60D-43CF-B58D-B937FF4CDCA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0893DC-90AB-4A92-9BF1-A6CFCFB6D52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9C2187-9B42-40AC-B361-4B9C94E28B7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3F9DAB-C0E0-465E-9020-501E0931BAB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26DA13-09D4-4037-ACF7-4E318EC3B5F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A122DB-0F6D-4676-9797-F993487F80E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339FA5-CD9B-416B-84A7-83B93821B2D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591912-CC98-4D04-9CC4-50480EBF01E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202D05-E28C-4D8F-BF82-C0B7497843E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CEA01F-2B0E-4823-BAFE-4CDF9144954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F4372B-5F0E-46BE-99A2-B1598595AEF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ACBE34-10E0-4477-B0AE-8C53D471C70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F30C0F-442B-4EBA-9E97-FB84B4529BC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84DBDD-468C-48E8-9570-D23B21506E0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656E88-EFFA-4BFB-BEF7-EF4493118A3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321BA08-1B79-4658-83A4-DA2B369ADC1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624EB9-71B9-47AC-B3AD-E122CE99335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D3963E-5E72-4DF1-9ED5-A094C0FDB9B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56D126-1A0F-4A10-A3DA-CCA4D622AF5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7BFDED-01A3-4BB9-A0FE-CD13B8D89C2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5F9DEF-EE21-4350-82FD-5650858180F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13949F-5BAF-4483-9D6B-D9B38ACDC9C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C5AAB0C-B253-4B52-B2C6-A45CCABA923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52A12D5-C8E0-4945-BF46-FA8429C5D569}"/>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439BB7D-5D8D-44A0-83FC-912CAE9BB686}"/>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8D115E3-189B-4DA5-B81D-4AFC20F5F1D9}"/>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19A1765-C814-4F19-9BF8-3225922A5A79}"/>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E27940C-9C20-4F53-9A04-4812ED030035}"/>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A07D379-C03F-4097-A53C-E2D116483B97}"/>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6232807-FE34-42FC-BCE7-584C89D223B6}"/>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7BC63D-47C8-413F-A0D9-1872AAE2A2CB}"/>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97A5F16-A4B5-4464-82E6-44A45C44DF7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367BB7D-EC2B-4594-8127-DD3C3E5E175A}"/>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3311B09-8E41-4E15-99CF-F672DBCFA8F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74B9217B-F2D4-404B-A6E0-82C19D3D6C46}"/>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3E2A7D6F-A530-4400-B17E-9E84F7DDEB7F}"/>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1FDBE72C-DE57-47E0-B6E6-EBB50F57F806}"/>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873498E9-1E64-44BB-94A8-21EE9A4F116B}"/>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245C40E7-88B1-4584-A5DF-2F739154D4E3}"/>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6BC73FB5-D938-4FDD-92FE-816235F48A1A}"/>
            </a:ext>
          </a:extLst>
        </xdr:cNvPr>
        <xdr:cNvSpPr txBox="1"/>
      </xdr:nvSpPr>
      <xdr:spPr>
        <a:xfrm>
          <a:off x="412496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53E19D45-CEFF-4594-BF6C-A26BED06B24B}"/>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18AC1C9A-2290-4F6B-9D27-3FCE36104242}"/>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3D24AF90-CB9E-4D75-B988-B6D909D274A0}"/>
            </a:ext>
          </a:extLst>
        </xdr:cNvPr>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3DAB6B0C-C153-47B0-9D78-FEE50A5A7FEF}"/>
            </a:ext>
          </a:extLst>
        </xdr:cNvPr>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AF6E1FAC-7302-498F-80B0-BBAAE6E79F4B}"/>
            </a:ext>
          </a:extLst>
        </xdr:cNvPr>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F43BE38-64A0-4022-9796-93974F73B9E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F0FD2B6-FF2E-495D-A495-31DF888BB68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9E9585E-E786-4CB1-8343-FC99AE962A8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CBCA03-CB39-48E2-9294-223C40072D6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928A95-BE65-4DEA-A499-220C722BAE1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7112</xdr:rowOff>
    </xdr:from>
    <xdr:to>
      <xdr:col>24</xdr:col>
      <xdr:colOff>114300</xdr:colOff>
      <xdr:row>40</xdr:row>
      <xdr:rowOff>108712</xdr:rowOff>
    </xdr:to>
    <xdr:sp macro="" textlink="">
      <xdr:nvSpPr>
        <xdr:cNvPr id="71" name="楕円 70">
          <a:extLst>
            <a:ext uri="{FF2B5EF4-FFF2-40B4-BE49-F238E27FC236}">
              <a16:creationId xmlns:a16="http://schemas.microsoft.com/office/drawing/2014/main" id="{746A8425-C5BF-4550-8481-85C0A5111D8A}"/>
            </a:ext>
          </a:extLst>
        </xdr:cNvPr>
        <xdr:cNvSpPr/>
      </xdr:nvSpPr>
      <xdr:spPr>
        <a:xfrm>
          <a:off x="4036060" y="67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156989</xdr:rowOff>
    </xdr:from>
    <xdr:ext cx="405111" cy="259045"/>
    <xdr:sp macro="" textlink="">
      <xdr:nvSpPr>
        <xdr:cNvPr id="72" name="【道路】&#10;有形固定資産減価償却率該当値テキスト">
          <a:extLst>
            <a:ext uri="{FF2B5EF4-FFF2-40B4-BE49-F238E27FC236}">
              <a16:creationId xmlns:a16="http://schemas.microsoft.com/office/drawing/2014/main" id="{E2C26D96-DFD8-4720-891B-F0C11FA6EDEF}"/>
            </a:ext>
          </a:extLst>
        </xdr:cNvPr>
        <xdr:cNvSpPr txBox="1"/>
      </xdr:nvSpPr>
      <xdr:spPr>
        <a:xfrm>
          <a:off x="4124960"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169418</xdr:rowOff>
    </xdr:from>
    <xdr:to>
      <xdr:col>20</xdr:col>
      <xdr:colOff>38100</xdr:colOff>
      <xdr:row>40</xdr:row>
      <xdr:rowOff>99568</xdr:rowOff>
    </xdr:to>
    <xdr:sp macro="" textlink="">
      <xdr:nvSpPr>
        <xdr:cNvPr id="73" name="楕円 72">
          <a:extLst>
            <a:ext uri="{FF2B5EF4-FFF2-40B4-BE49-F238E27FC236}">
              <a16:creationId xmlns:a16="http://schemas.microsoft.com/office/drawing/2014/main" id="{1E1558A4-1D42-4D7C-AEF7-CA48CC176BC4}"/>
            </a:ext>
          </a:extLst>
        </xdr:cNvPr>
        <xdr:cNvSpPr/>
      </xdr:nvSpPr>
      <xdr:spPr>
        <a:xfrm>
          <a:off x="331216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48768</xdr:rowOff>
    </xdr:from>
    <xdr:to>
      <xdr:col>24</xdr:col>
      <xdr:colOff>63500</xdr:colOff>
      <xdr:row>40</xdr:row>
      <xdr:rowOff>57912</xdr:rowOff>
    </xdr:to>
    <xdr:cxnSp macro="">
      <xdr:nvCxnSpPr>
        <xdr:cNvPr id="74" name="直線コネクタ 73">
          <a:extLst>
            <a:ext uri="{FF2B5EF4-FFF2-40B4-BE49-F238E27FC236}">
              <a16:creationId xmlns:a16="http://schemas.microsoft.com/office/drawing/2014/main" id="{9F4EEFA6-C89A-4598-BB03-774D2FE2B131}"/>
            </a:ext>
          </a:extLst>
        </xdr:cNvPr>
        <xdr:cNvCxnSpPr/>
      </xdr:nvCxnSpPr>
      <xdr:spPr>
        <a:xfrm>
          <a:off x="3355340" y="6754368"/>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160274</xdr:rowOff>
    </xdr:from>
    <xdr:to>
      <xdr:col>15</xdr:col>
      <xdr:colOff>101600</xdr:colOff>
      <xdr:row>40</xdr:row>
      <xdr:rowOff>90424</xdr:rowOff>
    </xdr:to>
    <xdr:sp macro="" textlink="">
      <xdr:nvSpPr>
        <xdr:cNvPr id="75" name="楕円 74">
          <a:extLst>
            <a:ext uri="{FF2B5EF4-FFF2-40B4-BE49-F238E27FC236}">
              <a16:creationId xmlns:a16="http://schemas.microsoft.com/office/drawing/2014/main" id="{CE7AFEE9-4D73-4700-9D45-54FA590BA49F}"/>
            </a:ext>
          </a:extLst>
        </xdr:cNvPr>
        <xdr:cNvSpPr/>
      </xdr:nvSpPr>
      <xdr:spPr>
        <a:xfrm>
          <a:off x="2514600" y="6698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39624</xdr:rowOff>
    </xdr:from>
    <xdr:to>
      <xdr:col>19</xdr:col>
      <xdr:colOff>177800</xdr:colOff>
      <xdr:row>40</xdr:row>
      <xdr:rowOff>48768</xdr:rowOff>
    </xdr:to>
    <xdr:cxnSp macro="">
      <xdr:nvCxnSpPr>
        <xdr:cNvPr id="76" name="直線コネクタ 75">
          <a:extLst>
            <a:ext uri="{FF2B5EF4-FFF2-40B4-BE49-F238E27FC236}">
              <a16:creationId xmlns:a16="http://schemas.microsoft.com/office/drawing/2014/main" id="{BB83AD00-E7F2-426E-B101-D9140A2A1B8A}"/>
            </a:ext>
          </a:extLst>
        </xdr:cNvPr>
        <xdr:cNvCxnSpPr/>
      </xdr:nvCxnSpPr>
      <xdr:spPr>
        <a:xfrm>
          <a:off x="2565400" y="6745224"/>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139700</xdr:rowOff>
    </xdr:from>
    <xdr:to>
      <xdr:col>10</xdr:col>
      <xdr:colOff>165100</xdr:colOff>
      <xdr:row>40</xdr:row>
      <xdr:rowOff>69850</xdr:rowOff>
    </xdr:to>
    <xdr:sp macro="" textlink="">
      <xdr:nvSpPr>
        <xdr:cNvPr id="77" name="楕円 76">
          <a:extLst>
            <a:ext uri="{FF2B5EF4-FFF2-40B4-BE49-F238E27FC236}">
              <a16:creationId xmlns:a16="http://schemas.microsoft.com/office/drawing/2014/main" id="{3580BF6B-72BD-488B-B5C6-53572120CDB9}"/>
            </a:ext>
          </a:extLst>
        </xdr:cNvPr>
        <xdr:cNvSpPr/>
      </xdr:nvSpPr>
      <xdr:spPr>
        <a:xfrm>
          <a:off x="173990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19050</xdr:rowOff>
    </xdr:from>
    <xdr:to>
      <xdr:col>15</xdr:col>
      <xdr:colOff>50800</xdr:colOff>
      <xdr:row>40</xdr:row>
      <xdr:rowOff>39624</xdr:rowOff>
    </xdr:to>
    <xdr:cxnSp macro="">
      <xdr:nvCxnSpPr>
        <xdr:cNvPr id="78" name="直線コネクタ 77">
          <a:extLst>
            <a:ext uri="{FF2B5EF4-FFF2-40B4-BE49-F238E27FC236}">
              <a16:creationId xmlns:a16="http://schemas.microsoft.com/office/drawing/2014/main" id="{94D0772A-881C-4DDA-98C5-529FFDC6CF87}"/>
            </a:ext>
          </a:extLst>
        </xdr:cNvPr>
        <xdr:cNvCxnSpPr/>
      </xdr:nvCxnSpPr>
      <xdr:spPr>
        <a:xfrm>
          <a:off x="1790700" y="6724650"/>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121412</xdr:rowOff>
    </xdr:from>
    <xdr:to>
      <xdr:col>6</xdr:col>
      <xdr:colOff>38100</xdr:colOff>
      <xdr:row>40</xdr:row>
      <xdr:rowOff>51562</xdr:rowOff>
    </xdr:to>
    <xdr:sp macro="" textlink="">
      <xdr:nvSpPr>
        <xdr:cNvPr id="79" name="楕円 78">
          <a:extLst>
            <a:ext uri="{FF2B5EF4-FFF2-40B4-BE49-F238E27FC236}">
              <a16:creationId xmlns:a16="http://schemas.microsoft.com/office/drawing/2014/main" id="{0196B9FA-5D88-4813-8F1F-9661DBA5C279}"/>
            </a:ext>
          </a:extLst>
        </xdr:cNvPr>
        <xdr:cNvSpPr/>
      </xdr:nvSpPr>
      <xdr:spPr>
        <a:xfrm>
          <a:off x="965200" y="6659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762</xdr:rowOff>
    </xdr:from>
    <xdr:to>
      <xdr:col>10</xdr:col>
      <xdr:colOff>114300</xdr:colOff>
      <xdr:row>40</xdr:row>
      <xdr:rowOff>19050</xdr:rowOff>
    </xdr:to>
    <xdr:cxnSp macro="">
      <xdr:nvCxnSpPr>
        <xdr:cNvPr id="80" name="直線コネクタ 79">
          <a:extLst>
            <a:ext uri="{FF2B5EF4-FFF2-40B4-BE49-F238E27FC236}">
              <a16:creationId xmlns:a16="http://schemas.microsoft.com/office/drawing/2014/main" id="{B155321F-4A19-4C45-84B4-9B18C588D6AC}"/>
            </a:ext>
          </a:extLst>
        </xdr:cNvPr>
        <xdr:cNvCxnSpPr/>
      </xdr:nvCxnSpPr>
      <xdr:spPr>
        <a:xfrm>
          <a:off x="1008380" y="6706362"/>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796B8BD2-D6CE-4416-9287-6FD8022AD4B2}"/>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a:extLst>
            <a:ext uri="{FF2B5EF4-FFF2-40B4-BE49-F238E27FC236}">
              <a16:creationId xmlns:a16="http://schemas.microsoft.com/office/drawing/2014/main" id="{ED1B0ADC-B054-4FCE-BF52-160593B4C409}"/>
            </a:ext>
          </a:extLst>
        </xdr:cNvPr>
        <xdr:cNvSpPr txBox="1"/>
      </xdr:nvSpPr>
      <xdr:spPr>
        <a:xfrm>
          <a:off x="2385704" y="59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a:extLst>
            <a:ext uri="{FF2B5EF4-FFF2-40B4-BE49-F238E27FC236}">
              <a16:creationId xmlns:a16="http://schemas.microsoft.com/office/drawing/2014/main" id="{E5323E70-1FBF-45A2-973E-034ED47997F1}"/>
            </a:ext>
          </a:extLst>
        </xdr:cNvPr>
        <xdr:cNvSpPr txBox="1"/>
      </xdr:nvSpPr>
      <xdr:spPr>
        <a:xfrm>
          <a:off x="1611004" y="59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a:extLst>
            <a:ext uri="{FF2B5EF4-FFF2-40B4-BE49-F238E27FC236}">
              <a16:creationId xmlns:a16="http://schemas.microsoft.com/office/drawing/2014/main" id="{499D277D-328E-413B-B87E-5FF4509FA405}"/>
            </a:ext>
          </a:extLst>
        </xdr:cNvPr>
        <xdr:cNvSpPr txBox="1"/>
      </xdr:nvSpPr>
      <xdr:spPr>
        <a:xfrm>
          <a:off x="8363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90695</xdr:rowOff>
    </xdr:from>
    <xdr:ext cx="405111" cy="259045"/>
    <xdr:sp macro="" textlink="">
      <xdr:nvSpPr>
        <xdr:cNvPr id="85" name="n_1mainValue【道路】&#10;有形固定資産減価償却率">
          <a:extLst>
            <a:ext uri="{FF2B5EF4-FFF2-40B4-BE49-F238E27FC236}">
              <a16:creationId xmlns:a16="http://schemas.microsoft.com/office/drawing/2014/main" id="{858396C2-1160-4F4A-B239-554125C45C97}"/>
            </a:ext>
          </a:extLst>
        </xdr:cNvPr>
        <xdr:cNvSpPr txBox="1"/>
      </xdr:nvSpPr>
      <xdr:spPr>
        <a:xfrm>
          <a:off x="3170564" y="679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81551</xdr:rowOff>
    </xdr:from>
    <xdr:ext cx="405111" cy="259045"/>
    <xdr:sp macro="" textlink="">
      <xdr:nvSpPr>
        <xdr:cNvPr id="86" name="n_2mainValue【道路】&#10;有形固定資産減価償却率">
          <a:extLst>
            <a:ext uri="{FF2B5EF4-FFF2-40B4-BE49-F238E27FC236}">
              <a16:creationId xmlns:a16="http://schemas.microsoft.com/office/drawing/2014/main" id="{E2C57248-DD10-449B-9683-725AEBA62B3C}"/>
            </a:ext>
          </a:extLst>
        </xdr:cNvPr>
        <xdr:cNvSpPr txBox="1"/>
      </xdr:nvSpPr>
      <xdr:spPr>
        <a:xfrm>
          <a:off x="2385704" y="678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60977</xdr:rowOff>
    </xdr:from>
    <xdr:ext cx="405111" cy="259045"/>
    <xdr:sp macro="" textlink="">
      <xdr:nvSpPr>
        <xdr:cNvPr id="87" name="n_3mainValue【道路】&#10;有形固定資産減価償却率">
          <a:extLst>
            <a:ext uri="{FF2B5EF4-FFF2-40B4-BE49-F238E27FC236}">
              <a16:creationId xmlns:a16="http://schemas.microsoft.com/office/drawing/2014/main" id="{C7317562-D1DD-4E7E-A9BF-9762ED34F6CB}"/>
            </a:ext>
          </a:extLst>
        </xdr:cNvPr>
        <xdr:cNvSpPr txBox="1"/>
      </xdr:nvSpPr>
      <xdr:spPr>
        <a:xfrm>
          <a:off x="161100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42689</xdr:rowOff>
    </xdr:from>
    <xdr:ext cx="405111" cy="259045"/>
    <xdr:sp macro="" textlink="">
      <xdr:nvSpPr>
        <xdr:cNvPr id="88" name="n_4mainValue【道路】&#10;有形固定資産減価償却率">
          <a:extLst>
            <a:ext uri="{FF2B5EF4-FFF2-40B4-BE49-F238E27FC236}">
              <a16:creationId xmlns:a16="http://schemas.microsoft.com/office/drawing/2014/main" id="{48333274-0A60-4238-829D-8C012285E6AE}"/>
            </a:ext>
          </a:extLst>
        </xdr:cNvPr>
        <xdr:cNvSpPr txBox="1"/>
      </xdr:nvSpPr>
      <xdr:spPr>
        <a:xfrm>
          <a:off x="836304" y="674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DCF0566-378D-4A2F-AF9E-8EBA25B44D5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C5AE914-217E-4560-BC25-01E90BFD2F1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46D90D1-2F06-44C0-81E6-25CA95C33B4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B41696E-8F3D-4CAC-9FB0-98F95D3328C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497BA32-0F9D-41A9-8811-E7982B3F81F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0E81A8D-7682-4C4F-B598-37695D2ACEF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BEB814B-5C9A-45D6-AB06-3A9E07FFDC2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53DAA89-FFA2-4611-AF63-688A3800187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835A923-BFF9-444A-8610-873BD2DC5CD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80C4904-1703-4C4F-AC62-66A71582228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D1270B3-D067-4688-A907-2A82E98DCC1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378168D-EF49-4E1B-8C05-12085D02753F}"/>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F2A5C56-ACC9-4C25-AF06-A9AE8896457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7EC751D-041D-4A54-9A64-735963EFF947}"/>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9BE4A52-246F-4DFE-8DEB-EDF36442F52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184189FD-DCB6-44F0-96E9-C521DF84719F}"/>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36ED016-A51A-4937-8331-580C4D8DED0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F61FEB3E-F8DE-445F-9220-79EAADA7721B}"/>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BDCE358-9523-4D2F-BB2D-DDDB50F50B1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89EC1CED-3E7F-42D6-B9E7-DDA73EF25E3E}"/>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3E1FB00-3031-450A-9160-E85BAD328F5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9B57C53-A5BF-4410-8B49-1B1218600A89}"/>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7199641-9F12-4683-98A9-0258204746B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28B6A75E-2A0D-4471-B581-297524C89FBF}"/>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B287A872-B0E9-4A12-B203-6CEC1BA81004}"/>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F7FC6F40-78DC-4561-BC34-7C862F9348E6}"/>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9E5B49AB-118E-4249-B224-C6FEFE5702D5}"/>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30C4B15C-4D1A-4E8C-B026-1E4951B7864E}"/>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0C4CEE88-13F7-4D79-8091-0F7E5F343B38}"/>
            </a:ext>
          </a:extLst>
        </xdr:cNvPr>
        <xdr:cNvSpPr txBox="1"/>
      </xdr:nvSpPr>
      <xdr:spPr>
        <a:xfrm>
          <a:off x="9258300" y="648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F8097EB4-6990-4AC8-896D-FA53B0D4FE72}"/>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F74AB529-ED36-4B67-9F02-80385BCCFD92}"/>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3BEA37D0-B559-4681-86C6-058A43CC4461}"/>
            </a:ext>
          </a:extLst>
        </xdr:cNvPr>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5AAFF4CF-9937-4EE8-BC3A-0233035E54D1}"/>
            </a:ext>
          </a:extLst>
        </xdr:cNvPr>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88E6E6E4-0219-458C-A393-A307E6D6BE85}"/>
            </a:ext>
          </a:extLst>
        </xdr:cNvPr>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CB7E252-B79C-4EEC-9FA8-FDF1BAA1000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27A4645-96B2-472E-BC46-826B3ACC713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C5DA91F-347E-4779-83A9-5E43A257177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53BA618-E140-46AE-ACC0-503C2808081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E732E91-1D7B-44ED-8E8C-C0D8754B1A9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26162</xdr:rowOff>
    </xdr:from>
    <xdr:to>
      <xdr:col>55</xdr:col>
      <xdr:colOff>50800</xdr:colOff>
      <xdr:row>40</xdr:row>
      <xdr:rowOff>127762</xdr:rowOff>
    </xdr:to>
    <xdr:sp macro="" textlink="">
      <xdr:nvSpPr>
        <xdr:cNvPr id="128" name="楕円 127">
          <a:extLst>
            <a:ext uri="{FF2B5EF4-FFF2-40B4-BE49-F238E27FC236}">
              <a16:creationId xmlns:a16="http://schemas.microsoft.com/office/drawing/2014/main" id="{C4DBA7DD-2130-496E-9F9C-499E29058016}"/>
            </a:ext>
          </a:extLst>
        </xdr:cNvPr>
        <xdr:cNvSpPr/>
      </xdr:nvSpPr>
      <xdr:spPr>
        <a:xfrm>
          <a:off x="9192260" y="67317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4589</xdr:rowOff>
    </xdr:from>
    <xdr:ext cx="469744" cy="259045"/>
    <xdr:sp macro="" textlink="">
      <xdr:nvSpPr>
        <xdr:cNvPr id="129" name="【道路】&#10;一人当たり延長該当値テキスト">
          <a:extLst>
            <a:ext uri="{FF2B5EF4-FFF2-40B4-BE49-F238E27FC236}">
              <a16:creationId xmlns:a16="http://schemas.microsoft.com/office/drawing/2014/main" id="{F8F1BEA6-92D4-4010-A5C1-12630095D3AC}"/>
            </a:ext>
          </a:extLst>
        </xdr:cNvPr>
        <xdr:cNvSpPr txBox="1"/>
      </xdr:nvSpPr>
      <xdr:spPr>
        <a:xfrm>
          <a:off x="9258300" y="67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27610</xdr:rowOff>
    </xdr:from>
    <xdr:to>
      <xdr:col>50</xdr:col>
      <xdr:colOff>165100</xdr:colOff>
      <xdr:row>40</xdr:row>
      <xdr:rowOff>129210</xdr:rowOff>
    </xdr:to>
    <xdr:sp macro="" textlink="">
      <xdr:nvSpPr>
        <xdr:cNvPr id="130" name="楕円 129">
          <a:extLst>
            <a:ext uri="{FF2B5EF4-FFF2-40B4-BE49-F238E27FC236}">
              <a16:creationId xmlns:a16="http://schemas.microsoft.com/office/drawing/2014/main" id="{60EEC05B-5228-417A-A67E-EDBE2F274F04}"/>
            </a:ext>
          </a:extLst>
        </xdr:cNvPr>
        <xdr:cNvSpPr/>
      </xdr:nvSpPr>
      <xdr:spPr>
        <a:xfrm>
          <a:off x="8445500" y="67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76962</xdr:rowOff>
    </xdr:from>
    <xdr:to>
      <xdr:col>55</xdr:col>
      <xdr:colOff>0</xdr:colOff>
      <xdr:row>40</xdr:row>
      <xdr:rowOff>78410</xdr:rowOff>
    </xdr:to>
    <xdr:cxnSp macro="">
      <xdr:nvCxnSpPr>
        <xdr:cNvPr id="131" name="直線コネクタ 130">
          <a:extLst>
            <a:ext uri="{FF2B5EF4-FFF2-40B4-BE49-F238E27FC236}">
              <a16:creationId xmlns:a16="http://schemas.microsoft.com/office/drawing/2014/main" id="{AA6A24D9-1D22-4F09-BC90-B8C1F6423C43}"/>
            </a:ext>
          </a:extLst>
        </xdr:cNvPr>
        <xdr:cNvCxnSpPr/>
      </xdr:nvCxnSpPr>
      <xdr:spPr>
        <a:xfrm flipV="1">
          <a:off x="8496300" y="6782562"/>
          <a:ext cx="7239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28296</xdr:rowOff>
    </xdr:from>
    <xdr:to>
      <xdr:col>46</xdr:col>
      <xdr:colOff>38100</xdr:colOff>
      <xdr:row>40</xdr:row>
      <xdr:rowOff>129896</xdr:rowOff>
    </xdr:to>
    <xdr:sp macro="" textlink="">
      <xdr:nvSpPr>
        <xdr:cNvPr id="132" name="楕円 131">
          <a:extLst>
            <a:ext uri="{FF2B5EF4-FFF2-40B4-BE49-F238E27FC236}">
              <a16:creationId xmlns:a16="http://schemas.microsoft.com/office/drawing/2014/main" id="{58EBDBD7-E6F8-4C9F-8C11-981E114CAB61}"/>
            </a:ext>
          </a:extLst>
        </xdr:cNvPr>
        <xdr:cNvSpPr/>
      </xdr:nvSpPr>
      <xdr:spPr>
        <a:xfrm>
          <a:off x="7670800" y="67338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78410</xdr:rowOff>
    </xdr:from>
    <xdr:to>
      <xdr:col>50</xdr:col>
      <xdr:colOff>114300</xdr:colOff>
      <xdr:row>40</xdr:row>
      <xdr:rowOff>79096</xdr:rowOff>
    </xdr:to>
    <xdr:cxnSp macro="">
      <xdr:nvCxnSpPr>
        <xdr:cNvPr id="133" name="直線コネクタ 132">
          <a:extLst>
            <a:ext uri="{FF2B5EF4-FFF2-40B4-BE49-F238E27FC236}">
              <a16:creationId xmlns:a16="http://schemas.microsoft.com/office/drawing/2014/main" id="{91AB5585-DFBD-40CF-BD76-2D79C308D449}"/>
            </a:ext>
          </a:extLst>
        </xdr:cNvPr>
        <xdr:cNvCxnSpPr/>
      </xdr:nvCxnSpPr>
      <xdr:spPr>
        <a:xfrm flipV="1">
          <a:off x="7713980" y="6784010"/>
          <a:ext cx="78232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24485</xdr:rowOff>
    </xdr:from>
    <xdr:to>
      <xdr:col>41</xdr:col>
      <xdr:colOff>101600</xdr:colOff>
      <xdr:row>40</xdr:row>
      <xdr:rowOff>126085</xdr:rowOff>
    </xdr:to>
    <xdr:sp macro="" textlink="">
      <xdr:nvSpPr>
        <xdr:cNvPr id="134" name="楕円 133">
          <a:extLst>
            <a:ext uri="{FF2B5EF4-FFF2-40B4-BE49-F238E27FC236}">
              <a16:creationId xmlns:a16="http://schemas.microsoft.com/office/drawing/2014/main" id="{96E55F6F-80E9-4485-9CAE-23B5AF539008}"/>
            </a:ext>
          </a:extLst>
        </xdr:cNvPr>
        <xdr:cNvSpPr/>
      </xdr:nvSpPr>
      <xdr:spPr>
        <a:xfrm>
          <a:off x="6873240" y="67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75285</xdr:rowOff>
    </xdr:from>
    <xdr:to>
      <xdr:col>45</xdr:col>
      <xdr:colOff>177800</xdr:colOff>
      <xdr:row>40</xdr:row>
      <xdr:rowOff>79096</xdr:rowOff>
    </xdr:to>
    <xdr:cxnSp macro="">
      <xdr:nvCxnSpPr>
        <xdr:cNvPr id="135" name="直線コネクタ 134">
          <a:extLst>
            <a:ext uri="{FF2B5EF4-FFF2-40B4-BE49-F238E27FC236}">
              <a16:creationId xmlns:a16="http://schemas.microsoft.com/office/drawing/2014/main" id="{A150C59B-8ED6-4B61-9D58-0FC237720FB5}"/>
            </a:ext>
          </a:extLst>
        </xdr:cNvPr>
        <xdr:cNvCxnSpPr/>
      </xdr:nvCxnSpPr>
      <xdr:spPr>
        <a:xfrm>
          <a:off x="6924040" y="6780885"/>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30353</xdr:rowOff>
    </xdr:from>
    <xdr:to>
      <xdr:col>36</xdr:col>
      <xdr:colOff>165100</xdr:colOff>
      <xdr:row>40</xdr:row>
      <xdr:rowOff>131953</xdr:rowOff>
    </xdr:to>
    <xdr:sp macro="" textlink="">
      <xdr:nvSpPr>
        <xdr:cNvPr id="136" name="楕円 135">
          <a:extLst>
            <a:ext uri="{FF2B5EF4-FFF2-40B4-BE49-F238E27FC236}">
              <a16:creationId xmlns:a16="http://schemas.microsoft.com/office/drawing/2014/main" id="{6C1D8369-091E-4DB8-A9E9-AE87BB13F73C}"/>
            </a:ext>
          </a:extLst>
        </xdr:cNvPr>
        <xdr:cNvSpPr/>
      </xdr:nvSpPr>
      <xdr:spPr>
        <a:xfrm>
          <a:off x="6098540" y="67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75285</xdr:rowOff>
    </xdr:from>
    <xdr:to>
      <xdr:col>41</xdr:col>
      <xdr:colOff>50800</xdr:colOff>
      <xdr:row>40</xdr:row>
      <xdr:rowOff>81153</xdr:rowOff>
    </xdr:to>
    <xdr:cxnSp macro="">
      <xdr:nvCxnSpPr>
        <xdr:cNvPr id="137" name="直線コネクタ 136">
          <a:extLst>
            <a:ext uri="{FF2B5EF4-FFF2-40B4-BE49-F238E27FC236}">
              <a16:creationId xmlns:a16="http://schemas.microsoft.com/office/drawing/2014/main" id="{1090C400-B678-4E29-B81D-F97E1FB1B437}"/>
            </a:ext>
          </a:extLst>
        </xdr:cNvPr>
        <xdr:cNvCxnSpPr/>
      </xdr:nvCxnSpPr>
      <xdr:spPr>
        <a:xfrm flipV="1">
          <a:off x="6149340" y="6780885"/>
          <a:ext cx="7747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1E85058C-96EC-44E6-9AAD-CA0600AFC006}"/>
            </a:ext>
          </a:extLst>
        </xdr:cNvPr>
        <xdr:cNvSpPr txBox="1"/>
      </xdr:nvSpPr>
      <xdr:spPr>
        <a:xfrm>
          <a:off x="8271587" y="64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47C0B8C6-4CF3-42F5-8772-D050F512320D}"/>
            </a:ext>
          </a:extLst>
        </xdr:cNvPr>
        <xdr:cNvSpPr txBox="1"/>
      </xdr:nvSpPr>
      <xdr:spPr>
        <a:xfrm>
          <a:off x="7509587"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a:extLst>
            <a:ext uri="{FF2B5EF4-FFF2-40B4-BE49-F238E27FC236}">
              <a16:creationId xmlns:a16="http://schemas.microsoft.com/office/drawing/2014/main" id="{4AD19878-E87D-4C3A-B300-7D5B0E580A99}"/>
            </a:ext>
          </a:extLst>
        </xdr:cNvPr>
        <xdr:cNvSpPr txBox="1"/>
      </xdr:nvSpPr>
      <xdr:spPr>
        <a:xfrm>
          <a:off x="6712027" y="64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a:extLst>
            <a:ext uri="{FF2B5EF4-FFF2-40B4-BE49-F238E27FC236}">
              <a16:creationId xmlns:a16="http://schemas.microsoft.com/office/drawing/2014/main" id="{C0FBDF6A-1BC6-453B-8FD3-48967C1213B7}"/>
            </a:ext>
          </a:extLst>
        </xdr:cNvPr>
        <xdr:cNvSpPr txBox="1"/>
      </xdr:nvSpPr>
      <xdr:spPr>
        <a:xfrm>
          <a:off x="5937327" y="64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120337</xdr:rowOff>
    </xdr:from>
    <xdr:ext cx="469744" cy="259045"/>
    <xdr:sp macro="" textlink="">
      <xdr:nvSpPr>
        <xdr:cNvPr id="142" name="n_1mainValue【道路】&#10;一人当たり延長">
          <a:extLst>
            <a:ext uri="{FF2B5EF4-FFF2-40B4-BE49-F238E27FC236}">
              <a16:creationId xmlns:a16="http://schemas.microsoft.com/office/drawing/2014/main" id="{D602112C-38DD-473B-943B-998597C2F761}"/>
            </a:ext>
          </a:extLst>
        </xdr:cNvPr>
        <xdr:cNvSpPr txBox="1"/>
      </xdr:nvSpPr>
      <xdr:spPr>
        <a:xfrm>
          <a:off x="8271587" y="682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121023</xdr:rowOff>
    </xdr:from>
    <xdr:ext cx="469744" cy="259045"/>
    <xdr:sp macro="" textlink="">
      <xdr:nvSpPr>
        <xdr:cNvPr id="143" name="n_2mainValue【道路】&#10;一人当たり延長">
          <a:extLst>
            <a:ext uri="{FF2B5EF4-FFF2-40B4-BE49-F238E27FC236}">
              <a16:creationId xmlns:a16="http://schemas.microsoft.com/office/drawing/2014/main" id="{B4A8BA8E-12D1-4012-95E0-30813A4423F2}"/>
            </a:ext>
          </a:extLst>
        </xdr:cNvPr>
        <xdr:cNvSpPr txBox="1"/>
      </xdr:nvSpPr>
      <xdr:spPr>
        <a:xfrm>
          <a:off x="7509587" y="68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117212</xdr:rowOff>
    </xdr:from>
    <xdr:ext cx="469744" cy="259045"/>
    <xdr:sp macro="" textlink="">
      <xdr:nvSpPr>
        <xdr:cNvPr id="144" name="n_3mainValue【道路】&#10;一人当たり延長">
          <a:extLst>
            <a:ext uri="{FF2B5EF4-FFF2-40B4-BE49-F238E27FC236}">
              <a16:creationId xmlns:a16="http://schemas.microsoft.com/office/drawing/2014/main" id="{B90C7906-8E68-4FDA-8429-8BE06C3D0EF5}"/>
            </a:ext>
          </a:extLst>
        </xdr:cNvPr>
        <xdr:cNvSpPr txBox="1"/>
      </xdr:nvSpPr>
      <xdr:spPr>
        <a:xfrm>
          <a:off x="6712027" y="682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123080</xdr:rowOff>
    </xdr:from>
    <xdr:ext cx="469744" cy="259045"/>
    <xdr:sp macro="" textlink="">
      <xdr:nvSpPr>
        <xdr:cNvPr id="145" name="n_4mainValue【道路】&#10;一人当たり延長">
          <a:extLst>
            <a:ext uri="{FF2B5EF4-FFF2-40B4-BE49-F238E27FC236}">
              <a16:creationId xmlns:a16="http://schemas.microsoft.com/office/drawing/2014/main" id="{D0C7D543-3595-4A79-8B95-88D8083727C9}"/>
            </a:ext>
          </a:extLst>
        </xdr:cNvPr>
        <xdr:cNvSpPr txBox="1"/>
      </xdr:nvSpPr>
      <xdr:spPr>
        <a:xfrm>
          <a:off x="5937327" y="682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EC5AA19-EBEB-483D-A987-335DB1F5278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EAFBE4D-079E-4164-B793-5B11F687E77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44FEA23-4A6D-4A4F-86D1-3E50572AAAD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93BE162-197D-4B40-8B8B-2547036FF5E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D2FD856-B675-4436-946D-0ACC430C83F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1FCB52C-FC1A-4B11-832B-ADD3900F2B2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64F5D4F-68E9-425E-8D32-F33E9E01072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8B9AB17-F289-4D44-B9F9-F6C67A5B1A3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E5AF470-9A64-455C-987C-9E3B5BD5D81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8A97328-7318-4B65-822E-2D4DFAACBA7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4762E3A-B6AD-4562-9678-21FE3186D5E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263EB4B0-F423-4CE1-98E6-5D509C78CCF2}"/>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5B8C3E90-A74F-41B2-86CD-31BCB5F7A7D3}"/>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AA3032C-2541-4F38-92DE-14FEE134363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294E4296-5C16-41A9-B14C-B0B75A4FA9E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F4C8F3E-EA83-4FA7-A79C-9F6C849AFC6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59193982-7A24-4AD2-B7AC-E52745AD1A4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C98BA2A-6DC2-46D5-A46A-C0FE0CFAF8D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44EF3E3-A504-401D-AB9F-8BD20962279F}"/>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95F35622-FE7B-40D6-A459-A4DCB3A21A2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CB7A3FD1-9CE3-48E0-8E1A-57390C3E868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5DDB95A-A23A-4B7D-9C32-D925E788097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624E8D9-7300-4401-ACAF-9474333FF8C8}"/>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1F1EBCDB-3852-4784-B378-30B53876ABE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E5469929-3E9C-459F-9F26-1D3073AC9176}"/>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74DE58D3-7F95-4A42-B866-024248A339EA}"/>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CE41BDAA-D0DA-4CF4-9BFE-675AC5B3FE24}"/>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E2B71632-B4C0-452A-8C46-AE781D807012}"/>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9C740E6A-3826-47C2-991D-86B1C4F72F32}"/>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5855B103-9CFF-48BB-A257-1EC34EC4B0BB}"/>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0F763F8E-1ACC-4B88-8BCF-C7F562C04121}"/>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46933E57-4791-4F4C-B374-32E9A2AA5D66}"/>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DE3C8B0C-6FB6-4C74-8A57-332462B673E2}"/>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F8974F63-E654-4B72-8991-536710DE3197}"/>
            </a:ext>
          </a:extLst>
        </xdr:cNvPr>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F54EB0B0-D36A-4E78-AF15-A4EC2119E720}"/>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53FC879-C7F9-4E38-8CF8-109825E1C4A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FAC8EB2-28E6-4D13-8942-2F7E4250C36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B9A9E80-E85D-44CA-B5EB-83659E61D47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2B1E75F-9F5B-4FEB-8CCD-69725CC5244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EFAD65B-DF37-4B52-8D65-DC62D97CB99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86" name="楕円 185">
          <a:extLst>
            <a:ext uri="{FF2B5EF4-FFF2-40B4-BE49-F238E27FC236}">
              <a16:creationId xmlns:a16="http://schemas.microsoft.com/office/drawing/2014/main" id="{95A04D32-953C-49FF-B83C-8A1B74513973}"/>
            </a:ext>
          </a:extLst>
        </xdr:cNvPr>
        <xdr:cNvSpPr/>
      </xdr:nvSpPr>
      <xdr:spPr>
        <a:xfrm>
          <a:off x="4036060" y="1013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59072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E03972B8-CBD3-456A-A223-71DD80FC547A}"/>
            </a:ext>
          </a:extLst>
        </xdr:cNvPr>
        <xdr:cNvSpPr txBox="1"/>
      </xdr:nvSpPr>
      <xdr:spPr>
        <a:xfrm>
          <a:off x="4124960"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88" name="楕円 187">
          <a:extLst>
            <a:ext uri="{FF2B5EF4-FFF2-40B4-BE49-F238E27FC236}">
              <a16:creationId xmlns:a16="http://schemas.microsoft.com/office/drawing/2014/main" id="{947C4A5D-844B-4960-8EFD-C21020CBAF2F}"/>
            </a:ext>
          </a:extLst>
        </xdr:cNvPr>
        <xdr:cNvSpPr/>
      </xdr:nvSpPr>
      <xdr:spPr>
        <a:xfrm>
          <a:off x="3312160" y="10112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131445</xdr:rowOff>
    </xdr:to>
    <xdr:cxnSp macro="">
      <xdr:nvCxnSpPr>
        <xdr:cNvPr id="189" name="直線コネクタ 188">
          <a:extLst>
            <a:ext uri="{FF2B5EF4-FFF2-40B4-BE49-F238E27FC236}">
              <a16:creationId xmlns:a16="http://schemas.microsoft.com/office/drawing/2014/main" id="{D38D21D4-D536-466A-9B77-C1B0870428EA}"/>
            </a:ext>
          </a:extLst>
        </xdr:cNvPr>
        <xdr:cNvCxnSpPr/>
      </xdr:nvCxnSpPr>
      <xdr:spPr>
        <a:xfrm>
          <a:off x="3355340" y="1016317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90" name="楕円 189">
          <a:extLst>
            <a:ext uri="{FF2B5EF4-FFF2-40B4-BE49-F238E27FC236}">
              <a16:creationId xmlns:a16="http://schemas.microsoft.com/office/drawing/2014/main" id="{01161DDD-914A-4FB1-A2F9-420898FA62C2}"/>
            </a:ext>
          </a:extLst>
        </xdr:cNvPr>
        <xdr:cNvSpPr/>
      </xdr:nvSpPr>
      <xdr:spPr>
        <a:xfrm>
          <a:off x="25146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78105</xdr:rowOff>
    </xdr:from>
    <xdr:to>
      <xdr:col>19</xdr:col>
      <xdr:colOff>177800</xdr:colOff>
      <xdr:row>60</xdr:row>
      <xdr:rowOff>104775</xdr:rowOff>
    </xdr:to>
    <xdr:cxnSp macro="">
      <xdr:nvCxnSpPr>
        <xdr:cNvPr id="191" name="直線コネクタ 190">
          <a:extLst>
            <a:ext uri="{FF2B5EF4-FFF2-40B4-BE49-F238E27FC236}">
              <a16:creationId xmlns:a16="http://schemas.microsoft.com/office/drawing/2014/main" id="{432797C1-AA46-4005-AC06-60CDAC9721B1}"/>
            </a:ext>
          </a:extLst>
        </xdr:cNvPr>
        <xdr:cNvCxnSpPr/>
      </xdr:nvCxnSpPr>
      <xdr:spPr>
        <a:xfrm>
          <a:off x="2565400" y="1013650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92" name="楕円 191">
          <a:extLst>
            <a:ext uri="{FF2B5EF4-FFF2-40B4-BE49-F238E27FC236}">
              <a16:creationId xmlns:a16="http://schemas.microsoft.com/office/drawing/2014/main" id="{E034764C-9009-4EF4-BBA4-E10B7AB7B21F}"/>
            </a:ext>
          </a:extLst>
        </xdr:cNvPr>
        <xdr:cNvSpPr/>
      </xdr:nvSpPr>
      <xdr:spPr>
        <a:xfrm>
          <a:off x="17399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78105</xdr:rowOff>
    </xdr:to>
    <xdr:cxnSp macro="">
      <xdr:nvCxnSpPr>
        <xdr:cNvPr id="193" name="直線コネクタ 192">
          <a:extLst>
            <a:ext uri="{FF2B5EF4-FFF2-40B4-BE49-F238E27FC236}">
              <a16:creationId xmlns:a16="http://schemas.microsoft.com/office/drawing/2014/main" id="{AAB23449-A467-491F-8365-57BA79D534C1}"/>
            </a:ext>
          </a:extLst>
        </xdr:cNvPr>
        <xdr:cNvCxnSpPr/>
      </xdr:nvCxnSpPr>
      <xdr:spPr>
        <a:xfrm>
          <a:off x="1790700" y="1010983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145415</xdr:rowOff>
    </xdr:from>
    <xdr:to>
      <xdr:col>6</xdr:col>
      <xdr:colOff>38100</xdr:colOff>
      <xdr:row>60</xdr:row>
      <xdr:rowOff>75565</xdr:rowOff>
    </xdr:to>
    <xdr:sp macro="" textlink="">
      <xdr:nvSpPr>
        <xdr:cNvPr id="194" name="楕円 193">
          <a:extLst>
            <a:ext uri="{FF2B5EF4-FFF2-40B4-BE49-F238E27FC236}">
              <a16:creationId xmlns:a16="http://schemas.microsoft.com/office/drawing/2014/main" id="{CE602005-E38C-48A2-BBA7-84BCAB9A7D0B}"/>
            </a:ext>
          </a:extLst>
        </xdr:cNvPr>
        <xdr:cNvSpPr/>
      </xdr:nvSpPr>
      <xdr:spPr>
        <a:xfrm>
          <a:off x="965200" y="10036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24765</xdr:rowOff>
    </xdr:from>
    <xdr:to>
      <xdr:col>10</xdr:col>
      <xdr:colOff>114300</xdr:colOff>
      <xdr:row>60</xdr:row>
      <xdr:rowOff>51435</xdr:rowOff>
    </xdr:to>
    <xdr:cxnSp macro="">
      <xdr:nvCxnSpPr>
        <xdr:cNvPr id="195" name="直線コネクタ 194">
          <a:extLst>
            <a:ext uri="{FF2B5EF4-FFF2-40B4-BE49-F238E27FC236}">
              <a16:creationId xmlns:a16="http://schemas.microsoft.com/office/drawing/2014/main" id="{56F94C85-D5BB-4FFD-A244-25AEAA74ED16}"/>
            </a:ext>
          </a:extLst>
        </xdr:cNvPr>
        <xdr:cNvCxnSpPr/>
      </xdr:nvCxnSpPr>
      <xdr:spPr>
        <a:xfrm>
          <a:off x="1008380" y="1008316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405F258C-0DF6-482D-8EAD-B8F368125ADB}"/>
            </a:ext>
          </a:extLst>
        </xdr:cNvPr>
        <xdr:cNvSpPr txBox="1"/>
      </xdr:nvSpPr>
      <xdr:spPr>
        <a:xfrm>
          <a:off x="317056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D6FB9686-DBD9-41B6-AAE5-130DB755CD9B}"/>
            </a:ext>
          </a:extLst>
        </xdr:cNvPr>
        <xdr:cNvSpPr txBox="1"/>
      </xdr:nvSpPr>
      <xdr:spPr>
        <a:xfrm>
          <a:off x="23857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558F17A1-39D3-48F9-9069-65191232A0E9}"/>
            </a:ext>
          </a:extLst>
        </xdr:cNvPr>
        <xdr:cNvSpPr txBox="1"/>
      </xdr:nvSpPr>
      <xdr:spPr>
        <a:xfrm>
          <a:off x="161100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FA2975A5-7BBE-4B0F-9CE4-F3886EC42D7D}"/>
            </a:ext>
          </a:extLst>
        </xdr:cNvPr>
        <xdr:cNvSpPr txBox="1"/>
      </xdr:nvSpPr>
      <xdr:spPr>
        <a:xfrm>
          <a:off x="8363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652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6B567F26-13C6-4170-81D4-BD7D01B5586F}"/>
            </a:ext>
          </a:extLst>
        </xdr:cNvPr>
        <xdr:cNvSpPr txBox="1"/>
      </xdr:nvSpPr>
      <xdr:spPr>
        <a:xfrm>
          <a:off x="317056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145432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292ADFC1-E614-4A2E-8A8F-DDF0CA7B7649}"/>
            </a:ext>
          </a:extLst>
        </xdr:cNvPr>
        <xdr:cNvSpPr txBox="1"/>
      </xdr:nvSpPr>
      <xdr:spPr>
        <a:xfrm>
          <a:off x="238570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118762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BA486E9F-F2D8-4F74-8A9D-15C2B01649D4}"/>
            </a:ext>
          </a:extLst>
        </xdr:cNvPr>
        <xdr:cNvSpPr txBox="1"/>
      </xdr:nvSpPr>
      <xdr:spPr>
        <a:xfrm>
          <a:off x="161100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3B2565AC-636F-4D75-8F6D-50EFAB105B24}"/>
            </a:ext>
          </a:extLst>
        </xdr:cNvPr>
        <xdr:cNvSpPr txBox="1"/>
      </xdr:nvSpPr>
      <xdr:spPr>
        <a:xfrm>
          <a:off x="83630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C80A989F-3ECC-4F28-94BA-05BB6CD0CFD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13C01C-571C-4E63-94BD-74FDF0C5E4C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62D56AAA-7F41-4C44-A3FC-B950717E3C1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A4EC800A-A168-40B7-BED4-13CC2A20014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8E59B083-84F0-47D7-A6D4-979444B7AC8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2902F968-6363-4DA8-8FD6-9B52BDAD1F5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5F5A0C00-1AE9-48A3-A7A0-137B0CB6FF1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F5403AC9-12DB-4838-B92E-E838318621D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291FFD-ADCC-417D-A269-4F50E1F4B02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3FC55DE-9A25-42A1-8F78-AF416C50DF1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6FD7F413-F31F-4124-9CF5-DEEEB76C638B}"/>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F287293C-FFF2-49F6-96F0-13035706A746}"/>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BF781C66-0BA7-4036-A101-18A21A8A0158}"/>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87AA25F7-606A-44B8-82F9-16BAF0739034}"/>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597D04DD-0F14-4F43-BADE-8B8D84843269}"/>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57E521D0-BF05-498F-B7BB-405A5826D50A}"/>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7693BBCD-8477-4320-A9F9-FE51BC17AA3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AD937EFE-ECCD-4491-8962-0C6AE8128F92}"/>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38FD5CE7-B8FE-4996-9CEA-0A4BA520D7E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EC38B3E4-B456-498E-9048-229239CDCC61}"/>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B5C954DA-9467-422D-B170-EBEA6DCC8445}"/>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F1DF4DF8-D13F-490D-94D0-88901B902D19}"/>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9E2B2A9-5826-4CE5-87BA-6FAC88A9EFC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EA2CB5C-9E96-4143-ABBC-B5A048DEF769}"/>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00E7015-95AD-40DB-95B0-92DA1DBBFD6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3A148A5F-807A-4044-B585-151364DE5F88}"/>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7496DBD2-51BA-4674-845C-586E5736EC88}"/>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CBD80254-3C34-477E-8AF0-1D9FB722E460}"/>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A89F9079-FCF2-4E43-AD7A-6B9FEEBF0A4D}"/>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F6721E92-5092-4320-BBA1-4F73AA5AD367}"/>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A6A1A192-CE77-4412-BE4A-4705B8324ACA}"/>
            </a:ext>
          </a:extLst>
        </xdr:cNvPr>
        <xdr:cNvSpPr txBox="1"/>
      </xdr:nvSpPr>
      <xdr:spPr>
        <a:xfrm>
          <a:off x="9258300" y="10475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EE9226FF-7FE7-456C-B6CB-8A5362C8BC8C}"/>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39E54585-E8C6-42FE-921B-0C94D41AB043}"/>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06A140B2-D071-4866-A1EB-E293908F604D}"/>
            </a:ext>
          </a:extLst>
        </xdr:cNvPr>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7A36A0B9-94CA-4437-8875-2824FDFE8F87}"/>
            </a:ext>
          </a:extLst>
        </xdr:cNvPr>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FF3E0F2B-7514-481F-A64D-69D49E6F55C6}"/>
            </a:ext>
          </a:extLst>
        </xdr:cNvPr>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ADAED0D-EEE9-41DD-9298-DC8C94EC804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05EAC94-4900-4A6A-A88B-D832932E06A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2EBC37E-A3D8-45A1-89BB-36770FC2366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1F1005B-B73D-4BBF-A52A-1D370F301FA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5E5C906-2B76-47B7-B0CD-2E156828946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124196</xdr:rowOff>
    </xdr:from>
    <xdr:to>
      <xdr:col>55</xdr:col>
      <xdr:colOff>50800</xdr:colOff>
      <xdr:row>60</xdr:row>
      <xdr:rowOff>54346</xdr:rowOff>
    </xdr:to>
    <xdr:sp macro="" textlink="">
      <xdr:nvSpPr>
        <xdr:cNvPr id="245" name="楕円 244">
          <a:extLst>
            <a:ext uri="{FF2B5EF4-FFF2-40B4-BE49-F238E27FC236}">
              <a16:creationId xmlns:a16="http://schemas.microsoft.com/office/drawing/2014/main" id="{30E57349-81D4-4A19-B6B4-49337AE4C141}"/>
            </a:ext>
          </a:extLst>
        </xdr:cNvPr>
        <xdr:cNvSpPr/>
      </xdr:nvSpPr>
      <xdr:spPr>
        <a:xfrm>
          <a:off x="9192260" y="10014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147073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A1AFFE2D-7451-47B3-927B-FFDD13833983}"/>
            </a:ext>
          </a:extLst>
        </xdr:cNvPr>
        <xdr:cNvSpPr txBox="1"/>
      </xdr:nvSpPr>
      <xdr:spPr>
        <a:xfrm>
          <a:off x="9258300" y="987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126907</xdr:rowOff>
    </xdr:from>
    <xdr:to>
      <xdr:col>50</xdr:col>
      <xdr:colOff>165100</xdr:colOff>
      <xdr:row>60</xdr:row>
      <xdr:rowOff>57057</xdr:rowOff>
    </xdr:to>
    <xdr:sp macro="" textlink="">
      <xdr:nvSpPr>
        <xdr:cNvPr id="247" name="楕円 246">
          <a:extLst>
            <a:ext uri="{FF2B5EF4-FFF2-40B4-BE49-F238E27FC236}">
              <a16:creationId xmlns:a16="http://schemas.microsoft.com/office/drawing/2014/main" id="{C033144B-A2FC-4F4E-A3BC-F7387D89D551}"/>
            </a:ext>
          </a:extLst>
        </xdr:cNvPr>
        <xdr:cNvSpPr/>
      </xdr:nvSpPr>
      <xdr:spPr>
        <a:xfrm>
          <a:off x="8445500" y="10017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3546</xdr:rowOff>
    </xdr:from>
    <xdr:to>
      <xdr:col>55</xdr:col>
      <xdr:colOff>0</xdr:colOff>
      <xdr:row>60</xdr:row>
      <xdr:rowOff>6257</xdr:rowOff>
    </xdr:to>
    <xdr:cxnSp macro="">
      <xdr:nvCxnSpPr>
        <xdr:cNvPr id="248" name="直線コネクタ 247">
          <a:extLst>
            <a:ext uri="{FF2B5EF4-FFF2-40B4-BE49-F238E27FC236}">
              <a16:creationId xmlns:a16="http://schemas.microsoft.com/office/drawing/2014/main" id="{11D31889-3C79-425A-BA90-67F83058E176}"/>
            </a:ext>
          </a:extLst>
        </xdr:cNvPr>
        <xdr:cNvCxnSpPr/>
      </xdr:nvCxnSpPr>
      <xdr:spPr>
        <a:xfrm flipV="1">
          <a:off x="8496300" y="10061946"/>
          <a:ext cx="7239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128396</xdr:rowOff>
    </xdr:from>
    <xdr:to>
      <xdr:col>46</xdr:col>
      <xdr:colOff>38100</xdr:colOff>
      <xdr:row>60</xdr:row>
      <xdr:rowOff>58546</xdr:rowOff>
    </xdr:to>
    <xdr:sp macro="" textlink="">
      <xdr:nvSpPr>
        <xdr:cNvPr id="249" name="楕円 248">
          <a:extLst>
            <a:ext uri="{FF2B5EF4-FFF2-40B4-BE49-F238E27FC236}">
              <a16:creationId xmlns:a16="http://schemas.microsoft.com/office/drawing/2014/main" id="{F1854C08-CDB1-4815-88CE-27159F182494}"/>
            </a:ext>
          </a:extLst>
        </xdr:cNvPr>
        <xdr:cNvSpPr/>
      </xdr:nvSpPr>
      <xdr:spPr>
        <a:xfrm>
          <a:off x="7670800" y="10019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6257</xdr:rowOff>
    </xdr:from>
    <xdr:to>
      <xdr:col>50</xdr:col>
      <xdr:colOff>114300</xdr:colOff>
      <xdr:row>60</xdr:row>
      <xdr:rowOff>7746</xdr:rowOff>
    </xdr:to>
    <xdr:cxnSp macro="">
      <xdr:nvCxnSpPr>
        <xdr:cNvPr id="250" name="直線コネクタ 249">
          <a:extLst>
            <a:ext uri="{FF2B5EF4-FFF2-40B4-BE49-F238E27FC236}">
              <a16:creationId xmlns:a16="http://schemas.microsoft.com/office/drawing/2014/main" id="{75A4F68D-E1AE-4401-B8F9-E1C9BD3D5DFE}"/>
            </a:ext>
          </a:extLst>
        </xdr:cNvPr>
        <xdr:cNvCxnSpPr/>
      </xdr:nvCxnSpPr>
      <xdr:spPr>
        <a:xfrm flipV="1">
          <a:off x="7713980" y="10064657"/>
          <a:ext cx="78232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131691</xdr:rowOff>
    </xdr:from>
    <xdr:to>
      <xdr:col>41</xdr:col>
      <xdr:colOff>101600</xdr:colOff>
      <xdr:row>60</xdr:row>
      <xdr:rowOff>61841</xdr:rowOff>
    </xdr:to>
    <xdr:sp macro="" textlink="">
      <xdr:nvSpPr>
        <xdr:cNvPr id="251" name="楕円 250">
          <a:extLst>
            <a:ext uri="{FF2B5EF4-FFF2-40B4-BE49-F238E27FC236}">
              <a16:creationId xmlns:a16="http://schemas.microsoft.com/office/drawing/2014/main" id="{BCFCFB99-1F7D-4C68-9171-B86C9E25D483}"/>
            </a:ext>
          </a:extLst>
        </xdr:cNvPr>
        <xdr:cNvSpPr/>
      </xdr:nvSpPr>
      <xdr:spPr>
        <a:xfrm>
          <a:off x="6873240" y="100224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7746</xdr:rowOff>
    </xdr:from>
    <xdr:to>
      <xdr:col>45</xdr:col>
      <xdr:colOff>177800</xdr:colOff>
      <xdr:row>60</xdr:row>
      <xdr:rowOff>11041</xdr:rowOff>
    </xdr:to>
    <xdr:cxnSp macro="">
      <xdr:nvCxnSpPr>
        <xdr:cNvPr id="252" name="直線コネクタ 251">
          <a:extLst>
            <a:ext uri="{FF2B5EF4-FFF2-40B4-BE49-F238E27FC236}">
              <a16:creationId xmlns:a16="http://schemas.microsoft.com/office/drawing/2014/main" id="{2B48C6C5-D988-4DFA-A8B7-3674D7C5A3E0}"/>
            </a:ext>
          </a:extLst>
        </xdr:cNvPr>
        <xdr:cNvCxnSpPr/>
      </xdr:nvCxnSpPr>
      <xdr:spPr>
        <a:xfrm flipV="1">
          <a:off x="6924040" y="10066146"/>
          <a:ext cx="78994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131893</xdr:rowOff>
    </xdr:from>
    <xdr:to>
      <xdr:col>36</xdr:col>
      <xdr:colOff>165100</xdr:colOff>
      <xdr:row>60</xdr:row>
      <xdr:rowOff>62043</xdr:rowOff>
    </xdr:to>
    <xdr:sp macro="" textlink="">
      <xdr:nvSpPr>
        <xdr:cNvPr id="253" name="楕円 252">
          <a:extLst>
            <a:ext uri="{FF2B5EF4-FFF2-40B4-BE49-F238E27FC236}">
              <a16:creationId xmlns:a16="http://schemas.microsoft.com/office/drawing/2014/main" id="{BE545E55-C72A-414F-9A57-EB37077E870D}"/>
            </a:ext>
          </a:extLst>
        </xdr:cNvPr>
        <xdr:cNvSpPr/>
      </xdr:nvSpPr>
      <xdr:spPr>
        <a:xfrm>
          <a:off x="6098540" y="10022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11041</xdr:rowOff>
    </xdr:from>
    <xdr:to>
      <xdr:col>41</xdr:col>
      <xdr:colOff>50800</xdr:colOff>
      <xdr:row>60</xdr:row>
      <xdr:rowOff>11243</xdr:rowOff>
    </xdr:to>
    <xdr:cxnSp macro="">
      <xdr:nvCxnSpPr>
        <xdr:cNvPr id="254" name="直線コネクタ 253">
          <a:extLst>
            <a:ext uri="{FF2B5EF4-FFF2-40B4-BE49-F238E27FC236}">
              <a16:creationId xmlns:a16="http://schemas.microsoft.com/office/drawing/2014/main" id="{9B8968C7-AA77-4BAA-A3DB-D59AB6B30F11}"/>
            </a:ext>
          </a:extLst>
        </xdr:cNvPr>
        <xdr:cNvCxnSpPr/>
      </xdr:nvCxnSpPr>
      <xdr:spPr>
        <a:xfrm flipV="1">
          <a:off x="6149340" y="10069441"/>
          <a:ext cx="7747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F61BB035-B4C4-4BE6-8BA4-DB4D80F5F1DB}"/>
            </a:ext>
          </a:extLst>
        </xdr:cNvPr>
        <xdr:cNvSpPr txBox="1"/>
      </xdr:nvSpPr>
      <xdr:spPr>
        <a:xfrm>
          <a:off x="8239271" y="105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31937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F2FDE62C-5583-47B1-900D-B1938A861787}"/>
            </a:ext>
          </a:extLst>
        </xdr:cNvPr>
        <xdr:cNvSpPr txBox="1"/>
      </xdr:nvSpPr>
      <xdr:spPr>
        <a:xfrm>
          <a:off x="7477271" y="1059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49341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C978CC7-FF04-4A8A-93A6-FBD5C167047D}"/>
            </a:ext>
          </a:extLst>
        </xdr:cNvPr>
        <xdr:cNvSpPr txBox="1"/>
      </xdr:nvSpPr>
      <xdr:spPr>
        <a:xfrm>
          <a:off x="6702571" y="106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57008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84C418C3-C4CA-45A9-AA04-2A807101585C}"/>
            </a:ext>
          </a:extLst>
        </xdr:cNvPr>
        <xdr:cNvSpPr txBox="1"/>
      </xdr:nvSpPr>
      <xdr:spPr>
        <a:xfrm>
          <a:off x="5905011" y="106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73584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A7D007C6-320E-4918-8B8D-A9AC99E4D07E}"/>
            </a:ext>
          </a:extLst>
        </xdr:cNvPr>
        <xdr:cNvSpPr txBox="1"/>
      </xdr:nvSpPr>
      <xdr:spPr>
        <a:xfrm>
          <a:off x="8214575" y="979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75073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158D02EB-C850-4D4E-A9F0-20F447C6CE01}"/>
            </a:ext>
          </a:extLst>
        </xdr:cNvPr>
        <xdr:cNvSpPr txBox="1"/>
      </xdr:nvSpPr>
      <xdr:spPr>
        <a:xfrm>
          <a:off x="7444955" y="979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78368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A457EA7C-F051-433B-845C-3A5364D811FC}"/>
            </a:ext>
          </a:extLst>
        </xdr:cNvPr>
        <xdr:cNvSpPr txBox="1"/>
      </xdr:nvSpPr>
      <xdr:spPr>
        <a:xfrm>
          <a:off x="6670255" y="98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78570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E43AC6A-4D40-40F7-B857-E3CF13148041}"/>
            </a:ext>
          </a:extLst>
        </xdr:cNvPr>
        <xdr:cNvSpPr txBox="1"/>
      </xdr:nvSpPr>
      <xdr:spPr>
        <a:xfrm>
          <a:off x="5872695" y="980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41C7270-C099-45DF-BA6A-179CB95C8A5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B0F58F1-4F44-4F15-942C-03502B93A5F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3395199-C6F3-443D-AE41-8FF3CDBB784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5A36BBD-C520-4BD3-85DE-234AF2CFCBA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07A9F26-3B7A-4995-9D2B-C0885252D47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6197F59-13E8-4430-95D5-AF3C675B8F2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86B55F2-52D1-4E54-9163-98486672618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B31840A-9288-4742-A2A5-72A1DCD0E03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66392D1-FFA3-4DF0-AA02-F2EBC58D751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8FB816E-B69D-4872-A15C-60E910EFDFF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84C8AE3-1623-430D-9800-A6E575BB8CC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4B416A5F-C9DE-469E-9768-03261A1AF86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BF1655F6-A126-49C2-BF70-D729714F31DC}"/>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AB19EE55-ACD8-4357-9D81-6357E51FFDA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E33F4B73-BBC8-4E8C-AD3F-0EB55727196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E9C1C91B-2BC7-4F92-AE0A-6DF8822D273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59EC5C96-AB6B-465B-8AA0-DF26F3CEC86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BA126C09-F492-4776-A019-C4969CADEBD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E1EB8174-E87D-4CB1-87FE-9DCBA295C35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3D08D171-3678-4F7F-AA4C-6E8D3420A75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54E76EF4-422B-4C32-9644-EB6A1FEE8C6F}"/>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6811AD2-4515-4592-992A-360DF974D0A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5C194E8E-88E7-414A-84B7-BD61106B6A3A}"/>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341DFF5E-7190-4F75-9F1A-FB12D8CE693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0B70EBD6-2E68-4C05-AA63-316022CB5864}"/>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AD52CE65-C4B7-464C-BC47-017BD3F45563}"/>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DBB8D11C-A56E-4978-BC27-A96A3393F3C0}"/>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6EDB7164-2992-401B-B9D8-2A363F6792A3}"/>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B4A312FB-E06F-48FF-B0DA-ED939FDF7777}"/>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A7078BDD-11D2-428D-8780-5B3144388AA2}"/>
            </a:ext>
          </a:extLst>
        </xdr:cNvPr>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833F198D-908F-4B34-839B-E850BD19E25C}"/>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D197DF65-065E-4151-8E50-1B595AEF6F4E}"/>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97E37340-78C0-460F-9A0D-92C29B8660B7}"/>
            </a:ext>
          </a:extLst>
        </xdr:cNvPr>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A3A9944F-1497-412B-8CE5-B13564B1E436}"/>
            </a:ext>
          </a:extLst>
        </xdr:cNvPr>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516C3337-4EBC-42B9-A974-782D59602E42}"/>
            </a:ext>
          </a:extLst>
        </xdr:cNvPr>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4DEEBAA-DE38-4C46-9611-3F20C52435A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29FD9CD-9361-445E-B823-5C6A1FDF8CE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49A96CF-B72A-4727-89A4-9D494FF8C47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F47563D-F365-4717-B509-DEA8E8BE0B7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11E5FB4-2723-4122-8B34-5E596442A31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153036</xdr:rowOff>
    </xdr:from>
    <xdr:to>
      <xdr:col>24</xdr:col>
      <xdr:colOff>114300</xdr:colOff>
      <xdr:row>83</xdr:row>
      <xdr:rowOff>83186</xdr:rowOff>
    </xdr:to>
    <xdr:sp macro="" textlink="">
      <xdr:nvSpPr>
        <xdr:cNvPr id="303" name="楕円 302">
          <a:extLst>
            <a:ext uri="{FF2B5EF4-FFF2-40B4-BE49-F238E27FC236}">
              <a16:creationId xmlns:a16="http://schemas.microsoft.com/office/drawing/2014/main" id="{5823DA6E-178B-4FDD-8261-176DD3DB136F}"/>
            </a:ext>
          </a:extLst>
        </xdr:cNvPr>
        <xdr:cNvSpPr/>
      </xdr:nvSpPr>
      <xdr:spPr>
        <a:xfrm>
          <a:off x="4036060" y="13899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131463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ED17A9B-1513-4E32-8EB4-80B58CF84A6D}"/>
            </a:ext>
          </a:extLst>
        </xdr:cNvPr>
        <xdr:cNvSpPr txBox="1"/>
      </xdr:nvSpPr>
      <xdr:spPr>
        <a:xfrm>
          <a:off x="4124960" y="1387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5" name="楕円 304">
          <a:extLst>
            <a:ext uri="{FF2B5EF4-FFF2-40B4-BE49-F238E27FC236}">
              <a16:creationId xmlns:a16="http://schemas.microsoft.com/office/drawing/2014/main" id="{751FF6A7-35B8-48C7-8AF5-0ED203561CBD}"/>
            </a:ext>
          </a:extLst>
        </xdr:cNvPr>
        <xdr:cNvSpPr/>
      </xdr:nvSpPr>
      <xdr:spPr>
        <a:xfrm>
          <a:off x="3312160" y="1385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32386</xdr:rowOff>
    </xdr:to>
    <xdr:cxnSp macro="">
      <xdr:nvCxnSpPr>
        <xdr:cNvPr id="306" name="直線コネクタ 305">
          <a:extLst>
            <a:ext uri="{FF2B5EF4-FFF2-40B4-BE49-F238E27FC236}">
              <a16:creationId xmlns:a16="http://schemas.microsoft.com/office/drawing/2014/main" id="{1C4FF8FE-4F4E-47DC-994E-4798FB07AA32}"/>
            </a:ext>
          </a:extLst>
        </xdr:cNvPr>
        <xdr:cNvCxnSpPr/>
      </xdr:nvCxnSpPr>
      <xdr:spPr>
        <a:xfrm>
          <a:off x="3355340" y="13910310"/>
          <a:ext cx="73152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07" name="楕円 306">
          <a:extLst>
            <a:ext uri="{FF2B5EF4-FFF2-40B4-BE49-F238E27FC236}">
              <a16:creationId xmlns:a16="http://schemas.microsoft.com/office/drawing/2014/main" id="{111D3080-A260-4C3B-8747-DA5AEF3D072D}"/>
            </a:ext>
          </a:extLst>
        </xdr:cNvPr>
        <xdr:cNvSpPr/>
      </xdr:nvSpPr>
      <xdr:spPr>
        <a:xfrm>
          <a:off x="2514600" y="1381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82</xdr:row>
      <xdr:rowOff>163830</xdr:rowOff>
    </xdr:to>
    <xdr:cxnSp macro="">
      <xdr:nvCxnSpPr>
        <xdr:cNvPr id="308" name="直線コネクタ 307">
          <a:extLst>
            <a:ext uri="{FF2B5EF4-FFF2-40B4-BE49-F238E27FC236}">
              <a16:creationId xmlns:a16="http://schemas.microsoft.com/office/drawing/2014/main" id="{8CAE081D-A112-4F93-832C-E65C69ABDB36}"/>
            </a:ext>
          </a:extLst>
        </xdr:cNvPr>
        <xdr:cNvCxnSpPr/>
      </xdr:nvCxnSpPr>
      <xdr:spPr>
        <a:xfrm>
          <a:off x="2565400" y="1386840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31114</xdr:rowOff>
    </xdr:from>
    <xdr:to>
      <xdr:col>10</xdr:col>
      <xdr:colOff>165100</xdr:colOff>
      <xdr:row>82</xdr:row>
      <xdr:rowOff>132714</xdr:rowOff>
    </xdr:to>
    <xdr:sp macro="" textlink="">
      <xdr:nvSpPr>
        <xdr:cNvPr id="309" name="楕円 308">
          <a:extLst>
            <a:ext uri="{FF2B5EF4-FFF2-40B4-BE49-F238E27FC236}">
              <a16:creationId xmlns:a16="http://schemas.microsoft.com/office/drawing/2014/main" id="{60C9F891-C692-4C66-BAD8-6320F3DDA1DB}"/>
            </a:ext>
          </a:extLst>
        </xdr:cNvPr>
        <xdr:cNvSpPr/>
      </xdr:nvSpPr>
      <xdr:spPr>
        <a:xfrm>
          <a:off x="1739900" y="137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81914</xdr:rowOff>
    </xdr:from>
    <xdr:to>
      <xdr:col>15</xdr:col>
      <xdr:colOff>50800</xdr:colOff>
      <xdr:row>82</xdr:row>
      <xdr:rowOff>121920</xdr:rowOff>
    </xdr:to>
    <xdr:cxnSp macro="">
      <xdr:nvCxnSpPr>
        <xdr:cNvPr id="310" name="直線コネクタ 309">
          <a:extLst>
            <a:ext uri="{FF2B5EF4-FFF2-40B4-BE49-F238E27FC236}">
              <a16:creationId xmlns:a16="http://schemas.microsoft.com/office/drawing/2014/main" id="{9DC71B8C-CA6B-4CD2-B2D6-DA57CEF3D028}"/>
            </a:ext>
          </a:extLst>
        </xdr:cNvPr>
        <xdr:cNvCxnSpPr/>
      </xdr:nvCxnSpPr>
      <xdr:spPr>
        <a:xfrm>
          <a:off x="1790700" y="13828394"/>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162561</xdr:rowOff>
    </xdr:from>
    <xdr:to>
      <xdr:col>6</xdr:col>
      <xdr:colOff>38100</xdr:colOff>
      <xdr:row>82</xdr:row>
      <xdr:rowOff>92711</xdr:rowOff>
    </xdr:to>
    <xdr:sp macro="" textlink="">
      <xdr:nvSpPr>
        <xdr:cNvPr id="311" name="楕円 310">
          <a:extLst>
            <a:ext uri="{FF2B5EF4-FFF2-40B4-BE49-F238E27FC236}">
              <a16:creationId xmlns:a16="http://schemas.microsoft.com/office/drawing/2014/main" id="{95CC6D8C-457A-444C-AD53-592F0320F277}"/>
            </a:ext>
          </a:extLst>
        </xdr:cNvPr>
        <xdr:cNvSpPr/>
      </xdr:nvSpPr>
      <xdr:spPr>
        <a:xfrm>
          <a:off x="965200" y="13741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41911</xdr:rowOff>
    </xdr:from>
    <xdr:to>
      <xdr:col>10</xdr:col>
      <xdr:colOff>114300</xdr:colOff>
      <xdr:row>82</xdr:row>
      <xdr:rowOff>81914</xdr:rowOff>
    </xdr:to>
    <xdr:cxnSp macro="">
      <xdr:nvCxnSpPr>
        <xdr:cNvPr id="312" name="直線コネクタ 311">
          <a:extLst>
            <a:ext uri="{FF2B5EF4-FFF2-40B4-BE49-F238E27FC236}">
              <a16:creationId xmlns:a16="http://schemas.microsoft.com/office/drawing/2014/main" id="{7DAD62AD-910B-4639-B0F3-E5AD6E65DDA9}"/>
            </a:ext>
          </a:extLst>
        </xdr:cNvPr>
        <xdr:cNvCxnSpPr/>
      </xdr:nvCxnSpPr>
      <xdr:spPr>
        <a:xfrm>
          <a:off x="1008380" y="13788391"/>
          <a:ext cx="78232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a:extLst>
            <a:ext uri="{FF2B5EF4-FFF2-40B4-BE49-F238E27FC236}">
              <a16:creationId xmlns:a16="http://schemas.microsoft.com/office/drawing/2014/main" id="{26953E36-4E0C-4A95-8561-64FBF5826D70}"/>
            </a:ext>
          </a:extLst>
        </xdr:cNvPr>
        <xdr:cNvSpPr txBox="1"/>
      </xdr:nvSpPr>
      <xdr:spPr>
        <a:xfrm>
          <a:off x="317056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4" name="n_2aveValue【公営住宅】&#10;有形固定資産減価償却率">
          <a:extLst>
            <a:ext uri="{FF2B5EF4-FFF2-40B4-BE49-F238E27FC236}">
              <a16:creationId xmlns:a16="http://schemas.microsoft.com/office/drawing/2014/main" id="{AA84D547-0BA4-46D1-977D-3368774BB168}"/>
            </a:ext>
          </a:extLst>
        </xdr:cNvPr>
        <xdr:cNvSpPr txBox="1"/>
      </xdr:nvSpPr>
      <xdr:spPr>
        <a:xfrm>
          <a:off x="238570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aveValue【公営住宅】&#10;有形固定資産減価償却率">
          <a:extLst>
            <a:ext uri="{FF2B5EF4-FFF2-40B4-BE49-F238E27FC236}">
              <a16:creationId xmlns:a16="http://schemas.microsoft.com/office/drawing/2014/main" id="{4B82BB24-590A-4DF8-9592-31B6B2ECD16E}"/>
            </a:ext>
          </a:extLst>
        </xdr:cNvPr>
        <xdr:cNvSpPr txBox="1"/>
      </xdr:nvSpPr>
      <xdr:spPr>
        <a:xfrm>
          <a:off x="16110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DA6A64E7-616B-4741-87A7-55D3A0958E49}"/>
            </a:ext>
          </a:extLst>
        </xdr:cNvPr>
        <xdr:cNvSpPr txBox="1"/>
      </xdr:nvSpPr>
      <xdr:spPr>
        <a:xfrm>
          <a:off x="83630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7" name="n_1mainValue【公営住宅】&#10;有形固定資産減価償却率">
          <a:extLst>
            <a:ext uri="{FF2B5EF4-FFF2-40B4-BE49-F238E27FC236}">
              <a16:creationId xmlns:a16="http://schemas.microsoft.com/office/drawing/2014/main" id="{AAAE950E-9829-4441-B6E5-E57C91717E65}"/>
            </a:ext>
          </a:extLst>
        </xdr:cNvPr>
        <xdr:cNvSpPr txBox="1"/>
      </xdr:nvSpPr>
      <xdr:spPr>
        <a:xfrm>
          <a:off x="317056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18" name="n_2mainValue【公営住宅】&#10;有形固定資産減価償却率">
          <a:extLst>
            <a:ext uri="{FF2B5EF4-FFF2-40B4-BE49-F238E27FC236}">
              <a16:creationId xmlns:a16="http://schemas.microsoft.com/office/drawing/2014/main" id="{805C0CF6-EBD9-4468-B010-A5277545B4E9}"/>
            </a:ext>
          </a:extLst>
        </xdr:cNvPr>
        <xdr:cNvSpPr txBox="1"/>
      </xdr:nvSpPr>
      <xdr:spPr>
        <a:xfrm>
          <a:off x="2385704" y="1359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149241</xdr:rowOff>
    </xdr:from>
    <xdr:ext cx="405111" cy="259045"/>
    <xdr:sp macro="" textlink="">
      <xdr:nvSpPr>
        <xdr:cNvPr id="319" name="n_3mainValue【公営住宅】&#10;有形固定資産減価償却率">
          <a:extLst>
            <a:ext uri="{FF2B5EF4-FFF2-40B4-BE49-F238E27FC236}">
              <a16:creationId xmlns:a16="http://schemas.microsoft.com/office/drawing/2014/main" id="{83B4EADC-8502-43C8-B8DF-777DB93D6E57}"/>
            </a:ext>
          </a:extLst>
        </xdr:cNvPr>
        <xdr:cNvSpPr txBox="1"/>
      </xdr:nvSpPr>
      <xdr:spPr>
        <a:xfrm>
          <a:off x="161100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20" name="n_4mainValue【公営住宅】&#10;有形固定資産減価償却率">
          <a:extLst>
            <a:ext uri="{FF2B5EF4-FFF2-40B4-BE49-F238E27FC236}">
              <a16:creationId xmlns:a16="http://schemas.microsoft.com/office/drawing/2014/main" id="{FC2DC2AD-DD32-4691-8659-34F315231597}"/>
            </a:ext>
          </a:extLst>
        </xdr:cNvPr>
        <xdr:cNvSpPr txBox="1"/>
      </xdr:nvSpPr>
      <xdr:spPr>
        <a:xfrm>
          <a:off x="83630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E41E1E9-2D64-41AC-8D87-6AF4B17AD66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1A22DE2-BDD5-407E-B04E-05EB15FE025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D1CA441-9428-475E-B149-FBF7A24CBE8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EAFC2A8-FE17-4631-BF14-CE7545EAC6E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3012641-BE92-47FB-AA6E-FFE19DF349F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9F1A90B-7984-4DA3-B57E-90C877A94E7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2AE8ED3-7D45-4D5F-9206-B573AD3AB28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982D8BD-35F5-4801-9867-97EA4DBC4C8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A07CAC4-F523-4979-ACC4-2401717B47F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95528DA-0DBE-4C7F-BB19-65C7901F258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3E344150-865C-459C-BAAA-C83ED86CEA33}"/>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EB544093-A99E-45A5-B962-33429E6765AD}"/>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9CC2665D-E3D1-41F7-B602-B1C37828D7B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322C8EE8-78B1-495F-92DD-B3EABB80BC89}"/>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BB4256AB-EA2D-41F3-812F-D3E337D8B42B}"/>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9B9D78DA-4028-4A87-86AB-B868DC1834FF}"/>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9EBB31B-E029-4827-B2DE-6E914844EAD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98609F6D-19F3-4CEE-A37D-ED579BB5E52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9283960A-BA72-4912-AF26-E592AF922F2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26491210-10DA-43A8-8A69-6D36DF7BAFE2}"/>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FC5CEC41-E973-4DE3-BF62-D602435129D6}"/>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1F43C578-A222-4181-BA66-F1F02E7F4428}"/>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75A0C1FA-EF8F-420D-AE6A-F8155A57C048}"/>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A534D268-83DE-4404-BED7-103845DEFD02}"/>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31CD0D49-3414-4653-8B5A-D26203A1FD08}"/>
            </a:ext>
          </a:extLst>
        </xdr:cNvPr>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7192A024-C41A-4DBD-B5D8-6E8092560A1C}"/>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88553F2B-7360-4BDC-9DA0-04A6A4724C66}"/>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A698A334-C9B3-46B6-A38F-1B512CC87440}"/>
            </a:ext>
          </a:extLst>
        </xdr:cNvPr>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1F323C42-5012-4D5A-B206-76F96FC019BA}"/>
            </a:ext>
          </a:extLst>
        </xdr:cNvPr>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3A754380-9BE2-457D-808F-355B12350DC7}"/>
            </a:ext>
          </a:extLst>
        </xdr:cNvPr>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60E98A2-F9A6-4A0B-9402-F5AF6AEB24F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ECCCBA7-35FD-4A53-9897-E89D8733A1B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5959EF5-AB60-4CF1-9997-F4B0EE3D702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FB42C17-28A1-4753-A2D9-9C411790AE5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D411EE2-AC8E-4558-8FC8-BC8F0793175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128460</xdr:rowOff>
    </xdr:from>
    <xdr:to>
      <xdr:col>55</xdr:col>
      <xdr:colOff>50800</xdr:colOff>
      <xdr:row>85</xdr:row>
      <xdr:rowOff>58610</xdr:rowOff>
    </xdr:to>
    <xdr:sp macro="" textlink="">
      <xdr:nvSpPr>
        <xdr:cNvPr id="356" name="楕円 355">
          <a:extLst>
            <a:ext uri="{FF2B5EF4-FFF2-40B4-BE49-F238E27FC236}">
              <a16:creationId xmlns:a16="http://schemas.microsoft.com/office/drawing/2014/main" id="{1068CDFE-8220-4EE5-A3D1-F9E741839B51}"/>
            </a:ext>
          </a:extLst>
        </xdr:cNvPr>
        <xdr:cNvSpPr/>
      </xdr:nvSpPr>
      <xdr:spPr>
        <a:xfrm>
          <a:off x="9192260" y="14210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43387</xdr:rowOff>
    </xdr:from>
    <xdr:ext cx="469744" cy="259045"/>
    <xdr:sp macro="" textlink="">
      <xdr:nvSpPr>
        <xdr:cNvPr id="357" name="【公営住宅】&#10;一人当たり面積該当値テキスト">
          <a:extLst>
            <a:ext uri="{FF2B5EF4-FFF2-40B4-BE49-F238E27FC236}">
              <a16:creationId xmlns:a16="http://schemas.microsoft.com/office/drawing/2014/main" id="{C2CCFA0B-3AA5-4676-B141-DA109AD101B0}"/>
            </a:ext>
          </a:extLst>
        </xdr:cNvPr>
        <xdr:cNvSpPr txBox="1"/>
      </xdr:nvSpPr>
      <xdr:spPr>
        <a:xfrm>
          <a:off x="9258300" y="1412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129603</xdr:rowOff>
    </xdr:from>
    <xdr:to>
      <xdr:col>50</xdr:col>
      <xdr:colOff>165100</xdr:colOff>
      <xdr:row>85</xdr:row>
      <xdr:rowOff>59753</xdr:rowOff>
    </xdr:to>
    <xdr:sp macro="" textlink="">
      <xdr:nvSpPr>
        <xdr:cNvPr id="358" name="楕円 357">
          <a:extLst>
            <a:ext uri="{FF2B5EF4-FFF2-40B4-BE49-F238E27FC236}">
              <a16:creationId xmlns:a16="http://schemas.microsoft.com/office/drawing/2014/main" id="{D8C4BECA-5E30-436F-B772-B90C4066DDB8}"/>
            </a:ext>
          </a:extLst>
        </xdr:cNvPr>
        <xdr:cNvSpPr/>
      </xdr:nvSpPr>
      <xdr:spPr>
        <a:xfrm>
          <a:off x="8445500" y="14211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7810</xdr:rowOff>
    </xdr:from>
    <xdr:to>
      <xdr:col>55</xdr:col>
      <xdr:colOff>0</xdr:colOff>
      <xdr:row>85</xdr:row>
      <xdr:rowOff>8953</xdr:rowOff>
    </xdr:to>
    <xdr:cxnSp macro="">
      <xdr:nvCxnSpPr>
        <xdr:cNvPr id="359" name="直線コネクタ 358">
          <a:extLst>
            <a:ext uri="{FF2B5EF4-FFF2-40B4-BE49-F238E27FC236}">
              <a16:creationId xmlns:a16="http://schemas.microsoft.com/office/drawing/2014/main" id="{E2AE6629-500F-47C0-B590-2F09E5902BBA}"/>
            </a:ext>
          </a:extLst>
        </xdr:cNvPr>
        <xdr:cNvCxnSpPr/>
      </xdr:nvCxnSpPr>
      <xdr:spPr>
        <a:xfrm flipV="1">
          <a:off x="8496300" y="14257210"/>
          <a:ext cx="7239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129603</xdr:rowOff>
    </xdr:from>
    <xdr:to>
      <xdr:col>46</xdr:col>
      <xdr:colOff>38100</xdr:colOff>
      <xdr:row>85</xdr:row>
      <xdr:rowOff>59753</xdr:rowOff>
    </xdr:to>
    <xdr:sp macro="" textlink="">
      <xdr:nvSpPr>
        <xdr:cNvPr id="360" name="楕円 359">
          <a:extLst>
            <a:ext uri="{FF2B5EF4-FFF2-40B4-BE49-F238E27FC236}">
              <a16:creationId xmlns:a16="http://schemas.microsoft.com/office/drawing/2014/main" id="{C760ADE0-FBA4-4C96-BC35-9739D4E5A758}"/>
            </a:ext>
          </a:extLst>
        </xdr:cNvPr>
        <xdr:cNvSpPr/>
      </xdr:nvSpPr>
      <xdr:spPr>
        <a:xfrm>
          <a:off x="7670800" y="14211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8953</xdr:rowOff>
    </xdr:from>
    <xdr:to>
      <xdr:col>50</xdr:col>
      <xdr:colOff>114300</xdr:colOff>
      <xdr:row>85</xdr:row>
      <xdr:rowOff>8953</xdr:rowOff>
    </xdr:to>
    <xdr:cxnSp macro="">
      <xdr:nvCxnSpPr>
        <xdr:cNvPr id="361" name="直線コネクタ 360">
          <a:extLst>
            <a:ext uri="{FF2B5EF4-FFF2-40B4-BE49-F238E27FC236}">
              <a16:creationId xmlns:a16="http://schemas.microsoft.com/office/drawing/2014/main" id="{BA8284B5-480C-44BC-A5DE-18DE5D5F2B67}"/>
            </a:ext>
          </a:extLst>
        </xdr:cNvPr>
        <xdr:cNvCxnSpPr/>
      </xdr:nvCxnSpPr>
      <xdr:spPr>
        <a:xfrm>
          <a:off x="7713980" y="1425835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62" name="楕円 361">
          <a:extLst>
            <a:ext uri="{FF2B5EF4-FFF2-40B4-BE49-F238E27FC236}">
              <a16:creationId xmlns:a16="http://schemas.microsoft.com/office/drawing/2014/main" id="{E6F5F810-BD16-47CF-BADB-F1BF184A729F}"/>
            </a:ext>
          </a:extLst>
        </xdr:cNvPr>
        <xdr:cNvSpPr/>
      </xdr:nvSpPr>
      <xdr:spPr>
        <a:xfrm>
          <a:off x="6873240" y="1421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8953</xdr:rowOff>
    </xdr:from>
    <xdr:to>
      <xdr:col>45</xdr:col>
      <xdr:colOff>177800</xdr:colOff>
      <xdr:row>85</xdr:row>
      <xdr:rowOff>9525</xdr:rowOff>
    </xdr:to>
    <xdr:cxnSp macro="">
      <xdr:nvCxnSpPr>
        <xdr:cNvPr id="363" name="直線コネクタ 362">
          <a:extLst>
            <a:ext uri="{FF2B5EF4-FFF2-40B4-BE49-F238E27FC236}">
              <a16:creationId xmlns:a16="http://schemas.microsoft.com/office/drawing/2014/main" id="{98753203-449A-4366-B1C4-F2FD05772D1E}"/>
            </a:ext>
          </a:extLst>
        </xdr:cNvPr>
        <xdr:cNvCxnSpPr/>
      </xdr:nvCxnSpPr>
      <xdr:spPr>
        <a:xfrm flipV="1">
          <a:off x="6924040" y="14258353"/>
          <a:ext cx="78994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64" name="楕円 363">
          <a:extLst>
            <a:ext uri="{FF2B5EF4-FFF2-40B4-BE49-F238E27FC236}">
              <a16:creationId xmlns:a16="http://schemas.microsoft.com/office/drawing/2014/main" id="{AD142C8E-790D-4BCD-BD81-38A300EB5DBF}"/>
            </a:ext>
          </a:extLst>
        </xdr:cNvPr>
        <xdr:cNvSpPr/>
      </xdr:nvSpPr>
      <xdr:spPr>
        <a:xfrm>
          <a:off x="6098540" y="1421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xdr:rowOff>
    </xdr:from>
    <xdr:to>
      <xdr:col>41</xdr:col>
      <xdr:colOff>50800</xdr:colOff>
      <xdr:row>85</xdr:row>
      <xdr:rowOff>9525</xdr:rowOff>
    </xdr:to>
    <xdr:cxnSp macro="">
      <xdr:nvCxnSpPr>
        <xdr:cNvPr id="365" name="直線コネクタ 364">
          <a:extLst>
            <a:ext uri="{FF2B5EF4-FFF2-40B4-BE49-F238E27FC236}">
              <a16:creationId xmlns:a16="http://schemas.microsoft.com/office/drawing/2014/main" id="{6EA005D8-A56C-4444-B68C-F5D458D727DD}"/>
            </a:ext>
          </a:extLst>
        </xdr:cNvPr>
        <xdr:cNvCxnSpPr/>
      </xdr:nvCxnSpPr>
      <xdr:spPr>
        <a:xfrm>
          <a:off x="6149340" y="142589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CE180EB0-21D8-47D9-BA1D-F2E152AA0477}"/>
            </a:ext>
          </a:extLst>
        </xdr:cNvPr>
        <xdr:cNvSpPr txBox="1"/>
      </xdr:nvSpPr>
      <xdr:spPr>
        <a:xfrm>
          <a:off x="8271587" y="138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a:extLst>
            <a:ext uri="{FF2B5EF4-FFF2-40B4-BE49-F238E27FC236}">
              <a16:creationId xmlns:a16="http://schemas.microsoft.com/office/drawing/2014/main" id="{4953AED5-7E9D-48B2-8238-61B78CCADF89}"/>
            </a:ext>
          </a:extLst>
        </xdr:cNvPr>
        <xdr:cNvSpPr txBox="1"/>
      </xdr:nvSpPr>
      <xdr:spPr>
        <a:xfrm>
          <a:off x="7509587" y="138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a:extLst>
            <a:ext uri="{FF2B5EF4-FFF2-40B4-BE49-F238E27FC236}">
              <a16:creationId xmlns:a16="http://schemas.microsoft.com/office/drawing/2014/main" id="{DF46DA9F-AC48-46B8-A0E4-B8D0AFF8637F}"/>
            </a:ext>
          </a:extLst>
        </xdr:cNvPr>
        <xdr:cNvSpPr txBox="1"/>
      </xdr:nvSpPr>
      <xdr:spPr>
        <a:xfrm>
          <a:off x="6712027"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a:extLst>
            <a:ext uri="{FF2B5EF4-FFF2-40B4-BE49-F238E27FC236}">
              <a16:creationId xmlns:a16="http://schemas.microsoft.com/office/drawing/2014/main" id="{EA330D6F-CBDE-4421-912F-B2770230DADE}"/>
            </a:ext>
          </a:extLst>
        </xdr:cNvPr>
        <xdr:cNvSpPr txBox="1"/>
      </xdr:nvSpPr>
      <xdr:spPr>
        <a:xfrm>
          <a:off x="5937327" y="138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50880</xdr:rowOff>
    </xdr:from>
    <xdr:ext cx="469744" cy="259045"/>
    <xdr:sp macro="" textlink="">
      <xdr:nvSpPr>
        <xdr:cNvPr id="370" name="n_1mainValue【公営住宅】&#10;一人当たり面積">
          <a:extLst>
            <a:ext uri="{FF2B5EF4-FFF2-40B4-BE49-F238E27FC236}">
              <a16:creationId xmlns:a16="http://schemas.microsoft.com/office/drawing/2014/main" id="{61B50754-D4F3-42EE-B76F-ABB655CBCD86}"/>
            </a:ext>
          </a:extLst>
        </xdr:cNvPr>
        <xdr:cNvSpPr txBox="1"/>
      </xdr:nvSpPr>
      <xdr:spPr>
        <a:xfrm>
          <a:off x="8271587" y="1430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50880</xdr:rowOff>
    </xdr:from>
    <xdr:ext cx="469744" cy="259045"/>
    <xdr:sp macro="" textlink="">
      <xdr:nvSpPr>
        <xdr:cNvPr id="371" name="n_2mainValue【公営住宅】&#10;一人当たり面積">
          <a:extLst>
            <a:ext uri="{FF2B5EF4-FFF2-40B4-BE49-F238E27FC236}">
              <a16:creationId xmlns:a16="http://schemas.microsoft.com/office/drawing/2014/main" id="{5B533FE3-8BCB-4AE3-8E04-9B28FA435176}"/>
            </a:ext>
          </a:extLst>
        </xdr:cNvPr>
        <xdr:cNvSpPr txBox="1"/>
      </xdr:nvSpPr>
      <xdr:spPr>
        <a:xfrm>
          <a:off x="7509587" y="1430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72" name="n_3mainValue【公営住宅】&#10;一人当たり面積">
          <a:extLst>
            <a:ext uri="{FF2B5EF4-FFF2-40B4-BE49-F238E27FC236}">
              <a16:creationId xmlns:a16="http://schemas.microsoft.com/office/drawing/2014/main" id="{108D8534-37ED-4D28-A21C-7F9CB12E08D5}"/>
            </a:ext>
          </a:extLst>
        </xdr:cNvPr>
        <xdr:cNvSpPr txBox="1"/>
      </xdr:nvSpPr>
      <xdr:spPr>
        <a:xfrm>
          <a:off x="671202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73" name="n_4mainValue【公営住宅】&#10;一人当たり面積">
          <a:extLst>
            <a:ext uri="{FF2B5EF4-FFF2-40B4-BE49-F238E27FC236}">
              <a16:creationId xmlns:a16="http://schemas.microsoft.com/office/drawing/2014/main" id="{49FAED5D-D89F-4956-9ACA-51BCFC5D9829}"/>
            </a:ext>
          </a:extLst>
        </xdr:cNvPr>
        <xdr:cNvSpPr txBox="1"/>
      </xdr:nvSpPr>
      <xdr:spPr>
        <a:xfrm>
          <a:off x="593732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1E06803-A905-46AE-BABB-5CEF4412454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89150D72-203E-4F88-95CF-BDCAEB2A2FD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BA83F068-ABDF-4558-B351-A217D4C2D0D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FBEBCB9E-809B-4FF1-AC0C-39156E1F104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91C45BF-5BE7-4F5C-9144-CE6409ED3DC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625A7AC2-2FBF-4D2B-8BD3-400C7D035E0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70E1F7D3-4177-416D-94A7-44B3324721A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1E879DD5-A59B-48A7-8352-5B581C9D4A6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7E6C8361-3A77-4A8A-B82B-1F6D313B3BC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A646D36D-AA2B-4260-B62D-B1746ACFE65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406896B6-CC58-4B27-BF7A-A950E8AA8AE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620AF262-C972-47C6-89AD-33AB4D83D05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7E8A2B9B-4F19-4234-AC34-2CC7376662C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45661C18-95F5-4057-A11B-937CCD93E3E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44FEFDDA-2C58-40F3-9A63-A7E4669E6D5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CE0E6FA-7EC4-421D-BBB9-F0B0E3720AA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57EC33B2-862E-4AAA-B404-67DD4734D1A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A4B6D97-7BF1-4F5A-8305-02FEBD4DE57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CE85638E-1473-4F22-BC2B-4A4EDB7CA3B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A84E4A84-313B-4948-AAC8-1DC8A772921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631B3E5-4297-4051-A79B-DB69B06F86B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6B45519-6D02-401E-92D2-B94C696F04C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9E6F6C97-C5DA-4AC2-8944-C48CCEEE0DD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51511E58-10EE-4DD2-A297-D0B23BC0EE2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F427DAE5-91F7-4B15-821E-823552B17C4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ACD72B76-2E90-43FD-BD33-24D5107A2F9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D65941EE-B646-4096-BD58-C1DF4F66364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A8101833-FB22-413C-972A-2F9744DCC90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AF3A73B0-0AFD-43DD-9A52-7A11647F61E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D276A9F1-76E9-46DF-A8F1-6F1A5117E8F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3E1DF4C0-6137-4C85-A526-55593D2DE03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C775B79C-7DC6-4A49-9791-1447E932CEE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8E6BE513-95CB-41FF-8FE9-A0E7F0B46D4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4898D89B-79AD-4EE4-95CC-6D9DA6570AC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248DE3AB-D7C9-4465-9DC5-B3B99BF0775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8C4E1959-6864-41C9-BBF8-5F34D8CB7E0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18715012-4C6B-4601-9DA7-F28A886866D1}"/>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14D3F45A-3EA8-4F85-9DE9-67002D4AA19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D9DDBE40-1280-443B-8A58-0BAE53EC0F99}"/>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BD9800BE-781E-44E9-AE08-D6081E409D6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67E7F961-B7BD-4B04-B5CB-ECEC2EDDBFFF}"/>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AFF46359-52EB-449C-913B-905AB485EFE9}"/>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900B05E9-C565-47DD-842A-0D16778D7EEB}"/>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53014473-ABA5-4DA3-B03E-12F81AA111C4}"/>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5F67FD4F-0037-4111-851A-55446C8F61D3}"/>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BC08E244-AAE0-4080-BE49-756F09253A28}"/>
            </a:ext>
          </a:extLst>
        </xdr:cNvPr>
        <xdr:cNvSpPr txBox="1"/>
      </xdr:nvSpPr>
      <xdr:spPr>
        <a:xfrm>
          <a:off x="14414500" y="611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2D8E7556-3EE9-4D02-B034-74763B94426C}"/>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7AB662EB-F81D-420F-BA12-24455746F01C}"/>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EC43974F-5D6F-4774-99F7-1D7EB779FCA8}"/>
            </a:ext>
          </a:extLst>
        </xdr:cNvPr>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645819BF-4661-4731-99BB-F2186E7A97DC}"/>
            </a:ext>
          </a:extLst>
        </xdr:cNvPr>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98241C42-D07A-4449-A2F2-BCF9495340D9}"/>
            </a:ext>
          </a:extLst>
        </xdr:cNvPr>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1667A25-4657-4EDC-975B-24DDC72DB4C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93002616-10D5-46ED-95EE-8563A9D8381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23F6560-383C-4D56-B085-94F394B50B6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4718C59-0541-4934-9CC0-4647BC907A1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6549573-88F4-4FE4-9F1D-831A2EC97D0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73025</xdr:rowOff>
    </xdr:from>
    <xdr:to>
      <xdr:col>85</xdr:col>
      <xdr:colOff>177800</xdr:colOff>
      <xdr:row>35</xdr:row>
      <xdr:rowOff>3175</xdr:rowOff>
    </xdr:to>
    <xdr:sp macro="" textlink="">
      <xdr:nvSpPr>
        <xdr:cNvPr id="430" name="楕円 429">
          <a:extLst>
            <a:ext uri="{FF2B5EF4-FFF2-40B4-BE49-F238E27FC236}">
              <a16:creationId xmlns:a16="http://schemas.microsoft.com/office/drawing/2014/main" id="{61FE99EB-AA06-48E2-9F1F-83915CF9739E}"/>
            </a:ext>
          </a:extLst>
        </xdr:cNvPr>
        <xdr:cNvSpPr/>
      </xdr:nvSpPr>
      <xdr:spPr>
        <a:xfrm>
          <a:off x="14325600" y="57727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95902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2DF9F3A4-D5AC-48A0-8A87-DB3B8EE77D4A}"/>
            </a:ext>
          </a:extLst>
        </xdr:cNvPr>
        <xdr:cNvSpPr txBox="1"/>
      </xdr:nvSpPr>
      <xdr:spPr>
        <a:xfrm>
          <a:off x="14414500"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153035</xdr:rowOff>
    </xdr:from>
    <xdr:to>
      <xdr:col>81</xdr:col>
      <xdr:colOff>101600</xdr:colOff>
      <xdr:row>39</xdr:row>
      <xdr:rowOff>83185</xdr:rowOff>
    </xdr:to>
    <xdr:sp macro="" textlink="">
      <xdr:nvSpPr>
        <xdr:cNvPr id="432" name="楕円 431">
          <a:extLst>
            <a:ext uri="{FF2B5EF4-FFF2-40B4-BE49-F238E27FC236}">
              <a16:creationId xmlns:a16="http://schemas.microsoft.com/office/drawing/2014/main" id="{EBE2ED18-584B-4418-ACA0-C97429C0D5B3}"/>
            </a:ext>
          </a:extLst>
        </xdr:cNvPr>
        <xdr:cNvSpPr/>
      </xdr:nvSpPr>
      <xdr:spPr>
        <a:xfrm>
          <a:off x="13578840" y="652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123825</xdr:rowOff>
    </xdr:from>
    <xdr:to>
      <xdr:col>85</xdr:col>
      <xdr:colOff>127000</xdr:colOff>
      <xdr:row>39</xdr:row>
      <xdr:rowOff>32385</xdr:rowOff>
    </xdr:to>
    <xdr:cxnSp macro="">
      <xdr:nvCxnSpPr>
        <xdr:cNvPr id="433" name="直線コネクタ 432">
          <a:extLst>
            <a:ext uri="{FF2B5EF4-FFF2-40B4-BE49-F238E27FC236}">
              <a16:creationId xmlns:a16="http://schemas.microsoft.com/office/drawing/2014/main" id="{E2C21298-FEC3-4925-89E0-741E9D8EE288}"/>
            </a:ext>
          </a:extLst>
        </xdr:cNvPr>
        <xdr:cNvCxnSpPr/>
      </xdr:nvCxnSpPr>
      <xdr:spPr>
        <a:xfrm flipV="1">
          <a:off x="13629640" y="5823585"/>
          <a:ext cx="74676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78740</xdr:rowOff>
    </xdr:from>
    <xdr:to>
      <xdr:col>76</xdr:col>
      <xdr:colOff>165100</xdr:colOff>
      <xdr:row>40</xdr:row>
      <xdr:rowOff>8890</xdr:rowOff>
    </xdr:to>
    <xdr:sp macro="" textlink="">
      <xdr:nvSpPr>
        <xdr:cNvPr id="434" name="楕円 433">
          <a:extLst>
            <a:ext uri="{FF2B5EF4-FFF2-40B4-BE49-F238E27FC236}">
              <a16:creationId xmlns:a16="http://schemas.microsoft.com/office/drawing/2014/main" id="{38127105-A7D6-489E-9023-B5AD7FFE2EC9}"/>
            </a:ext>
          </a:extLst>
        </xdr:cNvPr>
        <xdr:cNvSpPr/>
      </xdr:nvSpPr>
      <xdr:spPr>
        <a:xfrm>
          <a:off x="12804140" y="661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32385</xdr:rowOff>
    </xdr:from>
    <xdr:to>
      <xdr:col>81</xdr:col>
      <xdr:colOff>50800</xdr:colOff>
      <xdr:row>39</xdr:row>
      <xdr:rowOff>129540</xdr:rowOff>
    </xdr:to>
    <xdr:cxnSp macro="">
      <xdr:nvCxnSpPr>
        <xdr:cNvPr id="435" name="直線コネクタ 434">
          <a:extLst>
            <a:ext uri="{FF2B5EF4-FFF2-40B4-BE49-F238E27FC236}">
              <a16:creationId xmlns:a16="http://schemas.microsoft.com/office/drawing/2014/main" id="{D9F7808A-13FC-4DC7-B315-CA2DC1974982}"/>
            </a:ext>
          </a:extLst>
        </xdr:cNvPr>
        <xdr:cNvCxnSpPr/>
      </xdr:nvCxnSpPr>
      <xdr:spPr>
        <a:xfrm flipV="1">
          <a:off x="12854940" y="6570345"/>
          <a:ext cx="7747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436" name="楕円 435">
          <a:extLst>
            <a:ext uri="{FF2B5EF4-FFF2-40B4-BE49-F238E27FC236}">
              <a16:creationId xmlns:a16="http://schemas.microsoft.com/office/drawing/2014/main" id="{E26114E7-597C-45B9-86AA-111AE1AAEDF0}"/>
            </a:ext>
          </a:extLst>
        </xdr:cNvPr>
        <xdr:cNvSpPr/>
      </xdr:nvSpPr>
      <xdr:spPr>
        <a:xfrm>
          <a:off x="12029440" y="6580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93345</xdr:rowOff>
    </xdr:from>
    <xdr:to>
      <xdr:col>76</xdr:col>
      <xdr:colOff>114300</xdr:colOff>
      <xdr:row>39</xdr:row>
      <xdr:rowOff>129540</xdr:rowOff>
    </xdr:to>
    <xdr:cxnSp macro="">
      <xdr:nvCxnSpPr>
        <xdr:cNvPr id="437" name="直線コネクタ 436">
          <a:extLst>
            <a:ext uri="{FF2B5EF4-FFF2-40B4-BE49-F238E27FC236}">
              <a16:creationId xmlns:a16="http://schemas.microsoft.com/office/drawing/2014/main" id="{FE4C51EA-0488-4199-B6E1-06620B851004}"/>
            </a:ext>
          </a:extLst>
        </xdr:cNvPr>
        <xdr:cNvCxnSpPr/>
      </xdr:nvCxnSpPr>
      <xdr:spPr>
        <a:xfrm>
          <a:off x="12072620" y="663130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162560</xdr:rowOff>
    </xdr:from>
    <xdr:to>
      <xdr:col>67</xdr:col>
      <xdr:colOff>101600</xdr:colOff>
      <xdr:row>38</xdr:row>
      <xdr:rowOff>92710</xdr:rowOff>
    </xdr:to>
    <xdr:sp macro="" textlink="">
      <xdr:nvSpPr>
        <xdr:cNvPr id="438" name="楕円 437">
          <a:extLst>
            <a:ext uri="{FF2B5EF4-FFF2-40B4-BE49-F238E27FC236}">
              <a16:creationId xmlns:a16="http://schemas.microsoft.com/office/drawing/2014/main" id="{F9BBAAA5-BA5E-4C61-97F0-CB574D563988}"/>
            </a:ext>
          </a:extLst>
        </xdr:cNvPr>
        <xdr:cNvSpPr/>
      </xdr:nvSpPr>
      <xdr:spPr>
        <a:xfrm>
          <a:off x="1123188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41910</xdr:rowOff>
    </xdr:from>
    <xdr:to>
      <xdr:col>71</xdr:col>
      <xdr:colOff>177800</xdr:colOff>
      <xdr:row>39</xdr:row>
      <xdr:rowOff>93345</xdr:rowOff>
    </xdr:to>
    <xdr:cxnSp macro="">
      <xdr:nvCxnSpPr>
        <xdr:cNvPr id="439" name="直線コネクタ 438">
          <a:extLst>
            <a:ext uri="{FF2B5EF4-FFF2-40B4-BE49-F238E27FC236}">
              <a16:creationId xmlns:a16="http://schemas.microsoft.com/office/drawing/2014/main" id="{95776BE5-4D72-4322-AF59-282B0375DFDE}"/>
            </a:ext>
          </a:extLst>
        </xdr:cNvPr>
        <xdr:cNvCxnSpPr/>
      </xdr:nvCxnSpPr>
      <xdr:spPr>
        <a:xfrm>
          <a:off x="11282680" y="6412230"/>
          <a:ext cx="78994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801CF2AD-EC5E-4804-953C-86538267CD2A}"/>
            </a:ext>
          </a:extLst>
        </xdr:cNvPr>
        <xdr:cNvSpPr txBox="1"/>
      </xdr:nvSpPr>
      <xdr:spPr>
        <a:xfrm>
          <a:off x="13437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B12EF322-5830-4ACD-8D26-879A5E467FF5}"/>
            </a:ext>
          </a:extLst>
        </xdr:cNvPr>
        <xdr:cNvSpPr txBox="1"/>
      </xdr:nvSpPr>
      <xdr:spPr>
        <a:xfrm>
          <a:off x="12675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93B1BBD3-A610-4787-BED7-DCBB6ABA4513}"/>
            </a:ext>
          </a:extLst>
        </xdr:cNvPr>
        <xdr:cNvSpPr txBox="1"/>
      </xdr:nvSpPr>
      <xdr:spPr>
        <a:xfrm>
          <a:off x="119005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F34AB3A4-D9E0-4FE8-8BCF-13FC00665E93}"/>
            </a:ext>
          </a:extLst>
        </xdr:cNvPr>
        <xdr:cNvSpPr txBox="1"/>
      </xdr:nvSpPr>
      <xdr:spPr>
        <a:xfrm>
          <a:off x="1110298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74312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DC65B27E-C4E8-4419-8FD2-CD3BB7E0EBA8}"/>
            </a:ext>
          </a:extLst>
        </xdr:cNvPr>
        <xdr:cNvSpPr txBox="1"/>
      </xdr:nvSpPr>
      <xdr:spPr>
        <a:xfrm>
          <a:off x="134372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D1FC99A0-CEE1-4C7A-A9C6-9CF79DEAA589}"/>
            </a:ext>
          </a:extLst>
        </xdr:cNvPr>
        <xdr:cNvSpPr txBox="1"/>
      </xdr:nvSpPr>
      <xdr:spPr>
        <a:xfrm>
          <a:off x="126752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AB90E8D4-5BE4-4FDD-B5A6-8C7A12308FB0}"/>
            </a:ext>
          </a:extLst>
        </xdr:cNvPr>
        <xdr:cNvSpPr txBox="1"/>
      </xdr:nvSpPr>
      <xdr:spPr>
        <a:xfrm>
          <a:off x="119005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8664156C-4E2F-4F5A-960F-022CA13DCCAC}"/>
            </a:ext>
          </a:extLst>
        </xdr:cNvPr>
        <xdr:cNvSpPr txBox="1"/>
      </xdr:nvSpPr>
      <xdr:spPr>
        <a:xfrm>
          <a:off x="1110298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94144C4-6239-48C5-AE6A-8978DEBF640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7BB4995F-7285-4421-A9A3-A6A76625869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D3A43C87-72C3-4635-8BBC-1B2CAD7D6B3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DEFBAB61-A7DA-483C-97EE-050A349638B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FB36612-5E51-48C4-884B-1F38B039627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4D697E68-8405-4644-9B07-C4F11F8D167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C461615D-FFF4-4C1D-AE79-365AA113408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1411C20C-90FA-43DA-9A5E-0213B293BE2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F779E8C-AFDF-4528-9337-C97E88E7EC5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2E62404B-5F20-40CD-AD0C-A279B8169A6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CBBAC164-A0E0-4A2F-BC47-B5D38D7E364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9F641139-1316-4EFC-930C-A1D68460398C}"/>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907C3742-FAE7-460F-8D0D-8A31ECB05D5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DFFC7727-7723-4544-8CE4-BF78EF12771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A7345BE9-90DF-45D3-92F9-EEE98069C85A}"/>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CC23DD99-5411-4B3C-9E6F-71DC086A99FB}"/>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453AA7BE-D2E0-4FED-AB05-5488B89B9E2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87E6A5AF-EAEB-45E6-9A91-1027AE117B98}"/>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51BF9BF0-DB88-4DAE-AE30-A72D6F4778B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D80662BA-26A1-4791-9ECC-B8BA8EC1CE45}"/>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375FF96D-6D0C-4440-B2B2-DE9F07065A1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643623A4-CDBE-48E1-92A6-1F84A429227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DB81C35C-0015-46A0-BE53-C5EFDC6EA0B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48A0DBCC-06C3-40BB-8DA6-490B59A2D428}"/>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9A16D082-0DA2-4E5D-BC77-F9D88058BCAD}"/>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ADD6FB21-A9B5-4F3A-A378-94BE6A2EE429}"/>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3396F94A-0E33-49AE-9B78-4C69AAAD603D}"/>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B0924244-3468-49F9-9717-5C33BE6CAECD}"/>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ADB172D8-25CF-4F3A-B8E5-A08762A2B331}"/>
            </a:ext>
          </a:extLst>
        </xdr:cNvPr>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6D33259D-AF0E-4CF4-B7E6-A88759B8FACE}"/>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FC922BAD-C0CF-4143-96FE-41E17F308A28}"/>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F23866B0-9A4B-4872-9F57-C8568F6618FE}"/>
            </a:ext>
          </a:extLst>
        </xdr:cNvPr>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6E31D605-B606-435F-BF47-5D7E60159D5A}"/>
            </a:ext>
          </a:extLst>
        </xdr:cNvPr>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CAEA4255-0F94-4AEB-938D-6048F7D53175}"/>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1DD45FA-ACBE-4F98-BDCD-05532A46335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2AB1F6D-7417-4B0A-BF16-69B8875B08C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6B78EC5-9A61-4C3D-B0E0-EE7FDFFDCBE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8CD71C4-0297-48A0-8130-DE85D47FEE1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735885F-9BAE-4CCF-A970-B5DF13ECDB5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487" name="楕円 486">
          <a:extLst>
            <a:ext uri="{FF2B5EF4-FFF2-40B4-BE49-F238E27FC236}">
              <a16:creationId xmlns:a16="http://schemas.microsoft.com/office/drawing/2014/main" id="{BAB268BA-42E1-4E14-89C5-F20C03FBD483}"/>
            </a:ext>
          </a:extLst>
        </xdr:cNvPr>
        <xdr:cNvSpPr/>
      </xdr:nvSpPr>
      <xdr:spPr>
        <a:xfrm>
          <a:off x="1945894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92727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E5AC98A9-AFE9-4999-989A-00C46435EE3E}"/>
            </a:ext>
          </a:extLst>
        </xdr:cNvPr>
        <xdr:cNvSpPr txBox="1"/>
      </xdr:nvSpPr>
      <xdr:spPr>
        <a:xfrm>
          <a:off x="1954784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89" name="楕円 488">
          <a:extLst>
            <a:ext uri="{FF2B5EF4-FFF2-40B4-BE49-F238E27FC236}">
              <a16:creationId xmlns:a16="http://schemas.microsoft.com/office/drawing/2014/main" id="{C446D016-CE96-479B-9028-573C74A7D2DA}"/>
            </a:ext>
          </a:extLst>
        </xdr:cNvPr>
        <xdr:cNvSpPr/>
      </xdr:nvSpPr>
      <xdr:spPr>
        <a:xfrm>
          <a:off x="18735040" y="6887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64770</xdr:rowOff>
    </xdr:to>
    <xdr:cxnSp macro="">
      <xdr:nvCxnSpPr>
        <xdr:cNvPr id="490" name="直線コネクタ 489">
          <a:extLst>
            <a:ext uri="{FF2B5EF4-FFF2-40B4-BE49-F238E27FC236}">
              <a16:creationId xmlns:a16="http://schemas.microsoft.com/office/drawing/2014/main" id="{B144A8BB-2ED8-49CC-855D-087FB17723C3}"/>
            </a:ext>
          </a:extLst>
        </xdr:cNvPr>
        <xdr:cNvCxnSpPr/>
      </xdr:nvCxnSpPr>
      <xdr:spPr>
        <a:xfrm flipV="1">
          <a:off x="18778220" y="693039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491" name="楕円 490">
          <a:extLst>
            <a:ext uri="{FF2B5EF4-FFF2-40B4-BE49-F238E27FC236}">
              <a16:creationId xmlns:a16="http://schemas.microsoft.com/office/drawing/2014/main" id="{BA67E2FA-7CA5-4377-BBE4-2B4F487EFD3D}"/>
            </a:ext>
          </a:extLst>
        </xdr:cNvPr>
        <xdr:cNvSpPr/>
      </xdr:nvSpPr>
      <xdr:spPr>
        <a:xfrm>
          <a:off x="1793748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64770</xdr:rowOff>
    </xdr:to>
    <xdr:cxnSp macro="">
      <xdr:nvCxnSpPr>
        <xdr:cNvPr id="492" name="直線コネクタ 491">
          <a:extLst>
            <a:ext uri="{FF2B5EF4-FFF2-40B4-BE49-F238E27FC236}">
              <a16:creationId xmlns:a16="http://schemas.microsoft.com/office/drawing/2014/main" id="{00DD5F1E-CAD9-4428-9DB0-929E51925C6D}"/>
            </a:ext>
          </a:extLst>
        </xdr:cNvPr>
        <xdr:cNvCxnSpPr/>
      </xdr:nvCxnSpPr>
      <xdr:spPr>
        <a:xfrm>
          <a:off x="17988280" y="69380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13970</xdr:rowOff>
    </xdr:from>
    <xdr:to>
      <xdr:col>102</xdr:col>
      <xdr:colOff>165100</xdr:colOff>
      <xdr:row>41</xdr:row>
      <xdr:rowOff>115570</xdr:rowOff>
    </xdr:to>
    <xdr:sp macro="" textlink="">
      <xdr:nvSpPr>
        <xdr:cNvPr id="493" name="楕円 492">
          <a:extLst>
            <a:ext uri="{FF2B5EF4-FFF2-40B4-BE49-F238E27FC236}">
              <a16:creationId xmlns:a16="http://schemas.microsoft.com/office/drawing/2014/main" id="{7C2BEAAE-819F-4D4E-BCB2-943149F4804A}"/>
            </a:ext>
          </a:extLst>
        </xdr:cNvPr>
        <xdr:cNvSpPr/>
      </xdr:nvSpPr>
      <xdr:spPr>
        <a:xfrm>
          <a:off x="1716278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64770</xdr:rowOff>
    </xdr:to>
    <xdr:cxnSp macro="">
      <xdr:nvCxnSpPr>
        <xdr:cNvPr id="494" name="直線コネクタ 493">
          <a:extLst>
            <a:ext uri="{FF2B5EF4-FFF2-40B4-BE49-F238E27FC236}">
              <a16:creationId xmlns:a16="http://schemas.microsoft.com/office/drawing/2014/main" id="{3874284D-843E-4DD4-88B4-69BB59443E21}"/>
            </a:ext>
          </a:extLst>
        </xdr:cNvPr>
        <xdr:cNvCxnSpPr/>
      </xdr:nvCxnSpPr>
      <xdr:spPr>
        <a:xfrm>
          <a:off x="17213580" y="69380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132080</xdr:rowOff>
    </xdr:from>
    <xdr:to>
      <xdr:col>98</xdr:col>
      <xdr:colOff>38100</xdr:colOff>
      <xdr:row>41</xdr:row>
      <xdr:rowOff>62230</xdr:rowOff>
    </xdr:to>
    <xdr:sp macro="" textlink="">
      <xdr:nvSpPr>
        <xdr:cNvPr id="495" name="楕円 494">
          <a:extLst>
            <a:ext uri="{FF2B5EF4-FFF2-40B4-BE49-F238E27FC236}">
              <a16:creationId xmlns:a16="http://schemas.microsoft.com/office/drawing/2014/main" id="{2EFBEB28-42FD-45E4-83D7-D87A521065CB}"/>
            </a:ext>
          </a:extLst>
        </xdr:cNvPr>
        <xdr:cNvSpPr/>
      </xdr:nvSpPr>
      <xdr:spPr>
        <a:xfrm>
          <a:off x="16388080" y="683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xdr:rowOff>
    </xdr:from>
    <xdr:to>
      <xdr:col>102</xdr:col>
      <xdr:colOff>114300</xdr:colOff>
      <xdr:row>41</xdr:row>
      <xdr:rowOff>64770</xdr:rowOff>
    </xdr:to>
    <xdr:cxnSp macro="">
      <xdr:nvCxnSpPr>
        <xdr:cNvPr id="496" name="直線コネクタ 495">
          <a:extLst>
            <a:ext uri="{FF2B5EF4-FFF2-40B4-BE49-F238E27FC236}">
              <a16:creationId xmlns:a16="http://schemas.microsoft.com/office/drawing/2014/main" id="{4766FF40-7FF9-4873-AF84-AED894591922}"/>
            </a:ext>
          </a:extLst>
        </xdr:cNvPr>
        <xdr:cNvCxnSpPr/>
      </xdr:nvCxnSpPr>
      <xdr:spPr>
        <a:xfrm>
          <a:off x="16431260" y="688467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10DA3C15-6A59-4112-94DB-A1132B3612C3}"/>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2B55C9FF-3048-4060-8BB7-43EAE0E84BAD}"/>
            </a:ext>
          </a:extLst>
        </xdr:cNvPr>
        <xdr:cNvSpPr txBox="1"/>
      </xdr:nvSpPr>
      <xdr:spPr>
        <a:xfrm>
          <a:off x="1777626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1F1E2EAA-D18B-4FCC-8F05-60FA05A30D72}"/>
            </a:ext>
          </a:extLst>
        </xdr:cNvPr>
        <xdr:cNvSpPr txBox="1"/>
      </xdr:nvSpPr>
      <xdr:spPr>
        <a:xfrm>
          <a:off x="170015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9C4BBE39-E938-4686-A57C-3C279EB3B833}"/>
            </a:ext>
          </a:extLst>
        </xdr:cNvPr>
        <xdr:cNvSpPr txBox="1"/>
      </xdr:nvSpPr>
      <xdr:spPr>
        <a:xfrm>
          <a:off x="162268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C933BD58-5C98-498C-9EE1-67A61C17372A}"/>
            </a:ext>
          </a:extLst>
        </xdr:cNvPr>
        <xdr:cNvSpPr txBox="1"/>
      </xdr:nvSpPr>
      <xdr:spPr>
        <a:xfrm>
          <a:off x="185611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8B3A1F9B-A669-4EC0-9C85-771C654E254B}"/>
            </a:ext>
          </a:extLst>
        </xdr:cNvPr>
        <xdr:cNvSpPr txBox="1"/>
      </xdr:nvSpPr>
      <xdr:spPr>
        <a:xfrm>
          <a:off x="1777626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106697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E287F1B2-D248-48F0-B3A2-A0AAF48C7BD4}"/>
            </a:ext>
          </a:extLst>
        </xdr:cNvPr>
        <xdr:cNvSpPr txBox="1"/>
      </xdr:nvSpPr>
      <xdr:spPr>
        <a:xfrm>
          <a:off x="1700156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53357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F62D57B6-6814-4D78-BEBB-E0EC0235EA91}"/>
            </a:ext>
          </a:extLst>
        </xdr:cNvPr>
        <xdr:cNvSpPr txBox="1"/>
      </xdr:nvSpPr>
      <xdr:spPr>
        <a:xfrm>
          <a:off x="1622686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F767C584-230C-44E0-B867-9B072944C97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A54BD7D-6F5B-42EF-84AC-E70E56F1B24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31317AB6-008D-424C-81B8-54D756B6AA1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D0EEEF84-C0D5-4C3E-B1F7-9E01254735B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6CDEDEB1-E105-4B76-B3A2-89CA7BE56B5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CDCD2853-50BE-419C-9E21-2FA633CDBF9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2EFDBB1A-0FE5-49EE-A76F-B14A4A2543D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3E80D3AB-B15D-4409-A351-1B0CC5BDE18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228B978C-20F7-40E2-AD70-C6BA4A771BC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E1684362-142B-4B13-8374-368AB26D66F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F3410B86-7C79-4D90-A9BA-9B07ECDBAB6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4EF1E380-263B-4399-9005-10FA3C6E33D2}"/>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324C3F5D-9F65-4BB8-A134-DA1A87D2E9A4}"/>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DBFB78BC-7EAF-4359-91BA-1B1FA6C4A02D}"/>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C0F89ECC-709B-4323-908C-783A2A9FEE0B}"/>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1E5481B5-4D34-410F-9427-99A0FD9CB618}"/>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D321119D-BF12-446F-85EB-74FBBFB35EBE}"/>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8097732A-E65A-48AE-AAA4-D33B7AA97E4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28E41874-01FE-44B7-BB5E-EAA328A467A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788E2ABD-E0D1-4349-9DF2-32438EF5F7E4}"/>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5ED77B32-8B1A-4905-8244-DD94E0A9F1D4}"/>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62E879AC-7CAB-4C9C-BC2C-2D7F46292D62}"/>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45720776-6C0E-447F-B68B-9CD9517B02AB}"/>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AC5DDDCC-302E-49A4-8E8E-253C447A92BA}"/>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5B6ECD58-7040-41A3-9A9B-522B7883F614}"/>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1910E3C8-EEB9-44EC-BABF-003D5B36302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B7415374-C27F-44C4-B447-6150115ED83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A823CA0C-4416-4957-9A15-A4A30D7D3A8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B381EE85-7DB1-460D-BF97-F4073382DDF4}"/>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40000A90-6AC1-4A6E-A9CE-86A49CB3A641}"/>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4B8A03FA-CB82-453C-9EFF-431BDAAABB55}"/>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A5435B55-6A89-4D98-9D69-96A3BA163024}"/>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1B2EF4E5-DD8B-442C-90C6-692132CF6D9D}"/>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C9251F9E-8BC8-4627-B0AA-7AA1C602E53D}"/>
            </a:ext>
          </a:extLst>
        </xdr:cNvPr>
        <xdr:cNvSpPr txBox="1"/>
      </xdr:nvSpPr>
      <xdr:spPr>
        <a:xfrm>
          <a:off x="14414500" y="10008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A558B75F-AF7D-4CCC-8C54-BFA91E0316EE}"/>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F68C6673-154F-4C12-9425-FC2F194BD8F8}"/>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9CC9EB92-5EC0-47A1-B329-8AE384D19684}"/>
            </a:ext>
          </a:extLst>
        </xdr:cNvPr>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0F4F8EC4-111F-4229-B617-A87FE04377BB}"/>
            </a:ext>
          </a:extLst>
        </xdr:cNvPr>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8BB13DD4-3AAA-49C2-BFFF-55B5026B936D}"/>
            </a:ext>
          </a:extLst>
        </xdr:cNvPr>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F3F3B5C-F341-4840-9F74-7ACBC402627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8F4B20E-8BD3-40C8-95B8-D1537ED72BA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589DAF3-301F-45A8-BC19-87A02EB7473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2BB0CB2-1E62-43E8-91A4-A6E6492D6C6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64DFD66-ECAC-43CF-9D66-98583F4B456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157797</xdr:rowOff>
    </xdr:from>
    <xdr:to>
      <xdr:col>85</xdr:col>
      <xdr:colOff>177800</xdr:colOff>
      <xdr:row>63</xdr:row>
      <xdr:rowOff>87947</xdr:rowOff>
    </xdr:to>
    <xdr:sp macro="" textlink="">
      <xdr:nvSpPr>
        <xdr:cNvPr id="549" name="楕円 548">
          <a:extLst>
            <a:ext uri="{FF2B5EF4-FFF2-40B4-BE49-F238E27FC236}">
              <a16:creationId xmlns:a16="http://schemas.microsoft.com/office/drawing/2014/main" id="{89797939-2263-4D09-AE46-A4463855C553}"/>
            </a:ext>
          </a:extLst>
        </xdr:cNvPr>
        <xdr:cNvSpPr/>
      </xdr:nvSpPr>
      <xdr:spPr>
        <a:xfrm>
          <a:off x="14325600" y="105514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136224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BF55AC00-C6D6-42E4-80F9-58F14AEB413D}"/>
            </a:ext>
          </a:extLst>
        </xdr:cNvPr>
        <xdr:cNvSpPr txBox="1"/>
      </xdr:nvSpPr>
      <xdr:spPr>
        <a:xfrm>
          <a:off x="14414500" y="10529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114935</xdr:rowOff>
    </xdr:from>
    <xdr:to>
      <xdr:col>81</xdr:col>
      <xdr:colOff>101600</xdr:colOff>
      <xdr:row>63</xdr:row>
      <xdr:rowOff>45085</xdr:rowOff>
    </xdr:to>
    <xdr:sp macro="" textlink="">
      <xdr:nvSpPr>
        <xdr:cNvPr id="551" name="楕円 550">
          <a:extLst>
            <a:ext uri="{FF2B5EF4-FFF2-40B4-BE49-F238E27FC236}">
              <a16:creationId xmlns:a16="http://schemas.microsoft.com/office/drawing/2014/main" id="{0CAE7BEE-5AF5-4749-BADA-04115F62DB9A}"/>
            </a:ext>
          </a:extLst>
        </xdr:cNvPr>
        <xdr:cNvSpPr/>
      </xdr:nvSpPr>
      <xdr:spPr>
        <a:xfrm>
          <a:off x="13578840" y="10508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165735</xdr:rowOff>
    </xdr:from>
    <xdr:to>
      <xdr:col>85</xdr:col>
      <xdr:colOff>127000</xdr:colOff>
      <xdr:row>63</xdr:row>
      <xdr:rowOff>37147</xdr:rowOff>
    </xdr:to>
    <xdr:cxnSp macro="">
      <xdr:nvCxnSpPr>
        <xdr:cNvPr id="552" name="直線コネクタ 551">
          <a:extLst>
            <a:ext uri="{FF2B5EF4-FFF2-40B4-BE49-F238E27FC236}">
              <a16:creationId xmlns:a16="http://schemas.microsoft.com/office/drawing/2014/main" id="{A712D7A7-92FA-4E58-B004-C3F9BFF8AA0E}"/>
            </a:ext>
          </a:extLst>
        </xdr:cNvPr>
        <xdr:cNvCxnSpPr/>
      </xdr:nvCxnSpPr>
      <xdr:spPr>
        <a:xfrm>
          <a:off x="13629640" y="10559415"/>
          <a:ext cx="74676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66357</xdr:rowOff>
    </xdr:from>
    <xdr:to>
      <xdr:col>76</xdr:col>
      <xdr:colOff>165100</xdr:colOff>
      <xdr:row>62</xdr:row>
      <xdr:rowOff>167957</xdr:rowOff>
    </xdr:to>
    <xdr:sp macro="" textlink="">
      <xdr:nvSpPr>
        <xdr:cNvPr id="553" name="楕円 552">
          <a:extLst>
            <a:ext uri="{FF2B5EF4-FFF2-40B4-BE49-F238E27FC236}">
              <a16:creationId xmlns:a16="http://schemas.microsoft.com/office/drawing/2014/main" id="{162B68F4-F1FA-4A81-84BD-BB51D76DBB13}"/>
            </a:ext>
          </a:extLst>
        </xdr:cNvPr>
        <xdr:cNvSpPr/>
      </xdr:nvSpPr>
      <xdr:spPr>
        <a:xfrm>
          <a:off x="12804140" y="104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117157</xdr:rowOff>
    </xdr:from>
    <xdr:to>
      <xdr:col>81</xdr:col>
      <xdr:colOff>50800</xdr:colOff>
      <xdr:row>62</xdr:row>
      <xdr:rowOff>165735</xdr:rowOff>
    </xdr:to>
    <xdr:cxnSp macro="">
      <xdr:nvCxnSpPr>
        <xdr:cNvPr id="554" name="直線コネクタ 553">
          <a:extLst>
            <a:ext uri="{FF2B5EF4-FFF2-40B4-BE49-F238E27FC236}">
              <a16:creationId xmlns:a16="http://schemas.microsoft.com/office/drawing/2014/main" id="{017F3223-CD4A-48DA-8742-0B696171929E}"/>
            </a:ext>
          </a:extLst>
        </xdr:cNvPr>
        <xdr:cNvCxnSpPr/>
      </xdr:nvCxnSpPr>
      <xdr:spPr>
        <a:xfrm>
          <a:off x="12854940" y="10510837"/>
          <a:ext cx="7747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xdr:rowOff>
    </xdr:from>
    <xdr:to>
      <xdr:col>72</xdr:col>
      <xdr:colOff>38100</xdr:colOff>
      <xdr:row>62</xdr:row>
      <xdr:rowOff>113665</xdr:rowOff>
    </xdr:to>
    <xdr:sp macro="" textlink="">
      <xdr:nvSpPr>
        <xdr:cNvPr id="555" name="楕円 554">
          <a:extLst>
            <a:ext uri="{FF2B5EF4-FFF2-40B4-BE49-F238E27FC236}">
              <a16:creationId xmlns:a16="http://schemas.microsoft.com/office/drawing/2014/main" id="{523EE0C0-9F0B-4C8E-B08C-47B5041AEC26}"/>
            </a:ext>
          </a:extLst>
        </xdr:cNvPr>
        <xdr:cNvSpPr/>
      </xdr:nvSpPr>
      <xdr:spPr>
        <a:xfrm>
          <a:off x="12029440" y="104057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62865</xdr:rowOff>
    </xdr:from>
    <xdr:to>
      <xdr:col>76</xdr:col>
      <xdr:colOff>114300</xdr:colOff>
      <xdr:row>62</xdr:row>
      <xdr:rowOff>117157</xdr:rowOff>
    </xdr:to>
    <xdr:cxnSp macro="">
      <xdr:nvCxnSpPr>
        <xdr:cNvPr id="556" name="直線コネクタ 555">
          <a:extLst>
            <a:ext uri="{FF2B5EF4-FFF2-40B4-BE49-F238E27FC236}">
              <a16:creationId xmlns:a16="http://schemas.microsoft.com/office/drawing/2014/main" id="{787F846D-C6D1-4F52-8AFC-D1593E3C8621}"/>
            </a:ext>
          </a:extLst>
        </xdr:cNvPr>
        <xdr:cNvCxnSpPr/>
      </xdr:nvCxnSpPr>
      <xdr:spPr>
        <a:xfrm>
          <a:off x="12072620" y="10456545"/>
          <a:ext cx="78232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557" name="楕円 556">
          <a:extLst>
            <a:ext uri="{FF2B5EF4-FFF2-40B4-BE49-F238E27FC236}">
              <a16:creationId xmlns:a16="http://schemas.microsoft.com/office/drawing/2014/main" id="{06FE50AC-702C-4DDD-BFE9-31426C2323E6}"/>
            </a:ext>
          </a:extLst>
        </xdr:cNvPr>
        <xdr:cNvSpPr/>
      </xdr:nvSpPr>
      <xdr:spPr>
        <a:xfrm>
          <a:off x="1123188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62865</xdr:rowOff>
    </xdr:to>
    <xdr:cxnSp macro="">
      <xdr:nvCxnSpPr>
        <xdr:cNvPr id="558" name="直線コネクタ 557">
          <a:extLst>
            <a:ext uri="{FF2B5EF4-FFF2-40B4-BE49-F238E27FC236}">
              <a16:creationId xmlns:a16="http://schemas.microsoft.com/office/drawing/2014/main" id="{70311988-299C-4490-B552-40B6F4B9731C}"/>
            </a:ext>
          </a:extLst>
        </xdr:cNvPr>
        <xdr:cNvCxnSpPr/>
      </xdr:nvCxnSpPr>
      <xdr:spPr>
        <a:xfrm>
          <a:off x="11282680" y="1040511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559" name="n_1aveValue【学校施設】&#10;有形固定資産減価償却率">
          <a:extLst>
            <a:ext uri="{FF2B5EF4-FFF2-40B4-BE49-F238E27FC236}">
              <a16:creationId xmlns:a16="http://schemas.microsoft.com/office/drawing/2014/main" id="{6D59B0D1-B9E3-4954-A245-F67E2BE69DFA}"/>
            </a:ext>
          </a:extLst>
        </xdr:cNvPr>
        <xdr:cNvSpPr txBox="1"/>
      </xdr:nvSpPr>
      <xdr:spPr>
        <a:xfrm>
          <a:off x="134372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81615</xdr:rowOff>
    </xdr:from>
    <xdr:ext cx="405111" cy="259045"/>
    <xdr:sp macro="" textlink="">
      <xdr:nvSpPr>
        <xdr:cNvPr id="560" name="n_2aveValue【学校施設】&#10;有形固定資産減価償却率">
          <a:extLst>
            <a:ext uri="{FF2B5EF4-FFF2-40B4-BE49-F238E27FC236}">
              <a16:creationId xmlns:a16="http://schemas.microsoft.com/office/drawing/2014/main" id="{4CE0D93F-AD00-4CFF-AAE3-A2C045A98C45}"/>
            </a:ext>
          </a:extLst>
        </xdr:cNvPr>
        <xdr:cNvSpPr txBox="1"/>
      </xdr:nvSpPr>
      <xdr:spPr>
        <a:xfrm>
          <a:off x="12675244" y="997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macro="" textlink="">
      <xdr:nvSpPr>
        <xdr:cNvPr id="561" name="n_3aveValue【学校施設】&#10;有形固定資産減価償却率">
          <a:extLst>
            <a:ext uri="{FF2B5EF4-FFF2-40B4-BE49-F238E27FC236}">
              <a16:creationId xmlns:a16="http://schemas.microsoft.com/office/drawing/2014/main" id="{A9EAED64-3924-46A9-9468-9B571F5AC7DB}"/>
            </a:ext>
          </a:extLst>
        </xdr:cNvPr>
        <xdr:cNvSpPr txBox="1"/>
      </xdr:nvSpPr>
      <xdr:spPr>
        <a:xfrm>
          <a:off x="11900544" y="1001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562" name="n_4aveValue【学校施設】&#10;有形固定資産減価償却率">
          <a:extLst>
            <a:ext uri="{FF2B5EF4-FFF2-40B4-BE49-F238E27FC236}">
              <a16:creationId xmlns:a16="http://schemas.microsoft.com/office/drawing/2014/main" id="{E3F2CF0C-0237-463C-BB8F-54C71FA84E39}"/>
            </a:ext>
          </a:extLst>
        </xdr:cNvPr>
        <xdr:cNvSpPr txBox="1"/>
      </xdr:nvSpPr>
      <xdr:spPr>
        <a:xfrm>
          <a:off x="1110298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36212</xdr:rowOff>
    </xdr:from>
    <xdr:ext cx="405111" cy="259045"/>
    <xdr:sp macro="" textlink="">
      <xdr:nvSpPr>
        <xdr:cNvPr id="563" name="n_1mainValue【学校施設】&#10;有形固定資産減価償却率">
          <a:extLst>
            <a:ext uri="{FF2B5EF4-FFF2-40B4-BE49-F238E27FC236}">
              <a16:creationId xmlns:a16="http://schemas.microsoft.com/office/drawing/2014/main" id="{7CCEDF26-7A87-4291-8F1C-B920AF72D883}"/>
            </a:ext>
          </a:extLst>
        </xdr:cNvPr>
        <xdr:cNvSpPr txBox="1"/>
      </xdr:nvSpPr>
      <xdr:spPr>
        <a:xfrm>
          <a:off x="134372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159084</xdr:rowOff>
    </xdr:from>
    <xdr:ext cx="405111" cy="259045"/>
    <xdr:sp macro="" textlink="">
      <xdr:nvSpPr>
        <xdr:cNvPr id="564" name="n_2mainValue【学校施設】&#10;有形固定資産減価償却率">
          <a:extLst>
            <a:ext uri="{FF2B5EF4-FFF2-40B4-BE49-F238E27FC236}">
              <a16:creationId xmlns:a16="http://schemas.microsoft.com/office/drawing/2014/main" id="{A5C240F5-7495-4818-BB5B-09B7DFAFBC3B}"/>
            </a:ext>
          </a:extLst>
        </xdr:cNvPr>
        <xdr:cNvSpPr txBox="1"/>
      </xdr:nvSpPr>
      <xdr:spPr>
        <a:xfrm>
          <a:off x="12675244" y="1055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104792</xdr:rowOff>
    </xdr:from>
    <xdr:ext cx="405111" cy="259045"/>
    <xdr:sp macro="" textlink="">
      <xdr:nvSpPr>
        <xdr:cNvPr id="565" name="n_3mainValue【学校施設】&#10;有形固定資産減価償却率">
          <a:extLst>
            <a:ext uri="{FF2B5EF4-FFF2-40B4-BE49-F238E27FC236}">
              <a16:creationId xmlns:a16="http://schemas.microsoft.com/office/drawing/2014/main" id="{FC1FCFFA-A024-42A3-974B-E917FDC58E93}"/>
            </a:ext>
          </a:extLst>
        </xdr:cNvPr>
        <xdr:cNvSpPr txBox="1"/>
      </xdr:nvSpPr>
      <xdr:spPr>
        <a:xfrm>
          <a:off x="119005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566" name="n_4mainValue【学校施設】&#10;有形固定資産減価償却率">
          <a:extLst>
            <a:ext uri="{FF2B5EF4-FFF2-40B4-BE49-F238E27FC236}">
              <a16:creationId xmlns:a16="http://schemas.microsoft.com/office/drawing/2014/main" id="{DFBB0190-5220-4CC8-B4F2-FC544EABDBD5}"/>
            </a:ext>
          </a:extLst>
        </xdr:cNvPr>
        <xdr:cNvSpPr txBox="1"/>
      </xdr:nvSpPr>
      <xdr:spPr>
        <a:xfrm>
          <a:off x="1110298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EECEA353-FBC4-4B3B-96BF-BE9B0D1DCAF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C3F00284-11F2-431F-85A9-A7BC866832C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E9D9125E-1725-4E37-BABC-0C545386B55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226FBA2A-DDEE-4AA9-A285-032851238A0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6D842AA5-640E-4F91-AEBF-B93AFDBD014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77190710-436E-4045-AC31-6ED60AA4AFE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DB1AAB08-0479-455A-B9AB-EC1A23495C3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F612DCE2-AB98-47CE-88F2-311E60A084A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9478D47E-3DDD-4976-905E-26001B34B00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2C395535-43C5-4D6F-9381-2B5606FD325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C5681F92-2ADD-4C23-9380-A5DF076625EA}"/>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D8D8EEDC-E75D-4687-A726-68ACAE6C3709}"/>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30E0CF9C-1A22-433C-8528-3066D89C874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39B262A6-CE92-4EF8-A527-21080515D545}"/>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12E12B9D-3FF9-47FE-96C9-7F04F94D8856}"/>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C2215C77-070C-49FE-B626-5A1EA56EDEA3}"/>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E5C93E29-1DC8-43E0-9034-3C546778A349}"/>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DA24E598-D86D-42C6-9534-14706971149D}"/>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CF69076C-A9AA-4D45-83B6-548EC2FF319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CB826CDD-F29D-48D2-9B63-7DD0FA7343F3}"/>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BAA0AFE0-28D4-4032-B949-0F12D5E70137}"/>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93BD5803-F8A2-4C20-931B-AC92EE432CC9}"/>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44C39835-2DAD-48B4-97E2-D483E584E41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732989B-BDCA-4794-A4F1-066E19A6F0C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2ECE8960-D3C9-4C23-B9D1-05A6CF0B337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730F274A-D8D7-4742-AB33-BCD30BB7441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C84E8EA6-C2D3-4FB4-A410-9659CF81BC0B}"/>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7F1FFAF4-218C-4399-98B6-BAF057A890EB}"/>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683D46F8-101D-4EB6-B6F7-FCC0E3A34EA1}"/>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42BE4BF0-CAAB-4D48-A4E6-7A39B5141D7D}"/>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1F55D9AE-EB13-4325-926D-666FBF926C6C}"/>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a:extLst>
            <a:ext uri="{FF2B5EF4-FFF2-40B4-BE49-F238E27FC236}">
              <a16:creationId xmlns:a16="http://schemas.microsoft.com/office/drawing/2014/main" id="{34483A6E-8AE8-484E-AD22-8C409E3CA0D2}"/>
            </a:ext>
          </a:extLst>
        </xdr:cNvPr>
        <xdr:cNvSpPr txBox="1"/>
      </xdr:nvSpPr>
      <xdr:spPr>
        <a:xfrm>
          <a:off x="19547840" y="991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9A6C6C40-BA8B-4B40-8329-9D1636F7E139}"/>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D2771A0D-8BC1-4432-B54E-AA5D551A8E70}"/>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8FC96387-6F94-43F8-B353-3FEE431E392D}"/>
            </a:ext>
          </a:extLst>
        </xdr:cNvPr>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2C01E14E-83EF-45D6-8AD7-6E3FEBA557E7}"/>
            </a:ext>
          </a:extLst>
        </xdr:cNvPr>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F87A8DA8-D393-4013-BDB6-8F46698E5B0A}"/>
            </a:ext>
          </a:extLst>
        </xdr:cNvPr>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DB92E7D-EE05-487C-A1AE-77DD21D67C6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A9C2072-9463-4EB6-BC03-AD3772B4B65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280569E-A5F1-4B0E-ACF2-EFB1A16CDF7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A5FE0A8-43EA-43CB-8AFD-43E4B8F3DE3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971118C-E6DC-4D84-8F60-CEDA5FB6422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89081</xdr:rowOff>
    </xdr:from>
    <xdr:to>
      <xdr:col>116</xdr:col>
      <xdr:colOff>114300</xdr:colOff>
      <xdr:row>62</xdr:row>
      <xdr:rowOff>19231</xdr:rowOff>
    </xdr:to>
    <xdr:sp macro="" textlink="">
      <xdr:nvSpPr>
        <xdr:cNvPr id="609" name="楕円 608">
          <a:extLst>
            <a:ext uri="{FF2B5EF4-FFF2-40B4-BE49-F238E27FC236}">
              <a16:creationId xmlns:a16="http://schemas.microsoft.com/office/drawing/2014/main" id="{DD1963E7-3860-49D2-BAE8-CF87E4242BF7}"/>
            </a:ext>
          </a:extLst>
        </xdr:cNvPr>
        <xdr:cNvSpPr/>
      </xdr:nvSpPr>
      <xdr:spPr>
        <a:xfrm>
          <a:off x="19458940" y="10315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67508</xdr:rowOff>
    </xdr:from>
    <xdr:ext cx="469744" cy="259045"/>
    <xdr:sp macro="" textlink="">
      <xdr:nvSpPr>
        <xdr:cNvPr id="610" name="【学校施設】&#10;一人当たり面積該当値テキスト">
          <a:extLst>
            <a:ext uri="{FF2B5EF4-FFF2-40B4-BE49-F238E27FC236}">
              <a16:creationId xmlns:a16="http://schemas.microsoft.com/office/drawing/2014/main" id="{C28B4C34-01A3-46EC-AA6F-C8ADA6B178DA}"/>
            </a:ext>
          </a:extLst>
        </xdr:cNvPr>
        <xdr:cNvSpPr txBox="1"/>
      </xdr:nvSpPr>
      <xdr:spPr>
        <a:xfrm>
          <a:off x="19547840" y="1029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92347</xdr:rowOff>
    </xdr:from>
    <xdr:to>
      <xdr:col>112</xdr:col>
      <xdr:colOff>38100</xdr:colOff>
      <xdr:row>62</xdr:row>
      <xdr:rowOff>22497</xdr:rowOff>
    </xdr:to>
    <xdr:sp macro="" textlink="">
      <xdr:nvSpPr>
        <xdr:cNvPr id="611" name="楕円 610">
          <a:extLst>
            <a:ext uri="{FF2B5EF4-FFF2-40B4-BE49-F238E27FC236}">
              <a16:creationId xmlns:a16="http://schemas.microsoft.com/office/drawing/2014/main" id="{DAB9B356-EA96-43C6-94DC-5259C5AC0996}"/>
            </a:ext>
          </a:extLst>
        </xdr:cNvPr>
        <xdr:cNvSpPr/>
      </xdr:nvSpPr>
      <xdr:spPr>
        <a:xfrm>
          <a:off x="18735040" y="10318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139881</xdr:rowOff>
    </xdr:from>
    <xdr:to>
      <xdr:col>116</xdr:col>
      <xdr:colOff>63500</xdr:colOff>
      <xdr:row>61</xdr:row>
      <xdr:rowOff>143147</xdr:rowOff>
    </xdr:to>
    <xdr:cxnSp macro="">
      <xdr:nvCxnSpPr>
        <xdr:cNvPr id="612" name="直線コネクタ 611">
          <a:extLst>
            <a:ext uri="{FF2B5EF4-FFF2-40B4-BE49-F238E27FC236}">
              <a16:creationId xmlns:a16="http://schemas.microsoft.com/office/drawing/2014/main" id="{85001142-D0B0-49C0-B855-DB98D43ECC57}"/>
            </a:ext>
          </a:extLst>
        </xdr:cNvPr>
        <xdr:cNvCxnSpPr/>
      </xdr:nvCxnSpPr>
      <xdr:spPr>
        <a:xfrm flipV="1">
          <a:off x="18778220" y="10365921"/>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94524</xdr:rowOff>
    </xdr:from>
    <xdr:to>
      <xdr:col>107</xdr:col>
      <xdr:colOff>101600</xdr:colOff>
      <xdr:row>62</xdr:row>
      <xdr:rowOff>24674</xdr:rowOff>
    </xdr:to>
    <xdr:sp macro="" textlink="">
      <xdr:nvSpPr>
        <xdr:cNvPr id="613" name="楕円 612">
          <a:extLst>
            <a:ext uri="{FF2B5EF4-FFF2-40B4-BE49-F238E27FC236}">
              <a16:creationId xmlns:a16="http://schemas.microsoft.com/office/drawing/2014/main" id="{4EDDB24D-AE6B-4651-9189-DD7EA67FC9DE}"/>
            </a:ext>
          </a:extLst>
        </xdr:cNvPr>
        <xdr:cNvSpPr/>
      </xdr:nvSpPr>
      <xdr:spPr>
        <a:xfrm>
          <a:off x="17937480" y="1032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143147</xdr:rowOff>
    </xdr:from>
    <xdr:to>
      <xdr:col>111</xdr:col>
      <xdr:colOff>177800</xdr:colOff>
      <xdr:row>61</xdr:row>
      <xdr:rowOff>145324</xdr:rowOff>
    </xdr:to>
    <xdr:cxnSp macro="">
      <xdr:nvCxnSpPr>
        <xdr:cNvPr id="614" name="直線コネクタ 613">
          <a:extLst>
            <a:ext uri="{FF2B5EF4-FFF2-40B4-BE49-F238E27FC236}">
              <a16:creationId xmlns:a16="http://schemas.microsoft.com/office/drawing/2014/main" id="{383EB93F-E93D-4B5B-8595-CD7C278B0AE5}"/>
            </a:ext>
          </a:extLst>
        </xdr:cNvPr>
        <xdr:cNvCxnSpPr/>
      </xdr:nvCxnSpPr>
      <xdr:spPr>
        <a:xfrm flipV="1">
          <a:off x="17988280" y="10369187"/>
          <a:ext cx="78994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98878</xdr:rowOff>
    </xdr:from>
    <xdr:to>
      <xdr:col>102</xdr:col>
      <xdr:colOff>165100</xdr:colOff>
      <xdr:row>62</xdr:row>
      <xdr:rowOff>29028</xdr:rowOff>
    </xdr:to>
    <xdr:sp macro="" textlink="">
      <xdr:nvSpPr>
        <xdr:cNvPr id="615" name="楕円 614">
          <a:extLst>
            <a:ext uri="{FF2B5EF4-FFF2-40B4-BE49-F238E27FC236}">
              <a16:creationId xmlns:a16="http://schemas.microsoft.com/office/drawing/2014/main" id="{E93625BA-9546-450D-AEF4-89B9DFAAA203}"/>
            </a:ext>
          </a:extLst>
        </xdr:cNvPr>
        <xdr:cNvSpPr/>
      </xdr:nvSpPr>
      <xdr:spPr>
        <a:xfrm>
          <a:off x="17162780" y="10324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145324</xdr:rowOff>
    </xdr:from>
    <xdr:to>
      <xdr:col>107</xdr:col>
      <xdr:colOff>50800</xdr:colOff>
      <xdr:row>61</xdr:row>
      <xdr:rowOff>149678</xdr:rowOff>
    </xdr:to>
    <xdr:cxnSp macro="">
      <xdr:nvCxnSpPr>
        <xdr:cNvPr id="616" name="直線コネクタ 615">
          <a:extLst>
            <a:ext uri="{FF2B5EF4-FFF2-40B4-BE49-F238E27FC236}">
              <a16:creationId xmlns:a16="http://schemas.microsoft.com/office/drawing/2014/main" id="{68EAA94E-DF04-48AA-ABF8-677022682E24}"/>
            </a:ext>
          </a:extLst>
        </xdr:cNvPr>
        <xdr:cNvCxnSpPr/>
      </xdr:nvCxnSpPr>
      <xdr:spPr>
        <a:xfrm flipV="1">
          <a:off x="17213580" y="10371364"/>
          <a:ext cx="7747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99967</xdr:rowOff>
    </xdr:from>
    <xdr:to>
      <xdr:col>98</xdr:col>
      <xdr:colOff>38100</xdr:colOff>
      <xdr:row>62</xdr:row>
      <xdr:rowOff>30117</xdr:rowOff>
    </xdr:to>
    <xdr:sp macro="" textlink="">
      <xdr:nvSpPr>
        <xdr:cNvPr id="617" name="楕円 616">
          <a:extLst>
            <a:ext uri="{FF2B5EF4-FFF2-40B4-BE49-F238E27FC236}">
              <a16:creationId xmlns:a16="http://schemas.microsoft.com/office/drawing/2014/main" id="{1600B690-DB90-489B-A44D-89544F1C355E}"/>
            </a:ext>
          </a:extLst>
        </xdr:cNvPr>
        <xdr:cNvSpPr/>
      </xdr:nvSpPr>
      <xdr:spPr>
        <a:xfrm>
          <a:off x="16388080" y="10326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149678</xdr:rowOff>
    </xdr:from>
    <xdr:to>
      <xdr:col>102</xdr:col>
      <xdr:colOff>114300</xdr:colOff>
      <xdr:row>61</xdr:row>
      <xdr:rowOff>150767</xdr:rowOff>
    </xdr:to>
    <xdr:cxnSp macro="">
      <xdr:nvCxnSpPr>
        <xdr:cNvPr id="618" name="直線コネクタ 617">
          <a:extLst>
            <a:ext uri="{FF2B5EF4-FFF2-40B4-BE49-F238E27FC236}">
              <a16:creationId xmlns:a16="http://schemas.microsoft.com/office/drawing/2014/main" id="{44B7FA5D-6B93-48E0-BBC6-76B454621E5F}"/>
            </a:ext>
          </a:extLst>
        </xdr:cNvPr>
        <xdr:cNvCxnSpPr/>
      </xdr:nvCxnSpPr>
      <xdr:spPr>
        <a:xfrm flipV="1">
          <a:off x="16431260" y="10375718"/>
          <a:ext cx="7823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BD282FC6-4415-4EBD-B0A0-2A3AD5A364A1}"/>
            </a:ext>
          </a:extLst>
        </xdr:cNvPr>
        <xdr:cNvSpPr txBox="1"/>
      </xdr:nvSpPr>
      <xdr:spPr>
        <a:xfrm>
          <a:off x="1856112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a:extLst>
            <a:ext uri="{FF2B5EF4-FFF2-40B4-BE49-F238E27FC236}">
              <a16:creationId xmlns:a16="http://schemas.microsoft.com/office/drawing/2014/main" id="{3C1A5405-88AE-43D6-B185-0662AA7D81C7}"/>
            </a:ext>
          </a:extLst>
        </xdr:cNvPr>
        <xdr:cNvSpPr txBox="1"/>
      </xdr:nvSpPr>
      <xdr:spPr>
        <a:xfrm>
          <a:off x="17776267" y="98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21" name="n_3aveValue【学校施設】&#10;一人当たり面積">
          <a:extLst>
            <a:ext uri="{FF2B5EF4-FFF2-40B4-BE49-F238E27FC236}">
              <a16:creationId xmlns:a16="http://schemas.microsoft.com/office/drawing/2014/main" id="{C063D1DB-3BB5-4D9C-98E3-C81A2301DC04}"/>
            </a:ext>
          </a:extLst>
        </xdr:cNvPr>
        <xdr:cNvSpPr txBox="1"/>
      </xdr:nvSpPr>
      <xdr:spPr>
        <a:xfrm>
          <a:off x="17001567" y="987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22" name="n_4aveValue【学校施設】&#10;一人当たり面積">
          <a:extLst>
            <a:ext uri="{FF2B5EF4-FFF2-40B4-BE49-F238E27FC236}">
              <a16:creationId xmlns:a16="http://schemas.microsoft.com/office/drawing/2014/main" id="{75F42B80-85E9-4F23-80B7-EC8A7615A221}"/>
            </a:ext>
          </a:extLst>
        </xdr:cNvPr>
        <xdr:cNvSpPr txBox="1"/>
      </xdr:nvSpPr>
      <xdr:spPr>
        <a:xfrm>
          <a:off x="16226867" y="98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13624</xdr:rowOff>
    </xdr:from>
    <xdr:ext cx="469744" cy="259045"/>
    <xdr:sp macro="" textlink="">
      <xdr:nvSpPr>
        <xdr:cNvPr id="623" name="n_1mainValue【学校施設】&#10;一人当たり面積">
          <a:extLst>
            <a:ext uri="{FF2B5EF4-FFF2-40B4-BE49-F238E27FC236}">
              <a16:creationId xmlns:a16="http://schemas.microsoft.com/office/drawing/2014/main" id="{FEDD6240-8FFC-432B-B82E-28424C6A9287}"/>
            </a:ext>
          </a:extLst>
        </xdr:cNvPr>
        <xdr:cNvSpPr txBox="1"/>
      </xdr:nvSpPr>
      <xdr:spPr>
        <a:xfrm>
          <a:off x="185611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15801</xdr:rowOff>
    </xdr:from>
    <xdr:ext cx="469744" cy="259045"/>
    <xdr:sp macro="" textlink="">
      <xdr:nvSpPr>
        <xdr:cNvPr id="624" name="n_2mainValue【学校施設】&#10;一人当たり面積">
          <a:extLst>
            <a:ext uri="{FF2B5EF4-FFF2-40B4-BE49-F238E27FC236}">
              <a16:creationId xmlns:a16="http://schemas.microsoft.com/office/drawing/2014/main" id="{8829C135-E6CE-49FE-9197-70008C325BDA}"/>
            </a:ext>
          </a:extLst>
        </xdr:cNvPr>
        <xdr:cNvSpPr txBox="1"/>
      </xdr:nvSpPr>
      <xdr:spPr>
        <a:xfrm>
          <a:off x="17776267" y="104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20155</xdr:rowOff>
    </xdr:from>
    <xdr:ext cx="469744" cy="259045"/>
    <xdr:sp macro="" textlink="">
      <xdr:nvSpPr>
        <xdr:cNvPr id="625" name="n_3mainValue【学校施設】&#10;一人当たり面積">
          <a:extLst>
            <a:ext uri="{FF2B5EF4-FFF2-40B4-BE49-F238E27FC236}">
              <a16:creationId xmlns:a16="http://schemas.microsoft.com/office/drawing/2014/main" id="{CB46E851-8509-4C61-91F3-EEBD0C317C68}"/>
            </a:ext>
          </a:extLst>
        </xdr:cNvPr>
        <xdr:cNvSpPr txBox="1"/>
      </xdr:nvSpPr>
      <xdr:spPr>
        <a:xfrm>
          <a:off x="17001567" y="1041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21244</xdr:rowOff>
    </xdr:from>
    <xdr:ext cx="469744" cy="259045"/>
    <xdr:sp macro="" textlink="">
      <xdr:nvSpPr>
        <xdr:cNvPr id="626" name="n_4mainValue【学校施設】&#10;一人当たり面積">
          <a:extLst>
            <a:ext uri="{FF2B5EF4-FFF2-40B4-BE49-F238E27FC236}">
              <a16:creationId xmlns:a16="http://schemas.microsoft.com/office/drawing/2014/main" id="{2FD8243D-EB91-4954-BEC2-8D4A32071F1B}"/>
            </a:ext>
          </a:extLst>
        </xdr:cNvPr>
        <xdr:cNvSpPr txBox="1"/>
      </xdr:nvSpPr>
      <xdr:spPr>
        <a:xfrm>
          <a:off x="16226867" y="1041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47D7F132-1F6C-4CBD-8C46-EE2D220B8ED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D00B2F6C-03A3-4E08-BC09-F4F36A74D8E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37BB0FAA-DBFF-462C-AAB0-9178F621958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CF6C89B6-FD7B-445F-AB43-EC03905B56F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848360F4-6DE4-4A67-BE0D-63EC1D3BDA7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5962B336-E837-4AA0-BBE4-BB4C8DA7DAC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D3518EC1-36FB-44BB-B8B5-B56739DA4C0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DFA99D69-B144-420F-B3C5-10C90C0F33C5}"/>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84E09FE1-E845-441B-9FBC-FFDA109313D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81D7EC3A-0836-434C-874A-5B8CA8AFA14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26810211-6A47-47DB-99F9-9B4DA465D66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1AC703A8-9A05-4CC6-992C-916A44C3C9D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28AFB55C-6B09-4AA5-8141-DA3EBF04235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3445A41A-E4AE-419A-864C-1396C4415E7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CF15C481-59EC-4467-B18A-F33BE64C40D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772B9C16-2D71-4AD3-B53F-3CD30C4AD596}"/>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1370F288-4264-4B32-B3AE-3EE24530AB8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88066531-1D1C-4AC0-BB5F-98966A3B443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C243E2FE-E730-4C4C-A041-A3F60EDA095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12F10E3D-632D-4CDB-9BCC-790629F82C3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1D73C47D-869F-43EE-8CF1-9FEEECF321F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594E8AF-BFCC-433A-A171-27BB9C18F0E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BE54E94C-D5B4-4920-BFEE-F2913C37860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D7A6EEED-9E03-483A-8ECF-EF03294579A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CED22482-B6E2-4A51-9950-8D0801AEE2E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E3A7E42C-9266-4D68-87D8-C2D59BDB3A6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5B9DB6F1-BE02-48B9-99B6-191AE156193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AA309B23-4CFC-45EF-9AFE-2699D0A9DA0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00F56810-F556-4739-AE4C-18D777BD08A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9DE185D3-5309-481A-9E12-128FB13AB526}"/>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BCF32930-380D-403B-8309-30CF0EC1CB0E}"/>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9A758BCF-DCFE-4388-A4A2-78DC7986E657}"/>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4BD2ED6C-F5CB-4BC4-B20B-D5773178CB0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99D448B6-D1E3-4A6C-88F4-DC17A5847F1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442EBC94-3A40-4198-80C8-A9456B16070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E3511205-AF7A-44E2-A04F-134A262E74D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AC1111D8-3FF7-496A-BE9F-8ACDA717E2E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840AF5C3-5F90-4E2E-8E78-57F0E60FA02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C9477F12-E8E8-4781-BA62-92DDCB60E12D}"/>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60B9C994-5CFD-429B-83A8-ACFE4A345BC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667" name="直線コネクタ 666">
          <a:extLst>
            <a:ext uri="{FF2B5EF4-FFF2-40B4-BE49-F238E27FC236}">
              <a16:creationId xmlns:a16="http://schemas.microsoft.com/office/drawing/2014/main" id="{15FC3D25-7240-40EF-BCDD-DE010A6F662A}"/>
            </a:ext>
          </a:extLst>
        </xdr:cNvPr>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68" name="【公民館】&#10;有形固定資産減価償却率最小値テキスト">
          <a:extLst>
            <a:ext uri="{FF2B5EF4-FFF2-40B4-BE49-F238E27FC236}">
              <a16:creationId xmlns:a16="http://schemas.microsoft.com/office/drawing/2014/main" id="{9B10F7C8-19CB-446D-A833-BF4DD1DFB345}"/>
            </a:ext>
          </a:extLst>
        </xdr:cNvPr>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69" name="直線コネクタ 668">
          <a:extLst>
            <a:ext uri="{FF2B5EF4-FFF2-40B4-BE49-F238E27FC236}">
              <a16:creationId xmlns:a16="http://schemas.microsoft.com/office/drawing/2014/main" id="{8661094B-E672-44FD-9DB0-44D5425D497D}"/>
            </a:ext>
          </a:extLst>
        </xdr:cNvPr>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70" name="【公民館】&#10;有形固定資産減価償却率最大値テキスト">
          <a:extLst>
            <a:ext uri="{FF2B5EF4-FFF2-40B4-BE49-F238E27FC236}">
              <a16:creationId xmlns:a16="http://schemas.microsoft.com/office/drawing/2014/main" id="{1AB55461-373C-4487-BD97-3622D8A72580}"/>
            </a:ext>
          </a:extLst>
        </xdr:cNvPr>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71" name="直線コネクタ 670">
          <a:extLst>
            <a:ext uri="{FF2B5EF4-FFF2-40B4-BE49-F238E27FC236}">
              <a16:creationId xmlns:a16="http://schemas.microsoft.com/office/drawing/2014/main" id="{B0C6858C-6B63-4D51-9CB0-BD9BBC569F57}"/>
            </a:ext>
          </a:extLst>
        </xdr:cNvPr>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34307</xdr:rowOff>
    </xdr:from>
    <xdr:ext cx="405111" cy="259045"/>
    <xdr:sp macro="" textlink="">
      <xdr:nvSpPr>
        <xdr:cNvPr id="672" name="【公民館】&#10;有形固定資産減価償却率平均値テキスト">
          <a:extLst>
            <a:ext uri="{FF2B5EF4-FFF2-40B4-BE49-F238E27FC236}">
              <a16:creationId xmlns:a16="http://schemas.microsoft.com/office/drawing/2014/main" id="{FBA7114F-1FEA-43F8-868B-15136FE33C69}"/>
            </a:ext>
          </a:extLst>
        </xdr:cNvPr>
        <xdr:cNvSpPr txBox="1"/>
      </xdr:nvSpPr>
      <xdr:spPr>
        <a:xfrm>
          <a:off x="14414500" y="1746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673" name="フローチャート: 判断 672">
          <a:extLst>
            <a:ext uri="{FF2B5EF4-FFF2-40B4-BE49-F238E27FC236}">
              <a16:creationId xmlns:a16="http://schemas.microsoft.com/office/drawing/2014/main" id="{7FEAF477-CD6F-40EA-8444-E9F203F2FA1B}"/>
            </a:ext>
          </a:extLst>
        </xdr:cNvPr>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4" name="フローチャート: 判断 673">
          <a:extLst>
            <a:ext uri="{FF2B5EF4-FFF2-40B4-BE49-F238E27FC236}">
              <a16:creationId xmlns:a16="http://schemas.microsoft.com/office/drawing/2014/main" id="{72AE7A66-16A2-403F-8EAD-2BFAE50E4952}"/>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75" name="フローチャート: 判断 674">
          <a:extLst>
            <a:ext uri="{FF2B5EF4-FFF2-40B4-BE49-F238E27FC236}">
              <a16:creationId xmlns:a16="http://schemas.microsoft.com/office/drawing/2014/main" id="{7EE58836-24F0-43F0-A548-A009551090BF}"/>
            </a:ext>
          </a:extLst>
        </xdr:cNvPr>
        <xdr:cNvSpPr/>
      </xdr:nvSpPr>
      <xdr:spPr>
        <a:xfrm>
          <a:off x="128041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a:extLst>
            <a:ext uri="{FF2B5EF4-FFF2-40B4-BE49-F238E27FC236}">
              <a16:creationId xmlns:a16="http://schemas.microsoft.com/office/drawing/2014/main" id="{F778F185-A065-48CA-8E69-CC67836322C8}"/>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677" name="フローチャート: 判断 676">
          <a:extLst>
            <a:ext uri="{FF2B5EF4-FFF2-40B4-BE49-F238E27FC236}">
              <a16:creationId xmlns:a16="http://schemas.microsoft.com/office/drawing/2014/main" id="{785535E9-6EDC-4815-A0B0-273FD7AC5E49}"/>
            </a:ext>
          </a:extLst>
        </xdr:cNvPr>
        <xdr:cNvSpPr/>
      </xdr:nvSpPr>
      <xdr:spPr>
        <a:xfrm>
          <a:off x="1123188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9D582A8-E2D9-42A2-BC71-1F20B7A126B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6732CED-9880-417F-A803-50ED63F8FF3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828E48A-69E2-43A8-82D6-448E6A0A227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725835C-D28A-4A5C-AF34-29300FAF8C8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34D95C0-6634-437C-9A22-95F0CB15134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17780</xdr:rowOff>
    </xdr:from>
    <xdr:to>
      <xdr:col>85</xdr:col>
      <xdr:colOff>177800</xdr:colOff>
      <xdr:row>103</xdr:row>
      <xdr:rowOff>119380</xdr:rowOff>
    </xdr:to>
    <xdr:sp macro="" textlink="">
      <xdr:nvSpPr>
        <xdr:cNvPr id="683" name="楕円 682">
          <a:extLst>
            <a:ext uri="{FF2B5EF4-FFF2-40B4-BE49-F238E27FC236}">
              <a16:creationId xmlns:a16="http://schemas.microsoft.com/office/drawing/2014/main" id="{8A744277-E4B7-43D7-9006-F0FD6232572D}"/>
            </a:ext>
          </a:extLst>
        </xdr:cNvPr>
        <xdr:cNvSpPr/>
      </xdr:nvSpPr>
      <xdr:spPr>
        <a:xfrm>
          <a:off x="14325600" y="172847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40657</xdr:rowOff>
    </xdr:from>
    <xdr:ext cx="405111" cy="259045"/>
    <xdr:sp macro="" textlink="">
      <xdr:nvSpPr>
        <xdr:cNvPr id="684" name="【公民館】&#10;有形固定資産減価償却率該当値テキスト">
          <a:extLst>
            <a:ext uri="{FF2B5EF4-FFF2-40B4-BE49-F238E27FC236}">
              <a16:creationId xmlns:a16="http://schemas.microsoft.com/office/drawing/2014/main" id="{92B09F7C-65A2-465B-B529-FB0B1BF44EA1}"/>
            </a:ext>
          </a:extLst>
        </xdr:cNvPr>
        <xdr:cNvSpPr txBox="1"/>
      </xdr:nvSpPr>
      <xdr:spPr>
        <a:xfrm>
          <a:off x="14414500" y="1713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130175</xdr:rowOff>
    </xdr:from>
    <xdr:to>
      <xdr:col>81</xdr:col>
      <xdr:colOff>101600</xdr:colOff>
      <xdr:row>103</xdr:row>
      <xdr:rowOff>60325</xdr:rowOff>
    </xdr:to>
    <xdr:sp macro="" textlink="">
      <xdr:nvSpPr>
        <xdr:cNvPr id="685" name="楕円 684">
          <a:extLst>
            <a:ext uri="{FF2B5EF4-FFF2-40B4-BE49-F238E27FC236}">
              <a16:creationId xmlns:a16="http://schemas.microsoft.com/office/drawing/2014/main" id="{294EB707-D14F-4066-93B0-CD760CBB7A4A}"/>
            </a:ext>
          </a:extLst>
        </xdr:cNvPr>
        <xdr:cNvSpPr/>
      </xdr:nvSpPr>
      <xdr:spPr>
        <a:xfrm>
          <a:off x="13578840" y="17229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9525</xdr:rowOff>
    </xdr:from>
    <xdr:to>
      <xdr:col>85</xdr:col>
      <xdr:colOff>127000</xdr:colOff>
      <xdr:row>103</xdr:row>
      <xdr:rowOff>68580</xdr:rowOff>
    </xdr:to>
    <xdr:cxnSp macro="">
      <xdr:nvCxnSpPr>
        <xdr:cNvPr id="686" name="直線コネクタ 685">
          <a:extLst>
            <a:ext uri="{FF2B5EF4-FFF2-40B4-BE49-F238E27FC236}">
              <a16:creationId xmlns:a16="http://schemas.microsoft.com/office/drawing/2014/main" id="{1B505512-C6BF-4B84-86D3-03CAAAD7BFEF}"/>
            </a:ext>
          </a:extLst>
        </xdr:cNvPr>
        <xdr:cNvCxnSpPr/>
      </xdr:nvCxnSpPr>
      <xdr:spPr>
        <a:xfrm>
          <a:off x="13629640" y="17276445"/>
          <a:ext cx="7467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687" name="楕円 686">
          <a:extLst>
            <a:ext uri="{FF2B5EF4-FFF2-40B4-BE49-F238E27FC236}">
              <a16:creationId xmlns:a16="http://schemas.microsoft.com/office/drawing/2014/main" id="{E47CB3B6-0690-4E6C-8C7D-7C62AA067019}"/>
            </a:ext>
          </a:extLst>
        </xdr:cNvPr>
        <xdr:cNvSpPr/>
      </xdr:nvSpPr>
      <xdr:spPr>
        <a:xfrm>
          <a:off x="1280414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103</xdr:row>
      <xdr:rowOff>9525</xdr:rowOff>
    </xdr:to>
    <xdr:cxnSp macro="">
      <xdr:nvCxnSpPr>
        <xdr:cNvPr id="688" name="直線コネクタ 687">
          <a:extLst>
            <a:ext uri="{FF2B5EF4-FFF2-40B4-BE49-F238E27FC236}">
              <a16:creationId xmlns:a16="http://schemas.microsoft.com/office/drawing/2014/main" id="{503B3BC3-FB0C-406E-BC16-83DAAEED3B96}"/>
            </a:ext>
          </a:extLst>
        </xdr:cNvPr>
        <xdr:cNvCxnSpPr/>
      </xdr:nvCxnSpPr>
      <xdr:spPr>
        <a:xfrm>
          <a:off x="12854940" y="17221200"/>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12064</xdr:rowOff>
    </xdr:from>
    <xdr:to>
      <xdr:col>72</xdr:col>
      <xdr:colOff>38100</xdr:colOff>
      <xdr:row>102</xdr:row>
      <xdr:rowOff>113664</xdr:rowOff>
    </xdr:to>
    <xdr:sp macro="" textlink="">
      <xdr:nvSpPr>
        <xdr:cNvPr id="689" name="楕円 688">
          <a:extLst>
            <a:ext uri="{FF2B5EF4-FFF2-40B4-BE49-F238E27FC236}">
              <a16:creationId xmlns:a16="http://schemas.microsoft.com/office/drawing/2014/main" id="{78DE2E57-B7E5-412F-A211-6691E081C182}"/>
            </a:ext>
          </a:extLst>
        </xdr:cNvPr>
        <xdr:cNvSpPr/>
      </xdr:nvSpPr>
      <xdr:spPr>
        <a:xfrm>
          <a:off x="12029440" y="17111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62864</xdr:rowOff>
    </xdr:from>
    <xdr:to>
      <xdr:col>76</xdr:col>
      <xdr:colOff>114300</xdr:colOff>
      <xdr:row>102</xdr:row>
      <xdr:rowOff>121920</xdr:rowOff>
    </xdr:to>
    <xdr:cxnSp macro="">
      <xdr:nvCxnSpPr>
        <xdr:cNvPr id="690" name="直線コネクタ 689">
          <a:extLst>
            <a:ext uri="{FF2B5EF4-FFF2-40B4-BE49-F238E27FC236}">
              <a16:creationId xmlns:a16="http://schemas.microsoft.com/office/drawing/2014/main" id="{774F3A9C-451B-40CF-90A0-F795055A28AE}"/>
            </a:ext>
          </a:extLst>
        </xdr:cNvPr>
        <xdr:cNvCxnSpPr/>
      </xdr:nvCxnSpPr>
      <xdr:spPr>
        <a:xfrm>
          <a:off x="12072620" y="17162144"/>
          <a:ext cx="78232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122555</xdr:rowOff>
    </xdr:from>
    <xdr:to>
      <xdr:col>67</xdr:col>
      <xdr:colOff>101600</xdr:colOff>
      <xdr:row>102</xdr:row>
      <xdr:rowOff>52705</xdr:rowOff>
    </xdr:to>
    <xdr:sp macro="" textlink="">
      <xdr:nvSpPr>
        <xdr:cNvPr id="691" name="楕円 690">
          <a:extLst>
            <a:ext uri="{FF2B5EF4-FFF2-40B4-BE49-F238E27FC236}">
              <a16:creationId xmlns:a16="http://schemas.microsoft.com/office/drawing/2014/main" id="{50715EB2-A035-4A6D-9A19-AE362BC160C7}"/>
            </a:ext>
          </a:extLst>
        </xdr:cNvPr>
        <xdr:cNvSpPr/>
      </xdr:nvSpPr>
      <xdr:spPr>
        <a:xfrm>
          <a:off x="11231880" y="17054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1905</xdr:rowOff>
    </xdr:from>
    <xdr:to>
      <xdr:col>71</xdr:col>
      <xdr:colOff>177800</xdr:colOff>
      <xdr:row>102</xdr:row>
      <xdr:rowOff>62864</xdr:rowOff>
    </xdr:to>
    <xdr:cxnSp macro="">
      <xdr:nvCxnSpPr>
        <xdr:cNvPr id="692" name="直線コネクタ 691">
          <a:extLst>
            <a:ext uri="{FF2B5EF4-FFF2-40B4-BE49-F238E27FC236}">
              <a16:creationId xmlns:a16="http://schemas.microsoft.com/office/drawing/2014/main" id="{4029D930-F8CE-4C8B-8B07-C2D4E76079BD}"/>
            </a:ext>
          </a:extLst>
        </xdr:cNvPr>
        <xdr:cNvCxnSpPr/>
      </xdr:nvCxnSpPr>
      <xdr:spPr>
        <a:xfrm>
          <a:off x="11282680" y="17101185"/>
          <a:ext cx="78994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693" name="n_1aveValue【公民館】&#10;有形固定資産減価償却率">
          <a:extLst>
            <a:ext uri="{FF2B5EF4-FFF2-40B4-BE49-F238E27FC236}">
              <a16:creationId xmlns:a16="http://schemas.microsoft.com/office/drawing/2014/main" id="{3C651EDF-21F9-483F-B5DC-520C21244F6C}"/>
            </a:ext>
          </a:extLst>
        </xdr:cNvPr>
        <xdr:cNvSpPr txBox="1"/>
      </xdr:nvSpPr>
      <xdr:spPr>
        <a:xfrm>
          <a:off x="13437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70502</xdr:rowOff>
    </xdr:from>
    <xdr:ext cx="405111" cy="259045"/>
    <xdr:sp macro="" textlink="">
      <xdr:nvSpPr>
        <xdr:cNvPr id="694" name="n_2aveValue【公民館】&#10;有形固定資産減価償却率">
          <a:extLst>
            <a:ext uri="{FF2B5EF4-FFF2-40B4-BE49-F238E27FC236}">
              <a16:creationId xmlns:a16="http://schemas.microsoft.com/office/drawing/2014/main" id="{0D206DD1-08AD-4454-8312-5939D99BAB5A}"/>
            </a:ext>
          </a:extLst>
        </xdr:cNvPr>
        <xdr:cNvSpPr txBox="1"/>
      </xdr:nvSpPr>
      <xdr:spPr>
        <a:xfrm>
          <a:off x="12675244" y="1750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95" name="n_3aveValue【公民館】&#10;有形固定資産減価償却率">
          <a:extLst>
            <a:ext uri="{FF2B5EF4-FFF2-40B4-BE49-F238E27FC236}">
              <a16:creationId xmlns:a16="http://schemas.microsoft.com/office/drawing/2014/main" id="{50F35196-0C4F-4E3B-989B-743269EEE6A0}"/>
            </a:ext>
          </a:extLst>
        </xdr:cNvPr>
        <xdr:cNvSpPr txBox="1"/>
      </xdr:nvSpPr>
      <xdr:spPr>
        <a:xfrm>
          <a:off x="119005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28591</xdr:rowOff>
    </xdr:from>
    <xdr:ext cx="405111" cy="259045"/>
    <xdr:sp macro="" textlink="">
      <xdr:nvSpPr>
        <xdr:cNvPr id="696" name="n_4aveValue【公民館】&#10;有形固定資産減価償却率">
          <a:extLst>
            <a:ext uri="{FF2B5EF4-FFF2-40B4-BE49-F238E27FC236}">
              <a16:creationId xmlns:a16="http://schemas.microsoft.com/office/drawing/2014/main" id="{2B23AB6A-14E2-498B-8C20-A7CD53AD682D}"/>
            </a:ext>
          </a:extLst>
        </xdr:cNvPr>
        <xdr:cNvSpPr txBox="1"/>
      </xdr:nvSpPr>
      <xdr:spPr>
        <a:xfrm>
          <a:off x="11102984" y="1746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76852</xdr:rowOff>
    </xdr:from>
    <xdr:ext cx="405111" cy="259045"/>
    <xdr:sp macro="" textlink="">
      <xdr:nvSpPr>
        <xdr:cNvPr id="697" name="n_1mainValue【公民館】&#10;有形固定資産減価償却率">
          <a:extLst>
            <a:ext uri="{FF2B5EF4-FFF2-40B4-BE49-F238E27FC236}">
              <a16:creationId xmlns:a16="http://schemas.microsoft.com/office/drawing/2014/main" id="{CE505C5B-EDA7-4F2F-BE19-01C281CEC850}"/>
            </a:ext>
          </a:extLst>
        </xdr:cNvPr>
        <xdr:cNvSpPr txBox="1"/>
      </xdr:nvSpPr>
      <xdr:spPr>
        <a:xfrm>
          <a:off x="13437244" y="1700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698" name="n_2mainValue【公民館】&#10;有形固定資産減価償却率">
          <a:extLst>
            <a:ext uri="{FF2B5EF4-FFF2-40B4-BE49-F238E27FC236}">
              <a16:creationId xmlns:a16="http://schemas.microsoft.com/office/drawing/2014/main" id="{B86E9730-2893-4A09-B1AD-B737B0F2243D}"/>
            </a:ext>
          </a:extLst>
        </xdr:cNvPr>
        <xdr:cNvSpPr txBox="1"/>
      </xdr:nvSpPr>
      <xdr:spPr>
        <a:xfrm>
          <a:off x="1267524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130191</xdr:rowOff>
    </xdr:from>
    <xdr:ext cx="405111" cy="259045"/>
    <xdr:sp macro="" textlink="">
      <xdr:nvSpPr>
        <xdr:cNvPr id="699" name="n_3mainValue【公民館】&#10;有形固定資産減価償却率">
          <a:extLst>
            <a:ext uri="{FF2B5EF4-FFF2-40B4-BE49-F238E27FC236}">
              <a16:creationId xmlns:a16="http://schemas.microsoft.com/office/drawing/2014/main" id="{1DF25DD4-EA93-4956-ACFD-2FD917978C86}"/>
            </a:ext>
          </a:extLst>
        </xdr:cNvPr>
        <xdr:cNvSpPr txBox="1"/>
      </xdr:nvSpPr>
      <xdr:spPr>
        <a:xfrm>
          <a:off x="11900544" y="168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69232</xdr:rowOff>
    </xdr:from>
    <xdr:ext cx="405111" cy="259045"/>
    <xdr:sp macro="" textlink="">
      <xdr:nvSpPr>
        <xdr:cNvPr id="700" name="n_4mainValue【公民館】&#10;有形固定資産減価償却率">
          <a:extLst>
            <a:ext uri="{FF2B5EF4-FFF2-40B4-BE49-F238E27FC236}">
              <a16:creationId xmlns:a16="http://schemas.microsoft.com/office/drawing/2014/main" id="{D028C1F0-213E-4825-BD4E-DA9D40B91450}"/>
            </a:ext>
          </a:extLst>
        </xdr:cNvPr>
        <xdr:cNvSpPr txBox="1"/>
      </xdr:nvSpPr>
      <xdr:spPr>
        <a:xfrm>
          <a:off x="11102984"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8BEA7DEB-71D9-458B-9573-9875A65E702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C400CAB6-2C47-42F6-A538-1878E8A8E56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6A5413FC-9D96-44FC-8F7C-AD2130D0B8D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61B8BBA4-40A4-455B-BA4A-09D98E7E50E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BF806F5-CB11-4645-8407-CF13369FC5C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162854DA-7E12-437E-9FFA-9294FA1BEFC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D99CEF38-056A-4CE2-8FC2-BFA0C3A37BD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7B437353-5304-4DFB-9107-18F57C6A183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4C266D6F-6EDD-4FE6-90A1-5BC7FA2765C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1A0A4172-8581-4DC5-911C-1E51B317DE0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00AE3D74-0AED-447E-9D13-2A4236346FD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F55E7730-5974-4890-A581-EE2969E88D3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2CD9A1A7-F5C3-4A6D-9F4B-8AF6D9E9DEC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4A91CF3B-F127-44C1-9D25-9E4AA6977739}"/>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24DA4C05-1F13-466F-8104-E2D437DAFF78}"/>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62882BFC-D03A-4D31-A954-C21DA48FA972}"/>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3D670880-7604-4C57-905E-DA42BE537308}"/>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2A94528D-20FD-4B2E-972E-47E53CFC524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139C016F-2C82-4073-B92D-15132B9EAFBA}"/>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ECDC7D7C-4770-4E03-AD5B-4FD09B20389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40CEC3D3-7E42-4A84-9A8A-AAABF90BA9C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E2FC45F0-AE51-4A65-8C0D-5DE200252A5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5FD3DD3C-E729-4C7A-B4DE-FB2D92E56CC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724" name="直線コネクタ 723">
          <a:extLst>
            <a:ext uri="{FF2B5EF4-FFF2-40B4-BE49-F238E27FC236}">
              <a16:creationId xmlns:a16="http://schemas.microsoft.com/office/drawing/2014/main" id="{FC9E7641-A48C-4C3A-B942-3E174F164217}"/>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5" name="【公民館】&#10;一人当たり面積最小値テキスト">
          <a:extLst>
            <a:ext uri="{FF2B5EF4-FFF2-40B4-BE49-F238E27FC236}">
              <a16:creationId xmlns:a16="http://schemas.microsoft.com/office/drawing/2014/main" id="{48681500-004A-4B5E-8322-3DE154B5324A}"/>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6" name="直線コネクタ 725">
          <a:extLst>
            <a:ext uri="{FF2B5EF4-FFF2-40B4-BE49-F238E27FC236}">
              <a16:creationId xmlns:a16="http://schemas.microsoft.com/office/drawing/2014/main" id="{5A217450-E2C4-4E45-BA4C-CDFF9EC7D8ED}"/>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727" name="【公民館】&#10;一人当たり面積最大値テキスト">
          <a:extLst>
            <a:ext uri="{FF2B5EF4-FFF2-40B4-BE49-F238E27FC236}">
              <a16:creationId xmlns:a16="http://schemas.microsoft.com/office/drawing/2014/main" id="{CB291441-2404-4451-A226-2B0FF51BA2E8}"/>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728" name="直線コネクタ 727">
          <a:extLst>
            <a:ext uri="{FF2B5EF4-FFF2-40B4-BE49-F238E27FC236}">
              <a16:creationId xmlns:a16="http://schemas.microsoft.com/office/drawing/2014/main" id="{5A6E2499-98A0-4F4A-BE3B-8404CC9889AA}"/>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29" name="【公民館】&#10;一人当たり面積平均値テキスト">
          <a:extLst>
            <a:ext uri="{FF2B5EF4-FFF2-40B4-BE49-F238E27FC236}">
              <a16:creationId xmlns:a16="http://schemas.microsoft.com/office/drawing/2014/main" id="{05CC0E4C-FB04-4188-8418-647C65BD7F55}"/>
            </a:ext>
          </a:extLst>
        </xdr:cNvPr>
        <xdr:cNvSpPr txBox="1"/>
      </xdr:nvSpPr>
      <xdr:spPr>
        <a:xfrm>
          <a:off x="19547840" y="1757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30" name="フローチャート: 判断 729">
          <a:extLst>
            <a:ext uri="{FF2B5EF4-FFF2-40B4-BE49-F238E27FC236}">
              <a16:creationId xmlns:a16="http://schemas.microsoft.com/office/drawing/2014/main" id="{B671C337-70E1-45C2-A669-37FB8E59626C}"/>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731" name="フローチャート: 判断 730">
          <a:extLst>
            <a:ext uri="{FF2B5EF4-FFF2-40B4-BE49-F238E27FC236}">
              <a16:creationId xmlns:a16="http://schemas.microsoft.com/office/drawing/2014/main" id="{5F49F394-9386-40A1-B27C-64CA04AEB8C4}"/>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32" name="フローチャート: 判断 731">
          <a:extLst>
            <a:ext uri="{FF2B5EF4-FFF2-40B4-BE49-F238E27FC236}">
              <a16:creationId xmlns:a16="http://schemas.microsoft.com/office/drawing/2014/main" id="{205A993F-41F9-4195-A3EE-79390DA099C0}"/>
            </a:ext>
          </a:extLst>
        </xdr:cNvPr>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733" name="フローチャート: 判断 732">
          <a:extLst>
            <a:ext uri="{FF2B5EF4-FFF2-40B4-BE49-F238E27FC236}">
              <a16:creationId xmlns:a16="http://schemas.microsoft.com/office/drawing/2014/main" id="{80DD75A4-4298-498E-A44E-0AC9DBD1FEC5}"/>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734" name="フローチャート: 判断 733">
          <a:extLst>
            <a:ext uri="{FF2B5EF4-FFF2-40B4-BE49-F238E27FC236}">
              <a16:creationId xmlns:a16="http://schemas.microsoft.com/office/drawing/2014/main" id="{B4150F0D-4738-4960-A952-9F26DB72D4BD}"/>
            </a:ext>
          </a:extLst>
        </xdr:cNvPr>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113382C5-3610-4D53-91F9-802D782D218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97217FC-E656-4996-9C14-EF896ABACE6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8BCA143-F167-4645-AEC4-9A725D40006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5D78458-5B63-42A1-A57A-1416FB4A8F0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2A52EFD-E5E3-4E1F-8993-C28D9AA7AB4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740" name="楕円 739">
          <a:extLst>
            <a:ext uri="{FF2B5EF4-FFF2-40B4-BE49-F238E27FC236}">
              <a16:creationId xmlns:a16="http://schemas.microsoft.com/office/drawing/2014/main" id="{CAA34375-9DA5-4CD8-8561-9E05B64A9E3A}"/>
            </a:ext>
          </a:extLst>
        </xdr:cNvPr>
        <xdr:cNvSpPr/>
      </xdr:nvSpPr>
      <xdr:spPr>
        <a:xfrm>
          <a:off x="19458940" y="1792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741" name="【公民館】&#10;一人当たり面積該当値テキスト">
          <a:extLst>
            <a:ext uri="{FF2B5EF4-FFF2-40B4-BE49-F238E27FC236}">
              <a16:creationId xmlns:a16="http://schemas.microsoft.com/office/drawing/2014/main" id="{98538E4D-1F33-4F4F-9711-61F969A94EB8}"/>
            </a:ext>
          </a:extLst>
        </xdr:cNvPr>
        <xdr:cNvSpPr txBox="1"/>
      </xdr:nvSpPr>
      <xdr:spPr>
        <a:xfrm>
          <a:off x="19547840"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742" name="楕円 741">
          <a:extLst>
            <a:ext uri="{FF2B5EF4-FFF2-40B4-BE49-F238E27FC236}">
              <a16:creationId xmlns:a16="http://schemas.microsoft.com/office/drawing/2014/main" id="{CCA36DA9-6ACE-4C88-873F-F00124E2BB60}"/>
            </a:ext>
          </a:extLst>
        </xdr:cNvPr>
        <xdr:cNvSpPr/>
      </xdr:nvSpPr>
      <xdr:spPr>
        <a:xfrm>
          <a:off x="18735040" y="17924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34289</xdr:rowOff>
    </xdr:to>
    <xdr:cxnSp macro="">
      <xdr:nvCxnSpPr>
        <xdr:cNvPr id="743" name="直線コネクタ 742">
          <a:extLst>
            <a:ext uri="{FF2B5EF4-FFF2-40B4-BE49-F238E27FC236}">
              <a16:creationId xmlns:a16="http://schemas.microsoft.com/office/drawing/2014/main" id="{715D90B3-DA36-4CD2-B5FF-CF24E4534791}"/>
            </a:ext>
          </a:extLst>
        </xdr:cNvPr>
        <xdr:cNvCxnSpPr/>
      </xdr:nvCxnSpPr>
      <xdr:spPr>
        <a:xfrm>
          <a:off x="18778220" y="179717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744" name="楕円 743">
          <a:extLst>
            <a:ext uri="{FF2B5EF4-FFF2-40B4-BE49-F238E27FC236}">
              <a16:creationId xmlns:a16="http://schemas.microsoft.com/office/drawing/2014/main" id="{C9C1DB88-8FA5-44D3-B8C5-FA21CB427D5D}"/>
            </a:ext>
          </a:extLst>
        </xdr:cNvPr>
        <xdr:cNvSpPr/>
      </xdr:nvSpPr>
      <xdr:spPr>
        <a:xfrm>
          <a:off x="17937480" y="1792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34289</xdr:rowOff>
    </xdr:to>
    <xdr:cxnSp macro="">
      <xdr:nvCxnSpPr>
        <xdr:cNvPr id="745" name="直線コネクタ 744">
          <a:extLst>
            <a:ext uri="{FF2B5EF4-FFF2-40B4-BE49-F238E27FC236}">
              <a16:creationId xmlns:a16="http://schemas.microsoft.com/office/drawing/2014/main" id="{12915249-4CDC-48BE-B2C0-767EE24E83F3}"/>
            </a:ext>
          </a:extLst>
        </xdr:cNvPr>
        <xdr:cNvCxnSpPr/>
      </xdr:nvCxnSpPr>
      <xdr:spPr>
        <a:xfrm>
          <a:off x="17988280" y="17971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46" name="楕円 745">
          <a:extLst>
            <a:ext uri="{FF2B5EF4-FFF2-40B4-BE49-F238E27FC236}">
              <a16:creationId xmlns:a16="http://schemas.microsoft.com/office/drawing/2014/main" id="{D3E640AB-9454-419C-8266-BB601010C55F}"/>
            </a:ext>
          </a:extLst>
        </xdr:cNvPr>
        <xdr:cNvSpPr/>
      </xdr:nvSpPr>
      <xdr:spPr>
        <a:xfrm>
          <a:off x="1716278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41911</xdr:rowOff>
    </xdr:to>
    <xdr:cxnSp macro="">
      <xdr:nvCxnSpPr>
        <xdr:cNvPr id="747" name="直線コネクタ 746">
          <a:extLst>
            <a:ext uri="{FF2B5EF4-FFF2-40B4-BE49-F238E27FC236}">
              <a16:creationId xmlns:a16="http://schemas.microsoft.com/office/drawing/2014/main" id="{F07B8949-E45A-4820-BE98-2AAFBE784438}"/>
            </a:ext>
          </a:extLst>
        </xdr:cNvPr>
        <xdr:cNvCxnSpPr/>
      </xdr:nvCxnSpPr>
      <xdr:spPr>
        <a:xfrm flipV="1">
          <a:off x="17213580" y="1797176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48" name="楕円 747">
          <a:extLst>
            <a:ext uri="{FF2B5EF4-FFF2-40B4-BE49-F238E27FC236}">
              <a16:creationId xmlns:a16="http://schemas.microsoft.com/office/drawing/2014/main" id="{B4E7C3F2-DCED-4407-B5AE-712944DA8988}"/>
            </a:ext>
          </a:extLst>
        </xdr:cNvPr>
        <xdr:cNvSpPr/>
      </xdr:nvSpPr>
      <xdr:spPr>
        <a:xfrm>
          <a:off x="16388080" y="17932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41911</xdr:rowOff>
    </xdr:to>
    <xdr:cxnSp macro="">
      <xdr:nvCxnSpPr>
        <xdr:cNvPr id="749" name="直線コネクタ 748">
          <a:extLst>
            <a:ext uri="{FF2B5EF4-FFF2-40B4-BE49-F238E27FC236}">
              <a16:creationId xmlns:a16="http://schemas.microsoft.com/office/drawing/2014/main" id="{FEBB607D-D104-4501-8E42-36F6F4ED6B50}"/>
            </a:ext>
          </a:extLst>
        </xdr:cNvPr>
        <xdr:cNvCxnSpPr/>
      </xdr:nvCxnSpPr>
      <xdr:spPr>
        <a:xfrm>
          <a:off x="16431260" y="1797939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750" name="n_1aveValue【公民館】&#10;一人当たり面積">
          <a:extLst>
            <a:ext uri="{FF2B5EF4-FFF2-40B4-BE49-F238E27FC236}">
              <a16:creationId xmlns:a16="http://schemas.microsoft.com/office/drawing/2014/main" id="{2E056152-C8AC-46B9-8DDC-44B073AEDE7E}"/>
            </a:ext>
          </a:extLst>
        </xdr:cNvPr>
        <xdr:cNvSpPr txBox="1"/>
      </xdr:nvSpPr>
      <xdr:spPr>
        <a:xfrm>
          <a:off x="1856112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51" name="n_2aveValue【公民館】&#10;一人当たり面積">
          <a:extLst>
            <a:ext uri="{FF2B5EF4-FFF2-40B4-BE49-F238E27FC236}">
              <a16:creationId xmlns:a16="http://schemas.microsoft.com/office/drawing/2014/main" id="{0EBD04BE-80E3-406C-B7ED-38953D9A28DA}"/>
            </a:ext>
          </a:extLst>
        </xdr:cNvPr>
        <xdr:cNvSpPr txBox="1"/>
      </xdr:nvSpPr>
      <xdr:spPr>
        <a:xfrm>
          <a:off x="1777626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752" name="n_3aveValue【公民館】&#10;一人当たり面積">
          <a:extLst>
            <a:ext uri="{FF2B5EF4-FFF2-40B4-BE49-F238E27FC236}">
              <a16:creationId xmlns:a16="http://schemas.microsoft.com/office/drawing/2014/main" id="{3D35ABBD-802B-4386-886E-2070E7D7AB7F}"/>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753" name="n_4aveValue【公民館】&#10;一人当たり面積">
          <a:extLst>
            <a:ext uri="{FF2B5EF4-FFF2-40B4-BE49-F238E27FC236}">
              <a16:creationId xmlns:a16="http://schemas.microsoft.com/office/drawing/2014/main" id="{1A8BEF5A-F377-47DF-94E2-2E80438C6948}"/>
            </a:ext>
          </a:extLst>
        </xdr:cNvPr>
        <xdr:cNvSpPr txBox="1"/>
      </xdr:nvSpPr>
      <xdr:spPr>
        <a:xfrm>
          <a:off x="1622686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754" name="n_1mainValue【公民館】&#10;一人当たり面積">
          <a:extLst>
            <a:ext uri="{FF2B5EF4-FFF2-40B4-BE49-F238E27FC236}">
              <a16:creationId xmlns:a16="http://schemas.microsoft.com/office/drawing/2014/main" id="{B4EF605E-3C33-4DC0-9E08-78C36E9BC692}"/>
            </a:ext>
          </a:extLst>
        </xdr:cNvPr>
        <xdr:cNvSpPr txBox="1"/>
      </xdr:nvSpPr>
      <xdr:spPr>
        <a:xfrm>
          <a:off x="18561127" y="1801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755" name="n_2mainValue【公民館】&#10;一人当たり面積">
          <a:extLst>
            <a:ext uri="{FF2B5EF4-FFF2-40B4-BE49-F238E27FC236}">
              <a16:creationId xmlns:a16="http://schemas.microsoft.com/office/drawing/2014/main" id="{4F2CAC77-BD33-409F-812D-EE7587815F34}"/>
            </a:ext>
          </a:extLst>
        </xdr:cNvPr>
        <xdr:cNvSpPr txBox="1"/>
      </xdr:nvSpPr>
      <xdr:spPr>
        <a:xfrm>
          <a:off x="17776267" y="1801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56" name="n_3mainValue【公民館】&#10;一人当たり面積">
          <a:extLst>
            <a:ext uri="{FF2B5EF4-FFF2-40B4-BE49-F238E27FC236}">
              <a16:creationId xmlns:a16="http://schemas.microsoft.com/office/drawing/2014/main" id="{B47BE2A6-E7B5-4365-A684-AEF73A4E3FD5}"/>
            </a:ext>
          </a:extLst>
        </xdr:cNvPr>
        <xdr:cNvSpPr txBox="1"/>
      </xdr:nvSpPr>
      <xdr:spPr>
        <a:xfrm>
          <a:off x="1700156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757" name="n_4mainValue【公民館】&#10;一人当たり面積">
          <a:extLst>
            <a:ext uri="{FF2B5EF4-FFF2-40B4-BE49-F238E27FC236}">
              <a16:creationId xmlns:a16="http://schemas.microsoft.com/office/drawing/2014/main" id="{D10031B1-CFAA-42D0-B25B-EF196A55356C}"/>
            </a:ext>
          </a:extLst>
        </xdr:cNvPr>
        <xdr:cNvSpPr txBox="1"/>
      </xdr:nvSpPr>
      <xdr:spPr>
        <a:xfrm>
          <a:off x="1622686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FEE28D53-700E-41F3-97CA-3FC34479EA8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8752C1AB-16C9-418E-A0BC-9619A460FDE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9190466F-C8DC-4795-8D9F-D027FE2217E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道路については、その取得年月日を、多くの市町村が各々の市道台帳の認定年月日（特定の一括認定日が多い）を便宜上記入している中、本市は、本来はそれ以前から存在し管理している道路の取得年月日を、区画整理や開発行為による面整備、建築基準法第</a:t>
          </a:r>
          <a:r>
            <a:rPr kumimoji="1" lang="en-US" altLang="ja-JP" sz="1000">
              <a:solidFill>
                <a:schemeClr val="dk1"/>
              </a:solidFill>
              <a:effectLst/>
              <a:latin typeface="+mn-lt"/>
              <a:ea typeface="+mn-ea"/>
              <a:cs typeface="+mn-cs"/>
            </a:rPr>
            <a:t>42</a:t>
          </a:r>
          <a:r>
            <a:rPr kumimoji="1" lang="ja-JP" altLang="ja-JP" sz="1000">
              <a:solidFill>
                <a:schemeClr val="dk1"/>
              </a:solidFill>
              <a:effectLst/>
              <a:latin typeface="+mn-lt"/>
              <a:ea typeface="+mn-ea"/>
              <a:cs typeface="+mn-cs"/>
            </a:rPr>
            <a:t>条</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項</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号の位置指定道路の築造や昭和</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45</a:t>
          </a:r>
          <a:r>
            <a:rPr kumimoji="1" lang="ja-JP" altLang="ja-JP" sz="1000">
              <a:solidFill>
                <a:schemeClr val="dk1"/>
              </a:solidFill>
              <a:effectLst/>
              <a:latin typeface="+mn-lt"/>
              <a:ea typeface="+mn-ea"/>
              <a:cs typeface="+mn-cs"/>
            </a:rPr>
            <a:t>年等の地形図により存在年代を確認することで高い精度を確保している。そのため、取得年月日の平均が他市町村より古く減価償却率の数値が高い要因となっている。また、橋梁・トンネルについては、取得原価が不明のため、再調達原価を積算し記載している。このため、特に地下道や隧道の単価を一定の考え方により設定した結果、一人当たりの有形固定資産額が大きくなっている要因と考えられる。</a:t>
          </a:r>
          <a:endParaRPr lang="ja-JP" altLang="ja-JP" sz="1000">
            <a:effectLst/>
          </a:endParaRPr>
        </a:p>
        <a:p>
          <a:pPr eaLnBrk="1" fontAlgn="auto" latinLnBrk="0" hangingPunct="1"/>
          <a:r>
            <a:rPr kumimoji="1" lang="ja-JP" altLang="ja-JP" sz="1100">
              <a:solidFill>
                <a:schemeClr val="dk1"/>
              </a:solidFill>
              <a:effectLst/>
              <a:latin typeface="+mn-lt"/>
              <a:ea typeface="+mn-ea"/>
              <a:cs typeface="+mn-cs"/>
            </a:rPr>
            <a:t>・公民館については、全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施設とも平成になっての取得であり、比較的新しいため減価償却率の数値が低い要因となっている。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・学校については、類似団体が建替えを進めていると想定される一方、本市は長寿命化を進める方針のため、相対的に本市の減価償却率の数値が上昇していると考えられる。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100">
              <a:solidFill>
                <a:schemeClr val="dk1"/>
              </a:solidFill>
              <a:effectLst/>
              <a:latin typeface="+mn-lt"/>
              <a:ea typeface="+mn-ea"/>
              <a:cs typeface="+mn-cs"/>
            </a:rPr>
            <a:t> </a:t>
          </a:r>
        </a:p>
        <a:p>
          <a:pPr eaLnBrk="1" fontAlgn="auto" latinLnBrk="0" hangingPunct="1"/>
          <a:r>
            <a:rPr kumimoji="1" lang="ja-JP" altLang="en-US" sz="1100">
              <a:solidFill>
                <a:schemeClr val="dk1"/>
              </a:solidFill>
              <a:effectLst/>
              <a:latin typeface="+mn-lt"/>
              <a:ea typeface="+mn-ea"/>
              <a:cs typeface="+mn-cs"/>
            </a:rPr>
            <a:t>・保育所については、市立保育園を建替えたため、減価償却率の数値が低くなった。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0D2042-DEAF-423F-8116-D91B0AA331A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CB1FD3-CC92-4DB0-B303-8E3FA62ABA4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3F0AEE-558C-4BD2-AE01-7A7852D0D96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CC81B6-A217-4EC0-A4C3-452A73BA750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2E7D07-C0FD-4E94-8048-B07F4E3DF6B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0E2557-BD98-4A1B-BB8A-1FCFF61F832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42BDAC-2385-43E2-9733-85834C23854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DE620C-CFB6-4AA8-9A78-B7795F9B89A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9E64AA-D034-4E81-9293-BCBE345F12C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02025D-BCBF-4DC5-B925-2F42D0DC2BA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130,964
128,723
43.15
51,818,326
50,491,549
1,137,475
25,470,943
34,237,725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9F964B-C9CB-42F5-88A5-4BF08F02BF9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C66497-63EE-47AA-8F76-D600568BE02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0834C1-5A05-4B2F-8897-1A7DA18DB75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53D28B-757D-4E37-BBF4-AEC6EA13DCB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7C724B-C6F9-4C0E-89B5-05292830E52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F87974E-E4CC-4BA5-B6E0-0A62DC2E7D2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9A3C65-B2B3-4436-A678-2E03FD9E551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2731F2-8640-4FA4-A17C-BBBACE4BA8A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4F718B-94F9-416F-9671-07AC604B0AC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E2E41E-7471-4A66-8D63-8AEDFE4DBEC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893598-D5F6-439D-BD17-2CB3FC24A85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0A28FB-0CD1-4913-A48A-60C8C8AD2C9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0A2EDF-00A9-431A-95F4-D9308C366EF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9A0D18-AAA7-440C-822D-4E90A109E90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7E7E48-863F-42AF-9891-FD2D394ACC5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475526-E274-43A8-AC6B-AF583C10079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504E11-32BE-4816-BEC1-B1CABFF0E09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FD39AD-9A71-4D1B-B97F-92B20B53383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C9DC45-8572-4692-BE1F-CE7C974210A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0B739F4-DB89-4CBF-A528-6A9B4338EE6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51D450-94AE-46B0-BB06-5072CDA4E48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2171C5-E072-40B1-B0DE-7445542780F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D944D5-AD67-4FE8-9CD0-751A3B70837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823E32A-71D9-4A5D-8144-E244C48A4B3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603447-89DF-4D82-A51C-2B4958DBD9E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2F64A8-78FF-4786-BCB6-64DB6E78D6E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E346C5-51EA-4F47-A4A8-AC43582B255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DBBDD1-38B5-47EE-A7CE-AC1C2E38718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725C26D-C425-4C43-A446-A67A0022335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B3C1928-AFAD-4DF1-A1FE-F65C63DD13F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C75534-8618-4A97-BE4A-32101F1EF33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F42760-556C-40F2-BC99-F4A8DDB507C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6C29970-0B76-4853-A18D-57629AF0DD5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15C9630-7D82-446F-95B0-52FA0537AFE7}"/>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AD2CDB1-F8BE-402C-AE9B-03AB9B3F8A9B}"/>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4AE9EBB-7E30-403D-BBFF-8063E0F5C726}"/>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7E633E2-5428-4BDC-A769-7AEC0C5B7C4D}"/>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195F74B-9BDF-45F3-867B-011ACE58724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99410FA-DB84-473E-8ED1-10643DB4ED3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4801B83-34FD-4529-9CBC-EA9606C7A0D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A7C600C-CD91-4B27-B61F-76DD6FF6648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229659A-1D07-4B60-A7DA-F66EE9C66FDA}"/>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B3C5B9-C6BB-479E-8AD3-FEAC30CA352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EA96BA0-BC28-4DD8-B819-B449C9A2E8B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0EAD082-8C1B-4076-A14D-096B828359F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B0D2452-A085-481B-AE33-F10481C8984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6271ABA5-758A-4040-806D-F06BAEBDFA42}"/>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8A2476C9-DD25-43D0-B4CB-1E2A41E4EBC4}"/>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71B6E780-E8B2-4FC9-B409-42BE118F3FF3}"/>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7550674E-C5F4-4423-AD28-603798C8CF26}"/>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9481EF16-517D-4169-8FAF-BCDD05700398}"/>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E1F3302F-3FD0-4DE7-94FB-746AEC437734}"/>
            </a:ext>
          </a:extLst>
        </xdr:cNvPr>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0AC1CB08-ADDA-43F0-95E8-D21A2B5B1CEC}"/>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6BBFDE4B-8514-42E5-A3C1-C9F434801D37}"/>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A1C05B82-12B3-442F-BBE9-F4AB2079034F}"/>
            </a:ext>
          </a:extLst>
        </xdr:cNvPr>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47F6CA70-BCB7-489B-89F1-45C71038172A}"/>
            </a:ext>
          </a:extLst>
        </xdr:cNvPr>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375B4ADB-8600-4C4C-9589-454E976A9EDB}"/>
            </a:ext>
          </a:extLst>
        </xdr:cNvPr>
        <xdr:cNvSpPr/>
      </xdr:nvSpPr>
      <xdr:spPr>
        <a:xfrm>
          <a:off x="96520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1E40FF-1137-4AD3-9EA3-A320AF6AC3A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FCCF2F-B213-4B96-8027-5BE86D210E6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3A8835-E95D-46A6-9E88-102748B0C55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0F7C08C-CC77-48C3-BF65-F3C727796D8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CBA4729-217C-4B0D-92A3-4485754F993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74" name="楕円 73">
          <a:extLst>
            <a:ext uri="{FF2B5EF4-FFF2-40B4-BE49-F238E27FC236}">
              <a16:creationId xmlns:a16="http://schemas.microsoft.com/office/drawing/2014/main" id="{485CA0E2-9326-4336-BC7E-41E7772E6C2E}"/>
            </a:ext>
          </a:extLst>
        </xdr:cNvPr>
        <xdr:cNvSpPr/>
      </xdr:nvSpPr>
      <xdr:spPr>
        <a:xfrm>
          <a:off x="4036060" y="6290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65876</xdr:rowOff>
    </xdr:from>
    <xdr:ext cx="405111" cy="259045"/>
    <xdr:sp macro="" textlink="">
      <xdr:nvSpPr>
        <xdr:cNvPr id="75" name="【図書館】&#10;有形固定資産減価償却率該当値テキスト">
          <a:extLst>
            <a:ext uri="{FF2B5EF4-FFF2-40B4-BE49-F238E27FC236}">
              <a16:creationId xmlns:a16="http://schemas.microsoft.com/office/drawing/2014/main" id="{67F96DE2-36EB-4168-B814-44631B2307E0}"/>
            </a:ext>
          </a:extLst>
        </xdr:cNvPr>
        <xdr:cNvSpPr txBox="1"/>
      </xdr:nvSpPr>
      <xdr:spPr>
        <a:xfrm>
          <a:off x="4124960" y="626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a:extLst>
            <a:ext uri="{FF2B5EF4-FFF2-40B4-BE49-F238E27FC236}">
              <a16:creationId xmlns:a16="http://schemas.microsoft.com/office/drawing/2014/main" id="{6D2D7B6C-0AFD-4AD2-92F5-77B6C9699E6D}"/>
            </a:ext>
          </a:extLst>
        </xdr:cNvPr>
        <xdr:cNvSpPr/>
      </xdr:nvSpPr>
      <xdr:spPr>
        <a:xfrm>
          <a:off x="3312160" y="62525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138249</xdr:rowOff>
    </xdr:to>
    <xdr:cxnSp macro="">
      <xdr:nvCxnSpPr>
        <xdr:cNvPr id="77" name="直線コネクタ 76">
          <a:extLst>
            <a:ext uri="{FF2B5EF4-FFF2-40B4-BE49-F238E27FC236}">
              <a16:creationId xmlns:a16="http://schemas.microsoft.com/office/drawing/2014/main" id="{B8F430F3-D085-4A18-B0EF-9138D28E5BAF}"/>
            </a:ext>
          </a:extLst>
        </xdr:cNvPr>
        <xdr:cNvCxnSpPr/>
      </xdr:nvCxnSpPr>
      <xdr:spPr>
        <a:xfrm>
          <a:off x="3355340" y="6303373"/>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a:extLst>
            <a:ext uri="{FF2B5EF4-FFF2-40B4-BE49-F238E27FC236}">
              <a16:creationId xmlns:a16="http://schemas.microsoft.com/office/drawing/2014/main" id="{CDD09B19-C64B-4CD2-922F-82329AD7FD70}"/>
            </a:ext>
          </a:extLst>
        </xdr:cNvPr>
        <xdr:cNvSpPr/>
      </xdr:nvSpPr>
      <xdr:spPr>
        <a:xfrm>
          <a:off x="25146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100693</xdr:rowOff>
    </xdr:to>
    <xdr:cxnSp macro="">
      <xdr:nvCxnSpPr>
        <xdr:cNvPr id="79" name="直線コネクタ 78">
          <a:extLst>
            <a:ext uri="{FF2B5EF4-FFF2-40B4-BE49-F238E27FC236}">
              <a16:creationId xmlns:a16="http://schemas.microsoft.com/office/drawing/2014/main" id="{FDFB6405-BAEA-431B-80E2-44C6D2DC6D67}"/>
            </a:ext>
          </a:extLst>
        </xdr:cNvPr>
        <xdr:cNvCxnSpPr/>
      </xdr:nvCxnSpPr>
      <xdr:spPr>
        <a:xfrm>
          <a:off x="2565400" y="626745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149497</xdr:rowOff>
    </xdr:from>
    <xdr:to>
      <xdr:col>10</xdr:col>
      <xdr:colOff>165100</xdr:colOff>
      <xdr:row>37</xdr:row>
      <xdr:rowOff>79647</xdr:rowOff>
    </xdr:to>
    <xdr:sp macro="" textlink="">
      <xdr:nvSpPr>
        <xdr:cNvPr id="80" name="楕円 79">
          <a:extLst>
            <a:ext uri="{FF2B5EF4-FFF2-40B4-BE49-F238E27FC236}">
              <a16:creationId xmlns:a16="http://schemas.microsoft.com/office/drawing/2014/main" id="{E1770758-84FE-41BE-AABF-EE6CA740ABB1}"/>
            </a:ext>
          </a:extLst>
        </xdr:cNvPr>
        <xdr:cNvSpPr/>
      </xdr:nvSpPr>
      <xdr:spPr>
        <a:xfrm>
          <a:off x="1739900" y="6184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28847</xdr:rowOff>
    </xdr:from>
    <xdr:to>
      <xdr:col>15</xdr:col>
      <xdr:colOff>50800</xdr:colOff>
      <xdr:row>37</xdr:row>
      <xdr:rowOff>64770</xdr:rowOff>
    </xdr:to>
    <xdr:cxnSp macro="">
      <xdr:nvCxnSpPr>
        <xdr:cNvPr id="81" name="直線コネクタ 80">
          <a:extLst>
            <a:ext uri="{FF2B5EF4-FFF2-40B4-BE49-F238E27FC236}">
              <a16:creationId xmlns:a16="http://schemas.microsoft.com/office/drawing/2014/main" id="{054FB075-0C55-46D5-BE4C-E612866CD623}"/>
            </a:ext>
          </a:extLst>
        </xdr:cNvPr>
        <xdr:cNvCxnSpPr/>
      </xdr:nvCxnSpPr>
      <xdr:spPr>
        <a:xfrm>
          <a:off x="1790700" y="623152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113574</xdr:rowOff>
    </xdr:from>
    <xdr:to>
      <xdr:col>6</xdr:col>
      <xdr:colOff>38100</xdr:colOff>
      <xdr:row>37</xdr:row>
      <xdr:rowOff>43724</xdr:rowOff>
    </xdr:to>
    <xdr:sp macro="" textlink="">
      <xdr:nvSpPr>
        <xdr:cNvPr id="82" name="楕円 81">
          <a:extLst>
            <a:ext uri="{FF2B5EF4-FFF2-40B4-BE49-F238E27FC236}">
              <a16:creationId xmlns:a16="http://schemas.microsoft.com/office/drawing/2014/main" id="{B6F42B03-BDBE-4204-92C2-9B7AA42689C2}"/>
            </a:ext>
          </a:extLst>
        </xdr:cNvPr>
        <xdr:cNvSpPr/>
      </xdr:nvSpPr>
      <xdr:spPr>
        <a:xfrm>
          <a:off x="965200" y="6148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164374</xdr:rowOff>
    </xdr:from>
    <xdr:to>
      <xdr:col>10</xdr:col>
      <xdr:colOff>114300</xdr:colOff>
      <xdr:row>37</xdr:row>
      <xdr:rowOff>28847</xdr:rowOff>
    </xdr:to>
    <xdr:cxnSp macro="">
      <xdr:nvCxnSpPr>
        <xdr:cNvPr id="83" name="直線コネクタ 82">
          <a:extLst>
            <a:ext uri="{FF2B5EF4-FFF2-40B4-BE49-F238E27FC236}">
              <a16:creationId xmlns:a16="http://schemas.microsoft.com/office/drawing/2014/main" id="{531751EA-542B-43D4-9E84-A20228AC119C}"/>
            </a:ext>
          </a:extLst>
        </xdr:cNvPr>
        <xdr:cNvCxnSpPr/>
      </xdr:nvCxnSpPr>
      <xdr:spPr>
        <a:xfrm>
          <a:off x="1008380" y="6199414"/>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18523</xdr:rowOff>
    </xdr:from>
    <xdr:ext cx="405111" cy="259045"/>
    <xdr:sp macro="" textlink="">
      <xdr:nvSpPr>
        <xdr:cNvPr id="84" name="n_1aveValue【図書館】&#10;有形固定資産減価償却率">
          <a:extLst>
            <a:ext uri="{FF2B5EF4-FFF2-40B4-BE49-F238E27FC236}">
              <a16:creationId xmlns:a16="http://schemas.microsoft.com/office/drawing/2014/main" id="{CD997CC6-2CA9-4494-BFE4-9AB17560CE93}"/>
            </a:ext>
          </a:extLst>
        </xdr:cNvPr>
        <xdr:cNvSpPr txBox="1"/>
      </xdr:nvSpPr>
      <xdr:spPr>
        <a:xfrm>
          <a:off x="3170564" y="638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158949</xdr:rowOff>
    </xdr:from>
    <xdr:ext cx="405111" cy="259045"/>
    <xdr:sp macro="" textlink="">
      <xdr:nvSpPr>
        <xdr:cNvPr id="85" name="n_2aveValue【図書館】&#10;有形固定資産減価償却率">
          <a:extLst>
            <a:ext uri="{FF2B5EF4-FFF2-40B4-BE49-F238E27FC236}">
              <a16:creationId xmlns:a16="http://schemas.microsoft.com/office/drawing/2014/main" id="{05AAD2FB-AAEF-4728-BC86-81C51F98C54A}"/>
            </a:ext>
          </a:extLst>
        </xdr:cNvPr>
        <xdr:cNvSpPr txBox="1"/>
      </xdr:nvSpPr>
      <xdr:spPr>
        <a:xfrm>
          <a:off x="2385704" y="636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103431</xdr:rowOff>
    </xdr:from>
    <xdr:ext cx="405111" cy="259045"/>
    <xdr:sp macro="" textlink="">
      <xdr:nvSpPr>
        <xdr:cNvPr id="86" name="n_3aveValue【図書館】&#10;有形固定資産減価償却率">
          <a:extLst>
            <a:ext uri="{FF2B5EF4-FFF2-40B4-BE49-F238E27FC236}">
              <a16:creationId xmlns:a16="http://schemas.microsoft.com/office/drawing/2014/main" id="{ED9DAD33-FB18-4B57-889F-1E948BFFB97E}"/>
            </a:ext>
          </a:extLst>
        </xdr:cNvPr>
        <xdr:cNvSpPr txBox="1"/>
      </xdr:nvSpPr>
      <xdr:spPr>
        <a:xfrm>
          <a:off x="161100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114861</xdr:rowOff>
    </xdr:from>
    <xdr:ext cx="405111" cy="259045"/>
    <xdr:sp macro="" textlink="">
      <xdr:nvSpPr>
        <xdr:cNvPr id="87" name="n_4aveValue【図書館】&#10;有形固定資産減価償却率">
          <a:extLst>
            <a:ext uri="{FF2B5EF4-FFF2-40B4-BE49-F238E27FC236}">
              <a16:creationId xmlns:a16="http://schemas.microsoft.com/office/drawing/2014/main" id="{BB383E57-247C-4BB7-A4B1-99F245714805}"/>
            </a:ext>
          </a:extLst>
        </xdr:cNvPr>
        <xdr:cNvSpPr txBox="1"/>
      </xdr:nvSpPr>
      <xdr:spPr>
        <a:xfrm>
          <a:off x="836304" y="63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88" name="n_1mainValue【図書館】&#10;有形固定資産減価償却率">
          <a:extLst>
            <a:ext uri="{FF2B5EF4-FFF2-40B4-BE49-F238E27FC236}">
              <a16:creationId xmlns:a16="http://schemas.microsoft.com/office/drawing/2014/main" id="{233BE31F-A516-4A9D-9944-9B9D8F3B3EB5}"/>
            </a:ext>
          </a:extLst>
        </xdr:cNvPr>
        <xdr:cNvSpPr txBox="1"/>
      </xdr:nvSpPr>
      <xdr:spPr>
        <a:xfrm>
          <a:off x="3170564" y="603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9" name="n_2mainValue【図書館】&#10;有形固定資産減価償却率">
          <a:extLst>
            <a:ext uri="{FF2B5EF4-FFF2-40B4-BE49-F238E27FC236}">
              <a16:creationId xmlns:a16="http://schemas.microsoft.com/office/drawing/2014/main" id="{9483D72E-D0FD-4C44-BF77-7E00EBF734EC}"/>
            </a:ext>
          </a:extLst>
        </xdr:cNvPr>
        <xdr:cNvSpPr txBox="1"/>
      </xdr:nvSpPr>
      <xdr:spPr>
        <a:xfrm>
          <a:off x="238570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90" name="n_3mainValue【図書館】&#10;有形固定資産減価償却率">
          <a:extLst>
            <a:ext uri="{FF2B5EF4-FFF2-40B4-BE49-F238E27FC236}">
              <a16:creationId xmlns:a16="http://schemas.microsoft.com/office/drawing/2014/main" id="{73A99CC2-27A9-443D-9B17-BBA810A001B7}"/>
            </a:ext>
          </a:extLst>
        </xdr:cNvPr>
        <xdr:cNvSpPr txBox="1"/>
      </xdr:nvSpPr>
      <xdr:spPr>
        <a:xfrm>
          <a:off x="1611004"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60251</xdr:rowOff>
    </xdr:from>
    <xdr:ext cx="405111" cy="259045"/>
    <xdr:sp macro="" textlink="">
      <xdr:nvSpPr>
        <xdr:cNvPr id="91" name="n_4mainValue【図書館】&#10;有形固定資産減価償却率">
          <a:extLst>
            <a:ext uri="{FF2B5EF4-FFF2-40B4-BE49-F238E27FC236}">
              <a16:creationId xmlns:a16="http://schemas.microsoft.com/office/drawing/2014/main" id="{94B43472-4763-4FA2-AE00-3F933F4693D9}"/>
            </a:ext>
          </a:extLst>
        </xdr:cNvPr>
        <xdr:cNvSpPr txBox="1"/>
      </xdr:nvSpPr>
      <xdr:spPr>
        <a:xfrm>
          <a:off x="836304" y="59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84E5192-6D65-40A7-B3A9-DD464B7D19E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FEF5402-EAE8-44C8-80D7-FB289878E50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7F14106-73CA-49BE-A4D3-DE036DE379A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7601468-7FD7-415F-A1EC-AD63F754C9D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764BD87-99F1-4BD0-9D28-A5C513D7E10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4DD7C17-45EA-483D-AFB0-85C531D5F90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1E69E82-D8B8-422A-B42A-9897B3D286F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CECDA4C-BD70-47A5-BCB9-D0C1B380670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9DB375B-4AE5-4B6F-84E4-E30CA2F1B04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97FDE44-B43D-443A-B590-2E7E10578A8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23F768ED-30AE-4544-93BC-25162CBB9071}"/>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3A824E1-0AB1-4BB4-949B-430E4DB13FBB}"/>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284AA414-CF3D-487A-A2C3-1E9A206B5116}"/>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F2CC2FF-179A-456D-AAFD-22EBB1EEC3D8}"/>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97AE15BB-868A-4404-B2FC-20E82B3C9F8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74348B57-51A3-4C2B-8E30-731B4F786718}"/>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AFF4928C-3233-4161-9F9A-38B98274FC37}"/>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3D2E5312-EDAC-4D3A-9151-7DB2E3720ED9}"/>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1A8A089-8CF6-4B90-B153-702D0B145DAB}"/>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3D607F95-CDB1-476E-87D1-14A1AC668AF6}"/>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500DE5CF-BF70-44A1-A530-5DFC6CC79B61}"/>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31273A86-4BF9-41D3-90A5-FF4DEF51805C}"/>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A22C7BD6-499A-455E-BD8A-4A9EB0AD690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E5D08816-86EF-41C4-AC2E-4FF036719BD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A0D197B-D4EE-4D07-B359-81D2720A3AF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418C4471-2499-4D67-94F0-69AA173FCC0C}"/>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9F2B7870-BB2A-4124-B0EB-1DE23C54FFE9}"/>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43712469-0420-4ABB-8E7C-32871BFEDDED}"/>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8770782C-9979-4BC9-A2F8-173C68AA888B}"/>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71EBA284-E6F2-4BE3-8165-F3639B0223EC}"/>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F9BEE83D-1067-4F63-81C2-7D485F2968DE}"/>
            </a:ext>
          </a:extLst>
        </xdr:cNvPr>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DB52C058-914B-4BAC-BA57-4992DB74663F}"/>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EBA0581F-8567-49F3-87EF-56BA2B89018D}"/>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425EC335-B1DD-4AC6-B36D-FC9E245743E2}"/>
            </a:ext>
          </a:extLst>
        </xdr:cNvPr>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3A1AADAB-82CC-4B0F-9461-C18CF0F627A8}"/>
            </a:ext>
          </a:extLst>
        </xdr:cNvPr>
        <xdr:cNvSpPr/>
      </xdr:nvSpPr>
      <xdr:spPr>
        <a:xfrm>
          <a:off x="687324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6B511C98-8801-4FAE-A370-88A6DE010F0C}"/>
            </a:ext>
          </a:extLst>
        </xdr:cNvPr>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83517CB-D094-4B92-BAC8-A85BFE89561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3547028-C770-414D-854D-A163BADCE82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E468F24-0D99-4146-AC3E-D91F6BED6BC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9B9853C-DC98-4FBF-B02B-F6382289BCD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DA5F8F52-EE1A-4510-9BC4-EB5FEFD456E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3" name="楕円 132">
          <a:extLst>
            <a:ext uri="{FF2B5EF4-FFF2-40B4-BE49-F238E27FC236}">
              <a16:creationId xmlns:a16="http://schemas.microsoft.com/office/drawing/2014/main" id="{1DFC08FB-A9DA-4E8D-9713-81B7005B539A}"/>
            </a:ext>
          </a:extLst>
        </xdr:cNvPr>
        <xdr:cNvSpPr/>
      </xdr:nvSpPr>
      <xdr:spPr>
        <a:xfrm>
          <a:off x="9192260" y="6879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156227</xdr:rowOff>
    </xdr:from>
    <xdr:ext cx="469744" cy="259045"/>
    <xdr:sp macro="" textlink="">
      <xdr:nvSpPr>
        <xdr:cNvPr id="134" name="【図書館】&#10;一人当たり面積該当値テキスト">
          <a:extLst>
            <a:ext uri="{FF2B5EF4-FFF2-40B4-BE49-F238E27FC236}">
              <a16:creationId xmlns:a16="http://schemas.microsoft.com/office/drawing/2014/main" id="{3EDE26EA-5EF8-402F-AE6B-F659E7176CD0}"/>
            </a:ext>
          </a:extLst>
        </xdr:cNvPr>
        <xdr:cNvSpPr txBox="1"/>
      </xdr:nvSpPr>
      <xdr:spPr>
        <a:xfrm>
          <a:off x="92583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5" name="楕円 134">
          <a:extLst>
            <a:ext uri="{FF2B5EF4-FFF2-40B4-BE49-F238E27FC236}">
              <a16:creationId xmlns:a16="http://schemas.microsoft.com/office/drawing/2014/main" id="{63D17A69-ED6F-4D63-A139-88818848B686}"/>
            </a:ext>
          </a:extLst>
        </xdr:cNvPr>
        <xdr:cNvSpPr/>
      </xdr:nvSpPr>
      <xdr:spPr>
        <a:xfrm>
          <a:off x="8445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6" name="直線コネクタ 135">
          <a:extLst>
            <a:ext uri="{FF2B5EF4-FFF2-40B4-BE49-F238E27FC236}">
              <a16:creationId xmlns:a16="http://schemas.microsoft.com/office/drawing/2014/main" id="{13DBE75F-6DC4-46C7-8E9F-2201F2515AB8}"/>
            </a:ext>
          </a:extLst>
        </xdr:cNvPr>
        <xdr:cNvCxnSpPr/>
      </xdr:nvCxnSpPr>
      <xdr:spPr>
        <a:xfrm>
          <a:off x="8496300" y="69303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7" name="楕円 136">
          <a:extLst>
            <a:ext uri="{FF2B5EF4-FFF2-40B4-BE49-F238E27FC236}">
              <a16:creationId xmlns:a16="http://schemas.microsoft.com/office/drawing/2014/main" id="{3753ADA0-313A-4E18-A2E1-9B373B26304C}"/>
            </a:ext>
          </a:extLst>
        </xdr:cNvPr>
        <xdr:cNvSpPr/>
      </xdr:nvSpPr>
      <xdr:spPr>
        <a:xfrm>
          <a:off x="7670800" y="6879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8" name="直線コネクタ 137">
          <a:extLst>
            <a:ext uri="{FF2B5EF4-FFF2-40B4-BE49-F238E27FC236}">
              <a16:creationId xmlns:a16="http://schemas.microsoft.com/office/drawing/2014/main" id="{A47E7686-2076-4EAF-936D-F68285783A19}"/>
            </a:ext>
          </a:extLst>
        </xdr:cNvPr>
        <xdr:cNvCxnSpPr/>
      </xdr:nvCxnSpPr>
      <xdr:spPr>
        <a:xfrm>
          <a:off x="7713980" y="69303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17235</xdr:rowOff>
    </xdr:from>
    <xdr:to>
      <xdr:col>41</xdr:col>
      <xdr:colOff>101600</xdr:colOff>
      <xdr:row>41</xdr:row>
      <xdr:rowOff>118835</xdr:rowOff>
    </xdr:to>
    <xdr:sp macro="" textlink="">
      <xdr:nvSpPr>
        <xdr:cNvPr id="139" name="楕円 138">
          <a:extLst>
            <a:ext uri="{FF2B5EF4-FFF2-40B4-BE49-F238E27FC236}">
              <a16:creationId xmlns:a16="http://schemas.microsoft.com/office/drawing/2014/main" id="{47932ABB-31BF-4BC3-AFFA-283721969919}"/>
            </a:ext>
          </a:extLst>
        </xdr:cNvPr>
        <xdr:cNvSpPr/>
      </xdr:nvSpPr>
      <xdr:spPr>
        <a:xfrm>
          <a:off x="6873240" y="68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68035</xdr:rowOff>
    </xdr:to>
    <xdr:cxnSp macro="">
      <xdr:nvCxnSpPr>
        <xdr:cNvPr id="140" name="直線コネクタ 139">
          <a:extLst>
            <a:ext uri="{FF2B5EF4-FFF2-40B4-BE49-F238E27FC236}">
              <a16:creationId xmlns:a16="http://schemas.microsoft.com/office/drawing/2014/main" id="{3B4AD154-6494-469A-B8B1-42CBDF8DB4A4}"/>
            </a:ext>
          </a:extLst>
        </xdr:cNvPr>
        <xdr:cNvCxnSpPr/>
      </xdr:nvCxnSpPr>
      <xdr:spPr>
        <a:xfrm flipV="1">
          <a:off x="6924040" y="6930390"/>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17235</xdr:rowOff>
    </xdr:from>
    <xdr:to>
      <xdr:col>36</xdr:col>
      <xdr:colOff>165100</xdr:colOff>
      <xdr:row>41</xdr:row>
      <xdr:rowOff>118835</xdr:rowOff>
    </xdr:to>
    <xdr:sp macro="" textlink="">
      <xdr:nvSpPr>
        <xdr:cNvPr id="141" name="楕円 140">
          <a:extLst>
            <a:ext uri="{FF2B5EF4-FFF2-40B4-BE49-F238E27FC236}">
              <a16:creationId xmlns:a16="http://schemas.microsoft.com/office/drawing/2014/main" id="{3A443B9E-28C6-4A2E-A8A1-40D877CB9FD0}"/>
            </a:ext>
          </a:extLst>
        </xdr:cNvPr>
        <xdr:cNvSpPr/>
      </xdr:nvSpPr>
      <xdr:spPr>
        <a:xfrm>
          <a:off x="6098540" y="68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68035</xdr:rowOff>
    </xdr:from>
    <xdr:to>
      <xdr:col>41</xdr:col>
      <xdr:colOff>50800</xdr:colOff>
      <xdr:row>41</xdr:row>
      <xdr:rowOff>68035</xdr:rowOff>
    </xdr:to>
    <xdr:cxnSp macro="">
      <xdr:nvCxnSpPr>
        <xdr:cNvPr id="142" name="直線コネクタ 141">
          <a:extLst>
            <a:ext uri="{FF2B5EF4-FFF2-40B4-BE49-F238E27FC236}">
              <a16:creationId xmlns:a16="http://schemas.microsoft.com/office/drawing/2014/main" id="{5F91B18C-EE8E-4DB4-9FEA-438CFE1A912E}"/>
            </a:ext>
          </a:extLst>
        </xdr:cNvPr>
        <xdr:cNvCxnSpPr/>
      </xdr:nvCxnSpPr>
      <xdr:spPr>
        <a:xfrm>
          <a:off x="6149340" y="69412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C44C50A7-B572-4988-B09E-40B80B715880}"/>
            </a:ext>
          </a:extLst>
        </xdr:cNvPr>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a:extLst>
            <a:ext uri="{FF2B5EF4-FFF2-40B4-BE49-F238E27FC236}">
              <a16:creationId xmlns:a16="http://schemas.microsoft.com/office/drawing/2014/main" id="{5C0F6E8B-39D5-4514-B4C6-1599A5DA001D}"/>
            </a:ext>
          </a:extLst>
        </xdr:cNvPr>
        <xdr:cNvSpPr txBox="1"/>
      </xdr:nvSpPr>
      <xdr:spPr>
        <a:xfrm>
          <a:off x="7509587" y="65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a:extLst>
            <a:ext uri="{FF2B5EF4-FFF2-40B4-BE49-F238E27FC236}">
              <a16:creationId xmlns:a16="http://schemas.microsoft.com/office/drawing/2014/main" id="{9879AAB5-EA9F-4164-A8D5-8398BD786057}"/>
            </a:ext>
          </a:extLst>
        </xdr:cNvPr>
        <xdr:cNvSpPr txBox="1"/>
      </xdr:nvSpPr>
      <xdr:spPr>
        <a:xfrm>
          <a:off x="671202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a:extLst>
            <a:ext uri="{FF2B5EF4-FFF2-40B4-BE49-F238E27FC236}">
              <a16:creationId xmlns:a16="http://schemas.microsoft.com/office/drawing/2014/main" id="{10A43322-5E37-45CA-A981-337EF12CFA96}"/>
            </a:ext>
          </a:extLst>
        </xdr:cNvPr>
        <xdr:cNvSpPr txBox="1"/>
      </xdr:nvSpPr>
      <xdr:spPr>
        <a:xfrm>
          <a:off x="59373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7" name="n_1mainValue【図書館】&#10;一人当たり面積">
          <a:extLst>
            <a:ext uri="{FF2B5EF4-FFF2-40B4-BE49-F238E27FC236}">
              <a16:creationId xmlns:a16="http://schemas.microsoft.com/office/drawing/2014/main" id="{1714E021-7EFD-4458-A93A-FE3A7A13EBEC}"/>
            </a:ext>
          </a:extLst>
        </xdr:cNvPr>
        <xdr:cNvSpPr txBox="1"/>
      </xdr:nvSpPr>
      <xdr:spPr>
        <a:xfrm>
          <a:off x="827158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8" name="n_2mainValue【図書館】&#10;一人当たり面積">
          <a:extLst>
            <a:ext uri="{FF2B5EF4-FFF2-40B4-BE49-F238E27FC236}">
              <a16:creationId xmlns:a16="http://schemas.microsoft.com/office/drawing/2014/main" id="{567A4012-C02A-49DF-B26E-F706F251CFF5}"/>
            </a:ext>
          </a:extLst>
        </xdr:cNvPr>
        <xdr:cNvSpPr txBox="1"/>
      </xdr:nvSpPr>
      <xdr:spPr>
        <a:xfrm>
          <a:off x="750958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109962</xdr:rowOff>
    </xdr:from>
    <xdr:ext cx="469744" cy="259045"/>
    <xdr:sp macro="" textlink="">
      <xdr:nvSpPr>
        <xdr:cNvPr id="149" name="n_3mainValue【図書館】&#10;一人当たり面積">
          <a:extLst>
            <a:ext uri="{FF2B5EF4-FFF2-40B4-BE49-F238E27FC236}">
              <a16:creationId xmlns:a16="http://schemas.microsoft.com/office/drawing/2014/main" id="{604F5722-11D0-4A8C-A0F8-5CCD95F0B277}"/>
            </a:ext>
          </a:extLst>
        </xdr:cNvPr>
        <xdr:cNvSpPr txBox="1"/>
      </xdr:nvSpPr>
      <xdr:spPr>
        <a:xfrm>
          <a:off x="6712027" y="698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109962</xdr:rowOff>
    </xdr:from>
    <xdr:ext cx="469744" cy="259045"/>
    <xdr:sp macro="" textlink="">
      <xdr:nvSpPr>
        <xdr:cNvPr id="150" name="n_4mainValue【図書館】&#10;一人当たり面積">
          <a:extLst>
            <a:ext uri="{FF2B5EF4-FFF2-40B4-BE49-F238E27FC236}">
              <a16:creationId xmlns:a16="http://schemas.microsoft.com/office/drawing/2014/main" id="{043BB613-5586-4085-9E73-26E7E2098721}"/>
            </a:ext>
          </a:extLst>
        </xdr:cNvPr>
        <xdr:cNvSpPr txBox="1"/>
      </xdr:nvSpPr>
      <xdr:spPr>
        <a:xfrm>
          <a:off x="5937327" y="698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B8F3C3C-3826-47B9-BCF7-CEC3CC01DBA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F7B454D-D159-482A-8B82-22307FE7211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C7FC61E2-8AC4-46E9-A422-27FE408D65B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1CFA41C-9B40-4EA5-B755-DCEC1954848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EEBD658A-1CF8-43B7-8878-7F33B62272C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5E1E7B6F-837D-41CF-BE04-17F1DA9BB30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4044FC4-6C40-4B1C-983E-54779D5858E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1430ABA7-9492-41F4-BBF0-4402D03F5E6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66067892-5F2C-4A49-9934-F6C2E1317E8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C024A57F-ACA8-45F0-999B-1B2A73DD120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FE254268-403C-4298-887B-646DF8EB354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26C1F376-1057-45FF-93ED-295447CB945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EB446334-B055-4DE2-B866-E706CC178AD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FD43C80B-0824-41C2-B699-15B7EE5E7EE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9D48D22E-A53C-43E8-90FB-95163001FE1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BE56777F-7A07-46C7-8F19-F58E75724DF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FB8F96F7-551D-4D6E-AAC5-7F8CFC55D20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8DCE8F03-00DE-463C-9F52-D303441AB0C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F154DD6E-796F-4ABF-AE6E-DE2C2959C8D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A9066A4F-2E40-4B47-96DD-9A105ED837A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EE8F4BA5-AD23-4C3E-BE15-731EAF997EF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791970B-DD6C-40A2-9EAC-83A30C3D59B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DFC3E81A-0933-4A76-A120-13F08EF822D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C1B4E7DB-C602-486F-8134-AF2BD5D262A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864614CD-065D-4B5F-86A6-17B0389DB97F}"/>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55202A94-A6DB-4501-B647-07277D1A2584}"/>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C234A329-BAD9-403B-A6A1-619C66737541}"/>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CC6B0EB8-9142-4484-824C-98D729570108}"/>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BF29C3C6-E89C-4C40-8ACB-F76428C37969}"/>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C42B8A22-023A-480E-BF69-3E9AEB6321EF}"/>
            </a:ext>
          </a:extLst>
        </xdr:cNvPr>
        <xdr:cNvSpPr txBox="1"/>
      </xdr:nvSpPr>
      <xdr:spPr>
        <a:xfrm>
          <a:off x="412496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5D9B8560-377B-4DB3-AA42-089EA1891038}"/>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372D142F-809F-481A-9A32-5D0BA760FD56}"/>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6F2CB00C-0F88-4E7A-B69D-4961075EF3A9}"/>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1CCA56C3-3F12-4DB6-A8F9-8DD7F3314832}"/>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1D8B0D1D-6E8B-493D-A002-E0947C8CA4B8}"/>
            </a:ext>
          </a:extLst>
        </xdr:cNvPr>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1C51BD0-693A-47B2-A22E-31D212E291F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E2E3C3A-5EEA-4B45-B44A-A6E36E5FA6E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3E0D037-27D6-40FB-95FF-3D5D0C6D2AE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7E3A80D-D61F-4D0E-AA91-B199A07A78B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1993244-0564-4853-80DF-640BC9328D1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91" name="楕円 190">
          <a:extLst>
            <a:ext uri="{FF2B5EF4-FFF2-40B4-BE49-F238E27FC236}">
              <a16:creationId xmlns:a16="http://schemas.microsoft.com/office/drawing/2014/main" id="{C77906D5-6333-47CB-BD23-3A849AD775F8}"/>
            </a:ext>
          </a:extLst>
        </xdr:cNvPr>
        <xdr:cNvSpPr/>
      </xdr:nvSpPr>
      <xdr:spPr>
        <a:xfrm>
          <a:off x="4036060" y="1038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135272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3924562D-A15F-4500-A013-4C3E714CAD9B}"/>
            </a:ext>
          </a:extLst>
        </xdr:cNvPr>
        <xdr:cNvSpPr txBox="1"/>
      </xdr:nvSpPr>
      <xdr:spPr>
        <a:xfrm>
          <a:off x="4124960"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193" name="楕円 192">
          <a:extLst>
            <a:ext uri="{FF2B5EF4-FFF2-40B4-BE49-F238E27FC236}">
              <a16:creationId xmlns:a16="http://schemas.microsoft.com/office/drawing/2014/main" id="{F7447889-423B-4ED5-B105-8ECE62040AD5}"/>
            </a:ext>
          </a:extLst>
        </xdr:cNvPr>
        <xdr:cNvSpPr/>
      </xdr:nvSpPr>
      <xdr:spPr>
        <a:xfrm>
          <a:off x="3312160" y="1032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36195</xdr:rowOff>
    </xdr:to>
    <xdr:cxnSp macro="">
      <xdr:nvCxnSpPr>
        <xdr:cNvPr id="194" name="直線コネクタ 193">
          <a:extLst>
            <a:ext uri="{FF2B5EF4-FFF2-40B4-BE49-F238E27FC236}">
              <a16:creationId xmlns:a16="http://schemas.microsoft.com/office/drawing/2014/main" id="{BCA57F8A-1FA2-4419-AC3F-BB77DDE84991}"/>
            </a:ext>
          </a:extLst>
        </xdr:cNvPr>
        <xdr:cNvCxnSpPr/>
      </xdr:nvCxnSpPr>
      <xdr:spPr>
        <a:xfrm>
          <a:off x="3355340" y="10378440"/>
          <a:ext cx="7315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44450</xdr:rowOff>
    </xdr:from>
    <xdr:to>
      <xdr:col>15</xdr:col>
      <xdr:colOff>101600</xdr:colOff>
      <xdr:row>61</xdr:row>
      <xdr:rowOff>146050</xdr:rowOff>
    </xdr:to>
    <xdr:sp macro="" textlink="">
      <xdr:nvSpPr>
        <xdr:cNvPr id="195" name="楕円 194">
          <a:extLst>
            <a:ext uri="{FF2B5EF4-FFF2-40B4-BE49-F238E27FC236}">
              <a16:creationId xmlns:a16="http://schemas.microsoft.com/office/drawing/2014/main" id="{449FCE02-B1A3-4CE9-9E9D-4D48806634EE}"/>
            </a:ext>
          </a:extLst>
        </xdr:cNvPr>
        <xdr:cNvSpPr/>
      </xdr:nvSpPr>
      <xdr:spPr>
        <a:xfrm>
          <a:off x="25146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95250</xdr:rowOff>
    </xdr:from>
    <xdr:to>
      <xdr:col>19</xdr:col>
      <xdr:colOff>177800</xdr:colOff>
      <xdr:row>61</xdr:row>
      <xdr:rowOff>152400</xdr:rowOff>
    </xdr:to>
    <xdr:cxnSp macro="">
      <xdr:nvCxnSpPr>
        <xdr:cNvPr id="196" name="直線コネクタ 195">
          <a:extLst>
            <a:ext uri="{FF2B5EF4-FFF2-40B4-BE49-F238E27FC236}">
              <a16:creationId xmlns:a16="http://schemas.microsoft.com/office/drawing/2014/main" id="{3EC29083-EC66-4763-B886-F27BB7EF5FD1}"/>
            </a:ext>
          </a:extLst>
        </xdr:cNvPr>
        <xdr:cNvCxnSpPr/>
      </xdr:nvCxnSpPr>
      <xdr:spPr>
        <a:xfrm>
          <a:off x="2565400" y="1032129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160655</xdr:rowOff>
    </xdr:from>
    <xdr:to>
      <xdr:col>10</xdr:col>
      <xdr:colOff>165100</xdr:colOff>
      <xdr:row>61</xdr:row>
      <xdr:rowOff>90805</xdr:rowOff>
    </xdr:to>
    <xdr:sp macro="" textlink="">
      <xdr:nvSpPr>
        <xdr:cNvPr id="197" name="楕円 196">
          <a:extLst>
            <a:ext uri="{FF2B5EF4-FFF2-40B4-BE49-F238E27FC236}">
              <a16:creationId xmlns:a16="http://schemas.microsoft.com/office/drawing/2014/main" id="{37BF24BA-F2B3-45BA-989C-EBAD7D1A602B}"/>
            </a:ext>
          </a:extLst>
        </xdr:cNvPr>
        <xdr:cNvSpPr/>
      </xdr:nvSpPr>
      <xdr:spPr>
        <a:xfrm>
          <a:off x="1739900" y="10219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40005</xdr:rowOff>
    </xdr:from>
    <xdr:to>
      <xdr:col>15</xdr:col>
      <xdr:colOff>50800</xdr:colOff>
      <xdr:row>61</xdr:row>
      <xdr:rowOff>95250</xdr:rowOff>
    </xdr:to>
    <xdr:cxnSp macro="">
      <xdr:nvCxnSpPr>
        <xdr:cNvPr id="198" name="直線コネクタ 197">
          <a:extLst>
            <a:ext uri="{FF2B5EF4-FFF2-40B4-BE49-F238E27FC236}">
              <a16:creationId xmlns:a16="http://schemas.microsoft.com/office/drawing/2014/main" id="{B62765CC-A76B-46D7-AC32-FBC805C3042E}"/>
            </a:ext>
          </a:extLst>
        </xdr:cNvPr>
        <xdr:cNvCxnSpPr/>
      </xdr:nvCxnSpPr>
      <xdr:spPr>
        <a:xfrm>
          <a:off x="1790700" y="10266045"/>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103505</xdr:rowOff>
    </xdr:from>
    <xdr:to>
      <xdr:col>6</xdr:col>
      <xdr:colOff>38100</xdr:colOff>
      <xdr:row>61</xdr:row>
      <xdr:rowOff>33655</xdr:rowOff>
    </xdr:to>
    <xdr:sp macro="" textlink="">
      <xdr:nvSpPr>
        <xdr:cNvPr id="199" name="楕円 198">
          <a:extLst>
            <a:ext uri="{FF2B5EF4-FFF2-40B4-BE49-F238E27FC236}">
              <a16:creationId xmlns:a16="http://schemas.microsoft.com/office/drawing/2014/main" id="{468C3A94-9D44-4DB8-BEF7-7C6DB75A5F63}"/>
            </a:ext>
          </a:extLst>
        </xdr:cNvPr>
        <xdr:cNvSpPr/>
      </xdr:nvSpPr>
      <xdr:spPr>
        <a:xfrm>
          <a:off x="965200" y="10161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154305</xdr:rowOff>
    </xdr:from>
    <xdr:to>
      <xdr:col>10</xdr:col>
      <xdr:colOff>114300</xdr:colOff>
      <xdr:row>61</xdr:row>
      <xdr:rowOff>40005</xdr:rowOff>
    </xdr:to>
    <xdr:cxnSp macro="">
      <xdr:nvCxnSpPr>
        <xdr:cNvPr id="200" name="直線コネクタ 199">
          <a:extLst>
            <a:ext uri="{FF2B5EF4-FFF2-40B4-BE49-F238E27FC236}">
              <a16:creationId xmlns:a16="http://schemas.microsoft.com/office/drawing/2014/main" id="{2401A8A1-0D63-4B02-9405-81395A8A1C16}"/>
            </a:ext>
          </a:extLst>
        </xdr:cNvPr>
        <xdr:cNvCxnSpPr/>
      </xdr:nvCxnSpPr>
      <xdr:spPr>
        <a:xfrm>
          <a:off x="1008380" y="1021270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852E583C-07FD-4281-A24B-F1A09E83A174}"/>
            </a:ext>
          </a:extLst>
        </xdr:cNvPr>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a:extLst>
            <a:ext uri="{FF2B5EF4-FFF2-40B4-BE49-F238E27FC236}">
              <a16:creationId xmlns:a16="http://schemas.microsoft.com/office/drawing/2014/main" id="{BD11080E-4DA7-4D97-9EF6-4BA59D7E0885}"/>
            </a:ext>
          </a:extLst>
        </xdr:cNvPr>
        <xdr:cNvSpPr txBox="1"/>
      </xdr:nvSpPr>
      <xdr:spPr>
        <a:xfrm>
          <a:off x="23857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1B70D1B5-4917-49CB-8655-23019DB32049}"/>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736BA6E2-A843-4AFE-899B-FCBFDD670A8B}"/>
            </a:ext>
          </a:extLst>
        </xdr:cNvPr>
        <xdr:cNvSpPr txBox="1"/>
      </xdr:nvSpPr>
      <xdr:spPr>
        <a:xfrm>
          <a:off x="8363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205" name="n_1mainValue【体育館・プール】&#10;有形固定資産減価償却率">
          <a:extLst>
            <a:ext uri="{FF2B5EF4-FFF2-40B4-BE49-F238E27FC236}">
              <a16:creationId xmlns:a16="http://schemas.microsoft.com/office/drawing/2014/main" id="{25B4C82C-4B75-406E-8DAB-8D995CDD2483}"/>
            </a:ext>
          </a:extLst>
        </xdr:cNvPr>
        <xdr:cNvSpPr txBox="1"/>
      </xdr:nvSpPr>
      <xdr:spPr>
        <a:xfrm>
          <a:off x="317056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137177</xdr:rowOff>
    </xdr:from>
    <xdr:ext cx="405111" cy="259045"/>
    <xdr:sp macro="" textlink="">
      <xdr:nvSpPr>
        <xdr:cNvPr id="206" name="n_2mainValue【体育館・プール】&#10;有形固定資産減価償却率">
          <a:extLst>
            <a:ext uri="{FF2B5EF4-FFF2-40B4-BE49-F238E27FC236}">
              <a16:creationId xmlns:a16="http://schemas.microsoft.com/office/drawing/2014/main" id="{6A7BB14F-42CF-44FD-8D25-5C3D0EBE7DF5}"/>
            </a:ext>
          </a:extLst>
        </xdr:cNvPr>
        <xdr:cNvSpPr txBox="1"/>
      </xdr:nvSpPr>
      <xdr:spPr>
        <a:xfrm>
          <a:off x="238570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81932</xdr:rowOff>
    </xdr:from>
    <xdr:ext cx="405111" cy="259045"/>
    <xdr:sp macro="" textlink="">
      <xdr:nvSpPr>
        <xdr:cNvPr id="207" name="n_3mainValue【体育館・プール】&#10;有形固定資産減価償却率">
          <a:extLst>
            <a:ext uri="{FF2B5EF4-FFF2-40B4-BE49-F238E27FC236}">
              <a16:creationId xmlns:a16="http://schemas.microsoft.com/office/drawing/2014/main" id="{209600F6-8F5C-4652-983D-0795199A847C}"/>
            </a:ext>
          </a:extLst>
        </xdr:cNvPr>
        <xdr:cNvSpPr txBox="1"/>
      </xdr:nvSpPr>
      <xdr:spPr>
        <a:xfrm>
          <a:off x="161100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24782</xdr:rowOff>
    </xdr:from>
    <xdr:ext cx="405111" cy="259045"/>
    <xdr:sp macro="" textlink="">
      <xdr:nvSpPr>
        <xdr:cNvPr id="208" name="n_4mainValue【体育館・プール】&#10;有形固定資産減価償却率">
          <a:extLst>
            <a:ext uri="{FF2B5EF4-FFF2-40B4-BE49-F238E27FC236}">
              <a16:creationId xmlns:a16="http://schemas.microsoft.com/office/drawing/2014/main" id="{0AC2BE09-198E-4EC7-B97C-C86D664BD78D}"/>
            </a:ext>
          </a:extLst>
        </xdr:cNvPr>
        <xdr:cNvSpPr txBox="1"/>
      </xdr:nvSpPr>
      <xdr:spPr>
        <a:xfrm>
          <a:off x="83630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11A0557-6E1A-491A-B228-280DC4C7053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3A6D640-5336-411F-8416-91126B415D2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79C1BC1-991F-4BF9-B007-D24CFE1F44E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B77802E-DA58-473C-8C93-201218C37C9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D8746439-B60D-4511-A02B-005DD269628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E1E954F-7347-4D8A-902F-9068EA784A0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5CD0575-5CA1-40AB-B807-AAF3DF34F29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216EB3DE-2AF1-44A5-ABBA-8B8120C1ED1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6D49D68-152B-4D7D-B773-C1A0FF3355D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DAB4F3F7-E6C4-4DE3-85EF-6619DF977DB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CE4883CB-F375-422C-997C-F4734E8BECA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7769E272-370A-4477-8A59-CC480AA12E85}"/>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93C3C12C-0992-42FB-ADB1-8D434979812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B4309AC2-BD6F-4096-B4C5-C9DA5A3FC0BC}"/>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86DF9901-5759-40CF-9BB2-C145B3E0467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D11AC4E6-169D-4497-B6C2-48AE45DB9D1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BACF27CA-DF8E-4576-A30E-893CB58674D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A25FCD83-047D-43E8-A9A1-B6D88D13F4D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BE50DA84-D37D-4288-AEA7-C21FF7A30D1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43F6505D-3896-43D0-A716-B2823D84D23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6C5A6CC-6202-4A9D-B8FA-2E171BA20E1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F649CC2B-3440-4591-B28F-F8E8F6C0025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E80942D9-FC56-4938-9D79-4A2858C8516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FCC2262-58B4-4825-9423-02223559CA93}"/>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FE24007F-3CB7-411A-BB1E-FF92A482A3D2}"/>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D1C458AD-9D52-45A8-9C7E-7DF842FDB76C}"/>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1364F512-9BC7-4B01-BFF1-AB0965F8B62F}"/>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AB99FF1E-7BDE-4D1C-AB09-24538C0705C0}"/>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CAAC6B69-472D-458B-9E76-F3288D2FA9D7}"/>
            </a:ext>
          </a:extLst>
        </xdr:cNvPr>
        <xdr:cNvSpPr txBox="1"/>
      </xdr:nvSpPr>
      <xdr:spPr>
        <a:xfrm>
          <a:off x="9258300" y="1016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29B2C984-E41F-4F73-B1BB-9A7C4DA1514E}"/>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67905394-16CA-4198-94CD-68C1A46BFF8D}"/>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F4E9E61F-7209-40DD-BF7B-3774B7C319E7}"/>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0872A786-8704-4F11-A216-97F89603F178}"/>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3A19ECCB-765C-4397-A04D-97D1AF6085FF}"/>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402CB4-D185-491C-B2F3-199F6BA10B6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FBF43A7-FAC5-48CC-9D92-B8F9FA2FF18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8B69D98-1CD0-42E8-A1B1-D7ED1D69ECD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3E80413-1DA4-40C1-B5CC-59D811FD405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2B45950-5FC6-4863-81A6-2220730F5C0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8" name="楕円 247">
          <a:extLst>
            <a:ext uri="{FF2B5EF4-FFF2-40B4-BE49-F238E27FC236}">
              <a16:creationId xmlns:a16="http://schemas.microsoft.com/office/drawing/2014/main" id="{CF614E48-0E32-4AC6-81D0-75D38249BCFA}"/>
            </a:ext>
          </a:extLst>
        </xdr:cNvPr>
        <xdr:cNvSpPr/>
      </xdr:nvSpPr>
      <xdr:spPr>
        <a:xfrm>
          <a:off x="919226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49" name="【体育館・プール】&#10;一人当たり面積該当値テキスト">
          <a:extLst>
            <a:ext uri="{FF2B5EF4-FFF2-40B4-BE49-F238E27FC236}">
              <a16:creationId xmlns:a16="http://schemas.microsoft.com/office/drawing/2014/main" id="{5BB950E3-4458-4330-ABDA-B85ED36F6472}"/>
            </a:ext>
          </a:extLst>
        </xdr:cNvPr>
        <xdr:cNvSpPr txBox="1"/>
      </xdr:nvSpPr>
      <xdr:spPr>
        <a:xfrm>
          <a:off x="9258300"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50" name="楕円 249">
          <a:extLst>
            <a:ext uri="{FF2B5EF4-FFF2-40B4-BE49-F238E27FC236}">
              <a16:creationId xmlns:a16="http://schemas.microsoft.com/office/drawing/2014/main" id="{00525929-46D5-4614-83DB-A8D4F4980091}"/>
            </a:ext>
          </a:extLst>
        </xdr:cNvPr>
        <xdr:cNvSpPr/>
      </xdr:nvSpPr>
      <xdr:spPr>
        <a:xfrm>
          <a:off x="8445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95250</xdr:rowOff>
    </xdr:to>
    <xdr:cxnSp macro="">
      <xdr:nvCxnSpPr>
        <xdr:cNvPr id="251" name="直線コネクタ 250">
          <a:extLst>
            <a:ext uri="{FF2B5EF4-FFF2-40B4-BE49-F238E27FC236}">
              <a16:creationId xmlns:a16="http://schemas.microsoft.com/office/drawing/2014/main" id="{BA502532-CED9-460C-AECE-53FD0ED8C1A4}"/>
            </a:ext>
          </a:extLst>
        </xdr:cNvPr>
        <xdr:cNvCxnSpPr/>
      </xdr:nvCxnSpPr>
      <xdr:spPr>
        <a:xfrm>
          <a:off x="8496300" y="106565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52" name="楕円 251">
          <a:extLst>
            <a:ext uri="{FF2B5EF4-FFF2-40B4-BE49-F238E27FC236}">
              <a16:creationId xmlns:a16="http://schemas.microsoft.com/office/drawing/2014/main" id="{48FBBDF8-D87E-4953-AB2C-1C8CB4005946}"/>
            </a:ext>
          </a:extLst>
        </xdr:cNvPr>
        <xdr:cNvSpPr/>
      </xdr:nvSpPr>
      <xdr:spPr>
        <a:xfrm>
          <a:off x="767080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95250</xdr:rowOff>
    </xdr:to>
    <xdr:cxnSp macro="">
      <xdr:nvCxnSpPr>
        <xdr:cNvPr id="253" name="直線コネクタ 252">
          <a:extLst>
            <a:ext uri="{FF2B5EF4-FFF2-40B4-BE49-F238E27FC236}">
              <a16:creationId xmlns:a16="http://schemas.microsoft.com/office/drawing/2014/main" id="{3D8B8761-AA18-41A8-9D0E-382FF1785B64}"/>
            </a:ext>
          </a:extLst>
        </xdr:cNvPr>
        <xdr:cNvCxnSpPr/>
      </xdr:nvCxnSpPr>
      <xdr:spPr>
        <a:xfrm>
          <a:off x="7713980" y="106565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54" name="楕円 253">
          <a:extLst>
            <a:ext uri="{FF2B5EF4-FFF2-40B4-BE49-F238E27FC236}">
              <a16:creationId xmlns:a16="http://schemas.microsoft.com/office/drawing/2014/main" id="{7021268A-635C-4F35-B4CF-73ADBEDB5E8A}"/>
            </a:ext>
          </a:extLst>
        </xdr:cNvPr>
        <xdr:cNvSpPr/>
      </xdr:nvSpPr>
      <xdr:spPr>
        <a:xfrm>
          <a:off x="687324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95250</xdr:rowOff>
    </xdr:to>
    <xdr:cxnSp macro="">
      <xdr:nvCxnSpPr>
        <xdr:cNvPr id="255" name="直線コネクタ 254">
          <a:extLst>
            <a:ext uri="{FF2B5EF4-FFF2-40B4-BE49-F238E27FC236}">
              <a16:creationId xmlns:a16="http://schemas.microsoft.com/office/drawing/2014/main" id="{5F56274F-A5D5-4704-BCB4-83CCC609E5B7}"/>
            </a:ext>
          </a:extLst>
        </xdr:cNvPr>
        <xdr:cNvCxnSpPr/>
      </xdr:nvCxnSpPr>
      <xdr:spPr>
        <a:xfrm>
          <a:off x="6924040" y="106565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56" name="楕円 255">
          <a:extLst>
            <a:ext uri="{FF2B5EF4-FFF2-40B4-BE49-F238E27FC236}">
              <a16:creationId xmlns:a16="http://schemas.microsoft.com/office/drawing/2014/main" id="{2030F1E9-1E0B-4847-AC9C-7C0399521EAB}"/>
            </a:ext>
          </a:extLst>
        </xdr:cNvPr>
        <xdr:cNvSpPr/>
      </xdr:nvSpPr>
      <xdr:spPr>
        <a:xfrm>
          <a:off x="609854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95250</xdr:rowOff>
    </xdr:to>
    <xdr:cxnSp macro="">
      <xdr:nvCxnSpPr>
        <xdr:cNvPr id="257" name="直線コネクタ 256">
          <a:extLst>
            <a:ext uri="{FF2B5EF4-FFF2-40B4-BE49-F238E27FC236}">
              <a16:creationId xmlns:a16="http://schemas.microsoft.com/office/drawing/2014/main" id="{582E2D46-5F0A-4D9A-9F13-3DC8A4FB2E33}"/>
            </a:ext>
          </a:extLst>
        </xdr:cNvPr>
        <xdr:cNvCxnSpPr/>
      </xdr:nvCxnSpPr>
      <xdr:spPr>
        <a:xfrm>
          <a:off x="6149340" y="106565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EAD1093E-A054-4235-A876-C3C0A793E4A2}"/>
            </a:ext>
          </a:extLst>
        </xdr:cNvPr>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CAF5AC40-9798-47E3-AAC5-B8608F57A655}"/>
            </a:ext>
          </a:extLst>
        </xdr:cNvPr>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a:extLst>
            <a:ext uri="{FF2B5EF4-FFF2-40B4-BE49-F238E27FC236}">
              <a16:creationId xmlns:a16="http://schemas.microsoft.com/office/drawing/2014/main" id="{F8C4E12E-94E2-4D02-8C53-51204B993514}"/>
            </a:ext>
          </a:extLst>
        </xdr:cNvPr>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a:extLst>
            <a:ext uri="{FF2B5EF4-FFF2-40B4-BE49-F238E27FC236}">
              <a16:creationId xmlns:a16="http://schemas.microsoft.com/office/drawing/2014/main" id="{B9A46E4D-4B8F-4A76-8A35-14D03EA36B52}"/>
            </a:ext>
          </a:extLst>
        </xdr:cNvPr>
        <xdr:cNvSpPr txBox="1"/>
      </xdr:nvSpPr>
      <xdr:spPr>
        <a:xfrm>
          <a:off x="59373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2" name="n_1mainValue【体育館・プール】&#10;一人当たり面積">
          <a:extLst>
            <a:ext uri="{FF2B5EF4-FFF2-40B4-BE49-F238E27FC236}">
              <a16:creationId xmlns:a16="http://schemas.microsoft.com/office/drawing/2014/main" id="{F51776F9-8E9F-4BBC-9344-DE1FA2CACE57}"/>
            </a:ext>
          </a:extLst>
        </xdr:cNvPr>
        <xdr:cNvSpPr txBox="1"/>
      </xdr:nvSpPr>
      <xdr:spPr>
        <a:xfrm>
          <a:off x="827158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63" name="n_2mainValue【体育館・プール】&#10;一人当たり面積">
          <a:extLst>
            <a:ext uri="{FF2B5EF4-FFF2-40B4-BE49-F238E27FC236}">
              <a16:creationId xmlns:a16="http://schemas.microsoft.com/office/drawing/2014/main" id="{4835F9DC-9DAA-4057-9E28-991F6D660F23}"/>
            </a:ext>
          </a:extLst>
        </xdr:cNvPr>
        <xdr:cNvSpPr txBox="1"/>
      </xdr:nvSpPr>
      <xdr:spPr>
        <a:xfrm>
          <a:off x="750958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64" name="n_3mainValue【体育館・プール】&#10;一人当たり面積">
          <a:extLst>
            <a:ext uri="{FF2B5EF4-FFF2-40B4-BE49-F238E27FC236}">
              <a16:creationId xmlns:a16="http://schemas.microsoft.com/office/drawing/2014/main" id="{531BDE56-755B-432A-A03B-757F53752EA3}"/>
            </a:ext>
          </a:extLst>
        </xdr:cNvPr>
        <xdr:cNvSpPr txBox="1"/>
      </xdr:nvSpPr>
      <xdr:spPr>
        <a:xfrm>
          <a:off x="67120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137177</xdr:rowOff>
    </xdr:from>
    <xdr:ext cx="469744" cy="259045"/>
    <xdr:sp macro="" textlink="">
      <xdr:nvSpPr>
        <xdr:cNvPr id="265" name="n_4mainValue【体育館・プール】&#10;一人当たり面積">
          <a:extLst>
            <a:ext uri="{FF2B5EF4-FFF2-40B4-BE49-F238E27FC236}">
              <a16:creationId xmlns:a16="http://schemas.microsoft.com/office/drawing/2014/main" id="{561BABAE-8F28-4975-84D7-F09ACEF4D046}"/>
            </a:ext>
          </a:extLst>
        </xdr:cNvPr>
        <xdr:cNvSpPr txBox="1"/>
      </xdr:nvSpPr>
      <xdr:spPr>
        <a:xfrm>
          <a:off x="59373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ECEFE3DE-C45D-4EF6-A590-94E7888CCCC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BA0B1B6-850A-4438-B650-1F646DFBFBC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D0D03EB-CC38-4C64-9F37-FD6E3BF2D33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1680DAA-31B3-430C-85DD-B8583A330D0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7C8586D-A776-4356-9A23-BFC8F5ACF75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A0EA1DA-3054-489D-974A-7D4767F9D4E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6EC2530-21B6-4DFA-A4A2-4C98CBD6A5C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64500CF-66CB-4351-8244-49AF7469167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5C6E27A-D922-49D0-90F9-87348F70002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F9FEA6B-4D8B-4C48-B251-C7122358FA9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15B799F3-E451-49F7-82CD-FA7BF0E4F45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79528EFB-D62F-4B30-93F4-F8EF5C554291}"/>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A22DD9E1-6283-4303-8A06-2A0BE6B5F919}"/>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22695375-C8AB-4D44-9E1E-A8B4151825BB}"/>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CC8B2FA8-27B7-4436-85AD-33D818CB341B}"/>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3803D354-D4AF-4F4C-9B57-4B67AED695D9}"/>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80C52379-08FE-40D9-A0D4-5C79719E2706}"/>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D1A1A07D-08F0-4113-B29E-C8CF4882C96B}"/>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1D173403-FD38-4836-B742-B3260C3E34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22D66A3-AFF7-4E77-8E19-047EE915978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5FD4F1AB-BBA1-4C42-9F21-7BB4E9DF6AF5}"/>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26758550-3B04-4812-B0EB-6039FA7B561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8780A7C8-6190-4AA5-86A0-4E5D84624C0F}"/>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65479E62-3A7B-42FB-ACA6-B58286359E2C}"/>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72F22BD3-3DE3-4E3C-9B1D-10DC24E14138}"/>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E476DEE8-F28D-4581-AFBF-57C16A4D102B}"/>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AF160033-59F9-4CBD-A7D7-A5A5A044EC05}"/>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29C7E927-98A9-47DE-A840-612E178D5C28}"/>
            </a:ext>
          </a:extLst>
        </xdr:cNvPr>
        <xdr:cNvSpPr txBox="1"/>
      </xdr:nvSpPr>
      <xdr:spPr>
        <a:xfrm>
          <a:off x="4124960" y="13363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87D25664-A469-41D1-9C02-8B2EB79142E5}"/>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5D9803C8-86E0-48BB-842D-B65C08F28CB2}"/>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F9A9C653-ECFA-4144-B4EC-F0D440B205F9}"/>
            </a:ext>
          </a:extLst>
        </xdr:cNvPr>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a:extLst>
            <a:ext uri="{FF2B5EF4-FFF2-40B4-BE49-F238E27FC236}">
              <a16:creationId xmlns:a16="http://schemas.microsoft.com/office/drawing/2014/main" id="{AF1BCEFD-F07D-4FBE-8D81-F1BEBD5DD1C0}"/>
            </a:ext>
          </a:extLst>
        </xdr:cNvPr>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a:extLst>
            <a:ext uri="{FF2B5EF4-FFF2-40B4-BE49-F238E27FC236}">
              <a16:creationId xmlns:a16="http://schemas.microsoft.com/office/drawing/2014/main" id="{2C4813D4-EB53-486D-B352-8C4E7600FB93}"/>
            </a:ext>
          </a:extLst>
        </xdr:cNvPr>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1420491-4576-47C5-8B58-11E94AF4CEC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126EDA-F3CD-407D-9758-D733E3B94F9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3123D7F-D670-4672-B04A-E92C8424E6D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906B160-DBAD-466F-B483-064878688FF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1C09CB3-72C3-4CE6-B19E-16788E82C3C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304" name="楕円 303">
          <a:extLst>
            <a:ext uri="{FF2B5EF4-FFF2-40B4-BE49-F238E27FC236}">
              <a16:creationId xmlns:a16="http://schemas.microsoft.com/office/drawing/2014/main" id="{3D5E6169-CBBC-4B6E-B7E5-BB95B65E031D}"/>
            </a:ext>
          </a:extLst>
        </xdr:cNvPr>
        <xdr:cNvSpPr/>
      </xdr:nvSpPr>
      <xdr:spPr>
        <a:xfrm>
          <a:off x="4036060" y="1356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137177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A11C9BD-FA69-45F1-B3B4-BB6F4D59223B}"/>
            </a:ext>
          </a:extLst>
        </xdr:cNvPr>
        <xdr:cNvSpPr txBox="1"/>
      </xdr:nvSpPr>
      <xdr:spPr>
        <a:xfrm>
          <a:off x="4124960"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6" name="楕円 305">
          <a:extLst>
            <a:ext uri="{FF2B5EF4-FFF2-40B4-BE49-F238E27FC236}">
              <a16:creationId xmlns:a16="http://schemas.microsoft.com/office/drawing/2014/main" id="{74BE482E-5655-4809-8562-14A9A19999B8}"/>
            </a:ext>
          </a:extLst>
        </xdr:cNvPr>
        <xdr:cNvSpPr/>
      </xdr:nvSpPr>
      <xdr:spPr>
        <a:xfrm>
          <a:off x="3312160" y="13512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38100</xdr:rowOff>
    </xdr:to>
    <xdr:cxnSp macro="">
      <xdr:nvCxnSpPr>
        <xdr:cNvPr id="307" name="直線コネクタ 306">
          <a:extLst>
            <a:ext uri="{FF2B5EF4-FFF2-40B4-BE49-F238E27FC236}">
              <a16:creationId xmlns:a16="http://schemas.microsoft.com/office/drawing/2014/main" id="{B36CCDA1-EAAC-4FCF-ACE9-C59557E61C47}"/>
            </a:ext>
          </a:extLst>
        </xdr:cNvPr>
        <xdr:cNvCxnSpPr/>
      </xdr:nvCxnSpPr>
      <xdr:spPr>
        <a:xfrm>
          <a:off x="3355340" y="1356360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42163</xdr:rowOff>
    </xdr:from>
    <xdr:to>
      <xdr:col>15</xdr:col>
      <xdr:colOff>101600</xdr:colOff>
      <xdr:row>80</xdr:row>
      <xdr:rowOff>143763</xdr:rowOff>
    </xdr:to>
    <xdr:sp macro="" textlink="">
      <xdr:nvSpPr>
        <xdr:cNvPr id="308" name="楕円 307">
          <a:extLst>
            <a:ext uri="{FF2B5EF4-FFF2-40B4-BE49-F238E27FC236}">
              <a16:creationId xmlns:a16="http://schemas.microsoft.com/office/drawing/2014/main" id="{FAFCC15E-D850-4C61-A83A-CEDF4815EB0C}"/>
            </a:ext>
          </a:extLst>
        </xdr:cNvPr>
        <xdr:cNvSpPr/>
      </xdr:nvSpPr>
      <xdr:spPr>
        <a:xfrm>
          <a:off x="2514600" y="1345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92963</xdr:rowOff>
    </xdr:from>
    <xdr:to>
      <xdr:col>19</xdr:col>
      <xdr:colOff>177800</xdr:colOff>
      <xdr:row>80</xdr:row>
      <xdr:rowOff>152400</xdr:rowOff>
    </xdr:to>
    <xdr:cxnSp macro="">
      <xdr:nvCxnSpPr>
        <xdr:cNvPr id="309" name="直線コネクタ 308">
          <a:extLst>
            <a:ext uri="{FF2B5EF4-FFF2-40B4-BE49-F238E27FC236}">
              <a16:creationId xmlns:a16="http://schemas.microsoft.com/office/drawing/2014/main" id="{1BB64FBF-E09E-4467-B31B-65AC9A7F7AE9}"/>
            </a:ext>
          </a:extLst>
        </xdr:cNvPr>
        <xdr:cNvCxnSpPr/>
      </xdr:nvCxnSpPr>
      <xdr:spPr>
        <a:xfrm>
          <a:off x="2565400" y="13504163"/>
          <a:ext cx="78994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154178</xdr:rowOff>
    </xdr:from>
    <xdr:to>
      <xdr:col>10</xdr:col>
      <xdr:colOff>165100</xdr:colOff>
      <xdr:row>80</xdr:row>
      <xdr:rowOff>84328</xdr:rowOff>
    </xdr:to>
    <xdr:sp macro="" textlink="">
      <xdr:nvSpPr>
        <xdr:cNvPr id="310" name="楕円 309">
          <a:extLst>
            <a:ext uri="{FF2B5EF4-FFF2-40B4-BE49-F238E27FC236}">
              <a16:creationId xmlns:a16="http://schemas.microsoft.com/office/drawing/2014/main" id="{100D8BB8-57E6-4B4B-8BA9-6E5E47E104E0}"/>
            </a:ext>
          </a:extLst>
        </xdr:cNvPr>
        <xdr:cNvSpPr/>
      </xdr:nvSpPr>
      <xdr:spPr>
        <a:xfrm>
          <a:off x="1739900" y="13397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33528</xdr:rowOff>
    </xdr:from>
    <xdr:to>
      <xdr:col>15</xdr:col>
      <xdr:colOff>50800</xdr:colOff>
      <xdr:row>80</xdr:row>
      <xdr:rowOff>92963</xdr:rowOff>
    </xdr:to>
    <xdr:cxnSp macro="">
      <xdr:nvCxnSpPr>
        <xdr:cNvPr id="311" name="直線コネクタ 310">
          <a:extLst>
            <a:ext uri="{FF2B5EF4-FFF2-40B4-BE49-F238E27FC236}">
              <a16:creationId xmlns:a16="http://schemas.microsoft.com/office/drawing/2014/main" id="{5106AEA2-FB8A-4AF7-B527-3D261C64F75E}"/>
            </a:ext>
          </a:extLst>
        </xdr:cNvPr>
        <xdr:cNvCxnSpPr/>
      </xdr:nvCxnSpPr>
      <xdr:spPr>
        <a:xfrm>
          <a:off x="1790700" y="13444728"/>
          <a:ext cx="7747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92456</xdr:rowOff>
    </xdr:from>
    <xdr:to>
      <xdr:col>6</xdr:col>
      <xdr:colOff>38100</xdr:colOff>
      <xdr:row>80</xdr:row>
      <xdr:rowOff>22606</xdr:rowOff>
    </xdr:to>
    <xdr:sp macro="" textlink="">
      <xdr:nvSpPr>
        <xdr:cNvPr id="312" name="楕円 311">
          <a:extLst>
            <a:ext uri="{FF2B5EF4-FFF2-40B4-BE49-F238E27FC236}">
              <a16:creationId xmlns:a16="http://schemas.microsoft.com/office/drawing/2014/main" id="{6097D0C9-8AAD-4F5A-8CF4-5130CC99202B}"/>
            </a:ext>
          </a:extLst>
        </xdr:cNvPr>
        <xdr:cNvSpPr/>
      </xdr:nvSpPr>
      <xdr:spPr>
        <a:xfrm>
          <a:off x="965200" y="13336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143256</xdr:rowOff>
    </xdr:from>
    <xdr:to>
      <xdr:col>10</xdr:col>
      <xdr:colOff>114300</xdr:colOff>
      <xdr:row>80</xdr:row>
      <xdr:rowOff>33528</xdr:rowOff>
    </xdr:to>
    <xdr:cxnSp macro="">
      <xdr:nvCxnSpPr>
        <xdr:cNvPr id="313" name="直線コネクタ 312">
          <a:extLst>
            <a:ext uri="{FF2B5EF4-FFF2-40B4-BE49-F238E27FC236}">
              <a16:creationId xmlns:a16="http://schemas.microsoft.com/office/drawing/2014/main" id="{044E2988-5161-458D-95A6-2E29AF24FB71}"/>
            </a:ext>
          </a:extLst>
        </xdr:cNvPr>
        <xdr:cNvCxnSpPr/>
      </xdr:nvCxnSpPr>
      <xdr:spPr>
        <a:xfrm>
          <a:off x="1008380" y="13386816"/>
          <a:ext cx="78232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a:extLst>
            <a:ext uri="{FF2B5EF4-FFF2-40B4-BE49-F238E27FC236}">
              <a16:creationId xmlns:a16="http://schemas.microsoft.com/office/drawing/2014/main" id="{1FAE3098-90E5-4B41-80C3-719BCA276684}"/>
            </a:ext>
          </a:extLst>
        </xdr:cNvPr>
        <xdr:cNvSpPr txBox="1"/>
      </xdr:nvSpPr>
      <xdr:spPr>
        <a:xfrm>
          <a:off x="3170564" y="132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a:extLst>
            <a:ext uri="{FF2B5EF4-FFF2-40B4-BE49-F238E27FC236}">
              <a16:creationId xmlns:a16="http://schemas.microsoft.com/office/drawing/2014/main" id="{1DF6F9EE-A090-4559-B485-64893D1206D6}"/>
            </a:ext>
          </a:extLst>
        </xdr:cNvPr>
        <xdr:cNvSpPr txBox="1"/>
      </xdr:nvSpPr>
      <xdr:spPr>
        <a:xfrm>
          <a:off x="2385704" y="1355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130319</xdr:rowOff>
    </xdr:from>
    <xdr:ext cx="405111" cy="259045"/>
    <xdr:sp macro="" textlink="">
      <xdr:nvSpPr>
        <xdr:cNvPr id="316" name="n_3aveValue【福祉施設】&#10;有形固定資産減価償却率">
          <a:extLst>
            <a:ext uri="{FF2B5EF4-FFF2-40B4-BE49-F238E27FC236}">
              <a16:creationId xmlns:a16="http://schemas.microsoft.com/office/drawing/2014/main" id="{C3CA8992-E82E-4BFA-BF9A-AE82ADD9F6EB}"/>
            </a:ext>
          </a:extLst>
        </xdr:cNvPr>
        <xdr:cNvSpPr txBox="1"/>
      </xdr:nvSpPr>
      <xdr:spPr>
        <a:xfrm>
          <a:off x="1611004" y="135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macro="" textlink="">
      <xdr:nvSpPr>
        <xdr:cNvPr id="317" name="n_4aveValue【福祉施設】&#10;有形固定資産減価償却率">
          <a:extLst>
            <a:ext uri="{FF2B5EF4-FFF2-40B4-BE49-F238E27FC236}">
              <a16:creationId xmlns:a16="http://schemas.microsoft.com/office/drawing/2014/main" id="{F563E75A-DB21-47D8-9F1A-288502694717}"/>
            </a:ext>
          </a:extLst>
        </xdr:cNvPr>
        <xdr:cNvSpPr txBox="1"/>
      </xdr:nvSpPr>
      <xdr:spPr>
        <a:xfrm>
          <a:off x="836304" y="1352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22877</xdr:rowOff>
    </xdr:from>
    <xdr:ext cx="405111" cy="259045"/>
    <xdr:sp macro="" textlink="">
      <xdr:nvSpPr>
        <xdr:cNvPr id="318" name="n_1mainValue【福祉施設】&#10;有形固定資産減価償却率">
          <a:extLst>
            <a:ext uri="{FF2B5EF4-FFF2-40B4-BE49-F238E27FC236}">
              <a16:creationId xmlns:a16="http://schemas.microsoft.com/office/drawing/2014/main" id="{F0A20A65-BB20-41AF-A78F-042219020A22}"/>
            </a:ext>
          </a:extLst>
        </xdr:cNvPr>
        <xdr:cNvSpPr txBox="1"/>
      </xdr:nvSpPr>
      <xdr:spPr>
        <a:xfrm>
          <a:off x="3170564" y="1360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160290</xdr:rowOff>
    </xdr:from>
    <xdr:ext cx="405111" cy="259045"/>
    <xdr:sp macro="" textlink="">
      <xdr:nvSpPr>
        <xdr:cNvPr id="319" name="n_2mainValue【福祉施設】&#10;有形固定資産減価償却率">
          <a:extLst>
            <a:ext uri="{FF2B5EF4-FFF2-40B4-BE49-F238E27FC236}">
              <a16:creationId xmlns:a16="http://schemas.microsoft.com/office/drawing/2014/main" id="{1EB3E170-ABC3-4A10-9F2B-5B61F9A9FDCD}"/>
            </a:ext>
          </a:extLst>
        </xdr:cNvPr>
        <xdr:cNvSpPr txBox="1"/>
      </xdr:nvSpPr>
      <xdr:spPr>
        <a:xfrm>
          <a:off x="2385704" y="13236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100855</xdr:rowOff>
    </xdr:from>
    <xdr:ext cx="405111" cy="259045"/>
    <xdr:sp macro="" textlink="">
      <xdr:nvSpPr>
        <xdr:cNvPr id="320" name="n_3mainValue【福祉施設】&#10;有形固定資産減価償却率">
          <a:extLst>
            <a:ext uri="{FF2B5EF4-FFF2-40B4-BE49-F238E27FC236}">
              <a16:creationId xmlns:a16="http://schemas.microsoft.com/office/drawing/2014/main" id="{C1DC5911-5CA4-4316-A38B-C057CC168636}"/>
            </a:ext>
          </a:extLst>
        </xdr:cNvPr>
        <xdr:cNvSpPr txBox="1"/>
      </xdr:nvSpPr>
      <xdr:spPr>
        <a:xfrm>
          <a:off x="1611004" y="1317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39133</xdr:rowOff>
    </xdr:from>
    <xdr:ext cx="405111" cy="259045"/>
    <xdr:sp macro="" textlink="">
      <xdr:nvSpPr>
        <xdr:cNvPr id="321" name="n_4mainValue【福祉施設】&#10;有形固定資産減価償却率">
          <a:extLst>
            <a:ext uri="{FF2B5EF4-FFF2-40B4-BE49-F238E27FC236}">
              <a16:creationId xmlns:a16="http://schemas.microsoft.com/office/drawing/2014/main" id="{89D83F5E-F7F3-4845-93C6-12D5CDF941CD}"/>
            </a:ext>
          </a:extLst>
        </xdr:cNvPr>
        <xdr:cNvSpPr txBox="1"/>
      </xdr:nvSpPr>
      <xdr:spPr>
        <a:xfrm>
          <a:off x="836304" y="1311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D8F4505-1674-4EE4-9E46-47DA2C1D1CD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9A5A53C-2C91-46FE-9FAC-4CF9912DBFE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ADFFF11-109C-4734-BFD6-98BD44181A6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A0F3453-C249-43EA-BF3B-A9BB97E9C98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AD3FEFC-18FE-4F71-919D-F9102C1D29E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C9FCC71-C507-42F0-B2E2-2FB1ECE7CA5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379213B-1C9C-45CD-9F12-DEEEF72419E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99E6218-0403-426C-B7CB-0A41BD5D373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25B7797-5934-494B-8FC8-0F4AB113336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4894A03-6C07-47E6-B7EF-AF37FC25D4C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84ECAAD-9020-4359-BB83-7FF1E7EEE9DF}"/>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416263B-4689-4D95-AD89-B9165B08E8AB}"/>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3A7B2D2-9857-44D4-AFCD-97CE183AE9C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FAFF9EC2-2952-4DAA-923A-B301B87E6D25}"/>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CDFCBEDF-BAD5-4EC0-B76B-E2E66F666ED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CF6F42CF-7D17-4E83-AC7B-B1C31CF00A42}"/>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DE5CA23E-07F0-4F6E-A759-FAE9B2D6B0BA}"/>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40B4A188-9E4A-4FB3-A2DC-CD0A00A87F6C}"/>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8A34BF8D-40F6-4E5E-AF32-EAA87758A793}"/>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C5B3FA43-2EE6-4C80-AD9A-4120E0449C33}"/>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D0D8E237-E420-450E-84AC-A2EC02D870C7}"/>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EC01DF11-378A-48D0-9665-5393DEDA300A}"/>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DCCABE3-7F79-4E17-A0C3-2292A386CC4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80F17838-CA66-4742-990E-8694885E9CE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283C5021-CA5C-4FB8-99D3-F38510E073C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273C3704-2C55-45E0-883B-9EB260662D35}"/>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5307F12E-A609-44DB-9340-11FC6996E304}"/>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99BFFB81-1C96-4FF9-BF2D-043E0B0CF882}"/>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2F910C6A-ACDF-4986-A9D1-1590760EA640}"/>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BEA31A12-6601-40F6-9511-CE815B371A24}"/>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a:extLst>
            <a:ext uri="{FF2B5EF4-FFF2-40B4-BE49-F238E27FC236}">
              <a16:creationId xmlns:a16="http://schemas.microsoft.com/office/drawing/2014/main" id="{852324CE-CBDA-4843-B95A-E92F4D7093EF}"/>
            </a:ext>
          </a:extLst>
        </xdr:cNvPr>
        <xdr:cNvSpPr txBox="1"/>
      </xdr:nvSpPr>
      <xdr:spPr>
        <a:xfrm>
          <a:off x="9258300" y="13969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AF12AC3A-B3E2-45A2-8F7E-18C00B237C9A}"/>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33393F66-3B98-4D32-84B2-A5E701C67424}"/>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BF43D359-E394-4C22-9A5A-CDF3550461CF}"/>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a:extLst>
            <a:ext uri="{FF2B5EF4-FFF2-40B4-BE49-F238E27FC236}">
              <a16:creationId xmlns:a16="http://schemas.microsoft.com/office/drawing/2014/main" id="{D240106D-0F5E-49A3-82E9-F32F7CA1E62B}"/>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047E22FB-13A4-4977-ACD5-C2525ED7DE21}"/>
            </a:ext>
          </a:extLst>
        </xdr:cNvPr>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CFE95CD-90C7-485E-BAFD-094BF3B73C8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80993A6-7593-48EA-B73D-328B11D8282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D0AD5FC-E974-4364-B716-ECB014038E2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E158536-F576-4212-BB89-1716549B267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9E95F02-DDCA-4569-A364-584A3E9A8BB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107043</xdr:rowOff>
    </xdr:from>
    <xdr:to>
      <xdr:col>55</xdr:col>
      <xdr:colOff>50800</xdr:colOff>
      <xdr:row>83</xdr:row>
      <xdr:rowOff>37193</xdr:rowOff>
    </xdr:to>
    <xdr:sp macro="" textlink="">
      <xdr:nvSpPr>
        <xdr:cNvPr id="363" name="楕円 362">
          <a:extLst>
            <a:ext uri="{FF2B5EF4-FFF2-40B4-BE49-F238E27FC236}">
              <a16:creationId xmlns:a16="http://schemas.microsoft.com/office/drawing/2014/main" id="{1802C589-E77B-416C-83E8-B4963DA256A1}"/>
            </a:ext>
          </a:extLst>
        </xdr:cNvPr>
        <xdr:cNvSpPr/>
      </xdr:nvSpPr>
      <xdr:spPr>
        <a:xfrm>
          <a:off x="9192260" y="138535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129920</xdr:rowOff>
    </xdr:from>
    <xdr:ext cx="469744" cy="259045"/>
    <xdr:sp macro="" textlink="">
      <xdr:nvSpPr>
        <xdr:cNvPr id="364" name="【福祉施設】&#10;一人当たり面積該当値テキスト">
          <a:extLst>
            <a:ext uri="{FF2B5EF4-FFF2-40B4-BE49-F238E27FC236}">
              <a16:creationId xmlns:a16="http://schemas.microsoft.com/office/drawing/2014/main" id="{DC3DF484-2250-4F7E-80A8-6158EF9C2674}"/>
            </a:ext>
          </a:extLst>
        </xdr:cNvPr>
        <xdr:cNvSpPr txBox="1"/>
      </xdr:nvSpPr>
      <xdr:spPr>
        <a:xfrm>
          <a:off x="9258300"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65" name="楕円 364">
          <a:extLst>
            <a:ext uri="{FF2B5EF4-FFF2-40B4-BE49-F238E27FC236}">
              <a16:creationId xmlns:a16="http://schemas.microsoft.com/office/drawing/2014/main" id="{CFE0486B-F9F0-4578-89F1-9C504B38C0EB}"/>
            </a:ext>
          </a:extLst>
        </xdr:cNvPr>
        <xdr:cNvSpPr/>
      </xdr:nvSpPr>
      <xdr:spPr>
        <a:xfrm>
          <a:off x="8445500" y="13864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157843</xdr:rowOff>
    </xdr:from>
    <xdr:to>
      <xdr:col>55</xdr:col>
      <xdr:colOff>0</xdr:colOff>
      <xdr:row>82</xdr:row>
      <xdr:rowOff>168729</xdr:rowOff>
    </xdr:to>
    <xdr:cxnSp macro="">
      <xdr:nvCxnSpPr>
        <xdr:cNvPr id="366" name="直線コネクタ 365">
          <a:extLst>
            <a:ext uri="{FF2B5EF4-FFF2-40B4-BE49-F238E27FC236}">
              <a16:creationId xmlns:a16="http://schemas.microsoft.com/office/drawing/2014/main" id="{933FBB82-7F2E-4D3F-87E1-159AE9EE8DF7}"/>
            </a:ext>
          </a:extLst>
        </xdr:cNvPr>
        <xdr:cNvCxnSpPr/>
      </xdr:nvCxnSpPr>
      <xdr:spPr>
        <a:xfrm flipV="1">
          <a:off x="8496300" y="13904323"/>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67" name="楕円 366">
          <a:extLst>
            <a:ext uri="{FF2B5EF4-FFF2-40B4-BE49-F238E27FC236}">
              <a16:creationId xmlns:a16="http://schemas.microsoft.com/office/drawing/2014/main" id="{1EA890F4-8286-4F13-8BC4-E829BDA9896E}"/>
            </a:ext>
          </a:extLst>
        </xdr:cNvPr>
        <xdr:cNvSpPr/>
      </xdr:nvSpPr>
      <xdr:spPr>
        <a:xfrm>
          <a:off x="7670800" y="13864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82</xdr:row>
      <xdr:rowOff>168729</xdr:rowOff>
    </xdr:to>
    <xdr:cxnSp macro="">
      <xdr:nvCxnSpPr>
        <xdr:cNvPr id="368" name="直線コネクタ 367">
          <a:extLst>
            <a:ext uri="{FF2B5EF4-FFF2-40B4-BE49-F238E27FC236}">
              <a16:creationId xmlns:a16="http://schemas.microsoft.com/office/drawing/2014/main" id="{293C58AF-DFD9-4D48-98FA-665F131B78F0}"/>
            </a:ext>
          </a:extLst>
        </xdr:cNvPr>
        <xdr:cNvCxnSpPr/>
      </xdr:nvCxnSpPr>
      <xdr:spPr>
        <a:xfrm>
          <a:off x="7713980" y="1391520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69" name="楕円 368">
          <a:extLst>
            <a:ext uri="{FF2B5EF4-FFF2-40B4-BE49-F238E27FC236}">
              <a16:creationId xmlns:a16="http://schemas.microsoft.com/office/drawing/2014/main" id="{7062E363-4F0B-4006-ADC8-8A9F389B95FA}"/>
            </a:ext>
          </a:extLst>
        </xdr:cNvPr>
        <xdr:cNvSpPr/>
      </xdr:nvSpPr>
      <xdr:spPr>
        <a:xfrm>
          <a:off x="6873240" y="13864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82</xdr:row>
      <xdr:rowOff>168729</xdr:rowOff>
    </xdr:to>
    <xdr:cxnSp macro="">
      <xdr:nvCxnSpPr>
        <xdr:cNvPr id="370" name="直線コネクタ 369">
          <a:extLst>
            <a:ext uri="{FF2B5EF4-FFF2-40B4-BE49-F238E27FC236}">
              <a16:creationId xmlns:a16="http://schemas.microsoft.com/office/drawing/2014/main" id="{7A864A17-B08D-4AEC-9E83-C5988A18AB55}"/>
            </a:ext>
          </a:extLst>
        </xdr:cNvPr>
        <xdr:cNvCxnSpPr/>
      </xdr:nvCxnSpPr>
      <xdr:spPr>
        <a:xfrm>
          <a:off x="6924040" y="1391520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71" name="楕円 370">
          <a:extLst>
            <a:ext uri="{FF2B5EF4-FFF2-40B4-BE49-F238E27FC236}">
              <a16:creationId xmlns:a16="http://schemas.microsoft.com/office/drawing/2014/main" id="{688D22D3-6F6E-4BE5-896B-FDD4AC2C3754}"/>
            </a:ext>
          </a:extLst>
        </xdr:cNvPr>
        <xdr:cNvSpPr/>
      </xdr:nvSpPr>
      <xdr:spPr>
        <a:xfrm>
          <a:off x="6098540" y="13864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82</xdr:row>
      <xdr:rowOff>168729</xdr:rowOff>
    </xdr:to>
    <xdr:cxnSp macro="">
      <xdr:nvCxnSpPr>
        <xdr:cNvPr id="372" name="直線コネクタ 371">
          <a:extLst>
            <a:ext uri="{FF2B5EF4-FFF2-40B4-BE49-F238E27FC236}">
              <a16:creationId xmlns:a16="http://schemas.microsoft.com/office/drawing/2014/main" id="{5A95D2B7-78B0-49BA-9BDD-C5298C1B886F}"/>
            </a:ext>
          </a:extLst>
        </xdr:cNvPr>
        <xdr:cNvCxnSpPr/>
      </xdr:nvCxnSpPr>
      <xdr:spPr>
        <a:xfrm>
          <a:off x="6149340" y="1391520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73" name="n_1aveValue【福祉施設】&#10;一人当たり面積">
          <a:extLst>
            <a:ext uri="{FF2B5EF4-FFF2-40B4-BE49-F238E27FC236}">
              <a16:creationId xmlns:a16="http://schemas.microsoft.com/office/drawing/2014/main" id="{C888C431-5124-45EA-9506-CC67FD240132}"/>
            </a:ext>
          </a:extLst>
        </xdr:cNvPr>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74" name="n_2aveValue【福祉施設】&#10;一人当たり面積">
          <a:extLst>
            <a:ext uri="{FF2B5EF4-FFF2-40B4-BE49-F238E27FC236}">
              <a16:creationId xmlns:a16="http://schemas.microsoft.com/office/drawing/2014/main" id="{5DA4890F-BA3A-4DD2-9354-B210ED35017F}"/>
            </a:ext>
          </a:extLst>
        </xdr:cNvPr>
        <xdr:cNvSpPr txBox="1"/>
      </xdr:nvSpPr>
      <xdr:spPr>
        <a:xfrm>
          <a:off x="7509587" y="140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5" name="n_3aveValue【福祉施設】&#10;一人当たり面積">
          <a:extLst>
            <a:ext uri="{FF2B5EF4-FFF2-40B4-BE49-F238E27FC236}">
              <a16:creationId xmlns:a16="http://schemas.microsoft.com/office/drawing/2014/main" id="{FDC28AAB-177F-4CAE-9141-06333AA41563}"/>
            </a:ext>
          </a:extLst>
        </xdr:cNvPr>
        <xdr:cNvSpPr txBox="1"/>
      </xdr:nvSpPr>
      <xdr:spPr>
        <a:xfrm>
          <a:off x="671202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a:extLst>
            <a:ext uri="{FF2B5EF4-FFF2-40B4-BE49-F238E27FC236}">
              <a16:creationId xmlns:a16="http://schemas.microsoft.com/office/drawing/2014/main" id="{ED905FEE-0517-440B-B458-50AB2CFF477C}"/>
            </a:ext>
          </a:extLst>
        </xdr:cNvPr>
        <xdr:cNvSpPr txBox="1"/>
      </xdr:nvSpPr>
      <xdr:spPr>
        <a:xfrm>
          <a:off x="593732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64606</xdr:rowOff>
    </xdr:from>
    <xdr:ext cx="469744" cy="259045"/>
    <xdr:sp macro="" textlink="">
      <xdr:nvSpPr>
        <xdr:cNvPr id="377" name="n_1mainValue【福祉施設】&#10;一人当たり面積">
          <a:extLst>
            <a:ext uri="{FF2B5EF4-FFF2-40B4-BE49-F238E27FC236}">
              <a16:creationId xmlns:a16="http://schemas.microsoft.com/office/drawing/2014/main" id="{CD9A2F37-4181-4A9A-B4DA-9C49694F555E}"/>
            </a:ext>
          </a:extLst>
        </xdr:cNvPr>
        <xdr:cNvSpPr txBox="1"/>
      </xdr:nvSpPr>
      <xdr:spPr>
        <a:xfrm>
          <a:off x="8271587" y="136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78" name="n_2mainValue【福祉施設】&#10;一人当たり面積">
          <a:extLst>
            <a:ext uri="{FF2B5EF4-FFF2-40B4-BE49-F238E27FC236}">
              <a16:creationId xmlns:a16="http://schemas.microsoft.com/office/drawing/2014/main" id="{AD184B80-E579-4C66-9B42-D50B8727209C}"/>
            </a:ext>
          </a:extLst>
        </xdr:cNvPr>
        <xdr:cNvSpPr txBox="1"/>
      </xdr:nvSpPr>
      <xdr:spPr>
        <a:xfrm>
          <a:off x="7509587" y="136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9" name="n_3mainValue【福祉施設】&#10;一人当たり面積">
          <a:extLst>
            <a:ext uri="{FF2B5EF4-FFF2-40B4-BE49-F238E27FC236}">
              <a16:creationId xmlns:a16="http://schemas.microsoft.com/office/drawing/2014/main" id="{108B2351-D821-47D7-985D-30DF96850C1E}"/>
            </a:ext>
          </a:extLst>
        </xdr:cNvPr>
        <xdr:cNvSpPr txBox="1"/>
      </xdr:nvSpPr>
      <xdr:spPr>
        <a:xfrm>
          <a:off x="6712027" y="136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80" name="n_4mainValue【福祉施設】&#10;一人当たり面積">
          <a:extLst>
            <a:ext uri="{FF2B5EF4-FFF2-40B4-BE49-F238E27FC236}">
              <a16:creationId xmlns:a16="http://schemas.microsoft.com/office/drawing/2014/main" id="{D955F1D4-EE6F-4996-B46B-850628E2E884}"/>
            </a:ext>
          </a:extLst>
        </xdr:cNvPr>
        <xdr:cNvSpPr txBox="1"/>
      </xdr:nvSpPr>
      <xdr:spPr>
        <a:xfrm>
          <a:off x="5937327" y="136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08A3FB3-81B1-4FC0-994B-EAD31D62296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7EBBC7C-E98B-49C3-813A-EA408728760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37BC798-E151-437D-B7B0-8B77A30063E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7B8FC5E1-3A7A-48AE-BC94-0E03543A859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DAC7E39F-CC86-4822-9AC8-8EE5B570685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BCECB0E-7D9B-4A0B-8752-C35432A76C3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3AF543C-C714-4A62-AD9C-96EA18465E6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6327838-3432-4F2B-8AA0-F67B2766BCA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B90CC3D1-154B-4697-A5D6-D13822055DE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F3893B6-196E-4EFE-9B7E-051C1B0C8FA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B43E6C8-4214-483F-A798-9BFAD9A44E9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7FDA680F-CB6E-4AB1-845A-961A5F0632F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C358F94E-1C15-401F-B30D-C7460168675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18ACDC1D-7AD9-4CF6-87EB-61E2FE85461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16A84623-1731-4438-B603-DDB99993C18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5B8CC9D-3566-448F-A81F-D191E6060E8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2B971F66-D5EA-4C95-A88F-37B4240C7B7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36EA480-3972-45A6-B5E0-A18C1E30748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264C3070-235E-4D56-88AD-40E792A8475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6BACDCA1-BAFD-4328-9E54-ED5C53B8D8F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10D5B403-D29B-4023-977F-4C5D685D9A5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6BBE55AB-F824-4970-884E-C1C7BEC3C39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B7952443-9336-4607-82B8-EB148557A17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3900EC10-D94A-4524-84FD-12DC914F8DD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6870796D-D2B7-4393-83E9-E2EAF19BD44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9C29E9EA-3288-47AF-A5CD-5A130FF38DD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F60B7E44-4006-4C87-9FD4-925DB1B17D8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8F2E6F90-53A3-4628-8C05-660939E2014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6491608A-6CDE-4975-8925-0C0073DDBC9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A58EB1A1-0F3A-4E22-BEBA-532FDF08DBE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FAA4BF49-9509-4E9D-B9C5-AF73C2F3346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1FF4AD34-DA0D-4E0E-BCFC-896491B28DE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E68E0F09-B0A5-43BF-9787-F3B64B589CA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E17C2810-F262-413E-9C76-AC34BD3EACC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9C78C662-050A-448F-94CC-0AEA8EFC13F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4EA995AD-4E5D-4F37-9CC1-60A058F1435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A4BD4E70-288A-41BB-8B9A-6BFC02C5B4A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D72C4C12-4C24-4E48-A5EF-CD10FEA5737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15222385-C802-4107-B95A-2A210217A0AF}"/>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8F6C48C9-C739-460C-8263-98DB06A95AC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76D90E16-0092-4443-A17D-FDE6F31AD71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422" name="直線コネクタ 421">
          <a:extLst>
            <a:ext uri="{FF2B5EF4-FFF2-40B4-BE49-F238E27FC236}">
              <a16:creationId xmlns:a16="http://schemas.microsoft.com/office/drawing/2014/main" id="{CC09F4B6-91FE-4B7D-822C-DEDD49B5A465}"/>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59853AC0-FA24-447F-8C2F-D9213C0343B7}"/>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24" name="直線コネクタ 423">
          <a:extLst>
            <a:ext uri="{FF2B5EF4-FFF2-40B4-BE49-F238E27FC236}">
              <a16:creationId xmlns:a16="http://schemas.microsoft.com/office/drawing/2014/main" id="{B46DD8F5-6273-4AF2-9A1D-303B4E09BE40}"/>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D2FB8564-BAA8-4012-B4C4-1592AB4699F6}"/>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26" name="直線コネクタ 425">
          <a:extLst>
            <a:ext uri="{FF2B5EF4-FFF2-40B4-BE49-F238E27FC236}">
              <a16:creationId xmlns:a16="http://schemas.microsoft.com/office/drawing/2014/main" id="{0BA860FF-9F34-4B98-BF77-77C5DF574D09}"/>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121393</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BE8806ED-4025-4023-BB63-78AD1C83EE03}"/>
            </a:ext>
          </a:extLst>
        </xdr:cNvPr>
        <xdr:cNvSpPr txBox="1"/>
      </xdr:nvSpPr>
      <xdr:spPr>
        <a:xfrm>
          <a:off x="14414500" y="6491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428" name="フローチャート: 判断 427">
          <a:extLst>
            <a:ext uri="{FF2B5EF4-FFF2-40B4-BE49-F238E27FC236}">
              <a16:creationId xmlns:a16="http://schemas.microsoft.com/office/drawing/2014/main" id="{C47F22D9-B096-4D98-BF88-6D3662BDB9BC}"/>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429" name="フローチャート: 判断 428">
          <a:extLst>
            <a:ext uri="{FF2B5EF4-FFF2-40B4-BE49-F238E27FC236}">
              <a16:creationId xmlns:a16="http://schemas.microsoft.com/office/drawing/2014/main" id="{123C0540-C075-4559-93AD-4DD9C151E92F}"/>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30" name="フローチャート: 判断 429">
          <a:extLst>
            <a:ext uri="{FF2B5EF4-FFF2-40B4-BE49-F238E27FC236}">
              <a16:creationId xmlns:a16="http://schemas.microsoft.com/office/drawing/2014/main" id="{88D12C8F-AC93-46CA-92A4-41D339F25946}"/>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31" name="フローチャート: 判断 430">
          <a:extLst>
            <a:ext uri="{FF2B5EF4-FFF2-40B4-BE49-F238E27FC236}">
              <a16:creationId xmlns:a16="http://schemas.microsoft.com/office/drawing/2014/main" id="{688649D8-9885-4408-B065-F49E32554E93}"/>
            </a:ext>
          </a:extLst>
        </xdr:cNvPr>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432" name="フローチャート: 判断 431">
          <a:extLst>
            <a:ext uri="{FF2B5EF4-FFF2-40B4-BE49-F238E27FC236}">
              <a16:creationId xmlns:a16="http://schemas.microsoft.com/office/drawing/2014/main" id="{FFA138CF-A581-4E37-9DB4-E3EBCF9435B9}"/>
            </a:ext>
          </a:extLst>
        </xdr:cNvPr>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AF0D4D2-8AB5-48E0-A6E9-516D179B1E3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2D98576-2B7C-4ECA-8A16-1BF80185BA2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F729E76-2E8C-4071-A6AD-401ABA697E8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DECA88A-8F4F-4307-8874-1C016C9CAE6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BDE3DB7-2421-4E66-A410-067815E6B85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126637</xdr:rowOff>
    </xdr:from>
    <xdr:to>
      <xdr:col>85</xdr:col>
      <xdr:colOff>177800</xdr:colOff>
      <xdr:row>35</xdr:row>
      <xdr:rowOff>56787</xdr:rowOff>
    </xdr:to>
    <xdr:sp macro="" textlink="">
      <xdr:nvSpPr>
        <xdr:cNvPr id="438" name="楕円 437">
          <a:extLst>
            <a:ext uri="{FF2B5EF4-FFF2-40B4-BE49-F238E27FC236}">
              <a16:creationId xmlns:a16="http://schemas.microsoft.com/office/drawing/2014/main" id="{FC924555-DCAA-4429-BD46-35AF4F825656}"/>
            </a:ext>
          </a:extLst>
        </xdr:cNvPr>
        <xdr:cNvSpPr/>
      </xdr:nvSpPr>
      <xdr:spPr>
        <a:xfrm>
          <a:off x="14325600" y="582639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149514</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F3B99D97-BD82-4E3A-B94C-81928F472A5A}"/>
            </a:ext>
          </a:extLst>
        </xdr:cNvPr>
        <xdr:cNvSpPr txBox="1"/>
      </xdr:nvSpPr>
      <xdr:spPr>
        <a:xfrm>
          <a:off x="14414500" y="56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149497</xdr:rowOff>
    </xdr:from>
    <xdr:to>
      <xdr:col>81</xdr:col>
      <xdr:colOff>101600</xdr:colOff>
      <xdr:row>41</xdr:row>
      <xdr:rowOff>79647</xdr:rowOff>
    </xdr:to>
    <xdr:sp macro="" textlink="">
      <xdr:nvSpPr>
        <xdr:cNvPr id="440" name="楕円 439">
          <a:extLst>
            <a:ext uri="{FF2B5EF4-FFF2-40B4-BE49-F238E27FC236}">
              <a16:creationId xmlns:a16="http://schemas.microsoft.com/office/drawing/2014/main" id="{6D6E3118-FA7E-4FBA-864B-227EB53FD90D}"/>
            </a:ext>
          </a:extLst>
        </xdr:cNvPr>
        <xdr:cNvSpPr/>
      </xdr:nvSpPr>
      <xdr:spPr>
        <a:xfrm>
          <a:off x="13578840" y="6855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5987</xdr:rowOff>
    </xdr:from>
    <xdr:to>
      <xdr:col>85</xdr:col>
      <xdr:colOff>127000</xdr:colOff>
      <xdr:row>41</xdr:row>
      <xdr:rowOff>28847</xdr:rowOff>
    </xdr:to>
    <xdr:cxnSp macro="">
      <xdr:nvCxnSpPr>
        <xdr:cNvPr id="441" name="直線コネクタ 440">
          <a:extLst>
            <a:ext uri="{FF2B5EF4-FFF2-40B4-BE49-F238E27FC236}">
              <a16:creationId xmlns:a16="http://schemas.microsoft.com/office/drawing/2014/main" id="{244FDA74-A892-4670-A5FD-FCAE6704FD98}"/>
            </a:ext>
          </a:extLst>
        </xdr:cNvPr>
        <xdr:cNvCxnSpPr/>
      </xdr:nvCxnSpPr>
      <xdr:spPr>
        <a:xfrm flipV="1">
          <a:off x="13629640" y="5873387"/>
          <a:ext cx="74676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126637</xdr:rowOff>
    </xdr:from>
    <xdr:to>
      <xdr:col>76</xdr:col>
      <xdr:colOff>165100</xdr:colOff>
      <xdr:row>41</xdr:row>
      <xdr:rowOff>56787</xdr:rowOff>
    </xdr:to>
    <xdr:sp macro="" textlink="">
      <xdr:nvSpPr>
        <xdr:cNvPr id="442" name="楕円 441">
          <a:extLst>
            <a:ext uri="{FF2B5EF4-FFF2-40B4-BE49-F238E27FC236}">
              <a16:creationId xmlns:a16="http://schemas.microsoft.com/office/drawing/2014/main" id="{C509E819-8866-4A34-8F59-9DEE76B3ABA0}"/>
            </a:ext>
          </a:extLst>
        </xdr:cNvPr>
        <xdr:cNvSpPr/>
      </xdr:nvSpPr>
      <xdr:spPr>
        <a:xfrm>
          <a:off x="12804140" y="6832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5987</xdr:rowOff>
    </xdr:from>
    <xdr:to>
      <xdr:col>81</xdr:col>
      <xdr:colOff>50800</xdr:colOff>
      <xdr:row>41</xdr:row>
      <xdr:rowOff>28847</xdr:rowOff>
    </xdr:to>
    <xdr:cxnSp macro="">
      <xdr:nvCxnSpPr>
        <xdr:cNvPr id="443" name="直線コネクタ 442">
          <a:extLst>
            <a:ext uri="{FF2B5EF4-FFF2-40B4-BE49-F238E27FC236}">
              <a16:creationId xmlns:a16="http://schemas.microsoft.com/office/drawing/2014/main" id="{DB04F841-22A5-4789-9546-9DB70830D57E}"/>
            </a:ext>
          </a:extLst>
        </xdr:cNvPr>
        <xdr:cNvCxnSpPr/>
      </xdr:nvCxnSpPr>
      <xdr:spPr>
        <a:xfrm>
          <a:off x="12854940" y="6879227"/>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93980</xdr:rowOff>
    </xdr:from>
    <xdr:to>
      <xdr:col>72</xdr:col>
      <xdr:colOff>38100</xdr:colOff>
      <xdr:row>41</xdr:row>
      <xdr:rowOff>24130</xdr:rowOff>
    </xdr:to>
    <xdr:sp macro="" textlink="">
      <xdr:nvSpPr>
        <xdr:cNvPr id="444" name="楕円 443">
          <a:extLst>
            <a:ext uri="{FF2B5EF4-FFF2-40B4-BE49-F238E27FC236}">
              <a16:creationId xmlns:a16="http://schemas.microsoft.com/office/drawing/2014/main" id="{EE6446C4-C7DB-4684-B7C2-D48719F58A31}"/>
            </a:ext>
          </a:extLst>
        </xdr:cNvPr>
        <xdr:cNvSpPr/>
      </xdr:nvSpPr>
      <xdr:spPr>
        <a:xfrm>
          <a:off x="12029440" y="679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144780</xdr:rowOff>
    </xdr:from>
    <xdr:to>
      <xdr:col>76</xdr:col>
      <xdr:colOff>114300</xdr:colOff>
      <xdr:row>41</xdr:row>
      <xdr:rowOff>5987</xdr:rowOff>
    </xdr:to>
    <xdr:cxnSp macro="">
      <xdr:nvCxnSpPr>
        <xdr:cNvPr id="445" name="直線コネクタ 444">
          <a:extLst>
            <a:ext uri="{FF2B5EF4-FFF2-40B4-BE49-F238E27FC236}">
              <a16:creationId xmlns:a16="http://schemas.microsoft.com/office/drawing/2014/main" id="{5BB6C58D-A636-4074-8289-815B7B737D6F}"/>
            </a:ext>
          </a:extLst>
        </xdr:cNvPr>
        <xdr:cNvCxnSpPr/>
      </xdr:nvCxnSpPr>
      <xdr:spPr>
        <a:xfrm>
          <a:off x="12072620" y="6850380"/>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69487</xdr:rowOff>
    </xdr:from>
    <xdr:to>
      <xdr:col>67</xdr:col>
      <xdr:colOff>101600</xdr:colOff>
      <xdr:row>40</xdr:row>
      <xdr:rowOff>171087</xdr:rowOff>
    </xdr:to>
    <xdr:sp macro="" textlink="">
      <xdr:nvSpPr>
        <xdr:cNvPr id="446" name="楕円 445">
          <a:extLst>
            <a:ext uri="{FF2B5EF4-FFF2-40B4-BE49-F238E27FC236}">
              <a16:creationId xmlns:a16="http://schemas.microsoft.com/office/drawing/2014/main" id="{0D24DD0A-C095-4FFD-B678-C20F20BD99CC}"/>
            </a:ext>
          </a:extLst>
        </xdr:cNvPr>
        <xdr:cNvSpPr/>
      </xdr:nvSpPr>
      <xdr:spPr>
        <a:xfrm>
          <a:off x="11231880" y="677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120287</xdr:rowOff>
    </xdr:from>
    <xdr:to>
      <xdr:col>71</xdr:col>
      <xdr:colOff>177800</xdr:colOff>
      <xdr:row>40</xdr:row>
      <xdr:rowOff>144780</xdr:rowOff>
    </xdr:to>
    <xdr:cxnSp macro="">
      <xdr:nvCxnSpPr>
        <xdr:cNvPr id="447" name="直線コネクタ 446">
          <a:extLst>
            <a:ext uri="{FF2B5EF4-FFF2-40B4-BE49-F238E27FC236}">
              <a16:creationId xmlns:a16="http://schemas.microsoft.com/office/drawing/2014/main" id="{54EF2C14-A8AB-42C9-BA6D-3D5A2C47325E}"/>
            </a:ext>
          </a:extLst>
        </xdr:cNvPr>
        <xdr:cNvCxnSpPr/>
      </xdr:nvCxnSpPr>
      <xdr:spPr>
        <a:xfrm>
          <a:off x="11282680" y="6825887"/>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7329B7FA-B8A7-49EF-81C8-96E9365D00DB}"/>
            </a:ext>
          </a:extLst>
        </xdr:cNvPr>
        <xdr:cNvSpPr txBox="1"/>
      </xdr:nvSpPr>
      <xdr:spPr>
        <a:xfrm>
          <a:off x="134372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65934D2D-4239-4A4F-AA06-5EAF95FB66C1}"/>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2F635B8D-150F-4E76-B2CF-2CB5DA0D2C2D}"/>
            </a:ext>
          </a:extLst>
        </xdr:cNvPr>
        <xdr:cNvSpPr txBox="1"/>
      </xdr:nvSpPr>
      <xdr:spPr>
        <a:xfrm>
          <a:off x="119005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237D666D-3C8B-4C5C-842E-086A42A36156}"/>
            </a:ext>
          </a:extLst>
        </xdr:cNvPr>
        <xdr:cNvSpPr txBox="1"/>
      </xdr:nvSpPr>
      <xdr:spPr>
        <a:xfrm>
          <a:off x="1110298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70774</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9AEF064A-020F-403B-99F4-4A3A96151CFE}"/>
            </a:ext>
          </a:extLst>
        </xdr:cNvPr>
        <xdr:cNvSpPr txBox="1"/>
      </xdr:nvSpPr>
      <xdr:spPr>
        <a:xfrm>
          <a:off x="13437244" y="694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47914</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D3D7B3FA-4011-47DF-AB9C-67E57096E821}"/>
            </a:ext>
          </a:extLst>
        </xdr:cNvPr>
        <xdr:cNvSpPr txBox="1"/>
      </xdr:nvSpPr>
      <xdr:spPr>
        <a:xfrm>
          <a:off x="12675244" y="692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15257</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77D100E5-3500-484D-AC68-224123504B24}"/>
            </a:ext>
          </a:extLst>
        </xdr:cNvPr>
        <xdr:cNvSpPr txBox="1"/>
      </xdr:nvSpPr>
      <xdr:spPr>
        <a:xfrm>
          <a:off x="119005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162214</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64E0657F-3BFF-484B-8326-56276C09FAFD}"/>
            </a:ext>
          </a:extLst>
        </xdr:cNvPr>
        <xdr:cNvSpPr txBox="1"/>
      </xdr:nvSpPr>
      <xdr:spPr>
        <a:xfrm>
          <a:off x="11102984" y="686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42D6E4B-6233-4B59-B86E-B9DBDE2C2C6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D83681A1-780A-4E62-9C0E-C788AE53289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C7C67CAF-DBF4-435D-B65C-D625BCA7041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D034DB23-9DC3-4697-860F-551F17387D7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E84941D2-4D93-44DC-8570-0E6A99DD4AA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F3257262-D679-4E52-AA52-052AC900BF1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180EAFC9-92F2-445A-8E37-514A8A8712F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417AA826-E975-4A4E-BFCA-6DB9746D050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C31E9DE1-0727-4B48-898A-1A56D96B53F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F6CB0197-5FAF-44DB-A5AD-37984B5A299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91DDA84B-E6C7-4E57-91A8-EE983C7EA8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DFB2BEF8-79AE-47AD-9D16-5BE81D9D6C85}"/>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F6BC87A1-7C91-48CC-B1A9-3BA02457D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A0A868BB-EE0E-4CD9-85B3-FDF52E071E15}"/>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2B70D44-75E8-44CC-A372-16A5534A26D5}"/>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A8C6C1F2-FCDB-4978-9F15-12C885B691EF}"/>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75957FED-B2CF-4704-9E6B-B4916F7C8AD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10D91A2D-AA74-4B57-8D10-12BDB886129C}"/>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81A4076F-72CA-4A3F-9772-4FBD6A79CA3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08A8A32B-1369-47E3-86FA-BCA383298A9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65BF0A1D-64E7-457F-93AD-2442CA778EC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477" name="直線コネクタ 476">
          <a:extLst>
            <a:ext uri="{FF2B5EF4-FFF2-40B4-BE49-F238E27FC236}">
              <a16:creationId xmlns:a16="http://schemas.microsoft.com/office/drawing/2014/main" id="{AD4336DA-AE81-4FAA-ABBB-73F5B20E3192}"/>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478" name="【一般廃棄物処理施設】&#10;一人当たり有形固定資産（償却資産）額最小値テキスト">
          <a:extLst>
            <a:ext uri="{FF2B5EF4-FFF2-40B4-BE49-F238E27FC236}">
              <a16:creationId xmlns:a16="http://schemas.microsoft.com/office/drawing/2014/main" id="{61AEB161-A64E-413D-B9A6-5BB42E1F8DFF}"/>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479" name="直線コネクタ 478">
          <a:extLst>
            <a:ext uri="{FF2B5EF4-FFF2-40B4-BE49-F238E27FC236}">
              <a16:creationId xmlns:a16="http://schemas.microsoft.com/office/drawing/2014/main" id="{16818D28-4AA6-4AB5-BBFE-7D2FF0E6EAC0}"/>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67B409F8-C56B-4806-AB0F-3FF68236435C}"/>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481" name="直線コネクタ 480">
          <a:extLst>
            <a:ext uri="{FF2B5EF4-FFF2-40B4-BE49-F238E27FC236}">
              <a16:creationId xmlns:a16="http://schemas.microsoft.com/office/drawing/2014/main" id="{09EEAD1A-D1AB-4893-95E3-B3F7D1224DBB}"/>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482" name="【一般廃棄物処理施設】&#10;一人当たり有形固定資産（償却資産）額平均値テキスト">
          <a:extLst>
            <a:ext uri="{FF2B5EF4-FFF2-40B4-BE49-F238E27FC236}">
              <a16:creationId xmlns:a16="http://schemas.microsoft.com/office/drawing/2014/main" id="{197A7FA8-EF34-4A48-8FDA-AEB41A289E6A}"/>
            </a:ext>
          </a:extLst>
        </xdr:cNvPr>
        <xdr:cNvSpPr txBox="1"/>
      </xdr:nvSpPr>
      <xdr:spPr>
        <a:xfrm>
          <a:off x="19547840" y="6562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483" name="フローチャート: 判断 482">
          <a:extLst>
            <a:ext uri="{FF2B5EF4-FFF2-40B4-BE49-F238E27FC236}">
              <a16:creationId xmlns:a16="http://schemas.microsoft.com/office/drawing/2014/main" id="{84B95A4F-F8EE-4F73-B1E3-AE771F0B3527}"/>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484" name="フローチャート: 判断 483">
          <a:extLst>
            <a:ext uri="{FF2B5EF4-FFF2-40B4-BE49-F238E27FC236}">
              <a16:creationId xmlns:a16="http://schemas.microsoft.com/office/drawing/2014/main" id="{99243749-04D7-4721-9FF7-93CC76B4D918}"/>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485" name="フローチャート: 判断 484">
          <a:extLst>
            <a:ext uri="{FF2B5EF4-FFF2-40B4-BE49-F238E27FC236}">
              <a16:creationId xmlns:a16="http://schemas.microsoft.com/office/drawing/2014/main" id="{1ADBB7FD-D00E-40EE-AF82-4CF5DA6CF351}"/>
            </a:ext>
          </a:extLst>
        </xdr:cNvPr>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486" name="フローチャート: 判断 485">
          <a:extLst>
            <a:ext uri="{FF2B5EF4-FFF2-40B4-BE49-F238E27FC236}">
              <a16:creationId xmlns:a16="http://schemas.microsoft.com/office/drawing/2014/main" id="{3D45B1E3-B0DF-4995-85EE-3F2ACA849F23}"/>
            </a:ext>
          </a:extLst>
        </xdr:cNvPr>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487" name="フローチャート: 判断 486">
          <a:extLst>
            <a:ext uri="{FF2B5EF4-FFF2-40B4-BE49-F238E27FC236}">
              <a16:creationId xmlns:a16="http://schemas.microsoft.com/office/drawing/2014/main" id="{C140F97D-8D1A-4CD2-AC65-CBEE4AC95B4C}"/>
            </a:ext>
          </a:extLst>
        </xdr:cNvPr>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B694506-08E8-46F4-A3A9-707A1DB692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04AE601-5158-435D-B378-14A8F7641BF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589CC3F-596C-415E-9268-8DE1C22B4D3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678ACBC-7D71-417A-B569-872AE312656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633D32B-A721-4059-B792-C4A21749A0A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140011</xdr:rowOff>
    </xdr:from>
    <xdr:to>
      <xdr:col>116</xdr:col>
      <xdr:colOff>114300</xdr:colOff>
      <xdr:row>39</xdr:row>
      <xdr:rowOff>70161</xdr:rowOff>
    </xdr:to>
    <xdr:sp macro="" textlink="">
      <xdr:nvSpPr>
        <xdr:cNvPr id="493" name="楕円 492">
          <a:extLst>
            <a:ext uri="{FF2B5EF4-FFF2-40B4-BE49-F238E27FC236}">
              <a16:creationId xmlns:a16="http://schemas.microsoft.com/office/drawing/2014/main" id="{A0A19496-D18D-43E1-A9EA-EC3F3FABBFCE}"/>
            </a:ext>
          </a:extLst>
        </xdr:cNvPr>
        <xdr:cNvSpPr/>
      </xdr:nvSpPr>
      <xdr:spPr>
        <a:xfrm>
          <a:off x="19458940" y="6510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162888</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EA44FBC1-C56A-4577-8116-465D62FCC488}"/>
            </a:ext>
          </a:extLst>
        </xdr:cNvPr>
        <xdr:cNvSpPr txBox="1"/>
      </xdr:nvSpPr>
      <xdr:spPr>
        <a:xfrm>
          <a:off x="19547840" y="63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145483</xdr:rowOff>
    </xdr:from>
    <xdr:to>
      <xdr:col>112</xdr:col>
      <xdr:colOff>38100</xdr:colOff>
      <xdr:row>41</xdr:row>
      <xdr:rowOff>75633</xdr:rowOff>
    </xdr:to>
    <xdr:sp macro="" textlink="">
      <xdr:nvSpPr>
        <xdr:cNvPr id="495" name="楕円 494">
          <a:extLst>
            <a:ext uri="{FF2B5EF4-FFF2-40B4-BE49-F238E27FC236}">
              <a16:creationId xmlns:a16="http://schemas.microsoft.com/office/drawing/2014/main" id="{A7ACD226-603F-43AE-ABD2-0896100BEAF5}"/>
            </a:ext>
          </a:extLst>
        </xdr:cNvPr>
        <xdr:cNvSpPr/>
      </xdr:nvSpPr>
      <xdr:spPr>
        <a:xfrm>
          <a:off x="18735040" y="6851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19361</xdr:rowOff>
    </xdr:from>
    <xdr:to>
      <xdr:col>116</xdr:col>
      <xdr:colOff>63500</xdr:colOff>
      <xdr:row>41</xdr:row>
      <xdr:rowOff>24833</xdr:rowOff>
    </xdr:to>
    <xdr:cxnSp macro="">
      <xdr:nvCxnSpPr>
        <xdr:cNvPr id="496" name="直線コネクタ 495">
          <a:extLst>
            <a:ext uri="{FF2B5EF4-FFF2-40B4-BE49-F238E27FC236}">
              <a16:creationId xmlns:a16="http://schemas.microsoft.com/office/drawing/2014/main" id="{D8C6FA98-470D-45CB-BE55-81650933026A}"/>
            </a:ext>
          </a:extLst>
        </xdr:cNvPr>
        <xdr:cNvCxnSpPr/>
      </xdr:nvCxnSpPr>
      <xdr:spPr>
        <a:xfrm flipV="1">
          <a:off x="18778220" y="6557321"/>
          <a:ext cx="731520" cy="3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145685</xdr:rowOff>
    </xdr:from>
    <xdr:to>
      <xdr:col>107</xdr:col>
      <xdr:colOff>101600</xdr:colOff>
      <xdr:row>41</xdr:row>
      <xdr:rowOff>75835</xdr:rowOff>
    </xdr:to>
    <xdr:sp macro="" textlink="">
      <xdr:nvSpPr>
        <xdr:cNvPr id="497" name="楕円 496">
          <a:extLst>
            <a:ext uri="{FF2B5EF4-FFF2-40B4-BE49-F238E27FC236}">
              <a16:creationId xmlns:a16="http://schemas.microsoft.com/office/drawing/2014/main" id="{456A9037-CC78-4FF8-8B00-8055FF724548}"/>
            </a:ext>
          </a:extLst>
        </xdr:cNvPr>
        <xdr:cNvSpPr/>
      </xdr:nvSpPr>
      <xdr:spPr>
        <a:xfrm>
          <a:off x="17937480" y="6851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24833</xdr:rowOff>
    </xdr:from>
    <xdr:to>
      <xdr:col>111</xdr:col>
      <xdr:colOff>177800</xdr:colOff>
      <xdr:row>41</xdr:row>
      <xdr:rowOff>25035</xdr:rowOff>
    </xdr:to>
    <xdr:cxnSp macro="">
      <xdr:nvCxnSpPr>
        <xdr:cNvPr id="498" name="直線コネクタ 497">
          <a:extLst>
            <a:ext uri="{FF2B5EF4-FFF2-40B4-BE49-F238E27FC236}">
              <a16:creationId xmlns:a16="http://schemas.microsoft.com/office/drawing/2014/main" id="{14665C7D-6FA4-4502-8318-DA3DA46757DC}"/>
            </a:ext>
          </a:extLst>
        </xdr:cNvPr>
        <xdr:cNvCxnSpPr/>
      </xdr:nvCxnSpPr>
      <xdr:spPr>
        <a:xfrm flipV="1">
          <a:off x="17988280" y="6898073"/>
          <a:ext cx="78994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140943</xdr:rowOff>
    </xdr:from>
    <xdr:to>
      <xdr:col>102</xdr:col>
      <xdr:colOff>165100</xdr:colOff>
      <xdr:row>41</xdr:row>
      <xdr:rowOff>71093</xdr:rowOff>
    </xdr:to>
    <xdr:sp macro="" textlink="">
      <xdr:nvSpPr>
        <xdr:cNvPr id="499" name="楕円 498">
          <a:extLst>
            <a:ext uri="{FF2B5EF4-FFF2-40B4-BE49-F238E27FC236}">
              <a16:creationId xmlns:a16="http://schemas.microsoft.com/office/drawing/2014/main" id="{51DD76F3-96C4-497C-BFC9-1B7529014CB3}"/>
            </a:ext>
          </a:extLst>
        </xdr:cNvPr>
        <xdr:cNvSpPr/>
      </xdr:nvSpPr>
      <xdr:spPr>
        <a:xfrm>
          <a:off x="17162780" y="6846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20293</xdr:rowOff>
    </xdr:from>
    <xdr:to>
      <xdr:col>107</xdr:col>
      <xdr:colOff>50800</xdr:colOff>
      <xdr:row>41</xdr:row>
      <xdr:rowOff>25035</xdr:rowOff>
    </xdr:to>
    <xdr:cxnSp macro="">
      <xdr:nvCxnSpPr>
        <xdr:cNvPr id="500" name="直線コネクタ 499">
          <a:extLst>
            <a:ext uri="{FF2B5EF4-FFF2-40B4-BE49-F238E27FC236}">
              <a16:creationId xmlns:a16="http://schemas.microsoft.com/office/drawing/2014/main" id="{D2722E4B-2FAC-4CFE-AD7D-4BEBA7476359}"/>
            </a:ext>
          </a:extLst>
        </xdr:cNvPr>
        <xdr:cNvCxnSpPr/>
      </xdr:nvCxnSpPr>
      <xdr:spPr>
        <a:xfrm>
          <a:off x="17213580" y="6893533"/>
          <a:ext cx="774700" cy="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140971</xdr:rowOff>
    </xdr:from>
    <xdr:to>
      <xdr:col>98</xdr:col>
      <xdr:colOff>38100</xdr:colOff>
      <xdr:row>41</xdr:row>
      <xdr:rowOff>71121</xdr:rowOff>
    </xdr:to>
    <xdr:sp macro="" textlink="">
      <xdr:nvSpPr>
        <xdr:cNvPr id="501" name="楕円 500">
          <a:extLst>
            <a:ext uri="{FF2B5EF4-FFF2-40B4-BE49-F238E27FC236}">
              <a16:creationId xmlns:a16="http://schemas.microsoft.com/office/drawing/2014/main" id="{36CE5AA4-A50A-4A91-B26B-697EEA0E9D5F}"/>
            </a:ext>
          </a:extLst>
        </xdr:cNvPr>
        <xdr:cNvSpPr/>
      </xdr:nvSpPr>
      <xdr:spPr>
        <a:xfrm>
          <a:off x="16388080" y="6846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20293</xdr:rowOff>
    </xdr:from>
    <xdr:to>
      <xdr:col>102</xdr:col>
      <xdr:colOff>114300</xdr:colOff>
      <xdr:row>41</xdr:row>
      <xdr:rowOff>20321</xdr:rowOff>
    </xdr:to>
    <xdr:cxnSp macro="">
      <xdr:nvCxnSpPr>
        <xdr:cNvPr id="502" name="直線コネクタ 501">
          <a:extLst>
            <a:ext uri="{FF2B5EF4-FFF2-40B4-BE49-F238E27FC236}">
              <a16:creationId xmlns:a16="http://schemas.microsoft.com/office/drawing/2014/main" id="{549E1D5D-5734-4472-85B1-8F1E2480308A}"/>
            </a:ext>
          </a:extLst>
        </xdr:cNvPr>
        <xdr:cNvCxnSpPr/>
      </xdr:nvCxnSpPr>
      <xdr:spPr>
        <a:xfrm flipV="1">
          <a:off x="16431260" y="6893533"/>
          <a:ext cx="78232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F7FB383B-715D-45E0-A3C2-0760976AC208}"/>
            </a:ext>
          </a:extLst>
        </xdr:cNvPr>
        <xdr:cNvSpPr txBox="1"/>
      </xdr:nvSpPr>
      <xdr:spPr>
        <a:xfrm>
          <a:off x="18528811" y="637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4C932915-23D6-47B8-BBD8-D901D5F3F199}"/>
            </a:ext>
          </a:extLst>
        </xdr:cNvPr>
        <xdr:cNvSpPr txBox="1"/>
      </xdr:nvSpPr>
      <xdr:spPr>
        <a:xfrm>
          <a:off x="17766811" y="63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C19995AB-1259-4942-871C-2B0402495FA8}"/>
            </a:ext>
          </a:extLst>
        </xdr:cNvPr>
        <xdr:cNvSpPr txBox="1"/>
      </xdr:nvSpPr>
      <xdr:spPr>
        <a:xfrm>
          <a:off x="1696925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F7D4E1F2-4E8A-4684-8558-BDB37744F951}"/>
            </a:ext>
          </a:extLst>
        </xdr:cNvPr>
        <xdr:cNvSpPr txBox="1"/>
      </xdr:nvSpPr>
      <xdr:spPr>
        <a:xfrm>
          <a:off x="161945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66760</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E1CE9569-D62C-4ADB-8EEB-A1F59586FFEC}"/>
            </a:ext>
          </a:extLst>
        </xdr:cNvPr>
        <xdr:cNvSpPr txBox="1"/>
      </xdr:nvSpPr>
      <xdr:spPr>
        <a:xfrm>
          <a:off x="18528811" y="694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66962</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FE1280C6-C7B2-4B80-B998-6D5043B414B3}"/>
            </a:ext>
          </a:extLst>
        </xdr:cNvPr>
        <xdr:cNvSpPr txBox="1"/>
      </xdr:nvSpPr>
      <xdr:spPr>
        <a:xfrm>
          <a:off x="17766811" y="69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62220</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8E093426-08A6-4118-B20F-1956F3D1064F}"/>
            </a:ext>
          </a:extLst>
        </xdr:cNvPr>
        <xdr:cNvSpPr txBox="1"/>
      </xdr:nvSpPr>
      <xdr:spPr>
        <a:xfrm>
          <a:off x="16969251" y="69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62248</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A9D04E3B-9B86-4869-89C7-3000548F0798}"/>
            </a:ext>
          </a:extLst>
        </xdr:cNvPr>
        <xdr:cNvSpPr txBox="1"/>
      </xdr:nvSpPr>
      <xdr:spPr>
        <a:xfrm>
          <a:off x="16194551" y="69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91AE9D4C-A54E-4927-8FB1-6AAE9DBC86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B58A394F-4431-4A29-8514-4CF529B1C72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D0DA2F3-2C56-4EC1-8087-FD6CA1F7324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C043DCAB-6650-46E0-A7DF-6C8F5C51C20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CD514838-A137-482D-BBB4-E0DFC09EDD1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A415DC23-F980-441B-B512-A3BDB40293A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84E7DA4-A361-4376-BCCD-5A2CD622F3A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B8C9213-9439-4974-BF76-E9DAA736CC5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2CF6562-85FF-44DC-9145-E8561B03181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A7AEF347-0A3E-4436-AD01-87BEB252A8D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E0CF5E63-7ED0-4462-BE87-00D494BFE45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4793F7AF-E1AD-41E3-8E1A-F9023219708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CDA4A095-5453-435C-ADA4-C245DFF22E6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5FE0F4A5-9BEE-4ADC-9D19-0684B81486C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73370626-CFEB-4000-8640-46F12B5ABBC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6100F637-BC7E-45F2-8461-B32F49547D3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720D081F-B35B-49F8-A901-F124CC96DEC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E66AA140-BFD1-4C56-BFFA-B1257A19C7B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9FB73FF6-A904-4348-8411-FC69EA14808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49AD7610-0209-44BF-8DCA-6F74B2C8B196}"/>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30FEDC60-9828-45CF-9210-4A40893A03B2}"/>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A14EC699-1869-421A-915C-76DD2922692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01BEFDC1-92DC-423B-9504-295B3159D3DE}"/>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74865508-A228-4F09-8D1C-0E1BE3700F8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AA60AFBF-5751-4CBE-90EE-4E5F667CA13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536" name="直線コネクタ 535">
          <a:extLst>
            <a:ext uri="{FF2B5EF4-FFF2-40B4-BE49-F238E27FC236}">
              <a16:creationId xmlns:a16="http://schemas.microsoft.com/office/drawing/2014/main" id="{761FF692-EC57-499D-84C3-F7AEF9FF638D}"/>
            </a:ext>
          </a:extLst>
        </xdr:cNvPr>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182866C5-7AE0-45AE-A2BA-89C0203C5215}"/>
            </a:ext>
          </a:extLst>
        </xdr:cNvPr>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38" name="直線コネクタ 537">
          <a:extLst>
            <a:ext uri="{FF2B5EF4-FFF2-40B4-BE49-F238E27FC236}">
              <a16:creationId xmlns:a16="http://schemas.microsoft.com/office/drawing/2014/main" id="{E8B64307-5F58-416D-B229-1F02426CC8ED}"/>
            </a:ext>
          </a:extLst>
        </xdr:cNvPr>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E6863895-FCA5-4F96-B5F1-2919930530B8}"/>
            </a:ext>
          </a:extLst>
        </xdr:cNvPr>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540" name="直線コネクタ 539">
          <a:extLst>
            <a:ext uri="{FF2B5EF4-FFF2-40B4-BE49-F238E27FC236}">
              <a16:creationId xmlns:a16="http://schemas.microsoft.com/office/drawing/2014/main" id="{689206AD-D8C0-462F-8479-EC4478D52B59}"/>
            </a:ext>
          </a:extLst>
        </xdr:cNvPr>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23ED9426-7C28-4707-8376-54AA51899744}"/>
            </a:ext>
          </a:extLst>
        </xdr:cNvPr>
        <xdr:cNvSpPr txBox="1"/>
      </xdr:nvSpPr>
      <xdr:spPr>
        <a:xfrm>
          <a:off x="14414500" y="9929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542" name="フローチャート: 判断 541">
          <a:extLst>
            <a:ext uri="{FF2B5EF4-FFF2-40B4-BE49-F238E27FC236}">
              <a16:creationId xmlns:a16="http://schemas.microsoft.com/office/drawing/2014/main" id="{467A8952-578F-463E-A084-CA4AC591F2FB}"/>
            </a:ext>
          </a:extLst>
        </xdr:cNvPr>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43" name="フローチャート: 判断 542">
          <a:extLst>
            <a:ext uri="{FF2B5EF4-FFF2-40B4-BE49-F238E27FC236}">
              <a16:creationId xmlns:a16="http://schemas.microsoft.com/office/drawing/2014/main" id="{279DD2BE-B1AC-4863-8119-D3843D344BB6}"/>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544" name="フローチャート: 判断 543">
          <a:extLst>
            <a:ext uri="{FF2B5EF4-FFF2-40B4-BE49-F238E27FC236}">
              <a16:creationId xmlns:a16="http://schemas.microsoft.com/office/drawing/2014/main" id="{A33861BF-244F-441A-99B8-EE4777B40A9A}"/>
            </a:ext>
          </a:extLst>
        </xdr:cNvPr>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545" name="フローチャート: 判断 544">
          <a:extLst>
            <a:ext uri="{FF2B5EF4-FFF2-40B4-BE49-F238E27FC236}">
              <a16:creationId xmlns:a16="http://schemas.microsoft.com/office/drawing/2014/main" id="{C2EE6802-09B9-40F4-9C39-FF073195D908}"/>
            </a:ext>
          </a:extLst>
        </xdr:cNvPr>
        <xdr:cNvSpPr/>
      </xdr:nvSpPr>
      <xdr:spPr>
        <a:xfrm>
          <a:off x="1202944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6" name="フローチャート: 判断 545">
          <a:extLst>
            <a:ext uri="{FF2B5EF4-FFF2-40B4-BE49-F238E27FC236}">
              <a16:creationId xmlns:a16="http://schemas.microsoft.com/office/drawing/2014/main" id="{DB7CF2F7-3B52-4E4D-BA69-65986EAE290D}"/>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145E4AC-94FE-4041-A670-7CF19E60606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E313933-75A5-4E42-8BB4-01C30D6ABDE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99E5231-14F4-450B-9276-2FC45E9A27D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1D7960C-DA46-4DAB-8976-ACFA7F20162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3E13D92-D1C7-4F7E-8576-86C8739B568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89626</xdr:rowOff>
    </xdr:from>
    <xdr:to>
      <xdr:col>85</xdr:col>
      <xdr:colOff>177800</xdr:colOff>
      <xdr:row>63</xdr:row>
      <xdr:rowOff>19776</xdr:rowOff>
    </xdr:to>
    <xdr:sp macro="" textlink="">
      <xdr:nvSpPr>
        <xdr:cNvPr id="552" name="楕円 551">
          <a:extLst>
            <a:ext uri="{FF2B5EF4-FFF2-40B4-BE49-F238E27FC236}">
              <a16:creationId xmlns:a16="http://schemas.microsoft.com/office/drawing/2014/main" id="{BD88D42B-A04A-4248-B11F-1216969E637E}"/>
            </a:ext>
          </a:extLst>
        </xdr:cNvPr>
        <xdr:cNvSpPr/>
      </xdr:nvSpPr>
      <xdr:spPr>
        <a:xfrm>
          <a:off x="14325600" y="104833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68053</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D80EB0EA-A628-42E0-9E0F-7B3FEE92B302}"/>
            </a:ext>
          </a:extLst>
        </xdr:cNvPr>
        <xdr:cNvSpPr txBox="1"/>
      </xdr:nvSpPr>
      <xdr:spPr>
        <a:xfrm>
          <a:off x="14414500"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54" name="楕円 553">
          <a:extLst>
            <a:ext uri="{FF2B5EF4-FFF2-40B4-BE49-F238E27FC236}">
              <a16:creationId xmlns:a16="http://schemas.microsoft.com/office/drawing/2014/main" id="{DE969A50-C8A3-428A-B589-AC56F0B2850D}"/>
            </a:ext>
          </a:extLst>
        </xdr:cNvPr>
        <xdr:cNvSpPr/>
      </xdr:nvSpPr>
      <xdr:spPr>
        <a:xfrm>
          <a:off x="1357884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62</xdr:row>
      <xdr:rowOff>140426</xdr:rowOff>
    </xdr:to>
    <xdr:cxnSp macro="">
      <xdr:nvCxnSpPr>
        <xdr:cNvPr id="555" name="直線コネクタ 554">
          <a:extLst>
            <a:ext uri="{FF2B5EF4-FFF2-40B4-BE49-F238E27FC236}">
              <a16:creationId xmlns:a16="http://schemas.microsoft.com/office/drawing/2014/main" id="{8D972082-4211-4B2B-93EF-6A940DCB4C64}"/>
            </a:ext>
          </a:extLst>
        </xdr:cNvPr>
        <xdr:cNvCxnSpPr/>
      </xdr:nvCxnSpPr>
      <xdr:spPr>
        <a:xfrm>
          <a:off x="13629640" y="10496550"/>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12881</xdr:rowOff>
    </xdr:from>
    <xdr:to>
      <xdr:col>76</xdr:col>
      <xdr:colOff>165100</xdr:colOff>
      <xdr:row>62</xdr:row>
      <xdr:rowOff>114481</xdr:rowOff>
    </xdr:to>
    <xdr:sp macro="" textlink="">
      <xdr:nvSpPr>
        <xdr:cNvPr id="556" name="楕円 555">
          <a:extLst>
            <a:ext uri="{FF2B5EF4-FFF2-40B4-BE49-F238E27FC236}">
              <a16:creationId xmlns:a16="http://schemas.microsoft.com/office/drawing/2014/main" id="{79F7BFCD-B76F-4147-A50D-3CA810F4DA36}"/>
            </a:ext>
          </a:extLst>
        </xdr:cNvPr>
        <xdr:cNvSpPr/>
      </xdr:nvSpPr>
      <xdr:spPr>
        <a:xfrm>
          <a:off x="12804140" y="1040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63681</xdr:rowOff>
    </xdr:from>
    <xdr:to>
      <xdr:col>81</xdr:col>
      <xdr:colOff>50800</xdr:colOff>
      <xdr:row>62</xdr:row>
      <xdr:rowOff>102870</xdr:rowOff>
    </xdr:to>
    <xdr:cxnSp macro="">
      <xdr:nvCxnSpPr>
        <xdr:cNvPr id="557" name="直線コネクタ 556">
          <a:extLst>
            <a:ext uri="{FF2B5EF4-FFF2-40B4-BE49-F238E27FC236}">
              <a16:creationId xmlns:a16="http://schemas.microsoft.com/office/drawing/2014/main" id="{D051B0D2-42DC-4824-978B-9A7F2EBF3EB7}"/>
            </a:ext>
          </a:extLst>
        </xdr:cNvPr>
        <xdr:cNvCxnSpPr/>
      </xdr:nvCxnSpPr>
      <xdr:spPr>
        <a:xfrm>
          <a:off x="12854940" y="10457361"/>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558" name="楕円 557">
          <a:extLst>
            <a:ext uri="{FF2B5EF4-FFF2-40B4-BE49-F238E27FC236}">
              <a16:creationId xmlns:a16="http://schemas.microsoft.com/office/drawing/2014/main" id="{BB3710F4-8D87-4437-A601-7D7BA6DCC8A3}"/>
            </a:ext>
          </a:extLst>
        </xdr:cNvPr>
        <xdr:cNvSpPr/>
      </xdr:nvSpPr>
      <xdr:spPr>
        <a:xfrm>
          <a:off x="12029440" y="10369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63681</xdr:rowOff>
    </xdr:to>
    <xdr:cxnSp macro="">
      <xdr:nvCxnSpPr>
        <xdr:cNvPr id="559" name="直線コネクタ 558">
          <a:extLst>
            <a:ext uri="{FF2B5EF4-FFF2-40B4-BE49-F238E27FC236}">
              <a16:creationId xmlns:a16="http://schemas.microsoft.com/office/drawing/2014/main" id="{564D3751-B9ED-450B-B5C0-8BAC82FC5EAB}"/>
            </a:ext>
          </a:extLst>
        </xdr:cNvPr>
        <xdr:cNvCxnSpPr/>
      </xdr:nvCxnSpPr>
      <xdr:spPr>
        <a:xfrm>
          <a:off x="12072620" y="10416540"/>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101056</xdr:rowOff>
    </xdr:from>
    <xdr:to>
      <xdr:col>67</xdr:col>
      <xdr:colOff>101600</xdr:colOff>
      <xdr:row>62</xdr:row>
      <xdr:rowOff>31206</xdr:rowOff>
    </xdr:to>
    <xdr:sp macro="" textlink="">
      <xdr:nvSpPr>
        <xdr:cNvPr id="560" name="楕円 559">
          <a:extLst>
            <a:ext uri="{FF2B5EF4-FFF2-40B4-BE49-F238E27FC236}">
              <a16:creationId xmlns:a16="http://schemas.microsoft.com/office/drawing/2014/main" id="{E7667938-1D5F-441E-A71A-D69B097F2222}"/>
            </a:ext>
          </a:extLst>
        </xdr:cNvPr>
        <xdr:cNvSpPr/>
      </xdr:nvSpPr>
      <xdr:spPr>
        <a:xfrm>
          <a:off x="11231880" y="10327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151856</xdr:rowOff>
    </xdr:from>
    <xdr:to>
      <xdr:col>71</xdr:col>
      <xdr:colOff>177800</xdr:colOff>
      <xdr:row>62</xdr:row>
      <xdr:rowOff>22860</xdr:rowOff>
    </xdr:to>
    <xdr:cxnSp macro="">
      <xdr:nvCxnSpPr>
        <xdr:cNvPr id="561" name="直線コネクタ 560">
          <a:extLst>
            <a:ext uri="{FF2B5EF4-FFF2-40B4-BE49-F238E27FC236}">
              <a16:creationId xmlns:a16="http://schemas.microsoft.com/office/drawing/2014/main" id="{A72922DB-1666-4031-A7A1-72C90D6CF28E}"/>
            </a:ext>
          </a:extLst>
        </xdr:cNvPr>
        <xdr:cNvCxnSpPr/>
      </xdr:nvCxnSpPr>
      <xdr:spPr>
        <a:xfrm>
          <a:off x="11282680" y="10377896"/>
          <a:ext cx="78994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EEFB3670-7A2F-4D53-B920-6490D9A56DA2}"/>
            </a:ext>
          </a:extLst>
        </xdr:cNvPr>
        <xdr:cNvSpPr txBox="1"/>
      </xdr:nvSpPr>
      <xdr:spPr>
        <a:xfrm>
          <a:off x="1343724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FADFB298-E1AE-4D93-8744-0D7A685B88CB}"/>
            </a:ext>
          </a:extLst>
        </xdr:cNvPr>
        <xdr:cNvSpPr txBox="1"/>
      </xdr:nvSpPr>
      <xdr:spPr>
        <a:xfrm>
          <a:off x="1267524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8DCA410B-7F90-4604-8965-160E59AA3254}"/>
            </a:ext>
          </a:extLst>
        </xdr:cNvPr>
        <xdr:cNvSpPr txBox="1"/>
      </xdr:nvSpPr>
      <xdr:spPr>
        <a:xfrm>
          <a:off x="11900544"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607A3E60-C1FA-417B-A192-29E5801FFAE6}"/>
            </a:ext>
          </a:extLst>
        </xdr:cNvPr>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197C3F11-44E3-4CF5-9BFA-3F8A016DE9EE}"/>
            </a:ext>
          </a:extLst>
        </xdr:cNvPr>
        <xdr:cNvSpPr txBox="1"/>
      </xdr:nvSpPr>
      <xdr:spPr>
        <a:xfrm>
          <a:off x="134372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105608</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CDB266FC-7A6B-4BB9-8AD8-AB6BF53EDC19}"/>
            </a:ext>
          </a:extLst>
        </xdr:cNvPr>
        <xdr:cNvSpPr txBox="1"/>
      </xdr:nvSpPr>
      <xdr:spPr>
        <a:xfrm>
          <a:off x="12675244" y="1049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52847F58-AE94-40C7-ADE1-05480D6A1DCC}"/>
            </a:ext>
          </a:extLst>
        </xdr:cNvPr>
        <xdr:cNvSpPr txBox="1"/>
      </xdr:nvSpPr>
      <xdr:spPr>
        <a:xfrm>
          <a:off x="119005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22333</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F5F2CF01-42B0-4B29-ADF1-372EFCDAF5A7}"/>
            </a:ext>
          </a:extLst>
        </xdr:cNvPr>
        <xdr:cNvSpPr txBox="1"/>
      </xdr:nvSpPr>
      <xdr:spPr>
        <a:xfrm>
          <a:off x="11102984" y="1041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89E4B7DF-2E92-413C-9A79-F9889628A37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AEAD5ACE-4C8E-4E4C-8230-2A8F2FB910E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887B84BC-497F-4101-8BCB-6628041D0CB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2355814-AE49-4FF4-8E78-4AA9265F840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8AA182EC-BB13-404F-9DB9-D6384B4DBE8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59B05155-E96F-450B-849A-CC561F35216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D0F937FC-260F-4192-9450-243B74CE1E0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157F29D1-7890-4F5B-A45D-17D7BBDE27B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3B5820C8-ECF8-41BF-8113-C1C8DD3268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F27D4A78-AB4C-47E4-9287-42578240A0E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55EF7664-5904-4148-99D0-4D15728EED98}"/>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6CBD5DDA-5415-4430-88AE-45F228C76BB2}"/>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D42171FE-CDDF-48C7-BAD7-DB1EF4D26409}"/>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50D2C6D2-4CC4-4811-B40F-908B305468C6}"/>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6ECFA146-9D1A-4DFD-AAE1-629F45803189}"/>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95FC86BF-14EC-4350-A458-7B8F255213C5}"/>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DC13636F-CE3E-47AC-B448-3AE32A8A2FBE}"/>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BCF82260-2626-4242-9616-4E4CD1373F42}"/>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B5F01A79-48CE-4E20-85F8-38008F27EA7E}"/>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41542F0B-4847-4F10-B2E1-7179D74DC321}"/>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488CBC0C-4C38-4B34-91A7-BEB01258E61A}"/>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26600E09-7DE4-4AF2-8309-4DAA1D075C38}"/>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929003D5-E882-4F46-93E8-70694210398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639E906D-699A-4B84-8576-E0E42CC81AE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a:extLst>
            <a:ext uri="{FF2B5EF4-FFF2-40B4-BE49-F238E27FC236}">
              <a16:creationId xmlns:a16="http://schemas.microsoft.com/office/drawing/2014/main" id="{ACDE6411-CD6A-4033-B2D0-99F626FF55E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595" name="直線コネクタ 594">
          <a:extLst>
            <a:ext uri="{FF2B5EF4-FFF2-40B4-BE49-F238E27FC236}">
              <a16:creationId xmlns:a16="http://schemas.microsoft.com/office/drawing/2014/main" id="{EBEC2926-4728-409B-A537-E4C0AE12CE07}"/>
            </a:ext>
          </a:extLst>
        </xdr:cNvPr>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6" name="【保健センター・保健所】&#10;一人当たり面積最小値テキスト">
          <a:extLst>
            <a:ext uri="{FF2B5EF4-FFF2-40B4-BE49-F238E27FC236}">
              <a16:creationId xmlns:a16="http://schemas.microsoft.com/office/drawing/2014/main" id="{4C353899-2923-4AC1-B372-F713A8557705}"/>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7" name="直線コネクタ 596">
          <a:extLst>
            <a:ext uri="{FF2B5EF4-FFF2-40B4-BE49-F238E27FC236}">
              <a16:creationId xmlns:a16="http://schemas.microsoft.com/office/drawing/2014/main" id="{2D7F69DB-BB9B-40D9-8A8D-7759F2CD4AC9}"/>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8" name="【保健センター・保健所】&#10;一人当たり面積最大値テキスト">
          <a:extLst>
            <a:ext uri="{FF2B5EF4-FFF2-40B4-BE49-F238E27FC236}">
              <a16:creationId xmlns:a16="http://schemas.microsoft.com/office/drawing/2014/main" id="{52E9C720-2358-4650-A14C-C578E627457D}"/>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9" name="直線コネクタ 598">
          <a:extLst>
            <a:ext uri="{FF2B5EF4-FFF2-40B4-BE49-F238E27FC236}">
              <a16:creationId xmlns:a16="http://schemas.microsoft.com/office/drawing/2014/main" id="{D95048D4-B25B-4930-B523-AFD09B14D020}"/>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00" name="【保健センター・保健所】&#10;一人当たり面積平均値テキスト">
          <a:extLst>
            <a:ext uri="{FF2B5EF4-FFF2-40B4-BE49-F238E27FC236}">
              <a16:creationId xmlns:a16="http://schemas.microsoft.com/office/drawing/2014/main" id="{06B11722-D920-4E5A-9256-F5BE4A467170}"/>
            </a:ext>
          </a:extLst>
        </xdr:cNvPr>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01" name="フローチャート: 判断 600">
          <a:extLst>
            <a:ext uri="{FF2B5EF4-FFF2-40B4-BE49-F238E27FC236}">
              <a16:creationId xmlns:a16="http://schemas.microsoft.com/office/drawing/2014/main" id="{E09FF4DF-E19E-4389-800F-61AE7127E18F}"/>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2" name="フローチャート: 判断 601">
          <a:extLst>
            <a:ext uri="{FF2B5EF4-FFF2-40B4-BE49-F238E27FC236}">
              <a16:creationId xmlns:a16="http://schemas.microsoft.com/office/drawing/2014/main" id="{06D6FD77-5DB1-44D2-946A-1FF8F8381E9B}"/>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3" name="フローチャート: 判断 602">
          <a:extLst>
            <a:ext uri="{FF2B5EF4-FFF2-40B4-BE49-F238E27FC236}">
              <a16:creationId xmlns:a16="http://schemas.microsoft.com/office/drawing/2014/main" id="{FE2FEC08-8292-498B-83C8-38E881FF1A99}"/>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4" name="フローチャート: 判断 603">
          <a:extLst>
            <a:ext uri="{FF2B5EF4-FFF2-40B4-BE49-F238E27FC236}">
              <a16:creationId xmlns:a16="http://schemas.microsoft.com/office/drawing/2014/main" id="{2FEF8658-F13B-485A-982F-6F0FB15B8DDC}"/>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05" name="フローチャート: 判断 604">
          <a:extLst>
            <a:ext uri="{FF2B5EF4-FFF2-40B4-BE49-F238E27FC236}">
              <a16:creationId xmlns:a16="http://schemas.microsoft.com/office/drawing/2014/main" id="{C3C172F4-F2F1-453B-8CF2-2B3792F041E5}"/>
            </a:ext>
          </a:extLst>
        </xdr:cNvPr>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A621C89-5F0C-4795-B940-BACF53A1484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ADAE50C-9993-4998-AC6C-45BC3CC4692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6B7A164-FEAE-4D2A-BB0F-41BCC0C6FF9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46B084C-36DB-407B-A2E3-7A5359E0A09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21FF0C4-70EA-4BDF-8B57-35D4337BE30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71665</xdr:rowOff>
    </xdr:from>
    <xdr:to>
      <xdr:col>116</xdr:col>
      <xdr:colOff>114300</xdr:colOff>
      <xdr:row>64</xdr:row>
      <xdr:rowOff>1815</xdr:rowOff>
    </xdr:to>
    <xdr:sp macro="" textlink="">
      <xdr:nvSpPr>
        <xdr:cNvPr id="611" name="楕円 610">
          <a:extLst>
            <a:ext uri="{FF2B5EF4-FFF2-40B4-BE49-F238E27FC236}">
              <a16:creationId xmlns:a16="http://schemas.microsoft.com/office/drawing/2014/main" id="{A324717B-954E-4C66-8BBB-49295B00684F}"/>
            </a:ext>
          </a:extLst>
        </xdr:cNvPr>
        <xdr:cNvSpPr/>
      </xdr:nvSpPr>
      <xdr:spPr>
        <a:xfrm>
          <a:off x="19458940" y="10632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158042</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6A25C625-17B4-4DEE-B7E0-23E4BF8FCBCF}"/>
            </a:ext>
          </a:extLst>
        </xdr:cNvPr>
        <xdr:cNvSpPr txBox="1"/>
      </xdr:nvSpPr>
      <xdr:spPr>
        <a:xfrm>
          <a:off x="19547840" y="1055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71665</xdr:rowOff>
    </xdr:from>
    <xdr:to>
      <xdr:col>112</xdr:col>
      <xdr:colOff>38100</xdr:colOff>
      <xdr:row>64</xdr:row>
      <xdr:rowOff>1815</xdr:rowOff>
    </xdr:to>
    <xdr:sp macro="" textlink="">
      <xdr:nvSpPr>
        <xdr:cNvPr id="613" name="楕円 612">
          <a:extLst>
            <a:ext uri="{FF2B5EF4-FFF2-40B4-BE49-F238E27FC236}">
              <a16:creationId xmlns:a16="http://schemas.microsoft.com/office/drawing/2014/main" id="{9886145D-5FFA-4D89-8D61-A69E0930B43A}"/>
            </a:ext>
          </a:extLst>
        </xdr:cNvPr>
        <xdr:cNvSpPr/>
      </xdr:nvSpPr>
      <xdr:spPr>
        <a:xfrm>
          <a:off x="18735040" y="10632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122465</xdr:rowOff>
    </xdr:from>
    <xdr:to>
      <xdr:col>116</xdr:col>
      <xdr:colOff>63500</xdr:colOff>
      <xdr:row>63</xdr:row>
      <xdr:rowOff>122465</xdr:rowOff>
    </xdr:to>
    <xdr:cxnSp macro="">
      <xdr:nvCxnSpPr>
        <xdr:cNvPr id="614" name="直線コネクタ 613">
          <a:extLst>
            <a:ext uri="{FF2B5EF4-FFF2-40B4-BE49-F238E27FC236}">
              <a16:creationId xmlns:a16="http://schemas.microsoft.com/office/drawing/2014/main" id="{5D212AE7-2974-43D5-A28C-92162A74434F}"/>
            </a:ext>
          </a:extLst>
        </xdr:cNvPr>
        <xdr:cNvCxnSpPr/>
      </xdr:nvCxnSpPr>
      <xdr:spPr>
        <a:xfrm>
          <a:off x="18778220" y="1068378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71665</xdr:rowOff>
    </xdr:from>
    <xdr:to>
      <xdr:col>107</xdr:col>
      <xdr:colOff>101600</xdr:colOff>
      <xdr:row>64</xdr:row>
      <xdr:rowOff>1815</xdr:rowOff>
    </xdr:to>
    <xdr:sp macro="" textlink="">
      <xdr:nvSpPr>
        <xdr:cNvPr id="615" name="楕円 614">
          <a:extLst>
            <a:ext uri="{FF2B5EF4-FFF2-40B4-BE49-F238E27FC236}">
              <a16:creationId xmlns:a16="http://schemas.microsoft.com/office/drawing/2014/main" id="{8AB44137-4742-4FBB-8C7D-FB6CBAE9714C}"/>
            </a:ext>
          </a:extLst>
        </xdr:cNvPr>
        <xdr:cNvSpPr/>
      </xdr:nvSpPr>
      <xdr:spPr>
        <a:xfrm>
          <a:off x="17937480" y="10632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122465</xdr:rowOff>
    </xdr:from>
    <xdr:to>
      <xdr:col>111</xdr:col>
      <xdr:colOff>177800</xdr:colOff>
      <xdr:row>63</xdr:row>
      <xdr:rowOff>122465</xdr:rowOff>
    </xdr:to>
    <xdr:cxnSp macro="">
      <xdr:nvCxnSpPr>
        <xdr:cNvPr id="616" name="直線コネクタ 615">
          <a:extLst>
            <a:ext uri="{FF2B5EF4-FFF2-40B4-BE49-F238E27FC236}">
              <a16:creationId xmlns:a16="http://schemas.microsoft.com/office/drawing/2014/main" id="{F9C5C78A-96F3-4B7D-8839-D7BC4426DE2A}"/>
            </a:ext>
          </a:extLst>
        </xdr:cNvPr>
        <xdr:cNvCxnSpPr/>
      </xdr:nvCxnSpPr>
      <xdr:spPr>
        <a:xfrm>
          <a:off x="17988280" y="106837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17" name="楕円 616">
          <a:extLst>
            <a:ext uri="{FF2B5EF4-FFF2-40B4-BE49-F238E27FC236}">
              <a16:creationId xmlns:a16="http://schemas.microsoft.com/office/drawing/2014/main" id="{9D54A73F-EDF0-45CC-8DFE-75AD3F05826C}"/>
            </a:ext>
          </a:extLst>
        </xdr:cNvPr>
        <xdr:cNvSpPr/>
      </xdr:nvSpPr>
      <xdr:spPr>
        <a:xfrm>
          <a:off x="17162780" y="10632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122465</xdr:rowOff>
    </xdr:from>
    <xdr:to>
      <xdr:col>107</xdr:col>
      <xdr:colOff>50800</xdr:colOff>
      <xdr:row>63</xdr:row>
      <xdr:rowOff>122465</xdr:rowOff>
    </xdr:to>
    <xdr:cxnSp macro="">
      <xdr:nvCxnSpPr>
        <xdr:cNvPr id="618" name="直線コネクタ 617">
          <a:extLst>
            <a:ext uri="{FF2B5EF4-FFF2-40B4-BE49-F238E27FC236}">
              <a16:creationId xmlns:a16="http://schemas.microsoft.com/office/drawing/2014/main" id="{F0DDC250-A725-440C-8A0C-826183AE39C4}"/>
            </a:ext>
          </a:extLst>
        </xdr:cNvPr>
        <xdr:cNvCxnSpPr/>
      </xdr:nvCxnSpPr>
      <xdr:spPr>
        <a:xfrm>
          <a:off x="17213580" y="106837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71665</xdr:rowOff>
    </xdr:from>
    <xdr:to>
      <xdr:col>98</xdr:col>
      <xdr:colOff>38100</xdr:colOff>
      <xdr:row>64</xdr:row>
      <xdr:rowOff>1815</xdr:rowOff>
    </xdr:to>
    <xdr:sp macro="" textlink="">
      <xdr:nvSpPr>
        <xdr:cNvPr id="619" name="楕円 618">
          <a:extLst>
            <a:ext uri="{FF2B5EF4-FFF2-40B4-BE49-F238E27FC236}">
              <a16:creationId xmlns:a16="http://schemas.microsoft.com/office/drawing/2014/main" id="{690CA972-87BA-4632-8AF7-496844AA9E4F}"/>
            </a:ext>
          </a:extLst>
        </xdr:cNvPr>
        <xdr:cNvSpPr/>
      </xdr:nvSpPr>
      <xdr:spPr>
        <a:xfrm>
          <a:off x="16388080" y="10632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122465</xdr:rowOff>
    </xdr:from>
    <xdr:to>
      <xdr:col>102</xdr:col>
      <xdr:colOff>114300</xdr:colOff>
      <xdr:row>63</xdr:row>
      <xdr:rowOff>122465</xdr:rowOff>
    </xdr:to>
    <xdr:cxnSp macro="">
      <xdr:nvCxnSpPr>
        <xdr:cNvPr id="620" name="直線コネクタ 619">
          <a:extLst>
            <a:ext uri="{FF2B5EF4-FFF2-40B4-BE49-F238E27FC236}">
              <a16:creationId xmlns:a16="http://schemas.microsoft.com/office/drawing/2014/main" id="{D472EC63-FBE4-43BD-9D48-C6A10868CAC4}"/>
            </a:ext>
          </a:extLst>
        </xdr:cNvPr>
        <xdr:cNvCxnSpPr/>
      </xdr:nvCxnSpPr>
      <xdr:spPr>
        <a:xfrm>
          <a:off x="16431260" y="106837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21" name="n_1aveValue【保健センター・保健所】&#10;一人当たり面積">
          <a:extLst>
            <a:ext uri="{FF2B5EF4-FFF2-40B4-BE49-F238E27FC236}">
              <a16:creationId xmlns:a16="http://schemas.microsoft.com/office/drawing/2014/main" id="{9D6F294F-D2D6-49BD-8472-A30A45E65DBC}"/>
            </a:ext>
          </a:extLst>
        </xdr:cNvPr>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22" name="n_2aveValue【保健センター・保健所】&#10;一人当たり面積">
          <a:extLst>
            <a:ext uri="{FF2B5EF4-FFF2-40B4-BE49-F238E27FC236}">
              <a16:creationId xmlns:a16="http://schemas.microsoft.com/office/drawing/2014/main" id="{DED84C68-A44E-48F5-A228-E8C2BB659508}"/>
            </a:ext>
          </a:extLst>
        </xdr:cNvPr>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23" name="n_3aveValue【保健センター・保健所】&#10;一人当たり面積">
          <a:extLst>
            <a:ext uri="{FF2B5EF4-FFF2-40B4-BE49-F238E27FC236}">
              <a16:creationId xmlns:a16="http://schemas.microsoft.com/office/drawing/2014/main" id="{472DC953-B3A0-4820-BA8C-EFE58EB79472}"/>
            </a:ext>
          </a:extLst>
        </xdr:cNvPr>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624" name="n_4aveValue【保健センター・保健所】&#10;一人当たり面積">
          <a:extLst>
            <a:ext uri="{FF2B5EF4-FFF2-40B4-BE49-F238E27FC236}">
              <a16:creationId xmlns:a16="http://schemas.microsoft.com/office/drawing/2014/main" id="{88B965A4-4FD2-4372-A54D-B638DC9DD953}"/>
            </a:ext>
          </a:extLst>
        </xdr:cNvPr>
        <xdr:cNvSpPr txBox="1"/>
      </xdr:nvSpPr>
      <xdr:spPr>
        <a:xfrm>
          <a:off x="162268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164392</xdr:rowOff>
    </xdr:from>
    <xdr:ext cx="469744" cy="259045"/>
    <xdr:sp macro="" textlink="">
      <xdr:nvSpPr>
        <xdr:cNvPr id="625" name="n_1mainValue【保健センター・保健所】&#10;一人当たり面積">
          <a:extLst>
            <a:ext uri="{FF2B5EF4-FFF2-40B4-BE49-F238E27FC236}">
              <a16:creationId xmlns:a16="http://schemas.microsoft.com/office/drawing/2014/main" id="{8A158664-9C50-4BAC-AE64-DE894D2E2D77}"/>
            </a:ext>
          </a:extLst>
        </xdr:cNvPr>
        <xdr:cNvSpPr txBox="1"/>
      </xdr:nvSpPr>
      <xdr:spPr>
        <a:xfrm>
          <a:off x="18561127" y="1072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626" name="n_2mainValue【保健センター・保健所】&#10;一人当たり面積">
          <a:extLst>
            <a:ext uri="{FF2B5EF4-FFF2-40B4-BE49-F238E27FC236}">
              <a16:creationId xmlns:a16="http://schemas.microsoft.com/office/drawing/2014/main" id="{CB82B412-8465-4E7A-BCEF-8B0C5B086CFD}"/>
            </a:ext>
          </a:extLst>
        </xdr:cNvPr>
        <xdr:cNvSpPr txBox="1"/>
      </xdr:nvSpPr>
      <xdr:spPr>
        <a:xfrm>
          <a:off x="17776267" y="1072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627" name="n_3mainValue【保健センター・保健所】&#10;一人当たり面積">
          <a:extLst>
            <a:ext uri="{FF2B5EF4-FFF2-40B4-BE49-F238E27FC236}">
              <a16:creationId xmlns:a16="http://schemas.microsoft.com/office/drawing/2014/main" id="{4D24057B-CF36-43E9-BBD2-EA8F0A8D1FF0}"/>
            </a:ext>
          </a:extLst>
        </xdr:cNvPr>
        <xdr:cNvSpPr txBox="1"/>
      </xdr:nvSpPr>
      <xdr:spPr>
        <a:xfrm>
          <a:off x="17001567" y="1072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628" name="n_4mainValue【保健センター・保健所】&#10;一人当たり面積">
          <a:extLst>
            <a:ext uri="{FF2B5EF4-FFF2-40B4-BE49-F238E27FC236}">
              <a16:creationId xmlns:a16="http://schemas.microsoft.com/office/drawing/2014/main" id="{4EA73A4D-B88B-4D4D-9302-386417E8B070}"/>
            </a:ext>
          </a:extLst>
        </xdr:cNvPr>
        <xdr:cNvSpPr txBox="1"/>
      </xdr:nvSpPr>
      <xdr:spPr>
        <a:xfrm>
          <a:off x="16226867" y="1072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2B95609E-E813-4642-9913-70DB6763DD8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D0630282-2F0D-4DEC-907E-7F16CD31D87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33908A1C-CB3A-4185-8588-9A16B03D369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7CA61BFF-B9AE-4A97-AE29-256C19B6848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CECE8B6D-8B37-4B95-920C-3F51FED3CCF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95FAE716-6820-40A7-AD33-F83A2130AFD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E6C73799-4A43-4D41-9BF1-68CA0FFF919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4307A518-8A58-43DB-B3F7-BB912379E19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3A379936-93B0-4D21-832C-4E26BDB7074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14933B48-57B1-4BDF-A81A-7B090383ACB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4CAD3E2A-B23B-4402-B76A-D5B2D57FC46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34236174-F59C-49DB-9B2C-52F6F6F8402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79603428-5DB0-4C78-AE28-2E0197334F4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346179BF-4082-40F2-A67A-A2422664CE6B}"/>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FB718EAF-73DE-4FB3-84A6-8E36C075EAAA}"/>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00A4DD46-FD47-4A12-A732-B07B02C71D44}"/>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305FAAFB-98A1-4444-A21E-9E47C4C5B309}"/>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2E788D6A-35FB-40C2-AF47-5A9766CDA1C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BEC3BBB7-7AFA-4A43-82B9-F6B82A68E27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B716574E-AFEF-49A9-B1AE-84839870D71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a:extLst>
            <a:ext uri="{FF2B5EF4-FFF2-40B4-BE49-F238E27FC236}">
              <a16:creationId xmlns:a16="http://schemas.microsoft.com/office/drawing/2014/main" id="{1D7D3B29-1EB1-45F1-8707-F13D394B4509}"/>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67B5D56E-3D18-4F78-AB27-A5E9337C94D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a:extLst>
            <a:ext uri="{FF2B5EF4-FFF2-40B4-BE49-F238E27FC236}">
              <a16:creationId xmlns:a16="http://schemas.microsoft.com/office/drawing/2014/main" id="{5729FE8D-86CC-4F37-BACE-5C1ECDB0E27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0B127170-F6B5-46B1-8856-99C8844E5DA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653" name="直線コネクタ 652">
          <a:extLst>
            <a:ext uri="{FF2B5EF4-FFF2-40B4-BE49-F238E27FC236}">
              <a16:creationId xmlns:a16="http://schemas.microsoft.com/office/drawing/2014/main" id="{AAEDB378-04B3-4809-98BA-6BE96EB8657A}"/>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54" name="【消防施設】&#10;有形固定資産減価償却率最小値テキスト">
          <a:extLst>
            <a:ext uri="{FF2B5EF4-FFF2-40B4-BE49-F238E27FC236}">
              <a16:creationId xmlns:a16="http://schemas.microsoft.com/office/drawing/2014/main" id="{92F69553-2DF3-4902-9ED2-876399A20ECD}"/>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55" name="直線コネクタ 654">
          <a:extLst>
            <a:ext uri="{FF2B5EF4-FFF2-40B4-BE49-F238E27FC236}">
              <a16:creationId xmlns:a16="http://schemas.microsoft.com/office/drawing/2014/main" id="{5185345B-CA09-4E93-A4D7-D756CF3059CE}"/>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0D7FCF1B-86BE-4A9B-8587-5E1E4F9EEF6B}"/>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657" name="直線コネクタ 656">
          <a:extLst>
            <a:ext uri="{FF2B5EF4-FFF2-40B4-BE49-F238E27FC236}">
              <a16:creationId xmlns:a16="http://schemas.microsoft.com/office/drawing/2014/main" id="{9759A36F-2FDC-479E-BBC4-DAFA814B7A67}"/>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3C1F92F7-9299-447A-A21C-780EF2791AF1}"/>
            </a:ext>
          </a:extLst>
        </xdr:cNvPr>
        <xdr:cNvSpPr txBox="1"/>
      </xdr:nvSpPr>
      <xdr:spPr>
        <a:xfrm>
          <a:off x="14414500" y="1356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59" name="フローチャート: 判断 658">
          <a:extLst>
            <a:ext uri="{FF2B5EF4-FFF2-40B4-BE49-F238E27FC236}">
              <a16:creationId xmlns:a16="http://schemas.microsoft.com/office/drawing/2014/main" id="{9576FE43-2A47-4D64-8B47-8F2E02C52480}"/>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60" name="フローチャート: 判断 659">
          <a:extLst>
            <a:ext uri="{FF2B5EF4-FFF2-40B4-BE49-F238E27FC236}">
              <a16:creationId xmlns:a16="http://schemas.microsoft.com/office/drawing/2014/main" id="{DC6894C6-ED33-4036-8F1A-17AF1015F517}"/>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61" name="フローチャート: 判断 660">
          <a:extLst>
            <a:ext uri="{FF2B5EF4-FFF2-40B4-BE49-F238E27FC236}">
              <a16:creationId xmlns:a16="http://schemas.microsoft.com/office/drawing/2014/main" id="{92139F02-B7E3-4FF2-A24A-F083741DC78B}"/>
            </a:ext>
          </a:extLst>
        </xdr:cNvPr>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662" name="フローチャート: 判断 661">
          <a:extLst>
            <a:ext uri="{FF2B5EF4-FFF2-40B4-BE49-F238E27FC236}">
              <a16:creationId xmlns:a16="http://schemas.microsoft.com/office/drawing/2014/main" id="{9D74EC8D-0A6B-41DC-83D9-1B76CAD2FD18}"/>
            </a:ext>
          </a:extLst>
        </xdr:cNvPr>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3" name="フローチャート: 判断 662">
          <a:extLst>
            <a:ext uri="{FF2B5EF4-FFF2-40B4-BE49-F238E27FC236}">
              <a16:creationId xmlns:a16="http://schemas.microsoft.com/office/drawing/2014/main" id="{1038377A-673D-4D7A-AA6D-309B5E0CA8D9}"/>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6652F41-F085-4F4C-9DE8-54A0D73E48C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0B9BB50-4815-43DB-9CC9-B72BCECB225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EE411B9-C83E-46FC-9661-9FA74BF160C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C75F9396-02C4-4F9F-AD80-1A0EE92A4F4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CC8727BA-E36C-4DFE-872E-8C4A811C6C8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164464</xdr:rowOff>
    </xdr:from>
    <xdr:to>
      <xdr:col>85</xdr:col>
      <xdr:colOff>177800</xdr:colOff>
      <xdr:row>83</xdr:row>
      <xdr:rowOff>94614</xdr:rowOff>
    </xdr:to>
    <xdr:sp macro="" textlink="">
      <xdr:nvSpPr>
        <xdr:cNvPr id="669" name="楕円 668">
          <a:extLst>
            <a:ext uri="{FF2B5EF4-FFF2-40B4-BE49-F238E27FC236}">
              <a16:creationId xmlns:a16="http://schemas.microsoft.com/office/drawing/2014/main" id="{5C18F568-3722-4343-A677-8E89C6AB3929}"/>
            </a:ext>
          </a:extLst>
        </xdr:cNvPr>
        <xdr:cNvSpPr/>
      </xdr:nvSpPr>
      <xdr:spPr>
        <a:xfrm>
          <a:off x="14325600" y="139109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142891</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CFD448E2-8498-40AF-8536-3E24A807FAE7}"/>
            </a:ext>
          </a:extLst>
        </xdr:cNvPr>
        <xdr:cNvSpPr txBox="1"/>
      </xdr:nvSpPr>
      <xdr:spPr>
        <a:xfrm>
          <a:off x="14414500" y="1388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141605</xdr:rowOff>
    </xdr:from>
    <xdr:to>
      <xdr:col>81</xdr:col>
      <xdr:colOff>101600</xdr:colOff>
      <xdr:row>83</xdr:row>
      <xdr:rowOff>71755</xdr:rowOff>
    </xdr:to>
    <xdr:sp macro="" textlink="">
      <xdr:nvSpPr>
        <xdr:cNvPr id="671" name="楕円 670">
          <a:extLst>
            <a:ext uri="{FF2B5EF4-FFF2-40B4-BE49-F238E27FC236}">
              <a16:creationId xmlns:a16="http://schemas.microsoft.com/office/drawing/2014/main" id="{60C0F0B8-041B-403F-9132-8AB0A1CA9A09}"/>
            </a:ext>
          </a:extLst>
        </xdr:cNvPr>
        <xdr:cNvSpPr/>
      </xdr:nvSpPr>
      <xdr:spPr>
        <a:xfrm>
          <a:off x="13578840" y="1388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20955</xdr:rowOff>
    </xdr:from>
    <xdr:to>
      <xdr:col>85</xdr:col>
      <xdr:colOff>127000</xdr:colOff>
      <xdr:row>83</xdr:row>
      <xdr:rowOff>43814</xdr:rowOff>
    </xdr:to>
    <xdr:cxnSp macro="">
      <xdr:nvCxnSpPr>
        <xdr:cNvPr id="672" name="直線コネクタ 671">
          <a:extLst>
            <a:ext uri="{FF2B5EF4-FFF2-40B4-BE49-F238E27FC236}">
              <a16:creationId xmlns:a16="http://schemas.microsoft.com/office/drawing/2014/main" id="{31181BD8-4693-43C7-8B18-6E2C2B2E2A77}"/>
            </a:ext>
          </a:extLst>
        </xdr:cNvPr>
        <xdr:cNvCxnSpPr/>
      </xdr:nvCxnSpPr>
      <xdr:spPr>
        <a:xfrm>
          <a:off x="13629640" y="13935075"/>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105411</xdr:rowOff>
    </xdr:from>
    <xdr:to>
      <xdr:col>76</xdr:col>
      <xdr:colOff>165100</xdr:colOff>
      <xdr:row>83</xdr:row>
      <xdr:rowOff>35561</xdr:rowOff>
    </xdr:to>
    <xdr:sp macro="" textlink="">
      <xdr:nvSpPr>
        <xdr:cNvPr id="673" name="楕円 672">
          <a:extLst>
            <a:ext uri="{FF2B5EF4-FFF2-40B4-BE49-F238E27FC236}">
              <a16:creationId xmlns:a16="http://schemas.microsoft.com/office/drawing/2014/main" id="{83FC44AF-BB34-41B1-8068-AFAEFA66E7B6}"/>
            </a:ext>
          </a:extLst>
        </xdr:cNvPr>
        <xdr:cNvSpPr/>
      </xdr:nvSpPr>
      <xdr:spPr>
        <a:xfrm>
          <a:off x="12804140" y="13851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156211</xdr:rowOff>
    </xdr:from>
    <xdr:to>
      <xdr:col>81</xdr:col>
      <xdr:colOff>50800</xdr:colOff>
      <xdr:row>83</xdr:row>
      <xdr:rowOff>20955</xdr:rowOff>
    </xdr:to>
    <xdr:cxnSp macro="">
      <xdr:nvCxnSpPr>
        <xdr:cNvPr id="674" name="直線コネクタ 673">
          <a:extLst>
            <a:ext uri="{FF2B5EF4-FFF2-40B4-BE49-F238E27FC236}">
              <a16:creationId xmlns:a16="http://schemas.microsoft.com/office/drawing/2014/main" id="{8789E529-4D8C-4A6D-A41E-A089725FD4BB}"/>
            </a:ext>
          </a:extLst>
        </xdr:cNvPr>
        <xdr:cNvCxnSpPr/>
      </xdr:nvCxnSpPr>
      <xdr:spPr>
        <a:xfrm>
          <a:off x="12854940" y="13902691"/>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73025</xdr:rowOff>
    </xdr:from>
    <xdr:to>
      <xdr:col>72</xdr:col>
      <xdr:colOff>38100</xdr:colOff>
      <xdr:row>83</xdr:row>
      <xdr:rowOff>3175</xdr:rowOff>
    </xdr:to>
    <xdr:sp macro="" textlink="">
      <xdr:nvSpPr>
        <xdr:cNvPr id="675" name="楕円 674">
          <a:extLst>
            <a:ext uri="{FF2B5EF4-FFF2-40B4-BE49-F238E27FC236}">
              <a16:creationId xmlns:a16="http://schemas.microsoft.com/office/drawing/2014/main" id="{295D0B0A-B2CC-4756-8301-67E8DBDC845A}"/>
            </a:ext>
          </a:extLst>
        </xdr:cNvPr>
        <xdr:cNvSpPr/>
      </xdr:nvSpPr>
      <xdr:spPr>
        <a:xfrm>
          <a:off x="12029440" y="13819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123825</xdr:rowOff>
    </xdr:from>
    <xdr:to>
      <xdr:col>76</xdr:col>
      <xdr:colOff>114300</xdr:colOff>
      <xdr:row>82</xdr:row>
      <xdr:rowOff>156211</xdr:rowOff>
    </xdr:to>
    <xdr:cxnSp macro="">
      <xdr:nvCxnSpPr>
        <xdr:cNvPr id="676" name="直線コネクタ 675">
          <a:extLst>
            <a:ext uri="{FF2B5EF4-FFF2-40B4-BE49-F238E27FC236}">
              <a16:creationId xmlns:a16="http://schemas.microsoft.com/office/drawing/2014/main" id="{B1D33178-210B-4F3E-A925-B317B8348C09}"/>
            </a:ext>
          </a:extLst>
        </xdr:cNvPr>
        <xdr:cNvCxnSpPr/>
      </xdr:nvCxnSpPr>
      <xdr:spPr>
        <a:xfrm>
          <a:off x="12072620" y="13870305"/>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50164</xdr:rowOff>
    </xdr:from>
    <xdr:to>
      <xdr:col>67</xdr:col>
      <xdr:colOff>101600</xdr:colOff>
      <xdr:row>82</xdr:row>
      <xdr:rowOff>151764</xdr:rowOff>
    </xdr:to>
    <xdr:sp macro="" textlink="">
      <xdr:nvSpPr>
        <xdr:cNvPr id="677" name="楕円 676">
          <a:extLst>
            <a:ext uri="{FF2B5EF4-FFF2-40B4-BE49-F238E27FC236}">
              <a16:creationId xmlns:a16="http://schemas.microsoft.com/office/drawing/2014/main" id="{9DFCC9CB-0A2C-4F5C-BFA0-4AD48DEA6583}"/>
            </a:ext>
          </a:extLst>
        </xdr:cNvPr>
        <xdr:cNvSpPr/>
      </xdr:nvSpPr>
      <xdr:spPr>
        <a:xfrm>
          <a:off x="11231880" y="137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100964</xdr:rowOff>
    </xdr:from>
    <xdr:to>
      <xdr:col>71</xdr:col>
      <xdr:colOff>177800</xdr:colOff>
      <xdr:row>82</xdr:row>
      <xdr:rowOff>123825</xdr:rowOff>
    </xdr:to>
    <xdr:cxnSp macro="">
      <xdr:nvCxnSpPr>
        <xdr:cNvPr id="678" name="直線コネクタ 677">
          <a:extLst>
            <a:ext uri="{FF2B5EF4-FFF2-40B4-BE49-F238E27FC236}">
              <a16:creationId xmlns:a16="http://schemas.microsoft.com/office/drawing/2014/main" id="{53B46B0C-B0AC-4105-89E5-29E3D41388C4}"/>
            </a:ext>
          </a:extLst>
        </xdr:cNvPr>
        <xdr:cNvCxnSpPr/>
      </xdr:nvCxnSpPr>
      <xdr:spPr>
        <a:xfrm>
          <a:off x="11282680" y="13847444"/>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79" name="n_1aveValue【消防施設】&#10;有形固定資産減価償却率">
          <a:extLst>
            <a:ext uri="{FF2B5EF4-FFF2-40B4-BE49-F238E27FC236}">
              <a16:creationId xmlns:a16="http://schemas.microsoft.com/office/drawing/2014/main" id="{12009755-3406-4478-BC2E-FFCFEF5A802D}"/>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80" name="n_2aveValue【消防施設】&#10;有形固定資産減価償却率">
          <a:extLst>
            <a:ext uri="{FF2B5EF4-FFF2-40B4-BE49-F238E27FC236}">
              <a16:creationId xmlns:a16="http://schemas.microsoft.com/office/drawing/2014/main" id="{4BA202BD-C54A-4DF5-93B5-D5003285A736}"/>
            </a:ext>
          </a:extLst>
        </xdr:cNvPr>
        <xdr:cNvSpPr txBox="1"/>
      </xdr:nvSpPr>
      <xdr:spPr>
        <a:xfrm>
          <a:off x="126752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681" name="n_3aveValue【消防施設】&#10;有形固定資産減価償却率">
          <a:extLst>
            <a:ext uri="{FF2B5EF4-FFF2-40B4-BE49-F238E27FC236}">
              <a16:creationId xmlns:a16="http://schemas.microsoft.com/office/drawing/2014/main" id="{4F641074-9B19-4FE9-9920-088833A4F0B0}"/>
            </a:ext>
          </a:extLst>
        </xdr:cNvPr>
        <xdr:cNvSpPr txBox="1"/>
      </xdr:nvSpPr>
      <xdr:spPr>
        <a:xfrm>
          <a:off x="119005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2" name="n_4aveValue【消防施設】&#10;有形固定資産減価償却率">
          <a:extLst>
            <a:ext uri="{FF2B5EF4-FFF2-40B4-BE49-F238E27FC236}">
              <a16:creationId xmlns:a16="http://schemas.microsoft.com/office/drawing/2014/main" id="{810CC898-E58D-415C-A40A-76721A9AE035}"/>
            </a:ext>
          </a:extLst>
        </xdr:cNvPr>
        <xdr:cNvSpPr txBox="1"/>
      </xdr:nvSpPr>
      <xdr:spPr>
        <a:xfrm>
          <a:off x="1110298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62882</xdr:rowOff>
    </xdr:from>
    <xdr:ext cx="405111" cy="259045"/>
    <xdr:sp macro="" textlink="">
      <xdr:nvSpPr>
        <xdr:cNvPr id="683" name="n_1mainValue【消防施設】&#10;有形固定資産減価償却率">
          <a:extLst>
            <a:ext uri="{FF2B5EF4-FFF2-40B4-BE49-F238E27FC236}">
              <a16:creationId xmlns:a16="http://schemas.microsoft.com/office/drawing/2014/main" id="{22EC94E2-39E0-4D15-A108-841AFD853CBC}"/>
            </a:ext>
          </a:extLst>
        </xdr:cNvPr>
        <xdr:cNvSpPr txBox="1"/>
      </xdr:nvSpPr>
      <xdr:spPr>
        <a:xfrm>
          <a:off x="134372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684" name="n_2mainValue【消防施設】&#10;有形固定資産減価償却率">
          <a:extLst>
            <a:ext uri="{FF2B5EF4-FFF2-40B4-BE49-F238E27FC236}">
              <a16:creationId xmlns:a16="http://schemas.microsoft.com/office/drawing/2014/main" id="{E2EFA99B-5D9A-4DBD-AEC1-0D79925C4D39}"/>
            </a:ext>
          </a:extLst>
        </xdr:cNvPr>
        <xdr:cNvSpPr txBox="1"/>
      </xdr:nvSpPr>
      <xdr:spPr>
        <a:xfrm>
          <a:off x="1267524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165752</xdr:rowOff>
    </xdr:from>
    <xdr:ext cx="405111" cy="259045"/>
    <xdr:sp macro="" textlink="">
      <xdr:nvSpPr>
        <xdr:cNvPr id="685" name="n_3mainValue【消防施設】&#10;有形固定資産減価償却率">
          <a:extLst>
            <a:ext uri="{FF2B5EF4-FFF2-40B4-BE49-F238E27FC236}">
              <a16:creationId xmlns:a16="http://schemas.microsoft.com/office/drawing/2014/main" id="{0D49241C-CEEF-4DBB-9B85-ADB037EFC03B}"/>
            </a:ext>
          </a:extLst>
        </xdr:cNvPr>
        <xdr:cNvSpPr txBox="1"/>
      </xdr:nvSpPr>
      <xdr:spPr>
        <a:xfrm>
          <a:off x="1190054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142891</xdr:rowOff>
    </xdr:from>
    <xdr:ext cx="405111" cy="259045"/>
    <xdr:sp macro="" textlink="">
      <xdr:nvSpPr>
        <xdr:cNvPr id="686" name="n_4mainValue【消防施設】&#10;有形固定資産減価償却率">
          <a:extLst>
            <a:ext uri="{FF2B5EF4-FFF2-40B4-BE49-F238E27FC236}">
              <a16:creationId xmlns:a16="http://schemas.microsoft.com/office/drawing/2014/main" id="{E42F80B3-FDD7-4260-9AF7-F8EBA200D27C}"/>
            </a:ext>
          </a:extLst>
        </xdr:cNvPr>
        <xdr:cNvSpPr txBox="1"/>
      </xdr:nvSpPr>
      <xdr:spPr>
        <a:xfrm>
          <a:off x="11102984" y="1388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F874E876-5259-4C65-811E-27464E9605E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E7C14C61-D40D-4E41-8DA4-5E9741E3AA8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8249B8A1-5B71-438A-BBDC-9E6386AB1A9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C0B64CD9-CBBF-4DF9-A33A-88E8F7B18C1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5465A868-6D6F-4F89-A24D-63000F2BDD6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5C2A04B5-F071-4DE2-8672-6C34DCE23C1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ACD12F54-1E65-4809-A17A-82297509C67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B1036AF4-9F1F-4661-8E12-B9ACBA8CC0B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F060FAC4-C26E-4B8C-BE56-1F90732CE0B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9508EECC-5886-439B-86D7-E2D7733E2DC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2A1E0DCA-0706-4A63-A597-2AF6F817367D}"/>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9B0B94FC-1CC0-477D-8CE5-BCFC02212E72}"/>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3BB0626E-6DA4-45FB-8A7D-53B57191E09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id="{501052DC-F9C2-488E-AF47-B49CBFE90011}"/>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86EB7E56-DDB4-41A0-B1DD-8ECCD7CC4BD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id="{54C3B6E8-2229-4804-A129-832BC72C6CC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173F8AF2-ED91-4621-9A37-9431ED7047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id="{17C18521-8238-4373-ADCB-EEBC12783403}"/>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E78A4448-58AC-44BF-9EB8-4ACA91B7F115}"/>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id="{F5EFAECF-1E9E-447F-998C-7DEF27E859D9}"/>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A438E21D-6F33-4864-8454-82355A032A6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43BBE773-72FF-4130-A5B3-B2BDCDEF210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273BE32A-4EC7-4B00-BF88-E9CA3225FEF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10" name="直線コネクタ 709">
          <a:extLst>
            <a:ext uri="{FF2B5EF4-FFF2-40B4-BE49-F238E27FC236}">
              <a16:creationId xmlns:a16="http://schemas.microsoft.com/office/drawing/2014/main" id="{BD22658A-4D21-4CF0-9F1A-B219F305A9D7}"/>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11" name="【消防施設】&#10;一人当たり面積最小値テキスト">
          <a:extLst>
            <a:ext uri="{FF2B5EF4-FFF2-40B4-BE49-F238E27FC236}">
              <a16:creationId xmlns:a16="http://schemas.microsoft.com/office/drawing/2014/main" id="{129591CF-99F2-49C4-A059-F039111A925F}"/>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2" name="直線コネクタ 711">
          <a:extLst>
            <a:ext uri="{FF2B5EF4-FFF2-40B4-BE49-F238E27FC236}">
              <a16:creationId xmlns:a16="http://schemas.microsoft.com/office/drawing/2014/main" id="{F8EEAEAF-4808-4C72-B462-7C987380C3B0}"/>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13" name="【消防施設】&#10;一人当たり面積最大値テキスト">
          <a:extLst>
            <a:ext uri="{FF2B5EF4-FFF2-40B4-BE49-F238E27FC236}">
              <a16:creationId xmlns:a16="http://schemas.microsoft.com/office/drawing/2014/main" id="{9958B9D7-C859-470D-A447-D5C4ECA11419}"/>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14" name="直線コネクタ 713">
          <a:extLst>
            <a:ext uri="{FF2B5EF4-FFF2-40B4-BE49-F238E27FC236}">
              <a16:creationId xmlns:a16="http://schemas.microsoft.com/office/drawing/2014/main" id="{390B5D4A-41F9-4F07-99AA-282C768E4EF6}"/>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715" name="【消防施設】&#10;一人当たり面積平均値テキスト">
          <a:extLst>
            <a:ext uri="{FF2B5EF4-FFF2-40B4-BE49-F238E27FC236}">
              <a16:creationId xmlns:a16="http://schemas.microsoft.com/office/drawing/2014/main" id="{CB398B93-C6FE-42A4-8CAB-DFF88EFEEA0F}"/>
            </a:ext>
          </a:extLst>
        </xdr:cNvPr>
        <xdr:cNvSpPr txBox="1"/>
      </xdr:nvSpPr>
      <xdr:spPr>
        <a:xfrm>
          <a:off x="19547840" y="14203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6" name="フローチャート: 判断 715">
          <a:extLst>
            <a:ext uri="{FF2B5EF4-FFF2-40B4-BE49-F238E27FC236}">
              <a16:creationId xmlns:a16="http://schemas.microsoft.com/office/drawing/2014/main" id="{D392C07E-3F0A-44C8-A708-8C505F0E20C8}"/>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7" name="フローチャート: 判断 716">
          <a:extLst>
            <a:ext uri="{FF2B5EF4-FFF2-40B4-BE49-F238E27FC236}">
              <a16:creationId xmlns:a16="http://schemas.microsoft.com/office/drawing/2014/main" id="{06C47C89-A8D2-4D26-BAAE-8525C5D4BE20}"/>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18" name="フローチャート: 判断 717">
          <a:extLst>
            <a:ext uri="{FF2B5EF4-FFF2-40B4-BE49-F238E27FC236}">
              <a16:creationId xmlns:a16="http://schemas.microsoft.com/office/drawing/2014/main" id="{06C984B9-7D05-41FF-85AE-436AC614F505}"/>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9" name="フローチャート: 判断 718">
          <a:extLst>
            <a:ext uri="{FF2B5EF4-FFF2-40B4-BE49-F238E27FC236}">
              <a16:creationId xmlns:a16="http://schemas.microsoft.com/office/drawing/2014/main" id="{91D0697A-3FD7-415E-A5DA-8F249EC095B5}"/>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20" name="フローチャート: 判断 719">
          <a:extLst>
            <a:ext uri="{FF2B5EF4-FFF2-40B4-BE49-F238E27FC236}">
              <a16:creationId xmlns:a16="http://schemas.microsoft.com/office/drawing/2014/main" id="{596E144A-1600-4D6B-9278-680E982803E3}"/>
            </a:ext>
          </a:extLst>
        </xdr:cNvPr>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6D07583-62E5-4C08-8891-A037E51A826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D8A36B8-2A98-47A9-B70B-1295CDF287F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E92DA392-B8EA-45F5-B6E5-F018D4E8B5D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A6DB1B04-ED1B-46EF-9FA2-392144FC68F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C8F00A97-9926-4F46-97EC-C17721D06F0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26" name="楕円 725">
          <a:extLst>
            <a:ext uri="{FF2B5EF4-FFF2-40B4-BE49-F238E27FC236}">
              <a16:creationId xmlns:a16="http://schemas.microsoft.com/office/drawing/2014/main" id="{EED07254-582B-4BB1-963F-FDD15F3AB058}"/>
            </a:ext>
          </a:extLst>
        </xdr:cNvPr>
        <xdr:cNvSpPr/>
      </xdr:nvSpPr>
      <xdr:spPr>
        <a:xfrm>
          <a:off x="1945894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124477</xdr:rowOff>
    </xdr:from>
    <xdr:ext cx="469744" cy="259045"/>
    <xdr:sp macro="" textlink="">
      <xdr:nvSpPr>
        <xdr:cNvPr id="727" name="【消防施設】&#10;一人当たり面積該当値テキスト">
          <a:extLst>
            <a:ext uri="{FF2B5EF4-FFF2-40B4-BE49-F238E27FC236}">
              <a16:creationId xmlns:a16="http://schemas.microsoft.com/office/drawing/2014/main" id="{421E44FB-80F7-4C39-B957-11DF1C800CD9}"/>
            </a:ext>
          </a:extLst>
        </xdr:cNvPr>
        <xdr:cNvSpPr txBox="1"/>
      </xdr:nvSpPr>
      <xdr:spPr>
        <a:xfrm>
          <a:off x="19547840"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728" name="楕円 727">
          <a:extLst>
            <a:ext uri="{FF2B5EF4-FFF2-40B4-BE49-F238E27FC236}">
              <a16:creationId xmlns:a16="http://schemas.microsoft.com/office/drawing/2014/main" id="{F581FF3F-95CE-4043-801F-74EC611FDF68}"/>
            </a:ext>
          </a:extLst>
        </xdr:cNvPr>
        <xdr:cNvSpPr/>
      </xdr:nvSpPr>
      <xdr:spPr>
        <a:xfrm>
          <a:off x="18735040" y="14019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156211</xdr:rowOff>
    </xdr:to>
    <xdr:cxnSp macro="">
      <xdr:nvCxnSpPr>
        <xdr:cNvPr id="729" name="直線コネクタ 728">
          <a:extLst>
            <a:ext uri="{FF2B5EF4-FFF2-40B4-BE49-F238E27FC236}">
              <a16:creationId xmlns:a16="http://schemas.microsoft.com/office/drawing/2014/main" id="{4ABCC57E-3FC0-4C31-9949-A9165A7B4ECD}"/>
            </a:ext>
          </a:extLst>
        </xdr:cNvPr>
        <xdr:cNvCxnSpPr/>
      </xdr:nvCxnSpPr>
      <xdr:spPr>
        <a:xfrm flipV="1">
          <a:off x="18778220" y="14066520"/>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105411</xdr:rowOff>
    </xdr:from>
    <xdr:to>
      <xdr:col>107</xdr:col>
      <xdr:colOff>101600</xdr:colOff>
      <xdr:row>84</xdr:row>
      <xdr:rowOff>35561</xdr:rowOff>
    </xdr:to>
    <xdr:sp macro="" textlink="">
      <xdr:nvSpPr>
        <xdr:cNvPr id="730" name="楕円 729">
          <a:extLst>
            <a:ext uri="{FF2B5EF4-FFF2-40B4-BE49-F238E27FC236}">
              <a16:creationId xmlns:a16="http://schemas.microsoft.com/office/drawing/2014/main" id="{75C5A95B-76D3-4344-A733-3E62C66098B7}"/>
            </a:ext>
          </a:extLst>
        </xdr:cNvPr>
        <xdr:cNvSpPr/>
      </xdr:nvSpPr>
      <xdr:spPr>
        <a:xfrm>
          <a:off x="17937480" y="14019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83</xdr:row>
      <xdr:rowOff>156211</xdr:rowOff>
    </xdr:to>
    <xdr:cxnSp macro="">
      <xdr:nvCxnSpPr>
        <xdr:cNvPr id="731" name="直線コネクタ 730">
          <a:extLst>
            <a:ext uri="{FF2B5EF4-FFF2-40B4-BE49-F238E27FC236}">
              <a16:creationId xmlns:a16="http://schemas.microsoft.com/office/drawing/2014/main" id="{062CC5EB-3C15-4A06-9D74-6A30FB7B3E01}"/>
            </a:ext>
          </a:extLst>
        </xdr:cNvPr>
        <xdr:cNvCxnSpPr/>
      </xdr:nvCxnSpPr>
      <xdr:spPr>
        <a:xfrm>
          <a:off x="17988280" y="1407033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732" name="楕円 731">
          <a:extLst>
            <a:ext uri="{FF2B5EF4-FFF2-40B4-BE49-F238E27FC236}">
              <a16:creationId xmlns:a16="http://schemas.microsoft.com/office/drawing/2014/main" id="{038ECBFE-63FB-4753-8BA9-AB8F72549AB2}"/>
            </a:ext>
          </a:extLst>
        </xdr:cNvPr>
        <xdr:cNvSpPr/>
      </xdr:nvSpPr>
      <xdr:spPr>
        <a:xfrm>
          <a:off x="17162780" y="14019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156211</xdr:rowOff>
    </xdr:from>
    <xdr:to>
      <xdr:col>107</xdr:col>
      <xdr:colOff>50800</xdr:colOff>
      <xdr:row>83</xdr:row>
      <xdr:rowOff>156211</xdr:rowOff>
    </xdr:to>
    <xdr:cxnSp macro="">
      <xdr:nvCxnSpPr>
        <xdr:cNvPr id="733" name="直線コネクタ 732">
          <a:extLst>
            <a:ext uri="{FF2B5EF4-FFF2-40B4-BE49-F238E27FC236}">
              <a16:creationId xmlns:a16="http://schemas.microsoft.com/office/drawing/2014/main" id="{6A25C643-0B65-4DA3-85BF-837077C7E7F4}"/>
            </a:ext>
          </a:extLst>
        </xdr:cNvPr>
        <xdr:cNvCxnSpPr/>
      </xdr:nvCxnSpPr>
      <xdr:spPr>
        <a:xfrm>
          <a:off x="17213580" y="1407033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109220</xdr:rowOff>
    </xdr:from>
    <xdr:to>
      <xdr:col>98</xdr:col>
      <xdr:colOff>38100</xdr:colOff>
      <xdr:row>84</xdr:row>
      <xdr:rowOff>39370</xdr:rowOff>
    </xdr:to>
    <xdr:sp macro="" textlink="">
      <xdr:nvSpPr>
        <xdr:cNvPr id="734" name="楕円 733">
          <a:extLst>
            <a:ext uri="{FF2B5EF4-FFF2-40B4-BE49-F238E27FC236}">
              <a16:creationId xmlns:a16="http://schemas.microsoft.com/office/drawing/2014/main" id="{539D9F94-74A1-4833-AF90-659C848A65C2}"/>
            </a:ext>
          </a:extLst>
        </xdr:cNvPr>
        <xdr:cNvSpPr/>
      </xdr:nvSpPr>
      <xdr:spPr>
        <a:xfrm>
          <a:off x="16388080" y="1402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156211</xdr:rowOff>
    </xdr:from>
    <xdr:to>
      <xdr:col>102</xdr:col>
      <xdr:colOff>114300</xdr:colOff>
      <xdr:row>83</xdr:row>
      <xdr:rowOff>160020</xdr:rowOff>
    </xdr:to>
    <xdr:cxnSp macro="">
      <xdr:nvCxnSpPr>
        <xdr:cNvPr id="735" name="直線コネクタ 734">
          <a:extLst>
            <a:ext uri="{FF2B5EF4-FFF2-40B4-BE49-F238E27FC236}">
              <a16:creationId xmlns:a16="http://schemas.microsoft.com/office/drawing/2014/main" id="{658ACBEC-1BA9-4658-864F-9DBFCCC58515}"/>
            </a:ext>
          </a:extLst>
        </xdr:cNvPr>
        <xdr:cNvCxnSpPr/>
      </xdr:nvCxnSpPr>
      <xdr:spPr>
        <a:xfrm flipV="1">
          <a:off x="16431260" y="1407033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736" name="n_1aveValue【消防施設】&#10;一人当たり面積">
          <a:extLst>
            <a:ext uri="{FF2B5EF4-FFF2-40B4-BE49-F238E27FC236}">
              <a16:creationId xmlns:a16="http://schemas.microsoft.com/office/drawing/2014/main" id="{F5302EAF-6BE8-4473-8C52-129E70E7E81B}"/>
            </a:ext>
          </a:extLst>
        </xdr:cNvPr>
        <xdr:cNvSpPr txBox="1"/>
      </xdr:nvSpPr>
      <xdr:spPr>
        <a:xfrm>
          <a:off x="185611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737" name="n_2aveValue【消防施設】&#10;一人当たり面積">
          <a:extLst>
            <a:ext uri="{FF2B5EF4-FFF2-40B4-BE49-F238E27FC236}">
              <a16:creationId xmlns:a16="http://schemas.microsoft.com/office/drawing/2014/main" id="{8FC19758-606B-454C-9DB0-9FF7E7A4AC2B}"/>
            </a:ext>
          </a:extLst>
        </xdr:cNvPr>
        <xdr:cNvSpPr txBox="1"/>
      </xdr:nvSpPr>
      <xdr:spPr>
        <a:xfrm>
          <a:off x="1777626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38" name="n_3aveValue【消防施設】&#10;一人当たり面積">
          <a:extLst>
            <a:ext uri="{FF2B5EF4-FFF2-40B4-BE49-F238E27FC236}">
              <a16:creationId xmlns:a16="http://schemas.microsoft.com/office/drawing/2014/main" id="{8B63119C-6260-43C4-8968-6FB004EBB87C}"/>
            </a:ext>
          </a:extLst>
        </xdr:cNvPr>
        <xdr:cNvSpPr txBox="1"/>
      </xdr:nvSpPr>
      <xdr:spPr>
        <a:xfrm>
          <a:off x="170015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739" name="n_4aveValue【消防施設】&#10;一人当たり面積">
          <a:extLst>
            <a:ext uri="{FF2B5EF4-FFF2-40B4-BE49-F238E27FC236}">
              <a16:creationId xmlns:a16="http://schemas.microsoft.com/office/drawing/2014/main" id="{5D6DE505-D1B0-4132-BDDC-B6031CCDCA3E}"/>
            </a:ext>
          </a:extLst>
        </xdr:cNvPr>
        <xdr:cNvSpPr txBox="1"/>
      </xdr:nvSpPr>
      <xdr:spPr>
        <a:xfrm>
          <a:off x="1622686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52088</xdr:rowOff>
    </xdr:from>
    <xdr:ext cx="469744" cy="259045"/>
    <xdr:sp macro="" textlink="">
      <xdr:nvSpPr>
        <xdr:cNvPr id="740" name="n_1mainValue【消防施設】&#10;一人当たり面積">
          <a:extLst>
            <a:ext uri="{FF2B5EF4-FFF2-40B4-BE49-F238E27FC236}">
              <a16:creationId xmlns:a16="http://schemas.microsoft.com/office/drawing/2014/main" id="{78B8C570-0665-4B37-A32A-2F45229923DB}"/>
            </a:ext>
          </a:extLst>
        </xdr:cNvPr>
        <xdr:cNvSpPr txBox="1"/>
      </xdr:nvSpPr>
      <xdr:spPr>
        <a:xfrm>
          <a:off x="18561127" y="1379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52088</xdr:rowOff>
    </xdr:from>
    <xdr:ext cx="469744" cy="259045"/>
    <xdr:sp macro="" textlink="">
      <xdr:nvSpPr>
        <xdr:cNvPr id="741" name="n_2mainValue【消防施設】&#10;一人当たり面積">
          <a:extLst>
            <a:ext uri="{FF2B5EF4-FFF2-40B4-BE49-F238E27FC236}">
              <a16:creationId xmlns:a16="http://schemas.microsoft.com/office/drawing/2014/main" id="{D5A9894C-4777-4EA0-9052-739C241B25BC}"/>
            </a:ext>
          </a:extLst>
        </xdr:cNvPr>
        <xdr:cNvSpPr txBox="1"/>
      </xdr:nvSpPr>
      <xdr:spPr>
        <a:xfrm>
          <a:off x="17776267" y="1379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742" name="n_3mainValue【消防施設】&#10;一人当たり面積">
          <a:extLst>
            <a:ext uri="{FF2B5EF4-FFF2-40B4-BE49-F238E27FC236}">
              <a16:creationId xmlns:a16="http://schemas.microsoft.com/office/drawing/2014/main" id="{885BB7E6-361C-40EC-A374-6E5370204AD8}"/>
            </a:ext>
          </a:extLst>
        </xdr:cNvPr>
        <xdr:cNvSpPr txBox="1"/>
      </xdr:nvSpPr>
      <xdr:spPr>
        <a:xfrm>
          <a:off x="17001567" y="1379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55897</xdr:rowOff>
    </xdr:from>
    <xdr:ext cx="469744" cy="259045"/>
    <xdr:sp macro="" textlink="">
      <xdr:nvSpPr>
        <xdr:cNvPr id="743" name="n_4mainValue【消防施設】&#10;一人当たり面積">
          <a:extLst>
            <a:ext uri="{FF2B5EF4-FFF2-40B4-BE49-F238E27FC236}">
              <a16:creationId xmlns:a16="http://schemas.microsoft.com/office/drawing/2014/main" id="{4E7E070B-5EEE-4D26-99E9-B244E7C6E5D1}"/>
            </a:ext>
          </a:extLst>
        </xdr:cNvPr>
        <xdr:cNvSpPr txBox="1"/>
      </xdr:nvSpPr>
      <xdr:spPr>
        <a:xfrm>
          <a:off x="1622686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8D869476-DA48-493E-8CED-CB3B716D9F4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C84655AC-EB18-42BE-A568-5FFE2B6B982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3B072C7E-2005-4EC1-AA09-1797AC537C0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40EEE889-1745-4A8F-8C39-8BC1C62A22C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60E147EC-0F4B-43A3-B59A-5168FB3770A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7186C03F-05E4-461C-86CB-C6AD006885F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ACAF41C6-2735-4371-85DF-CE0A70270A1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DAA07066-D88B-4C12-839B-1A5AF17DAE9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25C970F7-F15F-43D3-BF39-F58910E2D7F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356A3FB7-7B92-44FF-89A8-E9E309F4597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871CEE5-14E8-40B9-BE16-CC4C9D1157A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DA6D2166-F7C4-4CAB-BA87-23E57C56B7F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3A21CD4A-013B-4A2B-931D-E5470871A86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515ADB14-BA2B-4243-830F-2935F73C932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16050B67-2FA3-4725-A0A4-291A401086F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66D912FE-1699-4341-857F-FE06EC2FCAE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5783BDB7-5E3D-4536-9AC4-9AF25651D8FC}"/>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7EB46411-6027-410B-99EB-A0420725150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9C64D901-4E36-4A05-B3B0-CB1F9054CB9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515ED73B-92D9-41AE-9530-7F183233723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1F7FC971-E54A-4595-A75F-10A1DDE2D1E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DC916698-4F9C-462D-A6CD-ACEB6477325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B155CEC3-358B-4F56-AF98-3EB991C52BF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9A0BE2AB-E8BE-4FD4-8674-E89DCE070D9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667C84FD-9160-4D2A-8104-E0CC271E69D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745B4B07-80BE-4B33-A6AD-FDEF9CBFC544}"/>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庁舎】&#10;有形固定資産減価償却率最小値テキスト">
          <a:extLst>
            <a:ext uri="{FF2B5EF4-FFF2-40B4-BE49-F238E27FC236}">
              <a16:creationId xmlns:a16="http://schemas.microsoft.com/office/drawing/2014/main" id="{66F793D4-B35E-402A-925D-14383442FBAA}"/>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B9B47B05-074E-47F2-A7E4-AA48FEC481AC}"/>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772" name="【庁舎】&#10;有形固定資産減価償却率最大値テキスト">
          <a:extLst>
            <a:ext uri="{FF2B5EF4-FFF2-40B4-BE49-F238E27FC236}">
              <a16:creationId xmlns:a16="http://schemas.microsoft.com/office/drawing/2014/main" id="{2C6C7ED2-2742-470B-BE50-294E1B9F3745}"/>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773" name="直線コネクタ 772">
          <a:extLst>
            <a:ext uri="{FF2B5EF4-FFF2-40B4-BE49-F238E27FC236}">
              <a16:creationId xmlns:a16="http://schemas.microsoft.com/office/drawing/2014/main" id="{C9C05D16-9F0A-4804-8194-CF80AF7A7789}"/>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774" name="【庁舎】&#10;有形固定資産減価償却率平均値テキスト">
          <a:extLst>
            <a:ext uri="{FF2B5EF4-FFF2-40B4-BE49-F238E27FC236}">
              <a16:creationId xmlns:a16="http://schemas.microsoft.com/office/drawing/2014/main" id="{D9FA253C-3762-445E-984F-1F39A67ADF72}"/>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75" name="フローチャート: 判断 774">
          <a:extLst>
            <a:ext uri="{FF2B5EF4-FFF2-40B4-BE49-F238E27FC236}">
              <a16:creationId xmlns:a16="http://schemas.microsoft.com/office/drawing/2014/main" id="{2CCBCC0E-C74E-4B97-AA7A-92701CDBDEA8}"/>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76" name="フローチャート: 判断 775">
          <a:extLst>
            <a:ext uri="{FF2B5EF4-FFF2-40B4-BE49-F238E27FC236}">
              <a16:creationId xmlns:a16="http://schemas.microsoft.com/office/drawing/2014/main" id="{85103C98-50DF-429F-97E7-0011C109A21E}"/>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777" name="フローチャート: 判断 776">
          <a:extLst>
            <a:ext uri="{FF2B5EF4-FFF2-40B4-BE49-F238E27FC236}">
              <a16:creationId xmlns:a16="http://schemas.microsoft.com/office/drawing/2014/main" id="{673175F7-E6E7-4301-AF49-ED198534E2CC}"/>
            </a:ext>
          </a:extLst>
        </xdr:cNvPr>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778" name="フローチャート: 判断 777">
          <a:extLst>
            <a:ext uri="{FF2B5EF4-FFF2-40B4-BE49-F238E27FC236}">
              <a16:creationId xmlns:a16="http://schemas.microsoft.com/office/drawing/2014/main" id="{8DB35981-477C-4734-9C63-BE3A91313662}"/>
            </a:ext>
          </a:extLst>
        </xdr:cNvPr>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779" name="フローチャート: 判断 778">
          <a:extLst>
            <a:ext uri="{FF2B5EF4-FFF2-40B4-BE49-F238E27FC236}">
              <a16:creationId xmlns:a16="http://schemas.microsoft.com/office/drawing/2014/main" id="{0DD2266C-010F-4021-A53D-83F6F7E23110}"/>
            </a:ext>
          </a:extLst>
        </xdr:cNvPr>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9D8BDBB-2EE0-48A1-9E35-7EE11D5432B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FDD97EA-9025-4F52-A9E8-EF38C8AF3E5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8A5FF6F1-0D42-4109-878F-9FB88505950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6FA84868-B559-4F4D-8807-F41B5A5EF45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EBCE62E3-C4B0-4077-AEF3-94C03362D3D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85" name="楕円 784">
          <a:extLst>
            <a:ext uri="{FF2B5EF4-FFF2-40B4-BE49-F238E27FC236}">
              <a16:creationId xmlns:a16="http://schemas.microsoft.com/office/drawing/2014/main" id="{661BC5EA-8B12-4992-AD6F-A304B1FFFAE2}"/>
            </a:ext>
          </a:extLst>
        </xdr:cNvPr>
        <xdr:cNvSpPr/>
      </xdr:nvSpPr>
      <xdr:spPr>
        <a:xfrm>
          <a:off x="14325600" y="1771250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88735</xdr:rowOff>
    </xdr:from>
    <xdr:ext cx="405111" cy="259045"/>
    <xdr:sp macro="" textlink="">
      <xdr:nvSpPr>
        <xdr:cNvPr id="786" name="【庁舎】&#10;有形固定資産減価償却率該当値テキスト">
          <a:extLst>
            <a:ext uri="{FF2B5EF4-FFF2-40B4-BE49-F238E27FC236}">
              <a16:creationId xmlns:a16="http://schemas.microsoft.com/office/drawing/2014/main" id="{E8411A6E-7123-4B1D-BD7E-CCB8F90D55E6}"/>
            </a:ext>
          </a:extLst>
        </xdr:cNvPr>
        <xdr:cNvSpPr txBox="1"/>
      </xdr:nvSpPr>
      <xdr:spPr>
        <a:xfrm>
          <a:off x="14414500" y="1769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77651</xdr:rowOff>
    </xdr:from>
    <xdr:to>
      <xdr:col>81</xdr:col>
      <xdr:colOff>101600</xdr:colOff>
      <xdr:row>106</xdr:row>
      <xdr:rowOff>7801</xdr:rowOff>
    </xdr:to>
    <xdr:sp macro="" textlink="">
      <xdr:nvSpPr>
        <xdr:cNvPr id="787" name="楕円 786">
          <a:extLst>
            <a:ext uri="{FF2B5EF4-FFF2-40B4-BE49-F238E27FC236}">
              <a16:creationId xmlns:a16="http://schemas.microsoft.com/office/drawing/2014/main" id="{C752311D-4439-4C63-83B9-C4501A2D8E5F}"/>
            </a:ext>
          </a:extLst>
        </xdr:cNvPr>
        <xdr:cNvSpPr/>
      </xdr:nvSpPr>
      <xdr:spPr>
        <a:xfrm>
          <a:off x="13578840" y="17679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161108</xdr:rowOff>
    </xdr:to>
    <xdr:cxnSp macro="">
      <xdr:nvCxnSpPr>
        <xdr:cNvPr id="788" name="直線コネクタ 787">
          <a:extLst>
            <a:ext uri="{FF2B5EF4-FFF2-40B4-BE49-F238E27FC236}">
              <a16:creationId xmlns:a16="http://schemas.microsoft.com/office/drawing/2014/main" id="{CCC68E5B-B86F-4726-BA2D-FC44E2BE4D07}"/>
            </a:ext>
          </a:extLst>
        </xdr:cNvPr>
        <xdr:cNvCxnSpPr/>
      </xdr:nvCxnSpPr>
      <xdr:spPr>
        <a:xfrm>
          <a:off x="13629640" y="17730651"/>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789" name="楕円 788">
          <a:extLst>
            <a:ext uri="{FF2B5EF4-FFF2-40B4-BE49-F238E27FC236}">
              <a16:creationId xmlns:a16="http://schemas.microsoft.com/office/drawing/2014/main" id="{08D7AE80-866E-4F8D-9BA9-E1C83EE5B6AE}"/>
            </a:ext>
          </a:extLst>
        </xdr:cNvPr>
        <xdr:cNvSpPr/>
      </xdr:nvSpPr>
      <xdr:spPr>
        <a:xfrm>
          <a:off x="1280414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105</xdr:row>
      <xdr:rowOff>128451</xdr:rowOff>
    </xdr:to>
    <xdr:cxnSp macro="">
      <xdr:nvCxnSpPr>
        <xdr:cNvPr id="790" name="直線コネクタ 789">
          <a:extLst>
            <a:ext uri="{FF2B5EF4-FFF2-40B4-BE49-F238E27FC236}">
              <a16:creationId xmlns:a16="http://schemas.microsoft.com/office/drawing/2014/main" id="{E00D3A69-0008-4429-9894-BDD7234F3F2B}"/>
            </a:ext>
          </a:extLst>
        </xdr:cNvPr>
        <xdr:cNvCxnSpPr/>
      </xdr:nvCxnSpPr>
      <xdr:spPr>
        <a:xfrm>
          <a:off x="12854940" y="17694729"/>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791" name="楕円 790">
          <a:extLst>
            <a:ext uri="{FF2B5EF4-FFF2-40B4-BE49-F238E27FC236}">
              <a16:creationId xmlns:a16="http://schemas.microsoft.com/office/drawing/2014/main" id="{EB50E5F2-4DE9-46DB-AB45-05313092615A}"/>
            </a:ext>
          </a:extLst>
        </xdr:cNvPr>
        <xdr:cNvSpPr/>
      </xdr:nvSpPr>
      <xdr:spPr>
        <a:xfrm>
          <a:off x="12029440" y="175465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162742</xdr:rowOff>
    </xdr:from>
    <xdr:to>
      <xdr:col>76</xdr:col>
      <xdr:colOff>114300</xdr:colOff>
      <xdr:row>105</xdr:row>
      <xdr:rowOff>92529</xdr:rowOff>
    </xdr:to>
    <xdr:cxnSp macro="">
      <xdr:nvCxnSpPr>
        <xdr:cNvPr id="792" name="直線コネクタ 791">
          <a:extLst>
            <a:ext uri="{FF2B5EF4-FFF2-40B4-BE49-F238E27FC236}">
              <a16:creationId xmlns:a16="http://schemas.microsoft.com/office/drawing/2014/main" id="{55E2ACAF-A12F-4ED6-B9A0-0F861D3EE17D}"/>
            </a:ext>
          </a:extLst>
        </xdr:cNvPr>
        <xdr:cNvCxnSpPr/>
      </xdr:nvCxnSpPr>
      <xdr:spPr>
        <a:xfrm>
          <a:off x="12072620" y="17597302"/>
          <a:ext cx="78232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76019</xdr:rowOff>
    </xdr:from>
    <xdr:to>
      <xdr:col>67</xdr:col>
      <xdr:colOff>101600</xdr:colOff>
      <xdr:row>105</xdr:row>
      <xdr:rowOff>6169</xdr:rowOff>
    </xdr:to>
    <xdr:sp macro="" textlink="">
      <xdr:nvSpPr>
        <xdr:cNvPr id="793" name="楕円 792">
          <a:extLst>
            <a:ext uri="{FF2B5EF4-FFF2-40B4-BE49-F238E27FC236}">
              <a16:creationId xmlns:a16="http://schemas.microsoft.com/office/drawing/2014/main" id="{DC9D0261-F387-4360-933D-A7728D224075}"/>
            </a:ext>
          </a:extLst>
        </xdr:cNvPr>
        <xdr:cNvSpPr/>
      </xdr:nvSpPr>
      <xdr:spPr>
        <a:xfrm>
          <a:off x="11231880" y="17510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126819</xdr:rowOff>
    </xdr:from>
    <xdr:to>
      <xdr:col>71</xdr:col>
      <xdr:colOff>177800</xdr:colOff>
      <xdr:row>104</xdr:row>
      <xdr:rowOff>162742</xdr:rowOff>
    </xdr:to>
    <xdr:cxnSp macro="">
      <xdr:nvCxnSpPr>
        <xdr:cNvPr id="794" name="直線コネクタ 793">
          <a:extLst>
            <a:ext uri="{FF2B5EF4-FFF2-40B4-BE49-F238E27FC236}">
              <a16:creationId xmlns:a16="http://schemas.microsoft.com/office/drawing/2014/main" id="{9696CDDA-5D16-4D2C-B711-701EE3442948}"/>
            </a:ext>
          </a:extLst>
        </xdr:cNvPr>
        <xdr:cNvCxnSpPr/>
      </xdr:nvCxnSpPr>
      <xdr:spPr>
        <a:xfrm>
          <a:off x="11282680" y="17561379"/>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795" name="n_1aveValue【庁舎】&#10;有形固定資産減価償却率">
          <a:extLst>
            <a:ext uri="{FF2B5EF4-FFF2-40B4-BE49-F238E27FC236}">
              <a16:creationId xmlns:a16="http://schemas.microsoft.com/office/drawing/2014/main" id="{00C52493-CBF8-4B42-A5CB-2BDA06141D7F}"/>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796" name="n_2aveValue【庁舎】&#10;有形固定資産減価償却率">
          <a:extLst>
            <a:ext uri="{FF2B5EF4-FFF2-40B4-BE49-F238E27FC236}">
              <a16:creationId xmlns:a16="http://schemas.microsoft.com/office/drawing/2014/main" id="{6ACFF0D0-4E34-4907-A98D-470934D2BE59}"/>
            </a:ext>
          </a:extLst>
        </xdr:cNvPr>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797" name="n_3aveValue【庁舎】&#10;有形固定資産減価償却率">
          <a:extLst>
            <a:ext uri="{FF2B5EF4-FFF2-40B4-BE49-F238E27FC236}">
              <a16:creationId xmlns:a16="http://schemas.microsoft.com/office/drawing/2014/main" id="{6948B299-AACC-4DDB-B3BA-47CD594AEDE6}"/>
            </a:ext>
          </a:extLst>
        </xdr:cNvPr>
        <xdr:cNvSpPr txBox="1"/>
      </xdr:nvSpPr>
      <xdr:spPr>
        <a:xfrm>
          <a:off x="119005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798" name="n_4aveValue【庁舎】&#10;有形固定資産減価償却率">
          <a:extLst>
            <a:ext uri="{FF2B5EF4-FFF2-40B4-BE49-F238E27FC236}">
              <a16:creationId xmlns:a16="http://schemas.microsoft.com/office/drawing/2014/main" id="{B5A77083-B164-4131-928D-E81E98EB62E2}"/>
            </a:ext>
          </a:extLst>
        </xdr:cNvPr>
        <xdr:cNvSpPr txBox="1"/>
      </xdr:nvSpPr>
      <xdr:spPr>
        <a:xfrm>
          <a:off x="1110298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170378</xdr:rowOff>
    </xdr:from>
    <xdr:ext cx="405111" cy="259045"/>
    <xdr:sp macro="" textlink="">
      <xdr:nvSpPr>
        <xdr:cNvPr id="799" name="n_1mainValue【庁舎】&#10;有形固定資産減価償却率">
          <a:extLst>
            <a:ext uri="{FF2B5EF4-FFF2-40B4-BE49-F238E27FC236}">
              <a16:creationId xmlns:a16="http://schemas.microsoft.com/office/drawing/2014/main" id="{B5ABFD07-C8D2-4610-B1E9-DDBA7B6D591E}"/>
            </a:ext>
          </a:extLst>
        </xdr:cNvPr>
        <xdr:cNvSpPr txBox="1"/>
      </xdr:nvSpPr>
      <xdr:spPr>
        <a:xfrm>
          <a:off x="134372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134456</xdr:rowOff>
    </xdr:from>
    <xdr:ext cx="405111" cy="259045"/>
    <xdr:sp macro="" textlink="">
      <xdr:nvSpPr>
        <xdr:cNvPr id="800" name="n_2mainValue【庁舎】&#10;有形固定資産減価償却率">
          <a:extLst>
            <a:ext uri="{FF2B5EF4-FFF2-40B4-BE49-F238E27FC236}">
              <a16:creationId xmlns:a16="http://schemas.microsoft.com/office/drawing/2014/main" id="{79E796E8-D9D5-4226-AF41-6D7902E09A23}"/>
            </a:ext>
          </a:extLst>
        </xdr:cNvPr>
        <xdr:cNvSpPr txBox="1"/>
      </xdr:nvSpPr>
      <xdr:spPr>
        <a:xfrm>
          <a:off x="126752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33219</xdr:rowOff>
    </xdr:from>
    <xdr:ext cx="405111" cy="259045"/>
    <xdr:sp macro="" textlink="">
      <xdr:nvSpPr>
        <xdr:cNvPr id="801" name="n_3mainValue【庁舎】&#10;有形固定資産減価償却率">
          <a:extLst>
            <a:ext uri="{FF2B5EF4-FFF2-40B4-BE49-F238E27FC236}">
              <a16:creationId xmlns:a16="http://schemas.microsoft.com/office/drawing/2014/main" id="{19F9B29B-4629-4387-933B-0627F3538051}"/>
            </a:ext>
          </a:extLst>
        </xdr:cNvPr>
        <xdr:cNvSpPr txBox="1"/>
      </xdr:nvSpPr>
      <xdr:spPr>
        <a:xfrm>
          <a:off x="1190054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168746</xdr:rowOff>
    </xdr:from>
    <xdr:ext cx="405111" cy="259045"/>
    <xdr:sp macro="" textlink="">
      <xdr:nvSpPr>
        <xdr:cNvPr id="802" name="n_4mainValue【庁舎】&#10;有形固定資産減価償却率">
          <a:extLst>
            <a:ext uri="{FF2B5EF4-FFF2-40B4-BE49-F238E27FC236}">
              <a16:creationId xmlns:a16="http://schemas.microsoft.com/office/drawing/2014/main" id="{CB16116D-6562-4004-8734-69D920EFF52A}"/>
            </a:ext>
          </a:extLst>
        </xdr:cNvPr>
        <xdr:cNvSpPr txBox="1"/>
      </xdr:nvSpPr>
      <xdr:spPr>
        <a:xfrm>
          <a:off x="1110298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3AD49B62-ABA5-4821-B557-CB64DAA5B76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2A020BF3-FE43-4E57-B306-16D79B82A13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868465EE-5112-4716-BFE6-253A70E858E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687EFEEF-79DE-474F-8AB4-6F8B69F0E49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2F678879-88F1-4348-93E3-0F5385FF196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9D58673-8594-4971-B4C0-437DC1283EB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A1A404A1-9C01-482C-A249-4D449A4AA75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2F06A2FA-2A96-4510-BF1C-025C4956E27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C558536-C00B-4C58-983A-F1E431E7AEB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79F55A9D-7110-4285-BBA5-3726069F9DB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id="{770D7861-E38E-4C07-A9B9-0C199204C5C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a:extLst>
            <a:ext uri="{FF2B5EF4-FFF2-40B4-BE49-F238E27FC236}">
              <a16:creationId xmlns:a16="http://schemas.microsoft.com/office/drawing/2014/main" id="{F932004F-18EB-4BD4-B9EF-BB96A07D34C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id="{D37C81AC-505C-4D48-8305-2C2E87F3600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a:extLst>
            <a:ext uri="{FF2B5EF4-FFF2-40B4-BE49-F238E27FC236}">
              <a16:creationId xmlns:a16="http://schemas.microsoft.com/office/drawing/2014/main" id="{92910142-BEF8-408A-8934-BDF4990E1509}"/>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435EBFA1-AAB8-4C0E-A776-8358AC69624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a:extLst>
            <a:ext uri="{FF2B5EF4-FFF2-40B4-BE49-F238E27FC236}">
              <a16:creationId xmlns:a16="http://schemas.microsoft.com/office/drawing/2014/main" id="{EF0E5D52-2EB2-473C-9AE6-DCD7D7EB7037}"/>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id="{02116E46-FF3E-409A-AC0F-9AA55E47ABF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a:extLst>
            <a:ext uri="{FF2B5EF4-FFF2-40B4-BE49-F238E27FC236}">
              <a16:creationId xmlns:a16="http://schemas.microsoft.com/office/drawing/2014/main" id="{2008E948-7333-4FE3-990B-6D49BADF1EC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id="{917A3178-89C1-4409-9FCC-B325D7ACA2CD}"/>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a:extLst>
            <a:ext uri="{FF2B5EF4-FFF2-40B4-BE49-F238E27FC236}">
              <a16:creationId xmlns:a16="http://schemas.microsoft.com/office/drawing/2014/main" id="{0474A98B-7D0F-4204-8D5B-4C728179A5B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20726047-B91B-4D6C-8464-E7A2EF8BC5B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118D2903-0621-4627-A115-CCAB1D9AC93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E2FC39F6-0F37-4C46-AFAD-607F59131B3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826" name="直線コネクタ 825">
          <a:extLst>
            <a:ext uri="{FF2B5EF4-FFF2-40B4-BE49-F238E27FC236}">
              <a16:creationId xmlns:a16="http://schemas.microsoft.com/office/drawing/2014/main" id="{85C7297D-CA48-42F5-982B-4E1859BBC450}"/>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7" name="【庁舎】&#10;一人当たり面積最小値テキスト">
          <a:extLst>
            <a:ext uri="{FF2B5EF4-FFF2-40B4-BE49-F238E27FC236}">
              <a16:creationId xmlns:a16="http://schemas.microsoft.com/office/drawing/2014/main" id="{093B854E-BC65-4D8A-AEF0-CBB1F458FB4D}"/>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8" name="直線コネクタ 827">
          <a:extLst>
            <a:ext uri="{FF2B5EF4-FFF2-40B4-BE49-F238E27FC236}">
              <a16:creationId xmlns:a16="http://schemas.microsoft.com/office/drawing/2014/main" id="{E9DA3155-1AE3-4EDE-8150-A58F7FD51E2C}"/>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9" name="【庁舎】&#10;一人当たり面積最大値テキスト">
          <a:extLst>
            <a:ext uri="{FF2B5EF4-FFF2-40B4-BE49-F238E27FC236}">
              <a16:creationId xmlns:a16="http://schemas.microsoft.com/office/drawing/2014/main" id="{9764D875-BB3D-470B-B595-6B4BAEAE0804}"/>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30" name="直線コネクタ 829">
          <a:extLst>
            <a:ext uri="{FF2B5EF4-FFF2-40B4-BE49-F238E27FC236}">
              <a16:creationId xmlns:a16="http://schemas.microsoft.com/office/drawing/2014/main" id="{7B54485A-95B7-435F-814A-41C7BD2C5C67}"/>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831" name="【庁舎】&#10;一人当たり面積平均値テキスト">
          <a:extLst>
            <a:ext uri="{FF2B5EF4-FFF2-40B4-BE49-F238E27FC236}">
              <a16:creationId xmlns:a16="http://schemas.microsoft.com/office/drawing/2014/main" id="{2420FA82-1E70-4448-9D04-4EF65FAD3AAF}"/>
            </a:ext>
          </a:extLst>
        </xdr:cNvPr>
        <xdr:cNvSpPr txBox="1"/>
      </xdr:nvSpPr>
      <xdr:spPr>
        <a:xfrm>
          <a:off x="1954784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2" name="フローチャート: 判断 831">
          <a:extLst>
            <a:ext uri="{FF2B5EF4-FFF2-40B4-BE49-F238E27FC236}">
              <a16:creationId xmlns:a16="http://schemas.microsoft.com/office/drawing/2014/main" id="{29EA027B-9FF9-4107-8170-06FE08A46743}"/>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833" name="フローチャート: 判断 832">
          <a:extLst>
            <a:ext uri="{FF2B5EF4-FFF2-40B4-BE49-F238E27FC236}">
              <a16:creationId xmlns:a16="http://schemas.microsoft.com/office/drawing/2014/main" id="{72770B2E-2F1C-4639-AE39-EFE77D670864}"/>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834" name="フローチャート: 判断 833">
          <a:extLst>
            <a:ext uri="{FF2B5EF4-FFF2-40B4-BE49-F238E27FC236}">
              <a16:creationId xmlns:a16="http://schemas.microsoft.com/office/drawing/2014/main" id="{9E599424-F7D3-41A5-8BB5-34AF7FD9DE32}"/>
            </a:ext>
          </a:extLst>
        </xdr:cNvPr>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35" name="フローチャート: 判断 834">
          <a:extLst>
            <a:ext uri="{FF2B5EF4-FFF2-40B4-BE49-F238E27FC236}">
              <a16:creationId xmlns:a16="http://schemas.microsoft.com/office/drawing/2014/main" id="{3F906DFF-7D16-4804-B2ED-0A87666D06E1}"/>
            </a:ext>
          </a:extLst>
        </xdr:cNvPr>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836" name="フローチャート: 判断 835">
          <a:extLst>
            <a:ext uri="{FF2B5EF4-FFF2-40B4-BE49-F238E27FC236}">
              <a16:creationId xmlns:a16="http://schemas.microsoft.com/office/drawing/2014/main" id="{A1C7D43A-FB34-4AC2-A48D-562F432EE691}"/>
            </a:ext>
          </a:extLst>
        </xdr:cNvPr>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49F5D32-CE16-4794-B08D-76072D152E2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F05023D8-5D26-4DAA-BDA1-C16B1928A93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59DFEBC2-20DB-4AEE-AAB3-49DA9B56CE4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ECCB3B3-E363-4C2F-9C9A-4749BDA8FC5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847FF5AB-79CB-46FB-AF69-B88C09CCE2B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842" name="楕円 841">
          <a:extLst>
            <a:ext uri="{FF2B5EF4-FFF2-40B4-BE49-F238E27FC236}">
              <a16:creationId xmlns:a16="http://schemas.microsoft.com/office/drawing/2014/main" id="{8D9BC66A-B1FC-4C82-9648-3DF3BDA3DF1A}"/>
            </a:ext>
          </a:extLst>
        </xdr:cNvPr>
        <xdr:cNvSpPr/>
      </xdr:nvSpPr>
      <xdr:spPr>
        <a:xfrm>
          <a:off x="1945894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3827</xdr:rowOff>
    </xdr:from>
    <xdr:ext cx="469744" cy="259045"/>
    <xdr:sp macro="" textlink="">
      <xdr:nvSpPr>
        <xdr:cNvPr id="843" name="【庁舎】&#10;一人当たり面積該当値テキスト">
          <a:extLst>
            <a:ext uri="{FF2B5EF4-FFF2-40B4-BE49-F238E27FC236}">
              <a16:creationId xmlns:a16="http://schemas.microsoft.com/office/drawing/2014/main" id="{BBCD926B-3FB2-4A7B-B3E9-2682FBE3C9EF}"/>
            </a:ext>
          </a:extLst>
        </xdr:cNvPr>
        <xdr:cNvSpPr txBox="1"/>
      </xdr:nvSpPr>
      <xdr:spPr>
        <a:xfrm>
          <a:off x="19547840"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44" name="楕円 843">
          <a:extLst>
            <a:ext uri="{FF2B5EF4-FFF2-40B4-BE49-F238E27FC236}">
              <a16:creationId xmlns:a16="http://schemas.microsoft.com/office/drawing/2014/main" id="{35D1C9BE-B27F-41C8-83C6-AC91A7AA12FE}"/>
            </a:ext>
          </a:extLst>
        </xdr:cNvPr>
        <xdr:cNvSpPr/>
      </xdr:nvSpPr>
      <xdr:spPr>
        <a:xfrm>
          <a:off x="18735040" y="17962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76200</xdr:rowOff>
    </xdr:to>
    <xdr:cxnSp macro="">
      <xdr:nvCxnSpPr>
        <xdr:cNvPr id="845" name="直線コネクタ 844">
          <a:extLst>
            <a:ext uri="{FF2B5EF4-FFF2-40B4-BE49-F238E27FC236}">
              <a16:creationId xmlns:a16="http://schemas.microsoft.com/office/drawing/2014/main" id="{8BF7F0E3-17D6-47FB-8C15-FD55377E8E91}"/>
            </a:ext>
          </a:extLst>
        </xdr:cNvPr>
        <xdr:cNvCxnSpPr/>
      </xdr:nvCxnSpPr>
      <xdr:spPr>
        <a:xfrm>
          <a:off x="18778220" y="180136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46" name="楕円 845">
          <a:extLst>
            <a:ext uri="{FF2B5EF4-FFF2-40B4-BE49-F238E27FC236}">
              <a16:creationId xmlns:a16="http://schemas.microsoft.com/office/drawing/2014/main" id="{8FECAAAD-1F9C-4A71-8F60-D4A4623BE51B}"/>
            </a:ext>
          </a:extLst>
        </xdr:cNvPr>
        <xdr:cNvSpPr/>
      </xdr:nvSpPr>
      <xdr:spPr>
        <a:xfrm>
          <a:off x="1793748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76200</xdr:rowOff>
    </xdr:to>
    <xdr:cxnSp macro="">
      <xdr:nvCxnSpPr>
        <xdr:cNvPr id="847" name="直線コネクタ 846">
          <a:extLst>
            <a:ext uri="{FF2B5EF4-FFF2-40B4-BE49-F238E27FC236}">
              <a16:creationId xmlns:a16="http://schemas.microsoft.com/office/drawing/2014/main" id="{1D63A914-546E-497A-8824-EE958DC92CA2}"/>
            </a:ext>
          </a:extLst>
        </xdr:cNvPr>
        <xdr:cNvCxnSpPr/>
      </xdr:nvCxnSpPr>
      <xdr:spPr>
        <a:xfrm>
          <a:off x="17988280" y="180136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848" name="楕円 847">
          <a:extLst>
            <a:ext uri="{FF2B5EF4-FFF2-40B4-BE49-F238E27FC236}">
              <a16:creationId xmlns:a16="http://schemas.microsoft.com/office/drawing/2014/main" id="{E71D2AD1-0383-4E95-BFE2-02F0D6F5D142}"/>
            </a:ext>
          </a:extLst>
        </xdr:cNvPr>
        <xdr:cNvSpPr/>
      </xdr:nvSpPr>
      <xdr:spPr>
        <a:xfrm>
          <a:off x="17162780" y="179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80011</xdr:rowOff>
    </xdr:to>
    <xdr:cxnSp macro="">
      <xdr:nvCxnSpPr>
        <xdr:cNvPr id="849" name="直線コネクタ 848">
          <a:extLst>
            <a:ext uri="{FF2B5EF4-FFF2-40B4-BE49-F238E27FC236}">
              <a16:creationId xmlns:a16="http://schemas.microsoft.com/office/drawing/2014/main" id="{14FF704E-33F2-474B-9143-3DA32DCB1274}"/>
            </a:ext>
          </a:extLst>
        </xdr:cNvPr>
        <xdr:cNvCxnSpPr/>
      </xdr:nvCxnSpPr>
      <xdr:spPr>
        <a:xfrm flipV="1">
          <a:off x="17213580" y="1801368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50" name="楕円 849">
          <a:extLst>
            <a:ext uri="{FF2B5EF4-FFF2-40B4-BE49-F238E27FC236}">
              <a16:creationId xmlns:a16="http://schemas.microsoft.com/office/drawing/2014/main" id="{F085D99D-99A0-4B78-918C-8C1E36D39EA1}"/>
            </a:ext>
          </a:extLst>
        </xdr:cNvPr>
        <xdr:cNvSpPr/>
      </xdr:nvSpPr>
      <xdr:spPr>
        <a:xfrm>
          <a:off x="16388080" y="1788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163830</xdr:rowOff>
    </xdr:from>
    <xdr:to>
      <xdr:col>102</xdr:col>
      <xdr:colOff>114300</xdr:colOff>
      <xdr:row>107</xdr:row>
      <xdr:rowOff>80011</xdr:rowOff>
    </xdr:to>
    <xdr:cxnSp macro="">
      <xdr:nvCxnSpPr>
        <xdr:cNvPr id="851" name="直線コネクタ 850">
          <a:extLst>
            <a:ext uri="{FF2B5EF4-FFF2-40B4-BE49-F238E27FC236}">
              <a16:creationId xmlns:a16="http://schemas.microsoft.com/office/drawing/2014/main" id="{18DA29BA-640C-45E0-B535-60A3C44E16ED}"/>
            </a:ext>
          </a:extLst>
        </xdr:cNvPr>
        <xdr:cNvCxnSpPr/>
      </xdr:nvCxnSpPr>
      <xdr:spPr>
        <a:xfrm>
          <a:off x="16431260" y="17933670"/>
          <a:ext cx="78232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852" name="n_1aveValue【庁舎】&#10;一人当たり面積">
          <a:extLst>
            <a:ext uri="{FF2B5EF4-FFF2-40B4-BE49-F238E27FC236}">
              <a16:creationId xmlns:a16="http://schemas.microsoft.com/office/drawing/2014/main" id="{4D4B1A02-7304-4CDC-8D14-DDC852EE916A}"/>
            </a:ext>
          </a:extLst>
        </xdr:cNvPr>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853" name="n_2aveValue【庁舎】&#10;一人当たり面積">
          <a:extLst>
            <a:ext uri="{FF2B5EF4-FFF2-40B4-BE49-F238E27FC236}">
              <a16:creationId xmlns:a16="http://schemas.microsoft.com/office/drawing/2014/main" id="{49F5B06A-3D3B-4884-989B-95B3AA113884}"/>
            </a:ext>
          </a:extLst>
        </xdr:cNvPr>
        <xdr:cNvSpPr txBox="1"/>
      </xdr:nvSpPr>
      <xdr:spPr>
        <a:xfrm>
          <a:off x="177762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54" name="n_3aveValue【庁舎】&#10;一人当たり面積">
          <a:extLst>
            <a:ext uri="{FF2B5EF4-FFF2-40B4-BE49-F238E27FC236}">
              <a16:creationId xmlns:a16="http://schemas.microsoft.com/office/drawing/2014/main" id="{4C9FFE75-9B89-463D-8373-B2385D81E395}"/>
            </a:ext>
          </a:extLst>
        </xdr:cNvPr>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855" name="n_4aveValue【庁舎】&#10;一人当たり面積">
          <a:extLst>
            <a:ext uri="{FF2B5EF4-FFF2-40B4-BE49-F238E27FC236}">
              <a16:creationId xmlns:a16="http://schemas.microsoft.com/office/drawing/2014/main" id="{EBE56DF3-5061-402D-AF72-F61A4EC631C9}"/>
            </a:ext>
          </a:extLst>
        </xdr:cNvPr>
        <xdr:cNvSpPr txBox="1"/>
      </xdr:nvSpPr>
      <xdr:spPr>
        <a:xfrm>
          <a:off x="162268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56" name="n_1mainValue【庁舎】&#10;一人当たり面積">
          <a:extLst>
            <a:ext uri="{FF2B5EF4-FFF2-40B4-BE49-F238E27FC236}">
              <a16:creationId xmlns:a16="http://schemas.microsoft.com/office/drawing/2014/main" id="{9D6F4811-1794-4E20-92D8-9AC3DD81CBEC}"/>
            </a:ext>
          </a:extLst>
        </xdr:cNvPr>
        <xdr:cNvSpPr txBox="1"/>
      </xdr:nvSpPr>
      <xdr:spPr>
        <a:xfrm>
          <a:off x="185611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57" name="n_2mainValue【庁舎】&#10;一人当たり面積">
          <a:extLst>
            <a:ext uri="{FF2B5EF4-FFF2-40B4-BE49-F238E27FC236}">
              <a16:creationId xmlns:a16="http://schemas.microsoft.com/office/drawing/2014/main" id="{BD0F2307-E8F9-4794-9C3C-B8B93CC7ACBF}"/>
            </a:ext>
          </a:extLst>
        </xdr:cNvPr>
        <xdr:cNvSpPr txBox="1"/>
      </xdr:nvSpPr>
      <xdr:spPr>
        <a:xfrm>
          <a:off x="1777626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858" name="n_3mainValue【庁舎】&#10;一人当たり面積">
          <a:extLst>
            <a:ext uri="{FF2B5EF4-FFF2-40B4-BE49-F238E27FC236}">
              <a16:creationId xmlns:a16="http://schemas.microsoft.com/office/drawing/2014/main" id="{6B276CFD-0AF3-4FAC-998C-180D83932EC0}"/>
            </a:ext>
          </a:extLst>
        </xdr:cNvPr>
        <xdr:cNvSpPr txBox="1"/>
      </xdr:nvSpPr>
      <xdr:spPr>
        <a:xfrm>
          <a:off x="17001567" y="180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859" name="n_4mainValue【庁舎】&#10;一人当たり面積">
          <a:extLst>
            <a:ext uri="{FF2B5EF4-FFF2-40B4-BE49-F238E27FC236}">
              <a16:creationId xmlns:a16="http://schemas.microsoft.com/office/drawing/2014/main" id="{A8369002-42DC-420D-8FED-73CAE60BD9B3}"/>
            </a:ext>
          </a:extLst>
        </xdr:cNvPr>
        <xdr:cNvSpPr txBox="1"/>
      </xdr:nvSpPr>
      <xdr:spPr>
        <a:xfrm>
          <a:off x="1622686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8BD36B73-28E0-4C45-A268-4F6186FF277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EDBBC31E-FCAC-4559-BFCC-255E7B20971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51B169AF-99D0-4B23-83C1-67B7D11C229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各類型の有形固定資産減価償却率は、概ね類似団体の平均的な値となっている。</a:t>
          </a:r>
          <a:r>
            <a:rPr kumimoji="1" lang="ja-JP" altLang="en-US" sz="1100">
              <a:solidFill>
                <a:schemeClr val="dk1"/>
              </a:solidFill>
              <a:effectLst/>
              <a:latin typeface="+mn-lt"/>
              <a:ea typeface="+mn-ea"/>
              <a:cs typeface="+mn-cs"/>
            </a:rPr>
            <a:t>一般廃棄物処理施設については、建替えにより減価償却率の数値が低くなった。</a:t>
          </a:r>
          <a:r>
            <a:rPr kumimoji="1" lang="ja-JP" altLang="ja-JP" sz="1100">
              <a:solidFill>
                <a:schemeClr val="dk1"/>
              </a:solidFill>
              <a:effectLst/>
              <a:latin typeface="+mn-lt"/>
              <a:ea typeface="+mn-ea"/>
              <a:cs typeface="+mn-cs"/>
            </a:rPr>
            <a:t>保健センター・保健所の類型は類似団体平均値を大きく上回っているが、個別施設計画に基づき計画的な保全を実施できているため、実質的には支障ない。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82</v>
      </c>
      <c r="C2" s="176"/>
      <c r="D2" s="177"/>
    </row>
    <row r="3" spans="1:119" ht="18.75" customHeight="1" thickBot="1" x14ac:dyDescent="0.25">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51818326</v>
      </c>
      <c r="BO4" s="462"/>
      <c r="BP4" s="462"/>
      <c r="BQ4" s="462"/>
      <c r="BR4" s="462"/>
      <c r="BS4" s="462"/>
      <c r="BT4" s="462"/>
      <c r="BU4" s="463"/>
      <c r="BV4" s="461">
        <v>53880777</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4.5</v>
      </c>
      <c r="CU4" s="602"/>
      <c r="CV4" s="602"/>
      <c r="CW4" s="602"/>
      <c r="CX4" s="602"/>
      <c r="CY4" s="602"/>
      <c r="CZ4" s="602"/>
      <c r="DA4" s="603"/>
      <c r="DB4" s="601">
        <v>5.7</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50491549</v>
      </c>
      <c r="BO5" s="433"/>
      <c r="BP5" s="433"/>
      <c r="BQ5" s="433"/>
      <c r="BR5" s="433"/>
      <c r="BS5" s="433"/>
      <c r="BT5" s="433"/>
      <c r="BU5" s="434"/>
      <c r="BV5" s="432">
        <v>52184044</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92.9</v>
      </c>
      <c r="CU5" s="430"/>
      <c r="CV5" s="430"/>
      <c r="CW5" s="430"/>
      <c r="CX5" s="430"/>
      <c r="CY5" s="430"/>
      <c r="CZ5" s="430"/>
      <c r="DA5" s="431"/>
      <c r="DB5" s="429">
        <v>88.2</v>
      </c>
      <c r="DC5" s="430"/>
      <c r="DD5" s="430"/>
      <c r="DE5" s="430"/>
      <c r="DF5" s="430"/>
      <c r="DG5" s="430"/>
      <c r="DH5" s="430"/>
      <c r="DI5" s="431"/>
    </row>
    <row r="6" spans="1:119" ht="18.75" customHeight="1" x14ac:dyDescent="0.2">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95</v>
      </c>
      <c r="AV6" s="491"/>
      <c r="AW6" s="491"/>
      <c r="AX6" s="491"/>
      <c r="AY6" s="446" t="s">
        <v>103</v>
      </c>
      <c r="AZ6" s="447"/>
      <c r="BA6" s="447"/>
      <c r="BB6" s="447"/>
      <c r="BC6" s="447"/>
      <c r="BD6" s="447"/>
      <c r="BE6" s="447"/>
      <c r="BF6" s="447"/>
      <c r="BG6" s="447"/>
      <c r="BH6" s="447"/>
      <c r="BI6" s="447"/>
      <c r="BJ6" s="447"/>
      <c r="BK6" s="447"/>
      <c r="BL6" s="447"/>
      <c r="BM6" s="448"/>
      <c r="BN6" s="432">
        <v>1326777</v>
      </c>
      <c r="BO6" s="433"/>
      <c r="BP6" s="433"/>
      <c r="BQ6" s="433"/>
      <c r="BR6" s="433"/>
      <c r="BS6" s="433"/>
      <c r="BT6" s="433"/>
      <c r="BU6" s="434"/>
      <c r="BV6" s="432">
        <v>1696733</v>
      </c>
      <c r="BW6" s="433"/>
      <c r="BX6" s="433"/>
      <c r="BY6" s="433"/>
      <c r="BZ6" s="433"/>
      <c r="CA6" s="433"/>
      <c r="CB6" s="433"/>
      <c r="CC6" s="434"/>
      <c r="CD6" s="472" t="s">
        <v>104</v>
      </c>
      <c r="CE6" s="392"/>
      <c r="CF6" s="392"/>
      <c r="CG6" s="392"/>
      <c r="CH6" s="392"/>
      <c r="CI6" s="392"/>
      <c r="CJ6" s="392"/>
      <c r="CK6" s="392"/>
      <c r="CL6" s="392"/>
      <c r="CM6" s="392"/>
      <c r="CN6" s="392"/>
      <c r="CO6" s="392"/>
      <c r="CP6" s="392"/>
      <c r="CQ6" s="392"/>
      <c r="CR6" s="392"/>
      <c r="CS6" s="473"/>
      <c r="CT6" s="575">
        <v>95.3</v>
      </c>
      <c r="CU6" s="576"/>
      <c r="CV6" s="576"/>
      <c r="CW6" s="576"/>
      <c r="CX6" s="576"/>
      <c r="CY6" s="576"/>
      <c r="CZ6" s="576"/>
      <c r="DA6" s="577"/>
      <c r="DB6" s="575">
        <v>96.6</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105</v>
      </c>
      <c r="AN7" s="389"/>
      <c r="AO7" s="389"/>
      <c r="AP7" s="389"/>
      <c r="AQ7" s="389"/>
      <c r="AR7" s="389"/>
      <c r="AS7" s="389"/>
      <c r="AT7" s="390"/>
      <c r="AU7" s="490" t="s">
        <v>106</v>
      </c>
      <c r="AV7" s="491"/>
      <c r="AW7" s="491"/>
      <c r="AX7" s="491"/>
      <c r="AY7" s="446" t="s">
        <v>107</v>
      </c>
      <c r="AZ7" s="447"/>
      <c r="BA7" s="447"/>
      <c r="BB7" s="447"/>
      <c r="BC7" s="447"/>
      <c r="BD7" s="447"/>
      <c r="BE7" s="447"/>
      <c r="BF7" s="447"/>
      <c r="BG7" s="447"/>
      <c r="BH7" s="447"/>
      <c r="BI7" s="447"/>
      <c r="BJ7" s="447"/>
      <c r="BK7" s="447"/>
      <c r="BL7" s="447"/>
      <c r="BM7" s="448"/>
      <c r="BN7" s="432">
        <v>189302</v>
      </c>
      <c r="BO7" s="433"/>
      <c r="BP7" s="433"/>
      <c r="BQ7" s="433"/>
      <c r="BR7" s="433"/>
      <c r="BS7" s="433"/>
      <c r="BT7" s="433"/>
      <c r="BU7" s="434"/>
      <c r="BV7" s="432">
        <v>220673</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25470943</v>
      </c>
      <c r="CU7" s="433"/>
      <c r="CV7" s="433"/>
      <c r="CW7" s="433"/>
      <c r="CX7" s="433"/>
      <c r="CY7" s="433"/>
      <c r="CZ7" s="433"/>
      <c r="DA7" s="434"/>
      <c r="DB7" s="432">
        <v>25884473</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95</v>
      </c>
      <c r="AV8" s="491"/>
      <c r="AW8" s="491"/>
      <c r="AX8" s="491"/>
      <c r="AY8" s="446" t="s">
        <v>110</v>
      </c>
      <c r="AZ8" s="447"/>
      <c r="BA8" s="447"/>
      <c r="BB8" s="447"/>
      <c r="BC8" s="447"/>
      <c r="BD8" s="447"/>
      <c r="BE8" s="447"/>
      <c r="BF8" s="447"/>
      <c r="BG8" s="447"/>
      <c r="BH8" s="447"/>
      <c r="BI8" s="447"/>
      <c r="BJ8" s="447"/>
      <c r="BK8" s="447"/>
      <c r="BL8" s="447"/>
      <c r="BM8" s="448"/>
      <c r="BN8" s="432">
        <v>1137475</v>
      </c>
      <c r="BO8" s="433"/>
      <c r="BP8" s="433"/>
      <c r="BQ8" s="433"/>
      <c r="BR8" s="433"/>
      <c r="BS8" s="433"/>
      <c r="BT8" s="433"/>
      <c r="BU8" s="434"/>
      <c r="BV8" s="432">
        <v>1476060</v>
      </c>
      <c r="BW8" s="433"/>
      <c r="BX8" s="433"/>
      <c r="BY8" s="433"/>
      <c r="BZ8" s="433"/>
      <c r="CA8" s="433"/>
      <c r="CB8" s="433"/>
      <c r="CC8" s="434"/>
      <c r="CD8" s="472" t="s">
        <v>111</v>
      </c>
      <c r="CE8" s="392"/>
      <c r="CF8" s="392"/>
      <c r="CG8" s="392"/>
      <c r="CH8" s="392"/>
      <c r="CI8" s="392"/>
      <c r="CJ8" s="392"/>
      <c r="CK8" s="392"/>
      <c r="CL8" s="392"/>
      <c r="CM8" s="392"/>
      <c r="CN8" s="392"/>
      <c r="CO8" s="392"/>
      <c r="CP8" s="392"/>
      <c r="CQ8" s="392"/>
      <c r="CR8" s="392"/>
      <c r="CS8" s="473"/>
      <c r="CT8" s="535">
        <v>0.77</v>
      </c>
      <c r="CU8" s="536"/>
      <c r="CV8" s="536"/>
      <c r="CW8" s="536"/>
      <c r="CX8" s="536"/>
      <c r="CY8" s="536"/>
      <c r="CZ8" s="536"/>
      <c r="DA8" s="537"/>
      <c r="DB8" s="535">
        <v>0.79</v>
      </c>
      <c r="DC8" s="536"/>
      <c r="DD8" s="536"/>
      <c r="DE8" s="536"/>
      <c r="DF8" s="536"/>
      <c r="DG8" s="536"/>
      <c r="DH8" s="536"/>
      <c r="DI8" s="537"/>
    </row>
    <row r="9" spans="1:119" ht="18.75" customHeight="1" thickBot="1" x14ac:dyDescent="0.25">
      <c r="A9" s="175"/>
      <c r="B9" s="564" t="s">
        <v>112</v>
      </c>
      <c r="C9" s="565"/>
      <c r="D9" s="565"/>
      <c r="E9" s="565"/>
      <c r="F9" s="565"/>
      <c r="G9" s="565"/>
      <c r="H9" s="565"/>
      <c r="I9" s="565"/>
      <c r="J9" s="565"/>
      <c r="K9" s="483"/>
      <c r="L9" s="566" t="s">
        <v>113</v>
      </c>
      <c r="M9" s="567"/>
      <c r="N9" s="567"/>
      <c r="O9" s="567"/>
      <c r="P9" s="567"/>
      <c r="Q9" s="568"/>
      <c r="R9" s="569">
        <v>130510</v>
      </c>
      <c r="S9" s="570"/>
      <c r="T9" s="570"/>
      <c r="U9" s="570"/>
      <c r="V9" s="571"/>
      <c r="W9" s="501" t="s">
        <v>114</v>
      </c>
      <c r="X9" s="502"/>
      <c r="Y9" s="502"/>
      <c r="Z9" s="502"/>
      <c r="AA9" s="502"/>
      <c r="AB9" s="502"/>
      <c r="AC9" s="502"/>
      <c r="AD9" s="502"/>
      <c r="AE9" s="502"/>
      <c r="AF9" s="502"/>
      <c r="AG9" s="502"/>
      <c r="AH9" s="502"/>
      <c r="AI9" s="502"/>
      <c r="AJ9" s="502"/>
      <c r="AK9" s="502"/>
      <c r="AL9" s="572"/>
      <c r="AM9" s="489" t="s">
        <v>115</v>
      </c>
      <c r="AN9" s="389"/>
      <c r="AO9" s="389"/>
      <c r="AP9" s="389"/>
      <c r="AQ9" s="389"/>
      <c r="AR9" s="389"/>
      <c r="AS9" s="389"/>
      <c r="AT9" s="390"/>
      <c r="AU9" s="490" t="s">
        <v>95</v>
      </c>
      <c r="AV9" s="491"/>
      <c r="AW9" s="491"/>
      <c r="AX9" s="491"/>
      <c r="AY9" s="446" t="s">
        <v>116</v>
      </c>
      <c r="AZ9" s="447"/>
      <c r="BA9" s="447"/>
      <c r="BB9" s="447"/>
      <c r="BC9" s="447"/>
      <c r="BD9" s="447"/>
      <c r="BE9" s="447"/>
      <c r="BF9" s="447"/>
      <c r="BG9" s="447"/>
      <c r="BH9" s="447"/>
      <c r="BI9" s="447"/>
      <c r="BJ9" s="447"/>
      <c r="BK9" s="447"/>
      <c r="BL9" s="447"/>
      <c r="BM9" s="448"/>
      <c r="BN9" s="432">
        <v>-338585</v>
      </c>
      <c r="BO9" s="433"/>
      <c r="BP9" s="433"/>
      <c r="BQ9" s="433"/>
      <c r="BR9" s="433"/>
      <c r="BS9" s="433"/>
      <c r="BT9" s="433"/>
      <c r="BU9" s="434"/>
      <c r="BV9" s="432">
        <v>436109</v>
      </c>
      <c r="BW9" s="433"/>
      <c r="BX9" s="433"/>
      <c r="BY9" s="433"/>
      <c r="BZ9" s="433"/>
      <c r="CA9" s="433"/>
      <c r="CB9" s="433"/>
      <c r="CC9" s="434"/>
      <c r="CD9" s="472" t="s">
        <v>117</v>
      </c>
      <c r="CE9" s="392"/>
      <c r="CF9" s="392"/>
      <c r="CG9" s="392"/>
      <c r="CH9" s="392"/>
      <c r="CI9" s="392"/>
      <c r="CJ9" s="392"/>
      <c r="CK9" s="392"/>
      <c r="CL9" s="392"/>
      <c r="CM9" s="392"/>
      <c r="CN9" s="392"/>
      <c r="CO9" s="392"/>
      <c r="CP9" s="392"/>
      <c r="CQ9" s="392"/>
      <c r="CR9" s="392"/>
      <c r="CS9" s="473"/>
      <c r="CT9" s="429">
        <v>10.3</v>
      </c>
      <c r="CU9" s="430"/>
      <c r="CV9" s="430"/>
      <c r="CW9" s="430"/>
      <c r="CX9" s="430"/>
      <c r="CY9" s="430"/>
      <c r="CZ9" s="430"/>
      <c r="DA9" s="431"/>
      <c r="DB9" s="429">
        <v>9.3000000000000007</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118</v>
      </c>
      <c r="M10" s="389"/>
      <c r="N10" s="389"/>
      <c r="O10" s="389"/>
      <c r="P10" s="389"/>
      <c r="Q10" s="390"/>
      <c r="R10" s="385">
        <v>131606</v>
      </c>
      <c r="S10" s="386"/>
      <c r="T10" s="386"/>
      <c r="U10" s="386"/>
      <c r="V10" s="445"/>
      <c r="W10" s="573"/>
      <c r="X10" s="383"/>
      <c r="Y10" s="383"/>
      <c r="Z10" s="383"/>
      <c r="AA10" s="383"/>
      <c r="AB10" s="383"/>
      <c r="AC10" s="383"/>
      <c r="AD10" s="383"/>
      <c r="AE10" s="383"/>
      <c r="AF10" s="383"/>
      <c r="AG10" s="383"/>
      <c r="AH10" s="383"/>
      <c r="AI10" s="383"/>
      <c r="AJ10" s="383"/>
      <c r="AK10" s="383"/>
      <c r="AL10" s="574"/>
      <c r="AM10" s="489" t="s">
        <v>119</v>
      </c>
      <c r="AN10" s="389"/>
      <c r="AO10" s="389"/>
      <c r="AP10" s="389"/>
      <c r="AQ10" s="389"/>
      <c r="AR10" s="389"/>
      <c r="AS10" s="389"/>
      <c r="AT10" s="390"/>
      <c r="AU10" s="490" t="s">
        <v>95</v>
      </c>
      <c r="AV10" s="491"/>
      <c r="AW10" s="491"/>
      <c r="AX10" s="491"/>
      <c r="AY10" s="446" t="s">
        <v>120</v>
      </c>
      <c r="AZ10" s="447"/>
      <c r="BA10" s="447"/>
      <c r="BB10" s="447"/>
      <c r="BC10" s="447"/>
      <c r="BD10" s="447"/>
      <c r="BE10" s="447"/>
      <c r="BF10" s="447"/>
      <c r="BG10" s="447"/>
      <c r="BH10" s="447"/>
      <c r="BI10" s="447"/>
      <c r="BJ10" s="447"/>
      <c r="BK10" s="447"/>
      <c r="BL10" s="447"/>
      <c r="BM10" s="448"/>
      <c r="BN10" s="432">
        <v>950000</v>
      </c>
      <c r="BO10" s="433"/>
      <c r="BP10" s="433"/>
      <c r="BQ10" s="433"/>
      <c r="BR10" s="433"/>
      <c r="BS10" s="433"/>
      <c r="BT10" s="433"/>
      <c r="BU10" s="434"/>
      <c r="BV10" s="432">
        <v>920000</v>
      </c>
      <c r="BW10" s="433"/>
      <c r="BX10" s="433"/>
      <c r="BY10" s="433"/>
      <c r="BZ10" s="433"/>
      <c r="CA10" s="433"/>
      <c r="CB10" s="433"/>
      <c r="CC10" s="434"/>
      <c r="CD10" s="178" t="s">
        <v>121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122</v>
      </c>
      <c r="M11" s="394"/>
      <c r="N11" s="394"/>
      <c r="O11" s="394"/>
      <c r="P11" s="394"/>
      <c r="Q11" s="395"/>
      <c r="R11" s="561" t="s">
        <v>123</v>
      </c>
      <c r="S11" s="562"/>
      <c r="T11" s="562"/>
      <c r="U11" s="562"/>
      <c r="V11" s="563"/>
      <c r="W11" s="573"/>
      <c r="X11" s="383"/>
      <c r="Y11" s="383"/>
      <c r="Z11" s="383"/>
      <c r="AA11" s="383"/>
      <c r="AB11" s="383"/>
      <c r="AC11" s="383"/>
      <c r="AD11" s="383"/>
      <c r="AE11" s="383"/>
      <c r="AF11" s="383"/>
      <c r="AG11" s="383"/>
      <c r="AH11" s="383"/>
      <c r="AI11" s="383"/>
      <c r="AJ11" s="383"/>
      <c r="AK11" s="383"/>
      <c r="AL11" s="574"/>
      <c r="AM11" s="489" t="s">
        <v>124</v>
      </c>
      <c r="AN11" s="389"/>
      <c r="AO11" s="389"/>
      <c r="AP11" s="389"/>
      <c r="AQ11" s="389"/>
      <c r="AR11" s="389"/>
      <c r="AS11" s="389"/>
      <c r="AT11" s="390"/>
      <c r="AU11" s="490" t="s">
        <v>125</v>
      </c>
      <c r="AV11" s="491"/>
      <c r="AW11" s="491"/>
      <c r="AX11" s="491"/>
      <c r="AY11" s="446" t="s">
        <v>126</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127</v>
      </c>
      <c r="CE11" s="392"/>
      <c r="CF11" s="392"/>
      <c r="CG11" s="392"/>
      <c r="CH11" s="392"/>
      <c r="CI11" s="392"/>
      <c r="CJ11" s="392"/>
      <c r="CK11" s="392"/>
      <c r="CL11" s="392"/>
      <c r="CM11" s="392"/>
      <c r="CN11" s="392"/>
      <c r="CO11" s="392"/>
      <c r="CP11" s="392"/>
      <c r="CQ11" s="392"/>
      <c r="CR11" s="392"/>
      <c r="CS11" s="473"/>
      <c r="CT11" s="535" t="s">
        <v>128</v>
      </c>
      <c r="CU11" s="536"/>
      <c r="CV11" s="536"/>
      <c r="CW11" s="536"/>
      <c r="CX11" s="536"/>
      <c r="CY11" s="536"/>
      <c r="CZ11" s="536"/>
      <c r="DA11" s="537"/>
      <c r="DB11" s="535" t="s">
        <v>128</v>
      </c>
      <c r="DC11" s="536"/>
      <c r="DD11" s="536"/>
      <c r="DE11" s="536"/>
      <c r="DF11" s="536"/>
      <c r="DG11" s="536"/>
      <c r="DH11" s="536"/>
      <c r="DI11" s="537"/>
    </row>
    <row r="12" spans="1:119" ht="18.75" customHeight="1" x14ac:dyDescent="0.2">
      <c r="A12" s="175"/>
      <c r="B12" s="538" t="s">
        <v>129</v>
      </c>
      <c r="C12" s="539"/>
      <c r="D12" s="539"/>
      <c r="E12" s="539"/>
      <c r="F12" s="539"/>
      <c r="G12" s="539"/>
      <c r="H12" s="539"/>
      <c r="I12" s="539"/>
      <c r="J12" s="539"/>
      <c r="K12" s="540"/>
      <c r="L12" s="547" t="s">
        <v>130</v>
      </c>
      <c r="M12" s="548"/>
      <c r="N12" s="548"/>
      <c r="O12" s="548"/>
      <c r="P12" s="548"/>
      <c r="Q12" s="549"/>
      <c r="R12" s="550">
        <v>130964</v>
      </c>
      <c r="S12" s="551"/>
      <c r="T12" s="551"/>
      <c r="U12" s="551"/>
      <c r="V12" s="552"/>
      <c r="W12" s="553" t="s">
        <v>1</v>
      </c>
      <c r="X12" s="491"/>
      <c r="Y12" s="491"/>
      <c r="Z12" s="491"/>
      <c r="AA12" s="491"/>
      <c r="AB12" s="554"/>
      <c r="AC12" s="555" t="s">
        <v>131</v>
      </c>
      <c r="AD12" s="556"/>
      <c r="AE12" s="556"/>
      <c r="AF12" s="556"/>
      <c r="AG12" s="557"/>
      <c r="AH12" s="555" t="s">
        <v>132</v>
      </c>
      <c r="AI12" s="556"/>
      <c r="AJ12" s="556"/>
      <c r="AK12" s="556"/>
      <c r="AL12" s="558"/>
      <c r="AM12" s="489" t="s">
        <v>133</v>
      </c>
      <c r="AN12" s="389"/>
      <c r="AO12" s="389"/>
      <c r="AP12" s="389"/>
      <c r="AQ12" s="389"/>
      <c r="AR12" s="389"/>
      <c r="AS12" s="389"/>
      <c r="AT12" s="390"/>
      <c r="AU12" s="490" t="s">
        <v>95</v>
      </c>
      <c r="AV12" s="491"/>
      <c r="AW12" s="491"/>
      <c r="AX12" s="491"/>
      <c r="AY12" s="446" t="s">
        <v>134</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135</v>
      </c>
      <c r="CE12" s="392"/>
      <c r="CF12" s="392"/>
      <c r="CG12" s="392"/>
      <c r="CH12" s="392"/>
      <c r="CI12" s="392"/>
      <c r="CJ12" s="392"/>
      <c r="CK12" s="392"/>
      <c r="CL12" s="392"/>
      <c r="CM12" s="392"/>
      <c r="CN12" s="392"/>
      <c r="CO12" s="392"/>
      <c r="CP12" s="392"/>
      <c r="CQ12" s="392"/>
      <c r="CR12" s="392"/>
      <c r="CS12" s="473"/>
      <c r="CT12" s="535" t="s">
        <v>128</v>
      </c>
      <c r="CU12" s="536"/>
      <c r="CV12" s="536"/>
      <c r="CW12" s="536"/>
      <c r="CX12" s="536"/>
      <c r="CY12" s="536"/>
      <c r="CZ12" s="536"/>
      <c r="DA12" s="537"/>
      <c r="DB12" s="535" t="s">
        <v>128</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136</v>
      </c>
      <c r="N13" s="517"/>
      <c r="O13" s="517"/>
      <c r="P13" s="517"/>
      <c r="Q13" s="518"/>
      <c r="R13" s="519">
        <v>128723</v>
      </c>
      <c r="S13" s="520"/>
      <c r="T13" s="520"/>
      <c r="U13" s="520"/>
      <c r="V13" s="521"/>
      <c r="W13" s="522" t="s">
        <v>137</v>
      </c>
      <c r="X13" s="418"/>
      <c r="Y13" s="418"/>
      <c r="Z13" s="418"/>
      <c r="AA13" s="418"/>
      <c r="AB13" s="419"/>
      <c r="AC13" s="385">
        <v>684</v>
      </c>
      <c r="AD13" s="386"/>
      <c r="AE13" s="386"/>
      <c r="AF13" s="386"/>
      <c r="AG13" s="387"/>
      <c r="AH13" s="385">
        <v>781</v>
      </c>
      <c r="AI13" s="386"/>
      <c r="AJ13" s="386"/>
      <c r="AK13" s="386"/>
      <c r="AL13" s="445"/>
      <c r="AM13" s="489" t="s">
        <v>138</v>
      </c>
      <c r="AN13" s="389"/>
      <c r="AO13" s="389"/>
      <c r="AP13" s="389"/>
      <c r="AQ13" s="389"/>
      <c r="AR13" s="389"/>
      <c r="AS13" s="389"/>
      <c r="AT13" s="390"/>
      <c r="AU13" s="490" t="s">
        <v>139</v>
      </c>
      <c r="AV13" s="491"/>
      <c r="AW13" s="491"/>
      <c r="AX13" s="491"/>
      <c r="AY13" s="446" t="s">
        <v>140</v>
      </c>
      <c r="AZ13" s="447"/>
      <c r="BA13" s="447"/>
      <c r="BB13" s="447"/>
      <c r="BC13" s="447"/>
      <c r="BD13" s="447"/>
      <c r="BE13" s="447"/>
      <c r="BF13" s="447"/>
      <c r="BG13" s="447"/>
      <c r="BH13" s="447"/>
      <c r="BI13" s="447"/>
      <c r="BJ13" s="447"/>
      <c r="BK13" s="447"/>
      <c r="BL13" s="447"/>
      <c r="BM13" s="448"/>
      <c r="BN13" s="432">
        <v>611415</v>
      </c>
      <c r="BO13" s="433"/>
      <c r="BP13" s="433"/>
      <c r="BQ13" s="433"/>
      <c r="BR13" s="433"/>
      <c r="BS13" s="433"/>
      <c r="BT13" s="433"/>
      <c r="BU13" s="434"/>
      <c r="BV13" s="432">
        <v>1356109</v>
      </c>
      <c r="BW13" s="433"/>
      <c r="BX13" s="433"/>
      <c r="BY13" s="433"/>
      <c r="BZ13" s="433"/>
      <c r="CA13" s="433"/>
      <c r="CB13" s="433"/>
      <c r="CC13" s="434"/>
      <c r="CD13" s="472" t="s">
        <v>141</v>
      </c>
      <c r="CE13" s="392"/>
      <c r="CF13" s="392"/>
      <c r="CG13" s="392"/>
      <c r="CH13" s="392"/>
      <c r="CI13" s="392"/>
      <c r="CJ13" s="392"/>
      <c r="CK13" s="392"/>
      <c r="CL13" s="392"/>
      <c r="CM13" s="392"/>
      <c r="CN13" s="392"/>
      <c r="CO13" s="392"/>
      <c r="CP13" s="392"/>
      <c r="CQ13" s="392"/>
      <c r="CR13" s="392"/>
      <c r="CS13" s="473"/>
      <c r="CT13" s="429">
        <v>2</v>
      </c>
      <c r="CU13" s="430"/>
      <c r="CV13" s="430"/>
      <c r="CW13" s="430"/>
      <c r="CX13" s="430"/>
      <c r="CY13" s="430"/>
      <c r="CZ13" s="430"/>
      <c r="DA13" s="431"/>
      <c r="DB13" s="429">
        <v>1.6</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142</v>
      </c>
      <c r="M14" s="559"/>
      <c r="N14" s="559"/>
      <c r="O14" s="559"/>
      <c r="P14" s="559"/>
      <c r="Q14" s="560"/>
      <c r="R14" s="519">
        <v>131402</v>
      </c>
      <c r="S14" s="520"/>
      <c r="T14" s="520"/>
      <c r="U14" s="520"/>
      <c r="V14" s="521"/>
      <c r="W14" s="523"/>
      <c r="X14" s="421"/>
      <c r="Y14" s="421"/>
      <c r="Z14" s="421"/>
      <c r="AA14" s="421"/>
      <c r="AB14" s="422"/>
      <c r="AC14" s="512">
        <v>1.3</v>
      </c>
      <c r="AD14" s="513"/>
      <c r="AE14" s="513"/>
      <c r="AF14" s="513"/>
      <c r="AG14" s="514"/>
      <c r="AH14" s="512">
        <v>1.4</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143</v>
      </c>
      <c r="CE14" s="470"/>
      <c r="CF14" s="470"/>
      <c r="CG14" s="470"/>
      <c r="CH14" s="470"/>
      <c r="CI14" s="470"/>
      <c r="CJ14" s="470"/>
      <c r="CK14" s="470"/>
      <c r="CL14" s="470"/>
      <c r="CM14" s="470"/>
      <c r="CN14" s="470"/>
      <c r="CO14" s="470"/>
      <c r="CP14" s="470"/>
      <c r="CQ14" s="470"/>
      <c r="CR14" s="470"/>
      <c r="CS14" s="471"/>
      <c r="CT14" s="529" t="s">
        <v>128</v>
      </c>
      <c r="CU14" s="530"/>
      <c r="CV14" s="530"/>
      <c r="CW14" s="530"/>
      <c r="CX14" s="530"/>
      <c r="CY14" s="530"/>
      <c r="CZ14" s="530"/>
      <c r="DA14" s="531"/>
      <c r="DB14" s="529" t="s">
        <v>128</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136</v>
      </c>
      <c r="N15" s="517"/>
      <c r="O15" s="517"/>
      <c r="P15" s="517"/>
      <c r="Q15" s="518"/>
      <c r="R15" s="519">
        <v>129411</v>
      </c>
      <c r="S15" s="520"/>
      <c r="T15" s="520"/>
      <c r="U15" s="520"/>
      <c r="V15" s="521"/>
      <c r="W15" s="522" t="s">
        <v>144</v>
      </c>
      <c r="X15" s="418"/>
      <c r="Y15" s="418"/>
      <c r="Z15" s="418"/>
      <c r="AA15" s="418"/>
      <c r="AB15" s="419"/>
      <c r="AC15" s="385">
        <v>8479</v>
      </c>
      <c r="AD15" s="386"/>
      <c r="AE15" s="386"/>
      <c r="AF15" s="386"/>
      <c r="AG15" s="387"/>
      <c r="AH15" s="385">
        <v>10160</v>
      </c>
      <c r="AI15" s="386"/>
      <c r="AJ15" s="386"/>
      <c r="AK15" s="386"/>
      <c r="AL15" s="445"/>
      <c r="AM15" s="489"/>
      <c r="AN15" s="389"/>
      <c r="AO15" s="389"/>
      <c r="AP15" s="389"/>
      <c r="AQ15" s="389"/>
      <c r="AR15" s="389"/>
      <c r="AS15" s="389"/>
      <c r="AT15" s="390"/>
      <c r="AU15" s="490"/>
      <c r="AV15" s="491"/>
      <c r="AW15" s="491"/>
      <c r="AX15" s="491"/>
      <c r="AY15" s="458" t="s">
        <v>145</v>
      </c>
      <c r="AZ15" s="459"/>
      <c r="BA15" s="459"/>
      <c r="BB15" s="459"/>
      <c r="BC15" s="459"/>
      <c r="BD15" s="459"/>
      <c r="BE15" s="459"/>
      <c r="BF15" s="459"/>
      <c r="BG15" s="459"/>
      <c r="BH15" s="459"/>
      <c r="BI15" s="459"/>
      <c r="BJ15" s="459"/>
      <c r="BK15" s="459"/>
      <c r="BL15" s="459"/>
      <c r="BM15" s="460"/>
      <c r="BN15" s="461">
        <v>15315864</v>
      </c>
      <c r="BO15" s="462"/>
      <c r="BP15" s="462"/>
      <c r="BQ15" s="462"/>
      <c r="BR15" s="462"/>
      <c r="BS15" s="462"/>
      <c r="BT15" s="462"/>
      <c r="BU15" s="463"/>
      <c r="BV15" s="461">
        <v>14788910</v>
      </c>
      <c r="BW15" s="462"/>
      <c r="BX15" s="462"/>
      <c r="BY15" s="462"/>
      <c r="BZ15" s="462"/>
      <c r="CA15" s="462"/>
      <c r="CB15" s="462"/>
      <c r="CC15" s="463"/>
      <c r="CD15" s="532" t="s">
        <v>146</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147</v>
      </c>
      <c r="M16" s="507"/>
      <c r="N16" s="507"/>
      <c r="O16" s="507"/>
      <c r="P16" s="507"/>
      <c r="Q16" s="508"/>
      <c r="R16" s="509" t="s">
        <v>148</v>
      </c>
      <c r="S16" s="510"/>
      <c r="T16" s="510"/>
      <c r="U16" s="510"/>
      <c r="V16" s="511"/>
      <c r="W16" s="523"/>
      <c r="X16" s="421"/>
      <c r="Y16" s="421"/>
      <c r="Z16" s="421"/>
      <c r="AA16" s="421"/>
      <c r="AB16" s="422"/>
      <c r="AC16" s="512">
        <v>16.2</v>
      </c>
      <c r="AD16" s="513"/>
      <c r="AE16" s="513"/>
      <c r="AF16" s="513"/>
      <c r="AG16" s="514"/>
      <c r="AH16" s="512">
        <v>18.3</v>
      </c>
      <c r="AI16" s="513"/>
      <c r="AJ16" s="513"/>
      <c r="AK16" s="513"/>
      <c r="AL16" s="515"/>
      <c r="AM16" s="489"/>
      <c r="AN16" s="389"/>
      <c r="AO16" s="389"/>
      <c r="AP16" s="389"/>
      <c r="AQ16" s="389"/>
      <c r="AR16" s="389"/>
      <c r="AS16" s="389"/>
      <c r="AT16" s="390"/>
      <c r="AU16" s="490"/>
      <c r="AV16" s="491"/>
      <c r="AW16" s="491"/>
      <c r="AX16" s="491"/>
      <c r="AY16" s="446" t="s">
        <v>149</v>
      </c>
      <c r="AZ16" s="447"/>
      <c r="BA16" s="447"/>
      <c r="BB16" s="447"/>
      <c r="BC16" s="447"/>
      <c r="BD16" s="447"/>
      <c r="BE16" s="447"/>
      <c r="BF16" s="447"/>
      <c r="BG16" s="447"/>
      <c r="BH16" s="447"/>
      <c r="BI16" s="447"/>
      <c r="BJ16" s="447"/>
      <c r="BK16" s="447"/>
      <c r="BL16" s="447"/>
      <c r="BM16" s="448"/>
      <c r="BN16" s="432">
        <v>20724688</v>
      </c>
      <c r="BO16" s="433"/>
      <c r="BP16" s="433"/>
      <c r="BQ16" s="433"/>
      <c r="BR16" s="433"/>
      <c r="BS16" s="433"/>
      <c r="BT16" s="433"/>
      <c r="BU16" s="434"/>
      <c r="BV16" s="432">
        <v>19634981</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150</v>
      </c>
      <c r="N17" s="526"/>
      <c r="O17" s="526"/>
      <c r="P17" s="526"/>
      <c r="Q17" s="527"/>
      <c r="R17" s="509" t="s">
        <v>151</v>
      </c>
      <c r="S17" s="510"/>
      <c r="T17" s="510"/>
      <c r="U17" s="510"/>
      <c r="V17" s="511"/>
      <c r="W17" s="522" t="s">
        <v>152</v>
      </c>
      <c r="X17" s="418"/>
      <c r="Y17" s="418"/>
      <c r="Z17" s="418"/>
      <c r="AA17" s="418"/>
      <c r="AB17" s="419"/>
      <c r="AC17" s="385">
        <v>43266</v>
      </c>
      <c r="AD17" s="386"/>
      <c r="AE17" s="386"/>
      <c r="AF17" s="386"/>
      <c r="AG17" s="387"/>
      <c r="AH17" s="385">
        <v>44537</v>
      </c>
      <c r="AI17" s="386"/>
      <c r="AJ17" s="386"/>
      <c r="AK17" s="386"/>
      <c r="AL17" s="445"/>
      <c r="AM17" s="489"/>
      <c r="AN17" s="389"/>
      <c r="AO17" s="389"/>
      <c r="AP17" s="389"/>
      <c r="AQ17" s="389"/>
      <c r="AR17" s="389"/>
      <c r="AS17" s="389"/>
      <c r="AT17" s="390"/>
      <c r="AU17" s="490"/>
      <c r="AV17" s="491"/>
      <c r="AW17" s="491"/>
      <c r="AX17" s="491"/>
      <c r="AY17" s="446" t="s">
        <v>153</v>
      </c>
      <c r="AZ17" s="447"/>
      <c r="BA17" s="447"/>
      <c r="BB17" s="447"/>
      <c r="BC17" s="447"/>
      <c r="BD17" s="447"/>
      <c r="BE17" s="447"/>
      <c r="BF17" s="447"/>
      <c r="BG17" s="447"/>
      <c r="BH17" s="447"/>
      <c r="BI17" s="447"/>
      <c r="BJ17" s="447"/>
      <c r="BK17" s="447"/>
      <c r="BL17" s="447"/>
      <c r="BM17" s="448"/>
      <c r="BN17" s="432">
        <v>19403898</v>
      </c>
      <c r="BO17" s="433"/>
      <c r="BP17" s="433"/>
      <c r="BQ17" s="433"/>
      <c r="BR17" s="433"/>
      <c r="BS17" s="433"/>
      <c r="BT17" s="433"/>
      <c r="BU17" s="434"/>
      <c r="BV17" s="432">
        <v>18723079</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154</v>
      </c>
      <c r="C18" s="483"/>
      <c r="D18" s="483"/>
      <c r="E18" s="484"/>
      <c r="F18" s="484"/>
      <c r="G18" s="484"/>
      <c r="H18" s="484"/>
      <c r="I18" s="484"/>
      <c r="J18" s="484"/>
      <c r="K18" s="484"/>
      <c r="L18" s="485">
        <v>43.15</v>
      </c>
      <c r="M18" s="485"/>
      <c r="N18" s="485"/>
      <c r="O18" s="485"/>
      <c r="P18" s="485"/>
      <c r="Q18" s="485"/>
      <c r="R18" s="486"/>
      <c r="S18" s="486"/>
      <c r="T18" s="486"/>
      <c r="U18" s="486"/>
      <c r="V18" s="487"/>
      <c r="W18" s="503"/>
      <c r="X18" s="504"/>
      <c r="Y18" s="504"/>
      <c r="Z18" s="504"/>
      <c r="AA18" s="504"/>
      <c r="AB18" s="528"/>
      <c r="AC18" s="402">
        <v>82.5</v>
      </c>
      <c r="AD18" s="403"/>
      <c r="AE18" s="403"/>
      <c r="AF18" s="403"/>
      <c r="AG18" s="488"/>
      <c r="AH18" s="402">
        <v>80.3</v>
      </c>
      <c r="AI18" s="403"/>
      <c r="AJ18" s="403"/>
      <c r="AK18" s="403"/>
      <c r="AL18" s="404"/>
      <c r="AM18" s="489"/>
      <c r="AN18" s="389"/>
      <c r="AO18" s="389"/>
      <c r="AP18" s="389"/>
      <c r="AQ18" s="389"/>
      <c r="AR18" s="389"/>
      <c r="AS18" s="389"/>
      <c r="AT18" s="390"/>
      <c r="AU18" s="490"/>
      <c r="AV18" s="491"/>
      <c r="AW18" s="491"/>
      <c r="AX18" s="491"/>
      <c r="AY18" s="446" t="s">
        <v>155</v>
      </c>
      <c r="AZ18" s="447"/>
      <c r="BA18" s="447"/>
      <c r="BB18" s="447"/>
      <c r="BC18" s="447"/>
      <c r="BD18" s="447"/>
      <c r="BE18" s="447"/>
      <c r="BF18" s="447"/>
      <c r="BG18" s="447"/>
      <c r="BH18" s="447"/>
      <c r="BI18" s="447"/>
      <c r="BJ18" s="447"/>
      <c r="BK18" s="447"/>
      <c r="BL18" s="447"/>
      <c r="BM18" s="448"/>
      <c r="BN18" s="432">
        <v>24203108</v>
      </c>
      <c r="BO18" s="433"/>
      <c r="BP18" s="433"/>
      <c r="BQ18" s="433"/>
      <c r="BR18" s="433"/>
      <c r="BS18" s="433"/>
      <c r="BT18" s="433"/>
      <c r="BU18" s="434"/>
      <c r="BV18" s="432">
        <v>23605202</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156</v>
      </c>
      <c r="C19" s="483"/>
      <c r="D19" s="483"/>
      <c r="E19" s="484"/>
      <c r="F19" s="484"/>
      <c r="G19" s="484"/>
      <c r="H19" s="484"/>
      <c r="I19" s="484"/>
      <c r="J19" s="484"/>
      <c r="K19" s="484"/>
      <c r="L19" s="492">
        <v>3025</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157</v>
      </c>
      <c r="AZ19" s="447"/>
      <c r="BA19" s="447"/>
      <c r="BB19" s="447"/>
      <c r="BC19" s="447"/>
      <c r="BD19" s="447"/>
      <c r="BE19" s="447"/>
      <c r="BF19" s="447"/>
      <c r="BG19" s="447"/>
      <c r="BH19" s="447"/>
      <c r="BI19" s="447"/>
      <c r="BJ19" s="447"/>
      <c r="BK19" s="447"/>
      <c r="BL19" s="447"/>
      <c r="BM19" s="448"/>
      <c r="BN19" s="432">
        <v>30732388</v>
      </c>
      <c r="BO19" s="433"/>
      <c r="BP19" s="433"/>
      <c r="BQ19" s="433"/>
      <c r="BR19" s="433"/>
      <c r="BS19" s="433"/>
      <c r="BT19" s="433"/>
      <c r="BU19" s="434"/>
      <c r="BV19" s="432">
        <v>33728164</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158</v>
      </c>
      <c r="C20" s="483"/>
      <c r="D20" s="483"/>
      <c r="E20" s="484"/>
      <c r="F20" s="484"/>
      <c r="G20" s="484"/>
      <c r="H20" s="484"/>
      <c r="I20" s="484"/>
      <c r="J20" s="484"/>
      <c r="K20" s="484"/>
      <c r="L20" s="492">
        <v>56311</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159</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160</v>
      </c>
      <c r="C22" s="409"/>
      <c r="D22" s="410"/>
      <c r="E22" s="417" t="s">
        <v>1</v>
      </c>
      <c r="F22" s="418"/>
      <c r="G22" s="418"/>
      <c r="H22" s="418"/>
      <c r="I22" s="418"/>
      <c r="J22" s="418"/>
      <c r="K22" s="419"/>
      <c r="L22" s="417" t="s">
        <v>161</v>
      </c>
      <c r="M22" s="418"/>
      <c r="N22" s="418"/>
      <c r="O22" s="418"/>
      <c r="P22" s="419"/>
      <c r="Q22" s="423" t="s">
        <v>162</v>
      </c>
      <c r="R22" s="424"/>
      <c r="S22" s="424"/>
      <c r="T22" s="424"/>
      <c r="U22" s="424"/>
      <c r="V22" s="425"/>
      <c r="W22" s="474" t="s">
        <v>163</v>
      </c>
      <c r="X22" s="409"/>
      <c r="Y22" s="410"/>
      <c r="Z22" s="417" t="s">
        <v>1</v>
      </c>
      <c r="AA22" s="418"/>
      <c r="AB22" s="418"/>
      <c r="AC22" s="418"/>
      <c r="AD22" s="418"/>
      <c r="AE22" s="418"/>
      <c r="AF22" s="418"/>
      <c r="AG22" s="419"/>
      <c r="AH22" s="435" t="s">
        <v>164</v>
      </c>
      <c r="AI22" s="418"/>
      <c r="AJ22" s="418"/>
      <c r="AK22" s="418"/>
      <c r="AL22" s="419"/>
      <c r="AM22" s="435" t="s">
        <v>165</v>
      </c>
      <c r="AN22" s="436"/>
      <c r="AO22" s="436"/>
      <c r="AP22" s="436"/>
      <c r="AQ22" s="436"/>
      <c r="AR22" s="437"/>
      <c r="AS22" s="423" t="s">
        <v>162</v>
      </c>
      <c r="AT22" s="424"/>
      <c r="AU22" s="424"/>
      <c r="AV22" s="424"/>
      <c r="AW22" s="424"/>
      <c r="AX22" s="441"/>
      <c r="AY22" s="458" t="s">
        <v>166</v>
      </c>
      <c r="AZ22" s="459"/>
      <c r="BA22" s="459"/>
      <c r="BB22" s="459"/>
      <c r="BC22" s="459"/>
      <c r="BD22" s="459"/>
      <c r="BE22" s="459"/>
      <c r="BF22" s="459"/>
      <c r="BG22" s="459"/>
      <c r="BH22" s="459"/>
      <c r="BI22" s="459"/>
      <c r="BJ22" s="459"/>
      <c r="BK22" s="459"/>
      <c r="BL22" s="459"/>
      <c r="BM22" s="460"/>
      <c r="BN22" s="461">
        <v>34237725</v>
      </c>
      <c r="BO22" s="462"/>
      <c r="BP22" s="462"/>
      <c r="BQ22" s="462"/>
      <c r="BR22" s="462"/>
      <c r="BS22" s="462"/>
      <c r="BT22" s="462"/>
      <c r="BU22" s="463"/>
      <c r="BV22" s="461">
        <v>31633622</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167</v>
      </c>
      <c r="AZ23" s="447"/>
      <c r="BA23" s="447"/>
      <c r="BB23" s="447"/>
      <c r="BC23" s="447"/>
      <c r="BD23" s="447"/>
      <c r="BE23" s="447"/>
      <c r="BF23" s="447"/>
      <c r="BG23" s="447"/>
      <c r="BH23" s="447"/>
      <c r="BI23" s="447"/>
      <c r="BJ23" s="447"/>
      <c r="BK23" s="447"/>
      <c r="BL23" s="447"/>
      <c r="BM23" s="448"/>
      <c r="BN23" s="432">
        <v>26744665</v>
      </c>
      <c r="BO23" s="433"/>
      <c r="BP23" s="433"/>
      <c r="BQ23" s="433"/>
      <c r="BR23" s="433"/>
      <c r="BS23" s="433"/>
      <c r="BT23" s="433"/>
      <c r="BU23" s="434"/>
      <c r="BV23" s="432">
        <v>26498098</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168</v>
      </c>
      <c r="F24" s="389"/>
      <c r="G24" s="389"/>
      <c r="H24" s="389"/>
      <c r="I24" s="389"/>
      <c r="J24" s="389"/>
      <c r="K24" s="390"/>
      <c r="L24" s="385">
        <v>1</v>
      </c>
      <c r="M24" s="386"/>
      <c r="N24" s="386"/>
      <c r="O24" s="386"/>
      <c r="P24" s="387"/>
      <c r="Q24" s="385">
        <v>8460</v>
      </c>
      <c r="R24" s="386"/>
      <c r="S24" s="386"/>
      <c r="T24" s="386"/>
      <c r="U24" s="386"/>
      <c r="V24" s="387"/>
      <c r="W24" s="475"/>
      <c r="X24" s="412"/>
      <c r="Y24" s="413"/>
      <c r="Z24" s="388" t="s">
        <v>169</v>
      </c>
      <c r="AA24" s="389"/>
      <c r="AB24" s="389"/>
      <c r="AC24" s="389"/>
      <c r="AD24" s="389"/>
      <c r="AE24" s="389"/>
      <c r="AF24" s="389"/>
      <c r="AG24" s="390"/>
      <c r="AH24" s="385">
        <v>771</v>
      </c>
      <c r="AI24" s="386"/>
      <c r="AJ24" s="386"/>
      <c r="AK24" s="386"/>
      <c r="AL24" s="387"/>
      <c r="AM24" s="385">
        <v>2390100</v>
      </c>
      <c r="AN24" s="386"/>
      <c r="AO24" s="386"/>
      <c r="AP24" s="386"/>
      <c r="AQ24" s="386"/>
      <c r="AR24" s="387"/>
      <c r="AS24" s="385">
        <v>3100</v>
      </c>
      <c r="AT24" s="386"/>
      <c r="AU24" s="386"/>
      <c r="AV24" s="386"/>
      <c r="AW24" s="386"/>
      <c r="AX24" s="445"/>
      <c r="AY24" s="405" t="s">
        <v>170</v>
      </c>
      <c r="AZ24" s="406"/>
      <c r="BA24" s="406"/>
      <c r="BB24" s="406"/>
      <c r="BC24" s="406"/>
      <c r="BD24" s="406"/>
      <c r="BE24" s="406"/>
      <c r="BF24" s="406"/>
      <c r="BG24" s="406"/>
      <c r="BH24" s="406"/>
      <c r="BI24" s="406"/>
      <c r="BJ24" s="406"/>
      <c r="BK24" s="406"/>
      <c r="BL24" s="406"/>
      <c r="BM24" s="407"/>
      <c r="BN24" s="432">
        <v>13109829</v>
      </c>
      <c r="BO24" s="433"/>
      <c r="BP24" s="433"/>
      <c r="BQ24" s="433"/>
      <c r="BR24" s="433"/>
      <c r="BS24" s="433"/>
      <c r="BT24" s="433"/>
      <c r="BU24" s="434"/>
      <c r="BV24" s="432">
        <v>9294722</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171</v>
      </c>
      <c r="F25" s="389"/>
      <c r="G25" s="389"/>
      <c r="H25" s="389"/>
      <c r="I25" s="389"/>
      <c r="J25" s="389"/>
      <c r="K25" s="390"/>
      <c r="L25" s="385">
        <v>1</v>
      </c>
      <c r="M25" s="386"/>
      <c r="N25" s="386"/>
      <c r="O25" s="386"/>
      <c r="P25" s="387"/>
      <c r="Q25" s="385">
        <v>7240</v>
      </c>
      <c r="R25" s="386"/>
      <c r="S25" s="386"/>
      <c r="T25" s="386"/>
      <c r="U25" s="386"/>
      <c r="V25" s="387"/>
      <c r="W25" s="475"/>
      <c r="X25" s="412"/>
      <c r="Y25" s="413"/>
      <c r="Z25" s="388" t="s">
        <v>172</v>
      </c>
      <c r="AA25" s="389"/>
      <c r="AB25" s="389"/>
      <c r="AC25" s="389"/>
      <c r="AD25" s="389"/>
      <c r="AE25" s="389"/>
      <c r="AF25" s="389"/>
      <c r="AG25" s="390"/>
      <c r="AH25" s="385">
        <v>157</v>
      </c>
      <c r="AI25" s="386"/>
      <c r="AJ25" s="386"/>
      <c r="AK25" s="386"/>
      <c r="AL25" s="387"/>
      <c r="AM25" s="385">
        <v>473512</v>
      </c>
      <c r="AN25" s="386"/>
      <c r="AO25" s="386"/>
      <c r="AP25" s="386"/>
      <c r="AQ25" s="386"/>
      <c r="AR25" s="387"/>
      <c r="AS25" s="385">
        <v>3016</v>
      </c>
      <c r="AT25" s="386"/>
      <c r="AU25" s="386"/>
      <c r="AV25" s="386"/>
      <c r="AW25" s="386"/>
      <c r="AX25" s="445"/>
      <c r="AY25" s="458" t="s">
        <v>173</v>
      </c>
      <c r="AZ25" s="459"/>
      <c r="BA25" s="459"/>
      <c r="BB25" s="459"/>
      <c r="BC25" s="459"/>
      <c r="BD25" s="459"/>
      <c r="BE25" s="459"/>
      <c r="BF25" s="459"/>
      <c r="BG25" s="459"/>
      <c r="BH25" s="459"/>
      <c r="BI25" s="459"/>
      <c r="BJ25" s="459"/>
      <c r="BK25" s="459"/>
      <c r="BL25" s="459"/>
      <c r="BM25" s="460"/>
      <c r="BN25" s="461">
        <v>22815360</v>
      </c>
      <c r="BO25" s="462"/>
      <c r="BP25" s="462"/>
      <c r="BQ25" s="462"/>
      <c r="BR25" s="462"/>
      <c r="BS25" s="462"/>
      <c r="BT25" s="462"/>
      <c r="BU25" s="463"/>
      <c r="BV25" s="461">
        <v>22877516</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174</v>
      </c>
      <c r="F26" s="389"/>
      <c r="G26" s="389"/>
      <c r="H26" s="389"/>
      <c r="I26" s="389"/>
      <c r="J26" s="389"/>
      <c r="K26" s="390"/>
      <c r="L26" s="385">
        <v>1</v>
      </c>
      <c r="M26" s="386"/>
      <c r="N26" s="386"/>
      <c r="O26" s="386"/>
      <c r="P26" s="387"/>
      <c r="Q26" s="385">
        <v>6620</v>
      </c>
      <c r="R26" s="386"/>
      <c r="S26" s="386"/>
      <c r="T26" s="386"/>
      <c r="U26" s="386"/>
      <c r="V26" s="387"/>
      <c r="W26" s="475"/>
      <c r="X26" s="412"/>
      <c r="Y26" s="413"/>
      <c r="Z26" s="388" t="s">
        <v>175</v>
      </c>
      <c r="AA26" s="443"/>
      <c r="AB26" s="443"/>
      <c r="AC26" s="443"/>
      <c r="AD26" s="443"/>
      <c r="AE26" s="443"/>
      <c r="AF26" s="443"/>
      <c r="AG26" s="444"/>
      <c r="AH26" s="385">
        <v>25</v>
      </c>
      <c r="AI26" s="386"/>
      <c r="AJ26" s="386"/>
      <c r="AK26" s="386"/>
      <c r="AL26" s="387"/>
      <c r="AM26" s="385">
        <v>89825</v>
      </c>
      <c r="AN26" s="386"/>
      <c r="AO26" s="386"/>
      <c r="AP26" s="386"/>
      <c r="AQ26" s="386"/>
      <c r="AR26" s="387"/>
      <c r="AS26" s="385">
        <v>3593</v>
      </c>
      <c r="AT26" s="386"/>
      <c r="AU26" s="386"/>
      <c r="AV26" s="386"/>
      <c r="AW26" s="386"/>
      <c r="AX26" s="445"/>
      <c r="AY26" s="472" t="s">
        <v>176</v>
      </c>
      <c r="AZ26" s="392"/>
      <c r="BA26" s="392"/>
      <c r="BB26" s="392"/>
      <c r="BC26" s="392"/>
      <c r="BD26" s="392"/>
      <c r="BE26" s="392"/>
      <c r="BF26" s="392"/>
      <c r="BG26" s="392"/>
      <c r="BH26" s="392"/>
      <c r="BI26" s="392"/>
      <c r="BJ26" s="392"/>
      <c r="BK26" s="392"/>
      <c r="BL26" s="392"/>
      <c r="BM26" s="473"/>
      <c r="BN26" s="432" t="s">
        <v>177</v>
      </c>
      <c r="BO26" s="433"/>
      <c r="BP26" s="433"/>
      <c r="BQ26" s="433"/>
      <c r="BR26" s="433"/>
      <c r="BS26" s="433"/>
      <c r="BT26" s="433"/>
      <c r="BU26" s="434"/>
      <c r="BV26" s="432" t="s">
        <v>128</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178</v>
      </c>
      <c r="F27" s="389"/>
      <c r="G27" s="389"/>
      <c r="H27" s="389"/>
      <c r="I27" s="389"/>
      <c r="J27" s="389"/>
      <c r="K27" s="390"/>
      <c r="L27" s="385">
        <v>1</v>
      </c>
      <c r="M27" s="386"/>
      <c r="N27" s="386"/>
      <c r="O27" s="386"/>
      <c r="P27" s="387"/>
      <c r="Q27" s="385">
        <v>5300</v>
      </c>
      <c r="R27" s="386"/>
      <c r="S27" s="386"/>
      <c r="T27" s="386"/>
      <c r="U27" s="386"/>
      <c r="V27" s="387"/>
      <c r="W27" s="475"/>
      <c r="X27" s="412"/>
      <c r="Y27" s="413"/>
      <c r="Z27" s="388" t="s">
        <v>179</v>
      </c>
      <c r="AA27" s="389"/>
      <c r="AB27" s="389"/>
      <c r="AC27" s="389"/>
      <c r="AD27" s="389"/>
      <c r="AE27" s="389"/>
      <c r="AF27" s="389"/>
      <c r="AG27" s="390"/>
      <c r="AH27" s="385">
        <v>12</v>
      </c>
      <c r="AI27" s="386"/>
      <c r="AJ27" s="386"/>
      <c r="AK27" s="386"/>
      <c r="AL27" s="387"/>
      <c r="AM27" s="385">
        <v>45480</v>
      </c>
      <c r="AN27" s="386"/>
      <c r="AO27" s="386"/>
      <c r="AP27" s="386"/>
      <c r="AQ27" s="386"/>
      <c r="AR27" s="387"/>
      <c r="AS27" s="385">
        <v>3790</v>
      </c>
      <c r="AT27" s="386"/>
      <c r="AU27" s="386"/>
      <c r="AV27" s="386"/>
      <c r="AW27" s="386"/>
      <c r="AX27" s="445"/>
      <c r="AY27" s="469" t="s">
        <v>180</v>
      </c>
      <c r="AZ27" s="470"/>
      <c r="BA27" s="470"/>
      <c r="BB27" s="470"/>
      <c r="BC27" s="470"/>
      <c r="BD27" s="470"/>
      <c r="BE27" s="470"/>
      <c r="BF27" s="470"/>
      <c r="BG27" s="470"/>
      <c r="BH27" s="470"/>
      <c r="BI27" s="470"/>
      <c r="BJ27" s="470"/>
      <c r="BK27" s="470"/>
      <c r="BL27" s="470"/>
      <c r="BM27" s="471"/>
      <c r="BN27" s="466" t="s">
        <v>177</v>
      </c>
      <c r="BO27" s="467"/>
      <c r="BP27" s="467"/>
      <c r="BQ27" s="467"/>
      <c r="BR27" s="467"/>
      <c r="BS27" s="467"/>
      <c r="BT27" s="467"/>
      <c r="BU27" s="468"/>
      <c r="BV27" s="466" t="s">
        <v>128</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181</v>
      </c>
      <c r="F28" s="389"/>
      <c r="G28" s="389"/>
      <c r="H28" s="389"/>
      <c r="I28" s="389"/>
      <c r="J28" s="389"/>
      <c r="K28" s="390"/>
      <c r="L28" s="385">
        <v>1</v>
      </c>
      <c r="M28" s="386"/>
      <c r="N28" s="386"/>
      <c r="O28" s="386"/>
      <c r="P28" s="387"/>
      <c r="Q28" s="385">
        <v>4700</v>
      </c>
      <c r="R28" s="386"/>
      <c r="S28" s="386"/>
      <c r="T28" s="386"/>
      <c r="U28" s="386"/>
      <c r="V28" s="387"/>
      <c r="W28" s="475"/>
      <c r="X28" s="412"/>
      <c r="Y28" s="413"/>
      <c r="Z28" s="388" t="s">
        <v>182</v>
      </c>
      <c r="AA28" s="389"/>
      <c r="AB28" s="389"/>
      <c r="AC28" s="389"/>
      <c r="AD28" s="389"/>
      <c r="AE28" s="389"/>
      <c r="AF28" s="389"/>
      <c r="AG28" s="390"/>
      <c r="AH28" s="385" t="s">
        <v>128</v>
      </c>
      <c r="AI28" s="386"/>
      <c r="AJ28" s="386"/>
      <c r="AK28" s="386"/>
      <c r="AL28" s="387"/>
      <c r="AM28" s="385" t="s">
        <v>128</v>
      </c>
      <c r="AN28" s="386"/>
      <c r="AO28" s="386"/>
      <c r="AP28" s="386"/>
      <c r="AQ28" s="386"/>
      <c r="AR28" s="387"/>
      <c r="AS28" s="385" t="s">
        <v>128</v>
      </c>
      <c r="AT28" s="386"/>
      <c r="AU28" s="386"/>
      <c r="AV28" s="386"/>
      <c r="AW28" s="386"/>
      <c r="AX28" s="445"/>
      <c r="AY28" s="449" t="s">
        <v>183</v>
      </c>
      <c r="AZ28" s="450"/>
      <c r="BA28" s="450"/>
      <c r="BB28" s="451"/>
      <c r="BC28" s="458" t="s">
        <v>49</v>
      </c>
      <c r="BD28" s="459"/>
      <c r="BE28" s="459"/>
      <c r="BF28" s="459"/>
      <c r="BG28" s="459"/>
      <c r="BH28" s="459"/>
      <c r="BI28" s="459"/>
      <c r="BJ28" s="459"/>
      <c r="BK28" s="459"/>
      <c r="BL28" s="459"/>
      <c r="BM28" s="460"/>
      <c r="BN28" s="461">
        <v>4217000</v>
      </c>
      <c r="BO28" s="462"/>
      <c r="BP28" s="462"/>
      <c r="BQ28" s="462"/>
      <c r="BR28" s="462"/>
      <c r="BS28" s="462"/>
      <c r="BT28" s="462"/>
      <c r="BU28" s="463"/>
      <c r="BV28" s="461">
        <v>3267000</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184</v>
      </c>
      <c r="F29" s="389"/>
      <c r="G29" s="389"/>
      <c r="H29" s="389"/>
      <c r="I29" s="389"/>
      <c r="J29" s="389"/>
      <c r="K29" s="390"/>
      <c r="L29" s="385">
        <v>22</v>
      </c>
      <c r="M29" s="386"/>
      <c r="N29" s="386"/>
      <c r="O29" s="386"/>
      <c r="P29" s="387"/>
      <c r="Q29" s="385">
        <v>4400</v>
      </c>
      <c r="R29" s="386"/>
      <c r="S29" s="386"/>
      <c r="T29" s="386"/>
      <c r="U29" s="386"/>
      <c r="V29" s="387"/>
      <c r="W29" s="476"/>
      <c r="X29" s="477"/>
      <c r="Y29" s="478"/>
      <c r="Z29" s="388" t="s">
        <v>185</v>
      </c>
      <c r="AA29" s="389"/>
      <c r="AB29" s="389"/>
      <c r="AC29" s="389"/>
      <c r="AD29" s="389"/>
      <c r="AE29" s="389"/>
      <c r="AF29" s="389"/>
      <c r="AG29" s="390"/>
      <c r="AH29" s="385">
        <v>783</v>
      </c>
      <c r="AI29" s="386"/>
      <c r="AJ29" s="386"/>
      <c r="AK29" s="386"/>
      <c r="AL29" s="387"/>
      <c r="AM29" s="385">
        <v>2435580</v>
      </c>
      <c r="AN29" s="386"/>
      <c r="AO29" s="386"/>
      <c r="AP29" s="386"/>
      <c r="AQ29" s="386"/>
      <c r="AR29" s="387"/>
      <c r="AS29" s="385">
        <v>3111</v>
      </c>
      <c r="AT29" s="386"/>
      <c r="AU29" s="386"/>
      <c r="AV29" s="386"/>
      <c r="AW29" s="386"/>
      <c r="AX29" s="445"/>
      <c r="AY29" s="452"/>
      <c r="AZ29" s="453"/>
      <c r="BA29" s="453"/>
      <c r="BB29" s="454"/>
      <c r="BC29" s="446" t="s">
        <v>186</v>
      </c>
      <c r="BD29" s="447"/>
      <c r="BE29" s="447"/>
      <c r="BF29" s="447"/>
      <c r="BG29" s="447"/>
      <c r="BH29" s="447"/>
      <c r="BI29" s="447"/>
      <c r="BJ29" s="447"/>
      <c r="BK29" s="447"/>
      <c r="BL29" s="447"/>
      <c r="BM29" s="448"/>
      <c r="BN29" s="432">
        <v>978700</v>
      </c>
      <c r="BO29" s="433"/>
      <c r="BP29" s="433"/>
      <c r="BQ29" s="433"/>
      <c r="BR29" s="433"/>
      <c r="BS29" s="433"/>
      <c r="BT29" s="433"/>
      <c r="BU29" s="434"/>
      <c r="BV29" s="432">
        <v>978700</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187</v>
      </c>
      <c r="X30" s="400"/>
      <c r="Y30" s="400"/>
      <c r="Z30" s="400"/>
      <c r="AA30" s="400"/>
      <c r="AB30" s="400"/>
      <c r="AC30" s="400"/>
      <c r="AD30" s="400"/>
      <c r="AE30" s="400"/>
      <c r="AF30" s="400"/>
      <c r="AG30" s="401"/>
      <c r="AH30" s="402">
        <v>98.8</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2703931</v>
      </c>
      <c r="BO30" s="467"/>
      <c r="BP30" s="467"/>
      <c r="BQ30" s="467"/>
      <c r="BR30" s="467"/>
      <c r="BS30" s="467"/>
      <c r="BT30" s="467"/>
      <c r="BU30" s="468"/>
      <c r="BV30" s="466">
        <v>3039890</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188</v>
      </c>
      <c r="D32" s="391"/>
      <c r="E32" s="391"/>
      <c r="F32" s="391"/>
      <c r="G32" s="391"/>
      <c r="H32" s="391"/>
      <c r="I32" s="391"/>
      <c r="J32" s="391"/>
      <c r="K32" s="391"/>
      <c r="L32" s="391"/>
      <c r="M32" s="391"/>
      <c r="N32" s="391"/>
      <c r="O32" s="391"/>
      <c r="P32" s="391"/>
      <c r="Q32" s="391"/>
      <c r="R32" s="391"/>
      <c r="S32" s="391"/>
      <c r="U32" s="392" t="s">
        <v>189</v>
      </c>
      <c r="V32" s="392"/>
      <c r="W32" s="392"/>
      <c r="X32" s="392"/>
      <c r="Y32" s="392"/>
      <c r="Z32" s="392"/>
      <c r="AA32" s="392"/>
      <c r="AB32" s="392"/>
      <c r="AC32" s="392"/>
      <c r="AD32" s="392"/>
      <c r="AE32" s="392"/>
      <c r="AF32" s="392"/>
      <c r="AG32" s="392"/>
      <c r="AH32" s="392"/>
      <c r="AI32" s="392"/>
      <c r="AJ32" s="392"/>
      <c r="AK32" s="392"/>
      <c r="AM32" s="392" t="s">
        <v>190</v>
      </c>
      <c r="AN32" s="392"/>
      <c r="AO32" s="392"/>
      <c r="AP32" s="392"/>
      <c r="AQ32" s="392"/>
      <c r="AR32" s="392"/>
      <c r="AS32" s="392"/>
      <c r="AT32" s="392"/>
      <c r="AU32" s="392"/>
      <c r="AV32" s="392"/>
      <c r="AW32" s="392"/>
      <c r="AX32" s="392"/>
      <c r="AY32" s="392"/>
      <c r="AZ32" s="392"/>
      <c r="BA32" s="392"/>
      <c r="BB32" s="392"/>
      <c r="BC32" s="392"/>
      <c r="BE32" s="392" t="s">
        <v>191</v>
      </c>
      <c r="BF32" s="392"/>
      <c r="BG32" s="392"/>
      <c r="BH32" s="392"/>
      <c r="BI32" s="392"/>
      <c r="BJ32" s="392"/>
      <c r="BK32" s="392"/>
      <c r="BL32" s="392"/>
      <c r="BM32" s="392"/>
      <c r="BN32" s="392"/>
      <c r="BO32" s="392"/>
      <c r="BP32" s="392"/>
      <c r="BQ32" s="392"/>
      <c r="BR32" s="392"/>
      <c r="BS32" s="392"/>
      <c r="BT32" s="392"/>
      <c r="BU32" s="392"/>
      <c r="BW32" s="392" t="s">
        <v>192</v>
      </c>
      <c r="BX32" s="392"/>
      <c r="BY32" s="392"/>
      <c r="BZ32" s="392"/>
      <c r="CA32" s="392"/>
      <c r="CB32" s="392"/>
      <c r="CC32" s="392"/>
      <c r="CD32" s="392"/>
      <c r="CE32" s="392"/>
      <c r="CF32" s="392"/>
      <c r="CG32" s="392"/>
      <c r="CH32" s="392"/>
      <c r="CI32" s="392"/>
      <c r="CJ32" s="392"/>
      <c r="CK32" s="392"/>
      <c r="CL32" s="392"/>
      <c r="CM32" s="392"/>
      <c r="CO32" s="392" t="s">
        <v>193</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194</v>
      </c>
      <c r="D33" s="384"/>
      <c r="E33" s="383" t="s">
        <v>195</v>
      </c>
      <c r="F33" s="383"/>
      <c r="G33" s="383"/>
      <c r="H33" s="383"/>
      <c r="I33" s="383"/>
      <c r="J33" s="383"/>
      <c r="K33" s="383"/>
      <c r="L33" s="383"/>
      <c r="M33" s="383"/>
      <c r="N33" s="383"/>
      <c r="O33" s="383"/>
      <c r="P33" s="383"/>
      <c r="Q33" s="383"/>
      <c r="R33" s="383"/>
      <c r="S33" s="383"/>
      <c r="T33" s="200"/>
      <c r="U33" s="384" t="s">
        <v>196</v>
      </c>
      <c r="V33" s="384"/>
      <c r="W33" s="383" t="s">
        <v>195</v>
      </c>
      <c r="X33" s="383"/>
      <c r="Y33" s="383"/>
      <c r="Z33" s="383"/>
      <c r="AA33" s="383"/>
      <c r="AB33" s="383"/>
      <c r="AC33" s="383"/>
      <c r="AD33" s="383"/>
      <c r="AE33" s="383"/>
      <c r="AF33" s="383"/>
      <c r="AG33" s="383"/>
      <c r="AH33" s="383"/>
      <c r="AI33" s="383"/>
      <c r="AJ33" s="383"/>
      <c r="AK33" s="383"/>
      <c r="AL33" s="200"/>
      <c r="AM33" s="384" t="s">
        <v>196</v>
      </c>
      <c r="AN33" s="384"/>
      <c r="AO33" s="383" t="s">
        <v>197</v>
      </c>
      <c r="AP33" s="383"/>
      <c r="AQ33" s="383"/>
      <c r="AR33" s="383"/>
      <c r="AS33" s="383"/>
      <c r="AT33" s="383"/>
      <c r="AU33" s="383"/>
      <c r="AV33" s="383"/>
      <c r="AW33" s="383"/>
      <c r="AX33" s="383"/>
      <c r="AY33" s="383"/>
      <c r="AZ33" s="383"/>
      <c r="BA33" s="383"/>
      <c r="BB33" s="383"/>
      <c r="BC33" s="383"/>
      <c r="BD33" s="201"/>
      <c r="BE33" s="383" t="s">
        <v>198</v>
      </c>
      <c r="BF33" s="383"/>
      <c r="BG33" s="383" t="s">
        <v>199</v>
      </c>
      <c r="BH33" s="383"/>
      <c r="BI33" s="383"/>
      <c r="BJ33" s="383"/>
      <c r="BK33" s="383"/>
      <c r="BL33" s="383"/>
      <c r="BM33" s="383"/>
      <c r="BN33" s="383"/>
      <c r="BO33" s="383"/>
      <c r="BP33" s="383"/>
      <c r="BQ33" s="383"/>
      <c r="BR33" s="383"/>
      <c r="BS33" s="383"/>
      <c r="BT33" s="383"/>
      <c r="BU33" s="383"/>
      <c r="BV33" s="201"/>
      <c r="BW33" s="384" t="s">
        <v>198</v>
      </c>
      <c r="BX33" s="384"/>
      <c r="BY33" s="383" t="s">
        <v>200</v>
      </c>
      <c r="BZ33" s="383"/>
      <c r="CA33" s="383"/>
      <c r="CB33" s="383"/>
      <c r="CC33" s="383"/>
      <c r="CD33" s="383"/>
      <c r="CE33" s="383"/>
      <c r="CF33" s="383"/>
      <c r="CG33" s="383"/>
      <c r="CH33" s="383"/>
      <c r="CI33" s="383"/>
      <c r="CJ33" s="383"/>
      <c r="CK33" s="383"/>
      <c r="CL33" s="383"/>
      <c r="CM33" s="383"/>
      <c r="CN33" s="200"/>
      <c r="CO33" s="384" t="s">
        <v>194</v>
      </c>
      <c r="CP33" s="384"/>
      <c r="CQ33" s="383" t="s">
        <v>201</v>
      </c>
      <c r="CR33" s="383"/>
      <c r="CS33" s="383"/>
      <c r="CT33" s="383"/>
      <c r="CU33" s="383"/>
      <c r="CV33" s="383"/>
      <c r="CW33" s="383"/>
      <c r="CX33" s="383"/>
      <c r="CY33" s="383"/>
      <c r="CZ33" s="383"/>
      <c r="DA33" s="383"/>
      <c r="DB33" s="383"/>
      <c r="DC33" s="383"/>
      <c r="DD33" s="383"/>
      <c r="DE33" s="383"/>
      <c r="DF33" s="200"/>
      <c r="DG33" s="382" t="s">
        <v>202</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我孫子市国民健康保険事業特別会計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我孫子市下水道事業会計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7</v>
      </c>
      <c r="BX34" s="380"/>
      <c r="BY34" s="381" t="str">
        <f>IF('各会計、関係団体の財政状況及び健全化判断比率'!B68="","",'各会計、関係団体の財政状況及び健全化判断比率'!B68)</f>
        <v>北千葉広域水道企業団１団体（水道用水供給事業会計）</v>
      </c>
      <c r="BZ34" s="381"/>
      <c r="CA34" s="381"/>
      <c r="CB34" s="381"/>
      <c r="CC34" s="381"/>
      <c r="CD34" s="381"/>
      <c r="CE34" s="381"/>
      <c r="CF34" s="381"/>
      <c r="CG34" s="381"/>
      <c r="CH34" s="381"/>
      <c r="CI34" s="381"/>
      <c r="CJ34" s="381"/>
      <c r="CK34" s="381"/>
      <c r="CL34" s="381"/>
      <c r="CM34" s="381"/>
      <c r="CN34" s="175"/>
      <c r="CO34" s="380">
        <f>IF(CQ34="","",MAX(C34:D43,U34:V43,AM34:AN43,BE34:BF43,BW34:BX43)+1)</f>
        <v>15</v>
      </c>
      <c r="CP34" s="380"/>
      <c r="CQ34" s="381" t="str">
        <f>IF('各会計、関係団体の財政状況及び健全化判断比率'!BS7="","",'各会計、関係団体の財政状況及び健全化判断比率'!BS7)</f>
        <v>我孫子市土地開発公社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我孫子市介護保険特別会計</v>
      </c>
      <c r="X35" s="381"/>
      <c r="Y35" s="381"/>
      <c r="Z35" s="381"/>
      <c r="AA35" s="381"/>
      <c r="AB35" s="381"/>
      <c r="AC35" s="381"/>
      <c r="AD35" s="381"/>
      <c r="AE35" s="381"/>
      <c r="AF35" s="381"/>
      <c r="AG35" s="381"/>
      <c r="AH35" s="381"/>
      <c r="AI35" s="381"/>
      <c r="AJ35" s="381"/>
      <c r="AK35" s="381"/>
      <c r="AL35" s="175"/>
      <c r="AM35" s="380">
        <f t="shared" ref="AM35:AM43" si="0">IF(AO35="","",AM34+1)</f>
        <v>6</v>
      </c>
      <c r="AN35" s="380"/>
      <c r="AO35" s="381" t="str">
        <f>IF('各会計、関係団体の財政状況及び健全化判断比率'!B32="","",'各会計、関係団体の財政状況及び健全化判断比率'!B32)</f>
        <v>我孫子市水道事業会計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8</v>
      </c>
      <c r="BX35" s="380"/>
      <c r="BY35" s="381" t="str">
        <f>IF('各会計、関係団体の財政状況及び健全化判断比率'!B69="","",'各会計、関係団体の財政状況及び健全化判断比率'!B69)</f>
        <v>東葛中部地区総合開発事務組合（一般会計）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我孫子市後期高齢者医療特別会計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9</v>
      </c>
      <c r="BX36" s="380"/>
      <c r="BY36" s="381" t="str">
        <f>IF('各会計、関係団体の財政状況及び健全化判断比率'!B70="","",'各会計、関係団体の財政状況及び健全化判断比率'!B70)</f>
        <v>千葉県市町村総合事務組合（一般会計）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10</v>
      </c>
      <c r="BX37" s="380"/>
      <c r="BY37" s="381" t="str">
        <f>IF('各会計、関係団体の財政状況及び健全化判断比率'!B71="","",'各会計、関係団体の財政状況及び健全化判断比率'!B71)</f>
        <v>千葉県市町村総合事務組合（千葉県自治会館管理運営特別会計）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11</v>
      </c>
      <c r="BX38" s="380"/>
      <c r="BY38" s="381" t="str">
        <f>IF('各会計、関係団体の財政状況及び健全化判断比率'!B72="","",'各会計、関係団体の財政状況及び健全化判断比率'!B72)</f>
        <v>千葉県市町村総合事務組合（千葉県自治研修センター特別会計）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12</v>
      </c>
      <c r="BX39" s="380"/>
      <c r="BY39" s="381" t="str">
        <f>IF('各会計、関係団体の財政状況及び健全化判断比率'!B73="","",'各会計、関係団体の財政状況及び健全化判断比率'!B73)</f>
        <v>千葉県市町村総合事務組合（千葉県市町村交通災害共済特別会計）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13</v>
      </c>
      <c r="BX40" s="380"/>
      <c r="BY40" s="381" t="str">
        <f>IF('各会計、関係団体の財政状況及び健全化判断比率'!B74="","",'各会計、関係団体の財政状況及び健全化判断比率'!B74)</f>
        <v>千葉県後期高齢者医療広域連合(一般会計）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14</v>
      </c>
      <c r="BX41" s="380"/>
      <c r="BY41" s="381" t="str">
        <f>IF('各会計、関係団体の財政状況及び健全化判断比率'!B75="","",'各会計、関係団体の財政状況及び健全化判断比率'!B75)</f>
        <v>千葉県後期高齢者医療広域連合(後期高齢者医療特別会計）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203</v>
      </c>
      <c r="E46" s="377" t="s">
        <v>204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207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208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209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UfKYjwunyt/pgZzf7taEaKKQiwP9Y0d4ns7V0eAjcqPyzaoR89FEAwLvYjHvI9rYRMKmPOdkhxQ6ZEl00nahnQ==" saltValue="T3wUYorXIBrvbpRmCvIG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212</v>
      </c>
      <c r="DI1" s="731"/>
      <c r="DJ1" s="731"/>
      <c r="DK1" s="731"/>
      <c r="DL1" s="731"/>
      <c r="DM1" s="731"/>
      <c r="DN1" s="732"/>
      <c r="DO1" s="208"/>
      <c r="DP1" s="730" t="s">
        <v>213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218</v>
      </c>
      <c r="S4" s="687"/>
      <c r="T4" s="687"/>
      <c r="U4" s="687"/>
      <c r="V4" s="687"/>
      <c r="W4" s="687"/>
      <c r="X4" s="687"/>
      <c r="Y4" s="688"/>
      <c r="Z4" s="686" t="s">
        <v>219</v>
      </c>
      <c r="AA4" s="687"/>
      <c r="AB4" s="687"/>
      <c r="AC4" s="688"/>
      <c r="AD4" s="686" t="s">
        <v>220</v>
      </c>
      <c r="AE4" s="687"/>
      <c r="AF4" s="687"/>
      <c r="AG4" s="687"/>
      <c r="AH4" s="687"/>
      <c r="AI4" s="687"/>
      <c r="AJ4" s="687"/>
      <c r="AK4" s="688"/>
      <c r="AL4" s="686" t="s">
        <v>219</v>
      </c>
      <c r="AM4" s="687"/>
      <c r="AN4" s="687"/>
      <c r="AO4" s="688"/>
      <c r="AP4" s="733" t="s">
        <v>221</v>
      </c>
      <c r="AQ4" s="733"/>
      <c r="AR4" s="733"/>
      <c r="AS4" s="733"/>
      <c r="AT4" s="733"/>
      <c r="AU4" s="733"/>
      <c r="AV4" s="733"/>
      <c r="AW4" s="733"/>
      <c r="AX4" s="733"/>
      <c r="AY4" s="733"/>
      <c r="AZ4" s="733"/>
      <c r="BA4" s="733"/>
      <c r="BB4" s="733"/>
      <c r="BC4" s="733"/>
      <c r="BD4" s="733"/>
      <c r="BE4" s="733"/>
      <c r="BF4" s="733"/>
      <c r="BG4" s="733" t="s">
        <v>222</v>
      </c>
      <c r="BH4" s="733"/>
      <c r="BI4" s="733"/>
      <c r="BJ4" s="733"/>
      <c r="BK4" s="733"/>
      <c r="BL4" s="733"/>
      <c r="BM4" s="733"/>
      <c r="BN4" s="733"/>
      <c r="BO4" s="733" t="s">
        <v>219</v>
      </c>
      <c r="BP4" s="733"/>
      <c r="BQ4" s="733"/>
      <c r="BR4" s="733"/>
      <c r="BS4" s="733" t="s">
        <v>223</v>
      </c>
      <c r="BT4" s="733"/>
      <c r="BU4" s="733"/>
      <c r="BV4" s="733"/>
      <c r="BW4" s="733"/>
      <c r="BX4" s="733"/>
      <c r="BY4" s="733"/>
      <c r="BZ4" s="733"/>
      <c r="CA4" s="733"/>
      <c r="CB4" s="733"/>
      <c r="CD4" s="686" t="s">
        <v>224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225</v>
      </c>
      <c r="C5" s="693"/>
      <c r="D5" s="693"/>
      <c r="E5" s="693"/>
      <c r="F5" s="693"/>
      <c r="G5" s="693"/>
      <c r="H5" s="693"/>
      <c r="I5" s="693"/>
      <c r="J5" s="693"/>
      <c r="K5" s="693"/>
      <c r="L5" s="693"/>
      <c r="M5" s="693"/>
      <c r="N5" s="693"/>
      <c r="O5" s="693"/>
      <c r="P5" s="693"/>
      <c r="Q5" s="694"/>
      <c r="R5" s="689">
        <v>17430720</v>
      </c>
      <c r="S5" s="690"/>
      <c r="T5" s="690"/>
      <c r="U5" s="690"/>
      <c r="V5" s="690"/>
      <c r="W5" s="690"/>
      <c r="X5" s="690"/>
      <c r="Y5" s="715"/>
      <c r="Z5" s="728">
        <v>33.6</v>
      </c>
      <c r="AA5" s="728"/>
      <c r="AB5" s="728"/>
      <c r="AC5" s="728"/>
      <c r="AD5" s="729">
        <v>16117728</v>
      </c>
      <c r="AE5" s="729"/>
      <c r="AF5" s="729"/>
      <c r="AG5" s="729"/>
      <c r="AH5" s="729"/>
      <c r="AI5" s="729"/>
      <c r="AJ5" s="729"/>
      <c r="AK5" s="729"/>
      <c r="AL5" s="716">
        <v>63.5</v>
      </c>
      <c r="AM5" s="698"/>
      <c r="AN5" s="698"/>
      <c r="AO5" s="717"/>
      <c r="AP5" s="692" t="s">
        <v>226</v>
      </c>
      <c r="AQ5" s="693"/>
      <c r="AR5" s="693"/>
      <c r="AS5" s="693"/>
      <c r="AT5" s="693"/>
      <c r="AU5" s="693"/>
      <c r="AV5" s="693"/>
      <c r="AW5" s="693"/>
      <c r="AX5" s="693"/>
      <c r="AY5" s="693"/>
      <c r="AZ5" s="693"/>
      <c r="BA5" s="693"/>
      <c r="BB5" s="693"/>
      <c r="BC5" s="693"/>
      <c r="BD5" s="693"/>
      <c r="BE5" s="693"/>
      <c r="BF5" s="694"/>
      <c r="BG5" s="634">
        <v>16117728</v>
      </c>
      <c r="BH5" s="635"/>
      <c r="BI5" s="635"/>
      <c r="BJ5" s="635"/>
      <c r="BK5" s="635"/>
      <c r="BL5" s="635"/>
      <c r="BM5" s="635"/>
      <c r="BN5" s="636"/>
      <c r="BO5" s="672">
        <v>92.5</v>
      </c>
      <c r="BP5" s="672"/>
      <c r="BQ5" s="672"/>
      <c r="BR5" s="672"/>
      <c r="BS5" s="673">
        <v>64908</v>
      </c>
      <c r="BT5" s="673"/>
      <c r="BU5" s="673"/>
      <c r="BV5" s="673"/>
      <c r="BW5" s="673"/>
      <c r="BX5" s="673"/>
      <c r="BY5" s="673"/>
      <c r="BZ5" s="673"/>
      <c r="CA5" s="673"/>
      <c r="CB5" s="713"/>
      <c r="CD5" s="686" t="s">
        <v>221</v>
      </c>
      <c r="CE5" s="687"/>
      <c r="CF5" s="687"/>
      <c r="CG5" s="687"/>
      <c r="CH5" s="687"/>
      <c r="CI5" s="687"/>
      <c r="CJ5" s="687"/>
      <c r="CK5" s="687"/>
      <c r="CL5" s="687"/>
      <c r="CM5" s="687"/>
      <c r="CN5" s="687"/>
      <c r="CO5" s="687"/>
      <c r="CP5" s="687"/>
      <c r="CQ5" s="688"/>
      <c r="CR5" s="686" t="s">
        <v>227</v>
      </c>
      <c r="CS5" s="687"/>
      <c r="CT5" s="687"/>
      <c r="CU5" s="687"/>
      <c r="CV5" s="687"/>
      <c r="CW5" s="687"/>
      <c r="CX5" s="687"/>
      <c r="CY5" s="688"/>
      <c r="CZ5" s="686" t="s">
        <v>219</v>
      </c>
      <c r="DA5" s="687"/>
      <c r="DB5" s="687"/>
      <c r="DC5" s="688"/>
      <c r="DD5" s="686" t="s">
        <v>228</v>
      </c>
      <c r="DE5" s="687"/>
      <c r="DF5" s="687"/>
      <c r="DG5" s="687"/>
      <c r="DH5" s="687"/>
      <c r="DI5" s="687"/>
      <c r="DJ5" s="687"/>
      <c r="DK5" s="687"/>
      <c r="DL5" s="687"/>
      <c r="DM5" s="687"/>
      <c r="DN5" s="687"/>
      <c r="DO5" s="687"/>
      <c r="DP5" s="688"/>
      <c r="DQ5" s="686" t="s">
        <v>229</v>
      </c>
      <c r="DR5" s="687"/>
      <c r="DS5" s="687"/>
      <c r="DT5" s="687"/>
      <c r="DU5" s="687"/>
      <c r="DV5" s="687"/>
      <c r="DW5" s="687"/>
      <c r="DX5" s="687"/>
      <c r="DY5" s="687"/>
      <c r="DZ5" s="687"/>
      <c r="EA5" s="687"/>
      <c r="EB5" s="687"/>
      <c r="EC5" s="688"/>
    </row>
    <row r="6" spans="2:143" ht="11.25" customHeight="1" x14ac:dyDescent="0.2">
      <c r="B6" s="631" t="s">
        <v>230</v>
      </c>
      <c r="C6" s="632"/>
      <c r="D6" s="632"/>
      <c r="E6" s="632"/>
      <c r="F6" s="632"/>
      <c r="G6" s="632"/>
      <c r="H6" s="632"/>
      <c r="I6" s="632"/>
      <c r="J6" s="632"/>
      <c r="K6" s="632"/>
      <c r="L6" s="632"/>
      <c r="M6" s="632"/>
      <c r="N6" s="632"/>
      <c r="O6" s="632"/>
      <c r="P6" s="632"/>
      <c r="Q6" s="633"/>
      <c r="R6" s="634">
        <v>282170</v>
      </c>
      <c r="S6" s="635"/>
      <c r="T6" s="635"/>
      <c r="U6" s="635"/>
      <c r="V6" s="635"/>
      <c r="W6" s="635"/>
      <c r="X6" s="635"/>
      <c r="Y6" s="636"/>
      <c r="Z6" s="672">
        <v>0.5</v>
      </c>
      <c r="AA6" s="672"/>
      <c r="AB6" s="672"/>
      <c r="AC6" s="672"/>
      <c r="AD6" s="673">
        <v>282170</v>
      </c>
      <c r="AE6" s="673"/>
      <c r="AF6" s="673"/>
      <c r="AG6" s="673"/>
      <c r="AH6" s="673"/>
      <c r="AI6" s="673"/>
      <c r="AJ6" s="673"/>
      <c r="AK6" s="673"/>
      <c r="AL6" s="637">
        <v>1.1000000000000001</v>
      </c>
      <c r="AM6" s="638"/>
      <c r="AN6" s="638"/>
      <c r="AO6" s="674"/>
      <c r="AP6" s="631" t="s">
        <v>231</v>
      </c>
      <c r="AQ6" s="632"/>
      <c r="AR6" s="632"/>
      <c r="AS6" s="632"/>
      <c r="AT6" s="632"/>
      <c r="AU6" s="632"/>
      <c r="AV6" s="632"/>
      <c r="AW6" s="632"/>
      <c r="AX6" s="632"/>
      <c r="AY6" s="632"/>
      <c r="AZ6" s="632"/>
      <c r="BA6" s="632"/>
      <c r="BB6" s="632"/>
      <c r="BC6" s="632"/>
      <c r="BD6" s="632"/>
      <c r="BE6" s="632"/>
      <c r="BF6" s="633"/>
      <c r="BG6" s="634">
        <v>16117728</v>
      </c>
      <c r="BH6" s="635"/>
      <c r="BI6" s="635"/>
      <c r="BJ6" s="635"/>
      <c r="BK6" s="635"/>
      <c r="BL6" s="635"/>
      <c r="BM6" s="635"/>
      <c r="BN6" s="636"/>
      <c r="BO6" s="672">
        <v>92.5</v>
      </c>
      <c r="BP6" s="672"/>
      <c r="BQ6" s="672"/>
      <c r="BR6" s="672"/>
      <c r="BS6" s="673">
        <v>64908</v>
      </c>
      <c r="BT6" s="673"/>
      <c r="BU6" s="673"/>
      <c r="BV6" s="673"/>
      <c r="BW6" s="673"/>
      <c r="BX6" s="673"/>
      <c r="BY6" s="673"/>
      <c r="BZ6" s="673"/>
      <c r="CA6" s="673"/>
      <c r="CB6" s="713"/>
      <c r="CD6" s="692" t="s">
        <v>232</v>
      </c>
      <c r="CE6" s="693"/>
      <c r="CF6" s="693"/>
      <c r="CG6" s="693"/>
      <c r="CH6" s="693"/>
      <c r="CI6" s="693"/>
      <c r="CJ6" s="693"/>
      <c r="CK6" s="693"/>
      <c r="CL6" s="693"/>
      <c r="CM6" s="693"/>
      <c r="CN6" s="693"/>
      <c r="CO6" s="693"/>
      <c r="CP6" s="693"/>
      <c r="CQ6" s="694"/>
      <c r="CR6" s="634">
        <v>285761</v>
      </c>
      <c r="CS6" s="635"/>
      <c r="CT6" s="635"/>
      <c r="CU6" s="635"/>
      <c r="CV6" s="635"/>
      <c r="CW6" s="635"/>
      <c r="CX6" s="635"/>
      <c r="CY6" s="636"/>
      <c r="CZ6" s="716">
        <v>0.6</v>
      </c>
      <c r="DA6" s="698"/>
      <c r="DB6" s="698"/>
      <c r="DC6" s="718"/>
      <c r="DD6" s="640" t="s">
        <v>128</v>
      </c>
      <c r="DE6" s="635"/>
      <c r="DF6" s="635"/>
      <c r="DG6" s="635"/>
      <c r="DH6" s="635"/>
      <c r="DI6" s="635"/>
      <c r="DJ6" s="635"/>
      <c r="DK6" s="635"/>
      <c r="DL6" s="635"/>
      <c r="DM6" s="635"/>
      <c r="DN6" s="635"/>
      <c r="DO6" s="635"/>
      <c r="DP6" s="636"/>
      <c r="DQ6" s="640">
        <v>285761</v>
      </c>
      <c r="DR6" s="635"/>
      <c r="DS6" s="635"/>
      <c r="DT6" s="635"/>
      <c r="DU6" s="635"/>
      <c r="DV6" s="635"/>
      <c r="DW6" s="635"/>
      <c r="DX6" s="635"/>
      <c r="DY6" s="635"/>
      <c r="DZ6" s="635"/>
      <c r="EA6" s="635"/>
      <c r="EB6" s="635"/>
      <c r="EC6" s="671"/>
    </row>
    <row r="7" spans="2:143" ht="11.25" customHeight="1" x14ac:dyDescent="0.2">
      <c r="B7" s="631" t="s">
        <v>233</v>
      </c>
      <c r="C7" s="632"/>
      <c r="D7" s="632"/>
      <c r="E7" s="632"/>
      <c r="F7" s="632"/>
      <c r="G7" s="632"/>
      <c r="H7" s="632"/>
      <c r="I7" s="632"/>
      <c r="J7" s="632"/>
      <c r="K7" s="632"/>
      <c r="L7" s="632"/>
      <c r="M7" s="632"/>
      <c r="N7" s="632"/>
      <c r="O7" s="632"/>
      <c r="P7" s="632"/>
      <c r="Q7" s="633"/>
      <c r="R7" s="634">
        <v>13173</v>
      </c>
      <c r="S7" s="635"/>
      <c r="T7" s="635"/>
      <c r="U7" s="635"/>
      <c r="V7" s="635"/>
      <c r="W7" s="635"/>
      <c r="X7" s="635"/>
      <c r="Y7" s="636"/>
      <c r="Z7" s="672">
        <v>0</v>
      </c>
      <c r="AA7" s="672"/>
      <c r="AB7" s="672"/>
      <c r="AC7" s="672"/>
      <c r="AD7" s="673">
        <v>13173</v>
      </c>
      <c r="AE7" s="673"/>
      <c r="AF7" s="673"/>
      <c r="AG7" s="673"/>
      <c r="AH7" s="673"/>
      <c r="AI7" s="673"/>
      <c r="AJ7" s="673"/>
      <c r="AK7" s="673"/>
      <c r="AL7" s="637">
        <v>0.1</v>
      </c>
      <c r="AM7" s="638"/>
      <c r="AN7" s="638"/>
      <c r="AO7" s="674"/>
      <c r="AP7" s="631" t="s">
        <v>234</v>
      </c>
      <c r="AQ7" s="632"/>
      <c r="AR7" s="632"/>
      <c r="AS7" s="632"/>
      <c r="AT7" s="632"/>
      <c r="AU7" s="632"/>
      <c r="AV7" s="632"/>
      <c r="AW7" s="632"/>
      <c r="AX7" s="632"/>
      <c r="AY7" s="632"/>
      <c r="AZ7" s="632"/>
      <c r="BA7" s="632"/>
      <c r="BB7" s="632"/>
      <c r="BC7" s="632"/>
      <c r="BD7" s="632"/>
      <c r="BE7" s="632"/>
      <c r="BF7" s="633"/>
      <c r="BG7" s="634">
        <v>9048409</v>
      </c>
      <c r="BH7" s="635"/>
      <c r="BI7" s="635"/>
      <c r="BJ7" s="635"/>
      <c r="BK7" s="635"/>
      <c r="BL7" s="635"/>
      <c r="BM7" s="635"/>
      <c r="BN7" s="636"/>
      <c r="BO7" s="672">
        <v>51.9</v>
      </c>
      <c r="BP7" s="672"/>
      <c r="BQ7" s="672"/>
      <c r="BR7" s="672"/>
      <c r="BS7" s="673">
        <v>64908</v>
      </c>
      <c r="BT7" s="673"/>
      <c r="BU7" s="673"/>
      <c r="BV7" s="673"/>
      <c r="BW7" s="673"/>
      <c r="BX7" s="673"/>
      <c r="BY7" s="673"/>
      <c r="BZ7" s="673"/>
      <c r="CA7" s="673"/>
      <c r="CB7" s="713"/>
      <c r="CD7" s="631" t="s">
        <v>235</v>
      </c>
      <c r="CE7" s="632"/>
      <c r="CF7" s="632"/>
      <c r="CG7" s="632"/>
      <c r="CH7" s="632"/>
      <c r="CI7" s="632"/>
      <c r="CJ7" s="632"/>
      <c r="CK7" s="632"/>
      <c r="CL7" s="632"/>
      <c r="CM7" s="632"/>
      <c r="CN7" s="632"/>
      <c r="CO7" s="632"/>
      <c r="CP7" s="632"/>
      <c r="CQ7" s="633"/>
      <c r="CR7" s="634">
        <v>6429472</v>
      </c>
      <c r="CS7" s="635"/>
      <c r="CT7" s="635"/>
      <c r="CU7" s="635"/>
      <c r="CV7" s="635"/>
      <c r="CW7" s="635"/>
      <c r="CX7" s="635"/>
      <c r="CY7" s="636"/>
      <c r="CZ7" s="672">
        <v>12.7</v>
      </c>
      <c r="DA7" s="672"/>
      <c r="DB7" s="672"/>
      <c r="DC7" s="672"/>
      <c r="DD7" s="640">
        <v>478799</v>
      </c>
      <c r="DE7" s="635"/>
      <c r="DF7" s="635"/>
      <c r="DG7" s="635"/>
      <c r="DH7" s="635"/>
      <c r="DI7" s="635"/>
      <c r="DJ7" s="635"/>
      <c r="DK7" s="635"/>
      <c r="DL7" s="635"/>
      <c r="DM7" s="635"/>
      <c r="DN7" s="635"/>
      <c r="DO7" s="635"/>
      <c r="DP7" s="636"/>
      <c r="DQ7" s="640">
        <v>5451076</v>
      </c>
      <c r="DR7" s="635"/>
      <c r="DS7" s="635"/>
      <c r="DT7" s="635"/>
      <c r="DU7" s="635"/>
      <c r="DV7" s="635"/>
      <c r="DW7" s="635"/>
      <c r="DX7" s="635"/>
      <c r="DY7" s="635"/>
      <c r="DZ7" s="635"/>
      <c r="EA7" s="635"/>
      <c r="EB7" s="635"/>
      <c r="EC7" s="671"/>
    </row>
    <row r="8" spans="2:143" ht="11.25" customHeight="1" x14ac:dyDescent="0.2">
      <c r="B8" s="631" t="s">
        <v>236</v>
      </c>
      <c r="C8" s="632"/>
      <c r="D8" s="632"/>
      <c r="E8" s="632"/>
      <c r="F8" s="632"/>
      <c r="G8" s="632"/>
      <c r="H8" s="632"/>
      <c r="I8" s="632"/>
      <c r="J8" s="632"/>
      <c r="K8" s="632"/>
      <c r="L8" s="632"/>
      <c r="M8" s="632"/>
      <c r="N8" s="632"/>
      <c r="O8" s="632"/>
      <c r="P8" s="632"/>
      <c r="Q8" s="633"/>
      <c r="R8" s="634">
        <v>132852</v>
      </c>
      <c r="S8" s="635"/>
      <c r="T8" s="635"/>
      <c r="U8" s="635"/>
      <c r="V8" s="635"/>
      <c r="W8" s="635"/>
      <c r="X8" s="635"/>
      <c r="Y8" s="636"/>
      <c r="Z8" s="672">
        <v>0.3</v>
      </c>
      <c r="AA8" s="672"/>
      <c r="AB8" s="672"/>
      <c r="AC8" s="672"/>
      <c r="AD8" s="673">
        <v>132852</v>
      </c>
      <c r="AE8" s="673"/>
      <c r="AF8" s="673"/>
      <c r="AG8" s="673"/>
      <c r="AH8" s="673"/>
      <c r="AI8" s="673"/>
      <c r="AJ8" s="673"/>
      <c r="AK8" s="673"/>
      <c r="AL8" s="637">
        <v>0.5</v>
      </c>
      <c r="AM8" s="638"/>
      <c r="AN8" s="638"/>
      <c r="AO8" s="674"/>
      <c r="AP8" s="631" t="s">
        <v>237</v>
      </c>
      <c r="AQ8" s="632"/>
      <c r="AR8" s="632"/>
      <c r="AS8" s="632"/>
      <c r="AT8" s="632"/>
      <c r="AU8" s="632"/>
      <c r="AV8" s="632"/>
      <c r="AW8" s="632"/>
      <c r="AX8" s="632"/>
      <c r="AY8" s="632"/>
      <c r="AZ8" s="632"/>
      <c r="BA8" s="632"/>
      <c r="BB8" s="632"/>
      <c r="BC8" s="632"/>
      <c r="BD8" s="632"/>
      <c r="BE8" s="632"/>
      <c r="BF8" s="633"/>
      <c r="BG8" s="634">
        <v>212735</v>
      </c>
      <c r="BH8" s="635"/>
      <c r="BI8" s="635"/>
      <c r="BJ8" s="635"/>
      <c r="BK8" s="635"/>
      <c r="BL8" s="635"/>
      <c r="BM8" s="635"/>
      <c r="BN8" s="636"/>
      <c r="BO8" s="672">
        <v>1.2</v>
      </c>
      <c r="BP8" s="672"/>
      <c r="BQ8" s="672"/>
      <c r="BR8" s="672"/>
      <c r="BS8" s="673" t="s">
        <v>238</v>
      </c>
      <c r="BT8" s="673"/>
      <c r="BU8" s="673"/>
      <c r="BV8" s="673"/>
      <c r="BW8" s="673"/>
      <c r="BX8" s="673"/>
      <c r="BY8" s="673"/>
      <c r="BZ8" s="673"/>
      <c r="CA8" s="673"/>
      <c r="CB8" s="713"/>
      <c r="CD8" s="631" t="s">
        <v>239</v>
      </c>
      <c r="CE8" s="632"/>
      <c r="CF8" s="632"/>
      <c r="CG8" s="632"/>
      <c r="CH8" s="632"/>
      <c r="CI8" s="632"/>
      <c r="CJ8" s="632"/>
      <c r="CK8" s="632"/>
      <c r="CL8" s="632"/>
      <c r="CM8" s="632"/>
      <c r="CN8" s="632"/>
      <c r="CO8" s="632"/>
      <c r="CP8" s="632"/>
      <c r="CQ8" s="633"/>
      <c r="CR8" s="634">
        <v>20055023</v>
      </c>
      <c r="CS8" s="635"/>
      <c r="CT8" s="635"/>
      <c r="CU8" s="635"/>
      <c r="CV8" s="635"/>
      <c r="CW8" s="635"/>
      <c r="CX8" s="635"/>
      <c r="CY8" s="636"/>
      <c r="CZ8" s="672">
        <v>39.700000000000003</v>
      </c>
      <c r="DA8" s="672"/>
      <c r="DB8" s="672"/>
      <c r="DC8" s="672"/>
      <c r="DD8" s="640">
        <v>327947</v>
      </c>
      <c r="DE8" s="635"/>
      <c r="DF8" s="635"/>
      <c r="DG8" s="635"/>
      <c r="DH8" s="635"/>
      <c r="DI8" s="635"/>
      <c r="DJ8" s="635"/>
      <c r="DK8" s="635"/>
      <c r="DL8" s="635"/>
      <c r="DM8" s="635"/>
      <c r="DN8" s="635"/>
      <c r="DO8" s="635"/>
      <c r="DP8" s="636"/>
      <c r="DQ8" s="640">
        <v>9379780</v>
      </c>
      <c r="DR8" s="635"/>
      <c r="DS8" s="635"/>
      <c r="DT8" s="635"/>
      <c r="DU8" s="635"/>
      <c r="DV8" s="635"/>
      <c r="DW8" s="635"/>
      <c r="DX8" s="635"/>
      <c r="DY8" s="635"/>
      <c r="DZ8" s="635"/>
      <c r="EA8" s="635"/>
      <c r="EB8" s="635"/>
      <c r="EC8" s="671"/>
    </row>
    <row r="9" spans="2:143" ht="11.25" customHeight="1" x14ac:dyDescent="0.2">
      <c r="B9" s="631" t="s">
        <v>240</v>
      </c>
      <c r="C9" s="632"/>
      <c r="D9" s="632"/>
      <c r="E9" s="632"/>
      <c r="F9" s="632"/>
      <c r="G9" s="632"/>
      <c r="H9" s="632"/>
      <c r="I9" s="632"/>
      <c r="J9" s="632"/>
      <c r="K9" s="632"/>
      <c r="L9" s="632"/>
      <c r="M9" s="632"/>
      <c r="N9" s="632"/>
      <c r="O9" s="632"/>
      <c r="P9" s="632"/>
      <c r="Q9" s="633"/>
      <c r="R9" s="634">
        <v>105887</v>
      </c>
      <c r="S9" s="635"/>
      <c r="T9" s="635"/>
      <c r="U9" s="635"/>
      <c r="V9" s="635"/>
      <c r="W9" s="635"/>
      <c r="X9" s="635"/>
      <c r="Y9" s="636"/>
      <c r="Z9" s="672">
        <v>0.2</v>
      </c>
      <c r="AA9" s="672"/>
      <c r="AB9" s="672"/>
      <c r="AC9" s="672"/>
      <c r="AD9" s="673">
        <v>105887</v>
      </c>
      <c r="AE9" s="673"/>
      <c r="AF9" s="673"/>
      <c r="AG9" s="673"/>
      <c r="AH9" s="673"/>
      <c r="AI9" s="673"/>
      <c r="AJ9" s="673"/>
      <c r="AK9" s="673"/>
      <c r="AL9" s="637">
        <v>0.4</v>
      </c>
      <c r="AM9" s="638"/>
      <c r="AN9" s="638"/>
      <c r="AO9" s="674"/>
      <c r="AP9" s="631" t="s">
        <v>241</v>
      </c>
      <c r="AQ9" s="632"/>
      <c r="AR9" s="632"/>
      <c r="AS9" s="632"/>
      <c r="AT9" s="632"/>
      <c r="AU9" s="632"/>
      <c r="AV9" s="632"/>
      <c r="AW9" s="632"/>
      <c r="AX9" s="632"/>
      <c r="AY9" s="632"/>
      <c r="AZ9" s="632"/>
      <c r="BA9" s="632"/>
      <c r="BB9" s="632"/>
      <c r="BC9" s="632"/>
      <c r="BD9" s="632"/>
      <c r="BE9" s="632"/>
      <c r="BF9" s="633"/>
      <c r="BG9" s="634">
        <v>8375293</v>
      </c>
      <c r="BH9" s="635"/>
      <c r="BI9" s="635"/>
      <c r="BJ9" s="635"/>
      <c r="BK9" s="635"/>
      <c r="BL9" s="635"/>
      <c r="BM9" s="635"/>
      <c r="BN9" s="636"/>
      <c r="BO9" s="672">
        <v>48</v>
      </c>
      <c r="BP9" s="672"/>
      <c r="BQ9" s="672"/>
      <c r="BR9" s="672"/>
      <c r="BS9" s="673" t="s">
        <v>128</v>
      </c>
      <c r="BT9" s="673"/>
      <c r="BU9" s="673"/>
      <c r="BV9" s="673"/>
      <c r="BW9" s="673"/>
      <c r="BX9" s="673"/>
      <c r="BY9" s="673"/>
      <c r="BZ9" s="673"/>
      <c r="CA9" s="673"/>
      <c r="CB9" s="713"/>
      <c r="CD9" s="631" t="s">
        <v>242</v>
      </c>
      <c r="CE9" s="632"/>
      <c r="CF9" s="632"/>
      <c r="CG9" s="632"/>
      <c r="CH9" s="632"/>
      <c r="CI9" s="632"/>
      <c r="CJ9" s="632"/>
      <c r="CK9" s="632"/>
      <c r="CL9" s="632"/>
      <c r="CM9" s="632"/>
      <c r="CN9" s="632"/>
      <c r="CO9" s="632"/>
      <c r="CP9" s="632"/>
      <c r="CQ9" s="633"/>
      <c r="CR9" s="634">
        <v>10337697</v>
      </c>
      <c r="CS9" s="635"/>
      <c r="CT9" s="635"/>
      <c r="CU9" s="635"/>
      <c r="CV9" s="635"/>
      <c r="CW9" s="635"/>
      <c r="CX9" s="635"/>
      <c r="CY9" s="636"/>
      <c r="CZ9" s="672">
        <v>20.5</v>
      </c>
      <c r="DA9" s="672"/>
      <c r="DB9" s="672"/>
      <c r="DC9" s="672"/>
      <c r="DD9" s="640">
        <v>5737399</v>
      </c>
      <c r="DE9" s="635"/>
      <c r="DF9" s="635"/>
      <c r="DG9" s="635"/>
      <c r="DH9" s="635"/>
      <c r="DI9" s="635"/>
      <c r="DJ9" s="635"/>
      <c r="DK9" s="635"/>
      <c r="DL9" s="635"/>
      <c r="DM9" s="635"/>
      <c r="DN9" s="635"/>
      <c r="DO9" s="635"/>
      <c r="DP9" s="636"/>
      <c r="DQ9" s="640">
        <v>3163865</v>
      </c>
      <c r="DR9" s="635"/>
      <c r="DS9" s="635"/>
      <c r="DT9" s="635"/>
      <c r="DU9" s="635"/>
      <c r="DV9" s="635"/>
      <c r="DW9" s="635"/>
      <c r="DX9" s="635"/>
      <c r="DY9" s="635"/>
      <c r="DZ9" s="635"/>
      <c r="EA9" s="635"/>
      <c r="EB9" s="635"/>
      <c r="EC9" s="671"/>
    </row>
    <row r="10" spans="2:143" ht="11.25" customHeight="1" x14ac:dyDescent="0.2">
      <c r="B10" s="631" t="s">
        <v>243</v>
      </c>
      <c r="C10" s="632"/>
      <c r="D10" s="632"/>
      <c r="E10" s="632"/>
      <c r="F10" s="632"/>
      <c r="G10" s="632"/>
      <c r="H10" s="632"/>
      <c r="I10" s="632"/>
      <c r="J10" s="632"/>
      <c r="K10" s="632"/>
      <c r="L10" s="632"/>
      <c r="M10" s="632"/>
      <c r="N10" s="632"/>
      <c r="O10" s="632"/>
      <c r="P10" s="632"/>
      <c r="Q10" s="633"/>
      <c r="R10" s="634" t="s">
        <v>238</v>
      </c>
      <c r="S10" s="635"/>
      <c r="T10" s="635"/>
      <c r="U10" s="635"/>
      <c r="V10" s="635"/>
      <c r="W10" s="635"/>
      <c r="X10" s="635"/>
      <c r="Y10" s="636"/>
      <c r="Z10" s="672" t="s">
        <v>128</v>
      </c>
      <c r="AA10" s="672"/>
      <c r="AB10" s="672"/>
      <c r="AC10" s="672"/>
      <c r="AD10" s="673" t="s">
        <v>128</v>
      </c>
      <c r="AE10" s="673"/>
      <c r="AF10" s="673"/>
      <c r="AG10" s="673"/>
      <c r="AH10" s="673"/>
      <c r="AI10" s="673"/>
      <c r="AJ10" s="673"/>
      <c r="AK10" s="673"/>
      <c r="AL10" s="637" t="s">
        <v>238</v>
      </c>
      <c r="AM10" s="638"/>
      <c r="AN10" s="638"/>
      <c r="AO10" s="674"/>
      <c r="AP10" s="631" t="s">
        <v>244</v>
      </c>
      <c r="AQ10" s="632"/>
      <c r="AR10" s="632"/>
      <c r="AS10" s="632"/>
      <c r="AT10" s="632"/>
      <c r="AU10" s="632"/>
      <c r="AV10" s="632"/>
      <c r="AW10" s="632"/>
      <c r="AX10" s="632"/>
      <c r="AY10" s="632"/>
      <c r="AZ10" s="632"/>
      <c r="BA10" s="632"/>
      <c r="BB10" s="632"/>
      <c r="BC10" s="632"/>
      <c r="BD10" s="632"/>
      <c r="BE10" s="632"/>
      <c r="BF10" s="633"/>
      <c r="BG10" s="634">
        <v>213175</v>
      </c>
      <c r="BH10" s="635"/>
      <c r="BI10" s="635"/>
      <c r="BJ10" s="635"/>
      <c r="BK10" s="635"/>
      <c r="BL10" s="635"/>
      <c r="BM10" s="635"/>
      <c r="BN10" s="636"/>
      <c r="BO10" s="672">
        <v>1.2</v>
      </c>
      <c r="BP10" s="672"/>
      <c r="BQ10" s="672"/>
      <c r="BR10" s="672"/>
      <c r="BS10" s="673" t="s">
        <v>238</v>
      </c>
      <c r="BT10" s="673"/>
      <c r="BU10" s="673"/>
      <c r="BV10" s="673"/>
      <c r="BW10" s="673"/>
      <c r="BX10" s="673"/>
      <c r="BY10" s="673"/>
      <c r="BZ10" s="673"/>
      <c r="CA10" s="673"/>
      <c r="CB10" s="713"/>
      <c r="CD10" s="631" t="s">
        <v>245</v>
      </c>
      <c r="CE10" s="632"/>
      <c r="CF10" s="632"/>
      <c r="CG10" s="632"/>
      <c r="CH10" s="632"/>
      <c r="CI10" s="632"/>
      <c r="CJ10" s="632"/>
      <c r="CK10" s="632"/>
      <c r="CL10" s="632"/>
      <c r="CM10" s="632"/>
      <c r="CN10" s="632"/>
      <c r="CO10" s="632"/>
      <c r="CP10" s="632"/>
      <c r="CQ10" s="633"/>
      <c r="CR10" s="634">
        <v>22596</v>
      </c>
      <c r="CS10" s="635"/>
      <c r="CT10" s="635"/>
      <c r="CU10" s="635"/>
      <c r="CV10" s="635"/>
      <c r="CW10" s="635"/>
      <c r="CX10" s="635"/>
      <c r="CY10" s="636"/>
      <c r="CZ10" s="672">
        <v>0</v>
      </c>
      <c r="DA10" s="672"/>
      <c r="DB10" s="672"/>
      <c r="DC10" s="672"/>
      <c r="DD10" s="640" t="s">
        <v>238</v>
      </c>
      <c r="DE10" s="635"/>
      <c r="DF10" s="635"/>
      <c r="DG10" s="635"/>
      <c r="DH10" s="635"/>
      <c r="DI10" s="635"/>
      <c r="DJ10" s="635"/>
      <c r="DK10" s="635"/>
      <c r="DL10" s="635"/>
      <c r="DM10" s="635"/>
      <c r="DN10" s="635"/>
      <c r="DO10" s="635"/>
      <c r="DP10" s="636"/>
      <c r="DQ10" s="640">
        <v>22596</v>
      </c>
      <c r="DR10" s="635"/>
      <c r="DS10" s="635"/>
      <c r="DT10" s="635"/>
      <c r="DU10" s="635"/>
      <c r="DV10" s="635"/>
      <c r="DW10" s="635"/>
      <c r="DX10" s="635"/>
      <c r="DY10" s="635"/>
      <c r="DZ10" s="635"/>
      <c r="EA10" s="635"/>
      <c r="EB10" s="635"/>
      <c r="EC10" s="671"/>
    </row>
    <row r="11" spans="2:143" ht="11.25" customHeight="1" x14ac:dyDescent="0.2">
      <c r="B11" s="631" t="s">
        <v>246</v>
      </c>
      <c r="C11" s="632"/>
      <c r="D11" s="632"/>
      <c r="E11" s="632"/>
      <c r="F11" s="632"/>
      <c r="G11" s="632"/>
      <c r="H11" s="632"/>
      <c r="I11" s="632"/>
      <c r="J11" s="632"/>
      <c r="K11" s="632"/>
      <c r="L11" s="632"/>
      <c r="M11" s="632"/>
      <c r="N11" s="632"/>
      <c r="O11" s="632"/>
      <c r="P11" s="632"/>
      <c r="Q11" s="633"/>
      <c r="R11" s="634">
        <v>2907740</v>
      </c>
      <c r="S11" s="635"/>
      <c r="T11" s="635"/>
      <c r="U11" s="635"/>
      <c r="V11" s="635"/>
      <c r="W11" s="635"/>
      <c r="X11" s="635"/>
      <c r="Y11" s="636"/>
      <c r="Z11" s="637">
        <v>5.6</v>
      </c>
      <c r="AA11" s="638"/>
      <c r="AB11" s="638"/>
      <c r="AC11" s="639"/>
      <c r="AD11" s="640">
        <v>2907740</v>
      </c>
      <c r="AE11" s="635"/>
      <c r="AF11" s="635"/>
      <c r="AG11" s="635"/>
      <c r="AH11" s="635"/>
      <c r="AI11" s="635"/>
      <c r="AJ11" s="635"/>
      <c r="AK11" s="636"/>
      <c r="AL11" s="637">
        <v>11.4</v>
      </c>
      <c r="AM11" s="638"/>
      <c r="AN11" s="638"/>
      <c r="AO11" s="674"/>
      <c r="AP11" s="631" t="s">
        <v>247</v>
      </c>
      <c r="AQ11" s="632"/>
      <c r="AR11" s="632"/>
      <c r="AS11" s="632"/>
      <c r="AT11" s="632"/>
      <c r="AU11" s="632"/>
      <c r="AV11" s="632"/>
      <c r="AW11" s="632"/>
      <c r="AX11" s="632"/>
      <c r="AY11" s="632"/>
      <c r="AZ11" s="632"/>
      <c r="BA11" s="632"/>
      <c r="BB11" s="632"/>
      <c r="BC11" s="632"/>
      <c r="BD11" s="632"/>
      <c r="BE11" s="632"/>
      <c r="BF11" s="633"/>
      <c r="BG11" s="634">
        <v>247206</v>
      </c>
      <c r="BH11" s="635"/>
      <c r="BI11" s="635"/>
      <c r="BJ11" s="635"/>
      <c r="BK11" s="635"/>
      <c r="BL11" s="635"/>
      <c r="BM11" s="635"/>
      <c r="BN11" s="636"/>
      <c r="BO11" s="672">
        <v>1.4</v>
      </c>
      <c r="BP11" s="672"/>
      <c r="BQ11" s="672"/>
      <c r="BR11" s="672"/>
      <c r="BS11" s="673">
        <v>64908</v>
      </c>
      <c r="BT11" s="673"/>
      <c r="BU11" s="673"/>
      <c r="BV11" s="673"/>
      <c r="BW11" s="673"/>
      <c r="BX11" s="673"/>
      <c r="BY11" s="673"/>
      <c r="BZ11" s="673"/>
      <c r="CA11" s="673"/>
      <c r="CB11" s="713"/>
      <c r="CD11" s="631" t="s">
        <v>248</v>
      </c>
      <c r="CE11" s="632"/>
      <c r="CF11" s="632"/>
      <c r="CG11" s="632"/>
      <c r="CH11" s="632"/>
      <c r="CI11" s="632"/>
      <c r="CJ11" s="632"/>
      <c r="CK11" s="632"/>
      <c r="CL11" s="632"/>
      <c r="CM11" s="632"/>
      <c r="CN11" s="632"/>
      <c r="CO11" s="632"/>
      <c r="CP11" s="632"/>
      <c r="CQ11" s="633"/>
      <c r="CR11" s="634">
        <v>313000</v>
      </c>
      <c r="CS11" s="635"/>
      <c r="CT11" s="635"/>
      <c r="CU11" s="635"/>
      <c r="CV11" s="635"/>
      <c r="CW11" s="635"/>
      <c r="CX11" s="635"/>
      <c r="CY11" s="636"/>
      <c r="CZ11" s="672">
        <v>0.6</v>
      </c>
      <c r="DA11" s="672"/>
      <c r="DB11" s="672"/>
      <c r="DC11" s="672"/>
      <c r="DD11" s="640">
        <v>13979</v>
      </c>
      <c r="DE11" s="635"/>
      <c r="DF11" s="635"/>
      <c r="DG11" s="635"/>
      <c r="DH11" s="635"/>
      <c r="DI11" s="635"/>
      <c r="DJ11" s="635"/>
      <c r="DK11" s="635"/>
      <c r="DL11" s="635"/>
      <c r="DM11" s="635"/>
      <c r="DN11" s="635"/>
      <c r="DO11" s="635"/>
      <c r="DP11" s="636"/>
      <c r="DQ11" s="640">
        <v>289909</v>
      </c>
      <c r="DR11" s="635"/>
      <c r="DS11" s="635"/>
      <c r="DT11" s="635"/>
      <c r="DU11" s="635"/>
      <c r="DV11" s="635"/>
      <c r="DW11" s="635"/>
      <c r="DX11" s="635"/>
      <c r="DY11" s="635"/>
      <c r="DZ11" s="635"/>
      <c r="EA11" s="635"/>
      <c r="EB11" s="635"/>
      <c r="EC11" s="671"/>
    </row>
    <row r="12" spans="2:143" ht="11.25" customHeight="1" x14ac:dyDescent="0.2">
      <c r="B12" s="631" t="s">
        <v>249</v>
      </c>
      <c r="C12" s="632"/>
      <c r="D12" s="632"/>
      <c r="E12" s="632"/>
      <c r="F12" s="632"/>
      <c r="G12" s="632"/>
      <c r="H12" s="632"/>
      <c r="I12" s="632"/>
      <c r="J12" s="632"/>
      <c r="K12" s="632"/>
      <c r="L12" s="632"/>
      <c r="M12" s="632"/>
      <c r="N12" s="632"/>
      <c r="O12" s="632"/>
      <c r="P12" s="632"/>
      <c r="Q12" s="633"/>
      <c r="R12" s="634">
        <v>26757</v>
      </c>
      <c r="S12" s="635"/>
      <c r="T12" s="635"/>
      <c r="U12" s="635"/>
      <c r="V12" s="635"/>
      <c r="W12" s="635"/>
      <c r="X12" s="635"/>
      <c r="Y12" s="636"/>
      <c r="Z12" s="672">
        <v>0.1</v>
      </c>
      <c r="AA12" s="672"/>
      <c r="AB12" s="672"/>
      <c r="AC12" s="672"/>
      <c r="AD12" s="673">
        <v>26757</v>
      </c>
      <c r="AE12" s="673"/>
      <c r="AF12" s="673"/>
      <c r="AG12" s="673"/>
      <c r="AH12" s="673"/>
      <c r="AI12" s="673"/>
      <c r="AJ12" s="673"/>
      <c r="AK12" s="673"/>
      <c r="AL12" s="637">
        <v>0.1</v>
      </c>
      <c r="AM12" s="638"/>
      <c r="AN12" s="638"/>
      <c r="AO12" s="674"/>
      <c r="AP12" s="631" t="s">
        <v>250</v>
      </c>
      <c r="AQ12" s="632"/>
      <c r="AR12" s="632"/>
      <c r="AS12" s="632"/>
      <c r="AT12" s="632"/>
      <c r="AU12" s="632"/>
      <c r="AV12" s="632"/>
      <c r="AW12" s="632"/>
      <c r="AX12" s="632"/>
      <c r="AY12" s="632"/>
      <c r="AZ12" s="632"/>
      <c r="BA12" s="632"/>
      <c r="BB12" s="632"/>
      <c r="BC12" s="632"/>
      <c r="BD12" s="632"/>
      <c r="BE12" s="632"/>
      <c r="BF12" s="633"/>
      <c r="BG12" s="634">
        <v>6075539</v>
      </c>
      <c r="BH12" s="635"/>
      <c r="BI12" s="635"/>
      <c r="BJ12" s="635"/>
      <c r="BK12" s="635"/>
      <c r="BL12" s="635"/>
      <c r="BM12" s="635"/>
      <c r="BN12" s="636"/>
      <c r="BO12" s="672">
        <v>34.9</v>
      </c>
      <c r="BP12" s="672"/>
      <c r="BQ12" s="672"/>
      <c r="BR12" s="672"/>
      <c r="BS12" s="673" t="s">
        <v>128</v>
      </c>
      <c r="BT12" s="673"/>
      <c r="BU12" s="673"/>
      <c r="BV12" s="673"/>
      <c r="BW12" s="673"/>
      <c r="BX12" s="673"/>
      <c r="BY12" s="673"/>
      <c r="BZ12" s="673"/>
      <c r="CA12" s="673"/>
      <c r="CB12" s="713"/>
      <c r="CD12" s="631" t="s">
        <v>251</v>
      </c>
      <c r="CE12" s="632"/>
      <c r="CF12" s="632"/>
      <c r="CG12" s="632"/>
      <c r="CH12" s="632"/>
      <c r="CI12" s="632"/>
      <c r="CJ12" s="632"/>
      <c r="CK12" s="632"/>
      <c r="CL12" s="632"/>
      <c r="CM12" s="632"/>
      <c r="CN12" s="632"/>
      <c r="CO12" s="632"/>
      <c r="CP12" s="632"/>
      <c r="CQ12" s="633"/>
      <c r="CR12" s="634">
        <v>498563</v>
      </c>
      <c r="CS12" s="635"/>
      <c r="CT12" s="635"/>
      <c r="CU12" s="635"/>
      <c r="CV12" s="635"/>
      <c r="CW12" s="635"/>
      <c r="CX12" s="635"/>
      <c r="CY12" s="636"/>
      <c r="CZ12" s="672">
        <v>1</v>
      </c>
      <c r="DA12" s="672"/>
      <c r="DB12" s="672"/>
      <c r="DC12" s="672"/>
      <c r="DD12" s="640">
        <v>197</v>
      </c>
      <c r="DE12" s="635"/>
      <c r="DF12" s="635"/>
      <c r="DG12" s="635"/>
      <c r="DH12" s="635"/>
      <c r="DI12" s="635"/>
      <c r="DJ12" s="635"/>
      <c r="DK12" s="635"/>
      <c r="DL12" s="635"/>
      <c r="DM12" s="635"/>
      <c r="DN12" s="635"/>
      <c r="DO12" s="635"/>
      <c r="DP12" s="636"/>
      <c r="DQ12" s="640">
        <v>364425</v>
      </c>
      <c r="DR12" s="635"/>
      <c r="DS12" s="635"/>
      <c r="DT12" s="635"/>
      <c r="DU12" s="635"/>
      <c r="DV12" s="635"/>
      <c r="DW12" s="635"/>
      <c r="DX12" s="635"/>
      <c r="DY12" s="635"/>
      <c r="DZ12" s="635"/>
      <c r="EA12" s="635"/>
      <c r="EB12" s="635"/>
      <c r="EC12" s="671"/>
    </row>
    <row r="13" spans="2:143" ht="11.25" customHeight="1" x14ac:dyDescent="0.2">
      <c r="B13" s="631" t="s">
        <v>252</v>
      </c>
      <c r="C13" s="632"/>
      <c r="D13" s="632"/>
      <c r="E13" s="632"/>
      <c r="F13" s="632"/>
      <c r="G13" s="632"/>
      <c r="H13" s="632"/>
      <c r="I13" s="632"/>
      <c r="J13" s="632"/>
      <c r="K13" s="632"/>
      <c r="L13" s="632"/>
      <c r="M13" s="632"/>
      <c r="N13" s="632"/>
      <c r="O13" s="632"/>
      <c r="P13" s="632"/>
      <c r="Q13" s="633"/>
      <c r="R13" s="634" t="s">
        <v>128</v>
      </c>
      <c r="S13" s="635"/>
      <c r="T13" s="635"/>
      <c r="U13" s="635"/>
      <c r="V13" s="635"/>
      <c r="W13" s="635"/>
      <c r="X13" s="635"/>
      <c r="Y13" s="636"/>
      <c r="Z13" s="672" t="s">
        <v>128</v>
      </c>
      <c r="AA13" s="672"/>
      <c r="AB13" s="672"/>
      <c r="AC13" s="672"/>
      <c r="AD13" s="673" t="s">
        <v>128</v>
      </c>
      <c r="AE13" s="673"/>
      <c r="AF13" s="673"/>
      <c r="AG13" s="673"/>
      <c r="AH13" s="673"/>
      <c r="AI13" s="673"/>
      <c r="AJ13" s="673"/>
      <c r="AK13" s="673"/>
      <c r="AL13" s="637" t="s">
        <v>238</v>
      </c>
      <c r="AM13" s="638"/>
      <c r="AN13" s="638"/>
      <c r="AO13" s="674"/>
      <c r="AP13" s="631" t="s">
        <v>253</v>
      </c>
      <c r="AQ13" s="632"/>
      <c r="AR13" s="632"/>
      <c r="AS13" s="632"/>
      <c r="AT13" s="632"/>
      <c r="AU13" s="632"/>
      <c r="AV13" s="632"/>
      <c r="AW13" s="632"/>
      <c r="AX13" s="632"/>
      <c r="AY13" s="632"/>
      <c r="AZ13" s="632"/>
      <c r="BA13" s="632"/>
      <c r="BB13" s="632"/>
      <c r="BC13" s="632"/>
      <c r="BD13" s="632"/>
      <c r="BE13" s="632"/>
      <c r="BF13" s="633"/>
      <c r="BG13" s="634">
        <v>6071466</v>
      </c>
      <c r="BH13" s="635"/>
      <c r="BI13" s="635"/>
      <c r="BJ13" s="635"/>
      <c r="BK13" s="635"/>
      <c r="BL13" s="635"/>
      <c r="BM13" s="635"/>
      <c r="BN13" s="636"/>
      <c r="BO13" s="672">
        <v>34.799999999999997</v>
      </c>
      <c r="BP13" s="672"/>
      <c r="BQ13" s="672"/>
      <c r="BR13" s="672"/>
      <c r="BS13" s="673" t="s">
        <v>238</v>
      </c>
      <c r="BT13" s="673"/>
      <c r="BU13" s="673"/>
      <c r="BV13" s="673"/>
      <c r="BW13" s="673"/>
      <c r="BX13" s="673"/>
      <c r="BY13" s="673"/>
      <c r="BZ13" s="673"/>
      <c r="CA13" s="673"/>
      <c r="CB13" s="713"/>
      <c r="CD13" s="631" t="s">
        <v>254</v>
      </c>
      <c r="CE13" s="632"/>
      <c r="CF13" s="632"/>
      <c r="CG13" s="632"/>
      <c r="CH13" s="632"/>
      <c r="CI13" s="632"/>
      <c r="CJ13" s="632"/>
      <c r="CK13" s="632"/>
      <c r="CL13" s="632"/>
      <c r="CM13" s="632"/>
      <c r="CN13" s="632"/>
      <c r="CO13" s="632"/>
      <c r="CP13" s="632"/>
      <c r="CQ13" s="633"/>
      <c r="CR13" s="634">
        <v>3286436</v>
      </c>
      <c r="CS13" s="635"/>
      <c r="CT13" s="635"/>
      <c r="CU13" s="635"/>
      <c r="CV13" s="635"/>
      <c r="CW13" s="635"/>
      <c r="CX13" s="635"/>
      <c r="CY13" s="636"/>
      <c r="CZ13" s="672">
        <v>6.5</v>
      </c>
      <c r="DA13" s="672"/>
      <c r="DB13" s="672"/>
      <c r="DC13" s="672"/>
      <c r="DD13" s="640">
        <v>1448512</v>
      </c>
      <c r="DE13" s="635"/>
      <c r="DF13" s="635"/>
      <c r="DG13" s="635"/>
      <c r="DH13" s="635"/>
      <c r="DI13" s="635"/>
      <c r="DJ13" s="635"/>
      <c r="DK13" s="635"/>
      <c r="DL13" s="635"/>
      <c r="DM13" s="635"/>
      <c r="DN13" s="635"/>
      <c r="DO13" s="635"/>
      <c r="DP13" s="636"/>
      <c r="DQ13" s="640">
        <v>2154436</v>
      </c>
      <c r="DR13" s="635"/>
      <c r="DS13" s="635"/>
      <c r="DT13" s="635"/>
      <c r="DU13" s="635"/>
      <c r="DV13" s="635"/>
      <c r="DW13" s="635"/>
      <c r="DX13" s="635"/>
      <c r="DY13" s="635"/>
      <c r="DZ13" s="635"/>
      <c r="EA13" s="635"/>
      <c r="EB13" s="635"/>
      <c r="EC13" s="671"/>
    </row>
    <row r="14" spans="2:143" ht="11.25" customHeight="1" x14ac:dyDescent="0.2">
      <c r="B14" s="631" t="s">
        <v>255</v>
      </c>
      <c r="C14" s="632"/>
      <c r="D14" s="632"/>
      <c r="E14" s="632"/>
      <c r="F14" s="632"/>
      <c r="G14" s="632"/>
      <c r="H14" s="632"/>
      <c r="I14" s="632"/>
      <c r="J14" s="632"/>
      <c r="K14" s="632"/>
      <c r="L14" s="632"/>
      <c r="M14" s="632"/>
      <c r="N14" s="632"/>
      <c r="O14" s="632"/>
      <c r="P14" s="632"/>
      <c r="Q14" s="633"/>
      <c r="R14" s="634">
        <v>942</v>
      </c>
      <c r="S14" s="635"/>
      <c r="T14" s="635"/>
      <c r="U14" s="635"/>
      <c r="V14" s="635"/>
      <c r="W14" s="635"/>
      <c r="X14" s="635"/>
      <c r="Y14" s="636"/>
      <c r="Z14" s="672">
        <v>0</v>
      </c>
      <c r="AA14" s="672"/>
      <c r="AB14" s="672"/>
      <c r="AC14" s="672"/>
      <c r="AD14" s="673">
        <v>942</v>
      </c>
      <c r="AE14" s="673"/>
      <c r="AF14" s="673"/>
      <c r="AG14" s="673"/>
      <c r="AH14" s="673"/>
      <c r="AI14" s="673"/>
      <c r="AJ14" s="673"/>
      <c r="AK14" s="673"/>
      <c r="AL14" s="637">
        <v>0</v>
      </c>
      <c r="AM14" s="638"/>
      <c r="AN14" s="638"/>
      <c r="AO14" s="674"/>
      <c r="AP14" s="631" t="s">
        <v>256</v>
      </c>
      <c r="AQ14" s="632"/>
      <c r="AR14" s="632"/>
      <c r="AS14" s="632"/>
      <c r="AT14" s="632"/>
      <c r="AU14" s="632"/>
      <c r="AV14" s="632"/>
      <c r="AW14" s="632"/>
      <c r="AX14" s="632"/>
      <c r="AY14" s="632"/>
      <c r="AZ14" s="632"/>
      <c r="BA14" s="632"/>
      <c r="BB14" s="632"/>
      <c r="BC14" s="632"/>
      <c r="BD14" s="632"/>
      <c r="BE14" s="632"/>
      <c r="BF14" s="633"/>
      <c r="BG14" s="634">
        <v>194091</v>
      </c>
      <c r="BH14" s="635"/>
      <c r="BI14" s="635"/>
      <c r="BJ14" s="635"/>
      <c r="BK14" s="635"/>
      <c r="BL14" s="635"/>
      <c r="BM14" s="635"/>
      <c r="BN14" s="636"/>
      <c r="BO14" s="672">
        <v>1.1000000000000001</v>
      </c>
      <c r="BP14" s="672"/>
      <c r="BQ14" s="672"/>
      <c r="BR14" s="672"/>
      <c r="BS14" s="673" t="s">
        <v>128</v>
      </c>
      <c r="BT14" s="673"/>
      <c r="BU14" s="673"/>
      <c r="BV14" s="673"/>
      <c r="BW14" s="673"/>
      <c r="BX14" s="673"/>
      <c r="BY14" s="673"/>
      <c r="BZ14" s="673"/>
      <c r="CA14" s="673"/>
      <c r="CB14" s="713"/>
      <c r="CD14" s="631" t="s">
        <v>257</v>
      </c>
      <c r="CE14" s="632"/>
      <c r="CF14" s="632"/>
      <c r="CG14" s="632"/>
      <c r="CH14" s="632"/>
      <c r="CI14" s="632"/>
      <c r="CJ14" s="632"/>
      <c r="CK14" s="632"/>
      <c r="CL14" s="632"/>
      <c r="CM14" s="632"/>
      <c r="CN14" s="632"/>
      <c r="CO14" s="632"/>
      <c r="CP14" s="632"/>
      <c r="CQ14" s="633"/>
      <c r="CR14" s="634">
        <v>1663006</v>
      </c>
      <c r="CS14" s="635"/>
      <c r="CT14" s="635"/>
      <c r="CU14" s="635"/>
      <c r="CV14" s="635"/>
      <c r="CW14" s="635"/>
      <c r="CX14" s="635"/>
      <c r="CY14" s="636"/>
      <c r="CZ14" s="672">
        <v>3.3</v>
      </c>
      <c r="DA14" s="672"/>
      <c r="DB14" s="672"/>
      <c r="DC14" s="672"/>
      <c r="DD14" s="640">
        <v>110206</v>
      </c>
      <c r="DE14" s="635"/>
      <c r="DF14" s="635"/>
      <c r="DG14" s="635"/>
      <c r="DH14" s="635"/>
      <c r="DI14" s="635"/>
      <c r="DJ14" s="635"/>
      <c r="DK14" s="635"/>
      <c r="DL14" s="635"/>
      <c r="DM14" s="635"/>
      <c r="DN14" s="635"/>
      <c r="DO14" s="635"/>
      <c r="DP14" s="636"/>
      <c r="DQ14" s="640">
        <v>1561267</v>
      </c>
      <c r="DR14" s="635"/>
      <c r="DS14" s="635"/>
      <c r="DT14" s="635"/>
      <c r="DU14" s="635"/>
      <c r="DV14" s="635"/>
      <c r="DW14" s="635"/>
      <c r="DX14" s="635"/>
      <c r="DY14" s="635"/>
      <c r="DZ14" s="635"/>
      <c r="EA14" s="635"/>
      <c r="EB14" s="635"/>
      <c r="EC14" s="671"/>
    </row>
    <row r="15" spans="2:143" ht="11.25" customHeight="1" x14ac:dyDescent="0.2">
      <c r="B15" s="631" t="s">
        <v>258</v>
      </c>
      <c r="C15" s="632"/>
      <c r="D15" s="632"/>
      <c r="E15" s="632"/>
      <c r="F15" s="632"/>
      <c r="G15" s="632"/>
      <c r="H15" s="632"/>
      <c r="I15" s="632"/>
      <c r="J15" s="632"/>
      <c r="K15" s="632"/>
      <c r="L15" s="632"/>
      <c r="M15" s="632"/>
      <c r="N15" s="632"/>
      <c r="O15" s="632"/>
      <c r="P15" s="632"/>
      <c r="Q15" s="633"/>
      <c r="R15" s="634" t="s">
        <v>238</v>
      </c>
      <c r="S15" s="635"/>
      <c r="T15" s="635"/>
      <c r="U15" s="635"/>
      <c r="V15" s="635"/>
      <c r="W15" s="635"/>
      <c r="X15" s="635"/>
      <c r="Y15" s="636"/>
      <c r="Z15" s="672" t="s">
        <v>128</v>
      </c>
      <c r="AA15" s="672"/>
      <c r="AB15" s="672"/>
      <c r="AC15" s="672"/>
      <c r="AD15" s="673" t="s">
        <v>128</v>
      </c>
      <c r="AE15" s="673"/>
      <c r="AF15" s="673"/>
      <c r="AG15" s="673"/>
      <c r="AH15" s="673"/>
      <c r="AI15" s="673"/>
      <c r="AJ15" s="673"/>
      <c r="AK15" s="673"/>
      <c r="AL15" s="637" t="s">
        <v>128</v>
      </c>
      <c r="AM15" s="638"/>
      <c r="AN15" s="638"/>
      <c r="AO15" s="674"/>
      <c r="AP15" s="631" t="s">
        <v>259</v>
      </c>
      <c r="AQ15" s="632"/>
      <c r="AR15" s="632"/>
      <c r="AS15" s="632"/>
      <c r="AT15" s="632"/>
      <c r="AU15" s="632"/>
      <c r="AV15" s="632"/>
      <c r="AW15" s="632"/>
      <c r="AX15" s="632"/>
      <c r="AY15" s="632"/>
      <c r="AZ15" s="632"/>
      <c r="BA15" s="632"/>
      <c r="BB15" s="632"/>
      <c r="BC15" s="632"/>
      <c r="BD15" s="632"/>
      <c r="BE15" s="632"/>
      <c r="BF15" s="633"/>
      <c r="BG15" s="634">
        <v>799689</v>
      </c>
      <c r="BH15" s="635"/>
      <c r="BI15" s="635"/>
      <c r="BJ15" s="635"/>
      <c r="BK15" s="635"/>
      <c r="BL15" s="635"/>
      <c r="BM15" s="635"/>
      <c r="BN15" s="636"/>
      <c r="BO15" s="672">
        <v>4.5999999999999996</v>
      </c>
      <c r="BP15" s="672"/>
      <c r="BQ15" s="672"/>
      <c r="BR15" s="672"/>
      <c r="BS15" s="673" t="s">
        <v>128</v>
      </c>
      <c r="BT15" s="673"/>
      <c r="BU15" s="673"/>
      <c r="BV15" s="673"/>
      <c r="BW15" s="673"/>
      <c r="BX15" s="673"/>
      <c r="BY15" s="673"/>
      <c r="BZ15" s="673"/>
      <c r="CA15" s="673"/>
      <c r="CB15" s="713"/>
      <c r="CD15" s="631" t="s">
        <v>260</v>
      </c>
      <c r="CE15" s="632"/>
      <c r="CF15" s="632"/>
      <c r="CG15" s="632"/>
      <c r="CH15" s="632"/>
      <c r="CI15" s="632"/>
      <c r="CJ15" s="632"/>
      <c r="CK15" s="632"/>
      <c r="CL15" s="632"/>
      <c r="CM15" s="632"/>
      <c r="CN15" s="632"/>
      <c r="CO15" s="632"/>
      <c r="CP15" s="632"/>
      <c r="CQ15" s="633"/>
      <c r="CR15" s="634">
        <v>4400183</v>
      </c>
      <c r="CS15" s="635"/>
      <c r="CT15" s="635"/>
      <c r="CU15" s="635"/>
      <c r="CV15" s="635"/>
      <c r="CW15" s="635"/>
      <c r="CX15" s="635"/>
      <c r="CY15" s="636"/>
      <c r="CZ15" s="672">
        <v>8.6999999999999993</v>
      </c>
      <c r="DA15" s="672"/>
      <c r="DB15" s="672"/>
      <c r="DC15" s="672"/>
      <c r="DD15" s="640">
        <v>348737</v>
      </c>
      <c r="DE15" s="635"/>
      <c r="DF15" s="635"/>
      <c r="DG15" s="635"/>
      <c r="DH15" s="635"/>
      <c r="DI15" s="635"/>
      <c r="DJ15" s="635"/>
      <c r="DK15" s="635"/>
      <c r="DL15" s="635"/>
      <c r="DM15" s="635"/>
      <c r="DN15" s="635"/>
      <c r="DO15" s="635"/>
      <c r="DP15" s="636"/>
      <c r="DQ15" s="640">
        <v>3570720</v>
      </c>
      <c r="DR15" s="635"/>
      <c r="DS15" s="635"/>
      <c r="DT15" s="635"/>
      <c r="DU15" s="635"/>
      <c r="DV15" s="635"/>
      <c r="DW15" s="635"/>
      <c r="DX15" s="635"/>
      <c r="DY15" s="635"/>
      <c r="DZ15" s="635"/>
      <c r="EA15" s="635"/>
      <c r="EB15" s="635"/>
      <c r="EC15" s="671"/>
    </row>
    <row r="16" spans="2:143" ht="11.25" customHeight="1" x14ac:dyDescent="0.2">
      <c r="B16" s="631" t="s">
        <v>261</v>
      </c>
      <c r="C16" s="632"/>
      <c r="D16" s="632"/>
      <c r="E16" s="632"/>
      <c r="F16" s="632"/>
      <c r="G16" s="632"/>
      <c r="H16" s="632"/>
      <c r="I16" s="632"/>
      <c r="J16" s="632"/>
      <c r="K16" s="632"/>
      <c r="L16" s="632"/>
      <c r="M16" s="632"/>
      <c r="N16" s="632"/>
      <c r="O16" s="632"/>
      <c r="P16" s="632"/>
      <c r="Q16" s="633"/>
      <c r="R16" s="634">
        <v>42561</v>
      </c>
      <c r="S16" s="635"/>
      <c r="T16" s="635"/>
      <c r="U16" s="635"/>
      <c r="V16" s="635"/>
      <c r="W16" s="635"/>
      <c r="X16" s="635"/>
      <c r="Y16" s="636"/>
      <c r="Z16" s="672">
        <v>0.1</v>
      </c>
      <c r="AA16" s="672"/>
      <c r="AB16" s="672"/>
      <c r="AC16" s="672"/>
      <c r="AD16" s="673">
        <v>42561</v>
      </c>
      <c r="AE16" s="673"/>
      <c r="AF16" s="673"/>
      <c r="AG16" s="673"/>
      <c r="AH16" s="673"/>
      <c r="AI16" s="673"/>
      <c r="AJ16" s="673"/>
      <c r="AK16" s="673"/>
      <c r="AL16" s="637">
        <v>0.2</v>
      </c>
      <c r="AM16" s="638"/>
      <c r="AN16" s="638"/>
      <c r="AO16" s="674"/>
      <c r="AP16" s="631" t="s">
        <v>262</v>
      </c>
      <c r="AQ16" s="632"/>
      <c r="AR16" s="632"/>
      <c r="AS16" s="632"/>
      <c r="AT16" s="632"/>
      <c r="AU16" s="632"/>
      <c r="AV16" s="632"/>
      <c r="AW16" s="632"/>
      <c r="AX16" s="632"/>
      <c r="AY16" s="632"/>
      <c r="AZ16" s="632"/>
      <c r="BA16" s="632"/>
      <c r="BB16" s="632"/>
      <c r="BC16" s="632"/>
      <c r="BD16" s="632"/>
      <c r="BE16" s="632"/>
      <c r="BF16" s="633"/>
      <c r="BG16" s="634" t="s">
        <v>238</v>
      </c>
      <c r="BH16" s="635"/>
      <c r="BI16" s="635"/>
      <c r="BJ16" s="635"/>
      <c r="BK16" s="635"/>
      <c r="BL16" s="635"/>
      <c r="BM16" s="635"/>
      <c r="BN16" s="636"/>
      <c r="BO16" s="672" t="s">
        <v>238</v>
      </c>
      <c r="BP16" s="672"/>
      <c r="BQ16" s="672"/>
      <c r="BR16" s="672"/>
      <c r="BS16" s="673" t="s">
        <v>238</v>
      </c>
      <c r="BT16" s="673"/>
      <c r="BU16" s="673"/>
      <c r="BV16" s="673"/>
      <c r="BW16" s="673"/>
      <c r="BX16" s="673"/>
      <c r="BY16" s="673"/>
      <c r="BZ16" s="673"/>
      <c r="CA16" s="673"/>
      <c r="CB16" s="713"/>
      <c r="CD16" s="631" t="s">
        <v>263</v>
      </c>
      <c r="CE16" s="632"/>
      <c r="CF16" s="632"/>
      <c r="CG16" s="632"/>
      <c r="CH16" s="632"/>
      <c r="CI16" s="632"/>
      <c r="CJ16" s="632"/>
      <c r="CK16" s="632"/>
      <c r="CL16" s="632"/>
      <c r="CM16" s="632"/>
      <c r="CN16" s="632"/>
      <c r="CO16" s="632"/>
      <c r="CP16" s="632"/>
      <c r="CQ16" s="633"/>
      <c r="CR16" s="634">
        <v>10525</v>
      </c>
      <c r="CS16" s="635"/>
      <c r="CT16" s="635"/>
      <c r="CU16" s="635"/>
      <c r="CV16" s="635"/>
      <c r="CW16" s="635"/>
      <c r="CX16" s="635"/>
      <c r="CY16" s="636"/>
      <c r="CZ16" s="672">
        <v>0</v>
      </c>
      <c r="DA16" s="672"/>
      <c r="DB16" s="672"/>
      <c r="DC16" s="672"/>
      <c r="DD16" s="640" t="s">
        <v>238</v>
      </c>
      <c r="DE16" s="635"/>
      <c r="DF16" s="635"/>
      <c r="DG16" s="635"/>
      <c r="DH16" s="635"/>
      <c r="DI16" s="635"/>
      <c r="DJ16" s="635"/>
      <c r="DK16" s="635"/>
      <c r="DL16" s="635"/>
      <c r="DM16" s="635"/>
      <c r="DN16" s="635"/>
      <c r="DO16" s="635"/>
      <c r="DP16" s="636"/>
      <c r="DQ16" s="640">
        <v>557</v>
      </c>
      <c r="DR16" s="635"/>
      <c r="DS16" s="635"/>
      <c r="DT16" s="635"/>
      <c r="DU16" s="635"/>
      <c r="DV16" s="635"/>
      <c r="DW16" s="635"/>
      <c r="DX16" s="635"/>
      <c r="DY16" s="635"/>
      <c r="DZ16" s="635"/>
      <c r="EA16" s="635"/>
      <c r="EB16" s="635"/>
      <c r="EC16" s="671"/>
    </row>
    <row r="17" spans="2:133" ht="11.25" customHeight="1" x14ac:dyDescent="0.2">
      <c r="B17" s="631" t="s">
        <v>264</v>
      </c>
      <c r="C17" s="632"/>
      <c r="D17" s="632"/>
      <c r="E17" s="632"/>
      <c r="F17" s="632"/>
      <c r="G17" s="632"/>
      <c r="H17" s="632"/>
      <c r="I17" s="632"/>
      <c r="J17" s="632"/>
      <c r="K17" s="632"/>
      <c r="L17" s="632"/>
      <c r="M17" s="632"/>
      <c r="N17" s="632"/>
      <c r="O17" s="632"/>
      <c r="P17" s="632"/>
      <c r="Q17" s="633"/>
      <c r="R17" s="634">
        <v>134301</v>
      </c>
      <c r="S17" s="635"/>
      <c r="T17" s="635"/>
      <c r="U17" s="635"/>
      <c r="V17" s="635"/>
      <c r="W17" s="635"/>
      <c r="X17" s="635"/>
      <c r="Y17" s="636"/>
      <c r="Z17" s="672">
        <v>0.3</v>
      </c>
      <c r="AA17" s="672"/>
      <c r="AB17" s="672"/>
      <c r="AC17" s="672"/>
      <c r="AD17" s="673">
        <v>134301</v>
      </c>
      <c r="AE17" s="673"/>
      <c r="AF17" s="673"/>
      <c r="AG17" s="673"/>
      <c r="AH17" s="673"/>
      <c r="AI17" s="673"/>
      <c r="AJ17" s="673"/>
      <c r="AK17" s="673"/>
      <c r="AL17" s="637">
        <v>0.5</v>
      </c>
      <c r="AM17" s="638"/>
      <c r="AN17" s="638"/>
      <c r="AO17" s="674"/>
      <c r="AP17" s="631" t="s">
        <v>265</v>
      </c>
      <c r="AQ17" s="632"/>
      <c r="AR17" s="632"/>
      <c r="AS17" s="632"/>
      <c r="AT17" s="632"/>
      <c r="AU17" s="632"/>
      <c r="AV17" s="632"/>
      <c r="AW17" s="632"/>
      <c r="AX17" s="632"/>
      <c r="AY17" s="632"/>
      <c r="AZ17" s="632"/>
      <c r="BA17" s="632"/>
      <c r="BB17" s="632"/>
      <c r="BC17" s="632"/>
      <c r="BD17" s="632"/>
      <c r="BE17" s="632"/>
      <c r="BF17" s="633"/>
      <c r="BG17" s="634" t="s">
        <v>128</v>
      </c>
      <c r="BH17" s="635"/>
      <c r="BI17" s="635"/>
      <c r="BJ17" s="635"/>
      <c r="BK17" s="635"/>
      <c r="BL17" s="635"/>
      <c r="BM17" s="635"/>
      <c r="BN17" s="636"/>
      <c r="BO17" s="672" t="s">
        <v>238</v>
      </c>
      <c r="BP17" s="672"/>
      <c r="BQ17" s="672"/>
      <c r="BR17" s="672"/>
      <c r="BS17" s="673" t="s">
        <v>128</v>
      </c>
      <c r="BT17" s="673"/>
      <c r="BU17" s="673"/>
      <c r="BV17" s="673"/>
      <c r="BW17" s="673"/>
      <c r="BX17" s="673"/>
      <c r="BY17" s="673"/>
      <c r="BZ17" s="673"/>
      <c r="CA17" s="673"/>
      <c r="CB17" s="713"/>
      <c r="CD17" s="631" t="s">
        <v>266</v>
      </c>
      <c r="CE17" s="632"/>
      <c r="CF17" s="632"/>
      <c r="CG17" s="632"/>
      <c r="CH17" s="632"/>
      <c r="CI17" s="632"/>
      <c r="CJ17" s="632"/>
      <c r="CK17" s="632"/>
      <c r="CL17" s="632"/>
      <c r="CM17" s="632"/>
      <c r="CN17" s="632"/>
      <c r="CO17" s="632"/>
      <c r="CP17" s="632"/>
      <c r="CQ17" s="633"/>
      <c r="CR17" s="634">
        <v>3189287</v>
      </c>
      <c r="CS17" s="635"/>
      <c r="CT17" s="635"/>
      <c r="CU17" s="635"/>
      <c r="CV17" s="635"/>
      <c r="CW17" s="635"/>
      <c r="CX17" s="635"/>
      <c r="CY17" s="636"/>
      <c r="CZ17" s="672">
        <v>6.3</v>
      </c>
      <c r="DA17" s="672"/>
      <c r="DB17" s="672"/>
      <c r="DC17" s="672"/>
      <c r="DD17" s="640" t="s">
        <v>128</v>
      </c>
      <c r="DE17" s="635"/>
      <c r="DF17" s="635"/>
      <c r="DG17" s="635"/>
      <c r="DH17" s="635"/>
      <c r="DI17" s="635"/>
      <c r="DJ17" s="635"/>
      <c r="DK17" s="635"/>
      <c r="DL17" s="635"/>
      <c r="DM17" s="635"/>
      <c r="DN17" s="635"/>
      <c r="DO17" s="635"/>
      <c r="DP17" s="636"/>
      <c r="DQ17" s="640">
        <v>3161219</v>
      </c>
      <c r="DR17" s="635"/>
      <c r="DS17" s="635"/>
      <c r="DT17" s="635"/>
      <c r="DU17" s="635"/>
      <c r="DV17" s="635"/>
      <c r="DW17" s="635"/>
      <c r="DX17" s="635"/>
      <c r="DY17" s="635"/>
      <c r="DZ17" s="635"/>
      <c r="EA17" s="635"/>
      <c r="EB17" s="635"/>
      <c r="EC17" s="671"/>
    </row>
    <row r="18" spans="2:133" ht="11.25" customHeight="1" x14ac:dyDescent="0.2">
      <c r="B18" s="631" t="s">
        <v>267</v>
      </c>
      <c r="C18" s="632"/>
      <c r="D18" s="632"/>
      <c r="E18" s="632"/>
      <c r="F18" s="632"/>
      <c r="G18" s="632"/>
      <c r="H18" s="632"/>
      <c r="I18" s="632"/>
      <c r="J18" s="632"/>
      <c r="K18" s="632"/>
      <c r="L18" s="632"/>
      <c r="M18" s="632"/>
      <c r="N18" s="632"/>
      <c r="O18" s="632"/>
      <c r="P18" s="632"/>
      <c r="Q18" s="633"/>
      <c r="R18" s="634">
        <v>124461</v>
      </c>
      <c r="S18" s="635"/>
      <c r="T18" s="635"/>
      <c r="U18" s="635"/>
      <c r="V18" s="635"/>
      <c r="W18" s="635"/>
      <c r="X18" s="635"/>
      <c r="Y18" s="636"/>
      <c r="Z18" s="672">
        <v>0.2</v>
      </c>
      <c r="AA18" s="672"/>
      <c r="AB18" s="672"/>
      <c r="AC18" s="672"/>
      <c r="AD18" s="673">
        <v>124461</v>
      </c>
      <c r="AE18" s="673"/>
      <c r="AF18" s="673"/>
      <c r="AG18" s="673"/>
      <c r="AH18" s="673"/>
      <c r="AI18" s="673"/>
      <c r="AJ18" s="673"/>
      <c r="AK18" s="673"/>
      <c r="AL18" s="637">
        <v>0.5</v>
      </c>
      <c r="AM18" s="638"/>
      <c r="AN18" s="638"/>
      <c r="AO18" s="674"/>
      <c r="AP18" s="631" t="s">
        <v>268</v>
      </c>
      <c r="AQ18" s="632"/>
      <c r="AR18" s="632"/>
      <c r="AS18" s="632"/>
      <c r="AT18" s="632"/>
      <c r="AU18" s="632"/>
      <c r="AV18" s="632"/>
      <c r="AW18" s="632"/>
      <c r="AX18" s="632"/>
      <c r="AY18" s="632"/>
      <c r="AZ18" s="632"/>
      <c r="BA18" s="632"/>
      <c r="BB18" s="632"/>
      <c r="BC18" s="632"/>
      <c r="BD18" s="632"/>
      <c r="BE18" s="632"/>
      <c r="BF18" s="633"/>
      <c r="BG18" s="634" t="s">
        <v>238</v>
      </c>
      <c r="BH18" s="635"/>
      <c r="BI18" s="635"/>
      <c r="BJ18" s="635"/>
      <c r="BK18" s="635"/>
      <c r="BL18" s="635"/>
      <c r="BM18" s="635"/>
      <c r="BN18" s="636"/>
      <c r="BO18" s="672" t="s">
        <v>128</v>
      </c>
      <c r="BP18" s="672"/>
      <c r="BQ18" s="672"/>
      <c r="BR18" s="672"/>
      <c r="BS18" s="673" t="s">
        <v>238</v>
      </c>
      <c r="BT18" s="673"/>
      <c r="BU18" s="673"/>
      <c r="BV18" s="673"/>
      <c r="BW18" s="673"/>
      <c r="BX18" s="673"/>
      <c r="BY18" s="673"/>
      <c r="BZ18" s="673"/>
      <c r="CA18" s="673"/>
      <c r="CB18" s="713"/>
      <c r="CD18" s="631" t="s">
        <v>269</v>
      </c>
      <c r="CE18" s="632"/>
      <c r="CF18" s="632"/>
      <c r="CG18" s="632"/>
      <c r="CH18" s="632"/>
      <c r="CI18" s="632"/>
      <c r="CJ18" s="632"/>
      <c r="CK18" s="632"/>
      <c r="CL18" s="632"/>
      <c r="CM18" s="632"/>
      <c r="CN18" s="632"/>
      <c r="CO18" s="632"/>
      <c r="CP18" s="632"/>
      <c r="CQ18" s="633"/>
      <c r="CR18" s="634" t="s">
        <v>128</v>
      </c>
      <c r="CS18" s="635"/>
      <c r="CT18" s="635"/>
      <c r="CU18" s="635"/>
      <c r="CV18" s="635"/>
      <c r="CW18" s="635"/>
      <c r="CX18" s="635"/>
      <c r="CY18" s="636"/>
      <c r="CZ18" s="672" t="s">
        <v>128</v>
      </c>
      <c r="DA18" s="672"/>
      <c r="DB18" s="672"/>
      <c r="DC18" s="672"/>
      <c r="DD18" s="640" t="s">
        <v>128</v>
      </c>
      <c r="DE18" s="635"/>
      <c r="DF18" s="635"/>
      <c r="DG18" s="635"/>
      <c r="DH18" s="635"/>
      <c r="DI18" s="635"/>
      <c r="DJ18" s="635"/>
      <c r="DK18" s="635"/>
      <c r="DL18" s="635"/>
      <c r="DM18" s="635"/>
      <c r="DN18" s="635"/>
      <c r="DO18" s="635"/>
      <c r="DP18" s="636"/>
      <c r="DQ18" s="640" t="s">
        <v>128</v>
      </c>
      <c r="DR18" s="635"/>
      <c r="DS18" s="635"/>
      <c r="DT18" s="635"/>
      <c r="DU18" s="635"/>
      <c r="DV18" s="635"/>
      <c r="DW18" s="635"/>
      <c r="DX18" s="635"/>
      <c r="DY18" s="635"/>
      <c r="DZ18" s="635"/>
      <c r="EA18" s="635"/>
      <c r="EB18" s="635"/>
      <c r="EC18" s="671"/>
    </row>
    <row r="19" spans="2:133" ht="11.25" customHeight="1" x14ac:dyDescent="0.2">
      <c r="B19" s="631" t="s">
        <v>270</v>
      </c>
      <c r="C19" s="632"/>
      <c r="D19" s="632"/>
      <c r="E19" s="632"/>
      <c r="F19" s="632"/>
      <c r="G19" s="632"/>
      <c r="H19" s="632"/>
      <c r="I19" s="632"/>
      <c r="J19" s="632"/>
      <c r="K19" s="632"/>
      <c r="L19" s="632"/>
      <c r="M19" s="632"/>
      <c r="N19" s="632"/>
      <c r="O19" s="632"/>
      <c r="P19" s="632"/>
      <c r="Q19" s="633"/>
      <c r="R19" s="634">
        <v>121874</v>
      </c>
      <c r="S19" s="635"/>
      <c r="T19" s="635"/>
      <c r="U19" s="635"/>
      <c r="V19" s="635"/>
      <c r="W19" s="635"/>
      <c r="X19" s="635"/>
      <c r="Y19" s="636"/>
      <c r="Z19" s="672">
        <v>0.2</v>
      </c>
      <c r="AA19" s="672"/>
      <c r="AB19" s="672"/>
      <c r="AC19" s="672"/>
      <c r="AD19" s="673">
        <v>121874</v>
      </c>
      <c r="AE19" s="673"/>
      <c r="AF19" s="673"/>
      <c r="AG19" s="673"/>
      <c r="AH19" s="673"/>
      <c r="AI19" s="673"/>
      <c r="AJ19" s="673"/>
      <c r="AK19" s="673"/>
      <c r="AL19" s="637">
        <v>0.5</v>
      </c>
      <c r="AM19" s="638"/>
      <c r="AN19" s="638"/>
      <c r="AO19" s="674"/>
      <c r="AP19" s="631" t="s">
        <v>271</v>
      </c>
      <c r="AQ19" s="632"/>
      <c r="AR19" s="632"/>
      <c r="AS19" s="632"/>
      <c r="AT19" s="632"/>
      <c r="AU19" s="632"/>
      <c r="AV19" s="632"/>
      <c r="AW19" s="632"/>
      <c r="AX19" s="632"/>
      <c r="AY19" s="632"/>
      <c r="AZ19" s="632"/>
      <c r="BA19" s="632"/>
      <c r="BB19" s="632"/>
      <c r="BC19" s="632"/>
      <c r="BD19" s="632"/>
      <c r="BE19" s="632"/>
      <c r="BF19" s="633"/>
      <c r="BG19" s="634">
        <v>1312992</v>
      </c>
      <c r="BH19" s="635"/>
      <c r="BI19" s="635"/>
      <c r="BJ19" s="635"/>
      <c r="BK19" s="635"/>
      <c r="BL19" s="635"/>
      <c r="BM19" s="635"/>
      <c r="BN19" s="636"/>
      <c r="BO19" s="672">
        <v>7.5</v>
      </c>
      <c r="BP19" s="672"/>
      <c r="BQ19" s="672"/>
      <c r="BR19" s="672"/>
      <c r="BS19" s="673" t="s">
        <v>128</v>
      </c>
      <c r="BT19" s="673"/>
      <c r="BU19" s="673"/>
      <c r="BV19" s="673"/>
      <c r="BW19" s="673"/>
      <c r="BX19" s="673"/>
      <c r="BY19" s="673"/>
      <c r="BZ19" s="673"/>
      <c r="CA19" s="673"/>
      <c r="CB19" s="713"/>
      <c r="CD19" s="631" t="s">
        <v>272</v>
      </c>
      <c r="CE19" s="632"/>
      <c r="CF19" s="632"/>
      <c r="CG19" s="632"/>
      <c r="CH19" s="632"/>
      <c r="CI19" s="632"/>
      <c r="CJ19" s="632"/>
      <c r="CK19" s="632"/>
      <c r="CL19" s="632"/>
      <c r="CM19" s="632"/>
      <c r="CN19" s="632"/>
      <c r="CO19" s="632"/>
      <c r="CP19" s="632"/>
      <c r="CQ19" s="633"/>
      <c r="CR19" s="634" t="s">
        <v>238</v>
      </c>
      <c r="CS19" s="635"/>
      <c r="CT19" s="635"/>
      <c r="CU19" s="635"/>
      <c r="CV19" s="635"/>
      <c r="CW19" s="635"/>
      <c r="CX19" s="635"/>
      <c r="CY19" s="636"/>
      <c r="CZ19" s="672" t="s">
        <v>128</v>
      </c>
      <c r="DA19" s="672"/>
      <c r="DB19" s="672"/>
      <c r="DC19" s="672"/>
      <c r="DD19" s="640" t="s">
        <v>128</v>
      </c>
      <c r="DE19" s="635"/>
      <c r="DF19" s="635"/>
      <c r="DG19" s="635"/>
      <c r="DH19" s="635"/>
      <c r="DI19" s="635"/>
      <c r="DJ19" s="635"/>
      <c r="DK19" s="635"/>
      <c r="DL19" s="635"/>
      <c r="DM19" s="635"/>
      <c r="DN19" s="635"/>
      <c r="DO19" s="635"/>
      <c r="DP19" s="636"/>
      <c r="DQ19" s="640" t="s">
        <v>128</v>
      </c>
      <c r="DR19" s="635"/>
      <c r="DS19" s="635"/>
      <c r="DT19" s="635"/>
      <c r="DU19" s="635"/>
      <c r="DV19" s="635"/>
      <c r="DW19" s="635"/>
      <c r="DX19" s="635"/>
      <c r="DY19" s="635"/>
      <c r="DZ19" s="635"/>
      <c r="EA19" s="635"/>
      <c r="EB19" s="635"/>
      <c r="EC19" s="671"/>
    </row>
    <row r="20" spans="2:133" ht="11.25" customHeight="1" x14ac:dyDescent="0.2">
      <c r="B20" s="701" t="s">
        <v>273</v>
      </c>
      <c r="C20" s="702"/>
      <c r="D20" s="702"/>
      <c r="E20" s="702"/>
      <c r="F20" s="702"/>
      <c r="G20" s="702"/>
      <c r="H20" s="702"/>
      <c r="I20" s="702"/>
      <c r="J20" s="702"/>
      <c r="K20" s="702"/>
      <c r="L20" s="702"/>
      <c r="M20" s="702"/>
      <c r="N20" s="702"/>
      <c r="O20" s="702"/>
      <c r="P20" s="702"/>
      <c r="Q20" s="703"/>
      <c r="R20" s="634">
        <v>2587</v>
      </c>
      <c r="S20" s="635"/>
      <c r="T20" s="635"/>
      <c r="U20" s="635"/>
      <c r="V20" s="635"/>
      <c r="W20" s="635"/>
      <c r="X20" s="635"/>
      <c r="Y20" s="636"/>
      <c r="Z20" s="672">
        <v>0</v>
      </c>
      <c r="AA20" s="672"/>
      <c r="AB20" s="672"/>
      <c r="AC20" s="672"/>
      <c r="AD20" s="673">
        <v>2587</v>
      </c>
      <c r="AE20" s="673"/>
      <c r="AF20" s="673"/>
      <c r="AG20" s="673"/>
      <c r="AH20" s="673"/>
      <c r="AI20" s="673"/>
      <c r="AJ20" s="673"/>
      <c r="AK20" s="673"/>
      <c r="AL20" s="637">
        <v>0</v>
      </c>
      <c r="AM20" s="638"/>
      <c r="AN20" s="638"/>
      <c r="AO20" s="674"/>
      <c r="AP20" s="631" t="s">
        <v>274</v>
      </c>
      <c r="AQ20" s="632"/>
      <c r="AR20" s="632"/>
      <c r="AS20" s="632"/>
      <c r="AT20" s="632"/>
      <c r="AU20" s="632"/>
      <c r="AV20" s="632"/>
      <c r="AW20" s="632"/>
      <c r="AX20" s="632"/>
      <c r="AY20" s="632"/>
      <c r="AZ20" s="632"/>
      <c r="BA20" s="632"/>
      <c r="BB20" s="632"/>
      <c r="BC20" s="632"/>
      <c r="BD20" s="632"/>
      <c r="BE20" s="632"/>
      <c r="BF20" s="633"/>
      <c r="BG20" s="634">
        <v>1312992</v>
      </c>
      <c r="BH20" s="635"/>
      <c r="BI20" s="635"/>
      <c r="BJ20" s="635"/>
      <c r="BK20" s="635"/>
      <c r="BL20" s="635"/>
      <c r="BM20" s="635"/>
      <c r="BN20" s="636"/>
      <c r="BO20" s="672">
        <v>7.5</v>
      </c>
      <c r="BP20" s="672"/>
      <c r="BQ20" s="672"/>
      <c r="BR20" s="672"/>
      <c r="BS20" s="673" t="s">
        <v>128</v>
      </c>
      <c r="BT20" s="673"/>
      <c r="BU20" s="673"/>
      <c r="BV20" s="673"/>
      <c r="BW20" s="673"/>
      <c r="BX20" s="673"/>
      <c r="BY20" s="673"/>
      <c r="BZ20" s="673"/>
      <c r="CA20" s="673"/>
      <c r="CB20" s="713"/>
      <c r="CD20" s="631" t="s">
        <v>275</v>
      </c>
      <c r="CE20" s="632"/>
      <c r="CF20" s="632"/>
      <c r="CG20" s="632"/>
      <c r="CH20" s="632"/>
      <c r="CI20" s="632"/>
      <c r="CJ20" s="632"/>
      <c r="CK20" s="632"/>
      <c r="CL20" s="632"/>
      <c r="CM20" s="632"/>
      <c r="CN20" s="632"/>
      <c r="CO20" s="632"/>
      <c r="CP20" s="632"/>
      <c r="CQ20" s="633"/>
      <c r="CR20" s="634">
        <v>50491549</v>
      </c>
      <c r="CS20" s="635"/>
      <c r="CT20" s="635"/>
      <c r="CU20" s="635"/>
      <c r="CV20" s="635"/>
      <c r="CW20" s="635"/>
      <c r="CX20" s="635"/>
      <c r="CY20" s="636"/>
      <c r="CZ20" s="672">
        <v>100</v>
      </c>
      <c r="DA20" s="672"/>
      <c r="DB20" s="672"/>
      <c r="DC20" s="672"/>
      <c r="DD20" s="640">
        <v>8465776</v>
      </c>
      <c r="DE20" s="635"/>
      <c r="DF20" s="635"/>
      <c r="DG20" s="635"/>
      <c r="DH20" s="635"/>
      <c r="DI20" s="635"/>
      <c r="DJ20" s="635"/>
      <c r="DK20" s="635"/>
      <c r="DL20" s="635"/>
      <c r="DM20" s="635"/>
      <c r="DN20" s="635"/>
      <c r="DO20" s="635"/>
      <c r="DP20" s="636"/>
      <c r="DQ20" s="640">
        <v>29405611</v>
      </c>
      <c r="DR20" s="635"/>
      <c r="DS20" s="635"/>
      <c r="DT20" s="635"/>
      <c r="DU20" s="635"/>
      <c r="DV20" s="635"/>
      <c r="DW20" s="635"/>
      <c r="DX20" s="635"/>
      <c r="DY20" s="635"/>
      <c r="DZ20" s="635"/>
      <c r="EA20" s="635"/>
      <c r="EB20" s="635"/>
      <c r="EC20" s="671"/>
    </row>
    <row r="21" spans="2:133" ht="11.25" customHeight="1" x14ac:dyDescent="0.2">
      <c r="B21" s="631" t="s">
        <v>276</v>
      </c>
      <c r="C21" s="632"/>
      <c r="D21" s="632"/>
      <c r="E21" s="632"/>
      <c r="F21" s="632"/>
      <c r="G21" s="632"/>
      <c r="H21" s="632"/>
      <c r="I21" s="632"/>
      <c r="J21" s="632"/>
      <c r="K21" s="632"/>
      <c r="L21" s="632"/>
      <c r="M21" s="632"/>
      <c r="N21" s="632"/>
      <c r="O21" s="632"/>
      <c r="P21" s="632"/>
      <c r="Q21" s="633"/>
      <c r="R21" s="634">
        <v>5581254</v>
      </c>
      <c r="S21" s="635"/>
      <c r="T21" s="635"/>
      <c r="U21" s="635"/>
      <c r="V21" s="635"/>
      <c r="W21" s="635"/>
      <c r="X21" s="635"/>
      <c r="Y21" s="636"/>
      <c r="Z21" s="672">
        <v>10.8</v>
      </c>
      <c r="AA21" s="672"/>
      <c r="AB21" s="672"/>
      <c r="AC21" s="672"/>
      <c r="AD21" s="673">
        <v>5408817</v>
      </c>
      <c r="AE21" s="673"/>
      <c r="AF21" s="673"/>
      <c r="AG21" s="673"/>
      <c r="AH21" s="673"/>
      <c r="AI21" s="673"/>
      <c r="AJ21" s="673"/>
      <c r="AK21" s="673"/>
      <c r="AL21" s="637">
        <v>21.3</v>
      </c>
      <c r="AM21" s="638"/>
      <c r="AN21" s="638"/>
      <c r="AO21" s="674"/>
      <c r="AP21" s="631" t="s">
        <v>277</v>
      </c>
      <c r="AQ21" s="711"/>
      <c r="AR21" s="711"/>
      <c r="AS21" s="711"/>
      <c r="AT21" s="711"/>
      <c r="AU21" s="711"/>
      <c r="AV21" s="711"/>
      <c r="AW21" s="711"/>
      <c r="AX21" s="711"/>
      <c r="AY21" s="711"/>
      <c r="AZ21" s="711"/>
      <c r="BA21" s="711"/>
      <c r="BB21" s="711"/>
      <c r="BC21" s="711"/>
      <c r="BD21" s="711"/>
      <c r="BE21" s="711"/>
      <c r="BF21" s="712"/>
      <c r="BG21" s="634" t="s">
        <v>238</v>
      </c>
      <c r="BH21" s="635"/>
      <c r="BI21" s="635"/>
      <c r="BJ21" s="635"/>
      <c r="BK21" s="635"/>
      <c r="BL21" s="635"/>
      <c r="BM21" s="635"/>
      <c r="BN21" s="636"/>
      <c r="BO21" s="672" t="s">
        <v>128</v>
      </c>
      <c r="BP21" s="672"/>
      <c r="BQ21" s="672"/>
      <c r="BR21" s="672"/>
      <c r="BS21" s="673" t="s">
        <v>128</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278</v>
      </c>
      <c r="C22" s="632"/>
      <c r="D22" s="632"/>
      <c r="E22" s="632"/>
      <c r="F22" s="632"/>
      <c r="G22" s="632"/>
      <c r="H22" s="632"/>
      <c r="I22" s="632"/>
      <c r="J22" s="632"/>
      <c r="K22" s="632"/>
      <c r="L22" s="632"/>
      <c r="M22" s="632"/>
      <c r="N22" s="632"/>
      <c r="O22" s="632"/>
      <c r="P22" s="632"/>
      <c r="Q22" s="633"/>
      <c r="R22" s="634">
        <v>5408817</v>
      </c>
      <c r="S22" s="635"/>
      <c r="T22" s="635"/>
      <c r="U22" s="635"/>
      <c r="V22" s="635"/>
      <c r="W22" s="635"/>
      <c r="X22" s="635"/>
      <c r="Y22" s="636"/>
      <c r="Z22" s="672">
        <v>10.4</v>
      </c>
      <c r="AA22" s="672"/>
      <c r="AB22" s="672"/>
      <c r="AC22" s="672"/>
      <c r="AD22" s="673">
        <v>5408817</v>
      </c>
      <c r="AE22" s="673"/>
      <c r="AF22" s="673"/>
      <c r="AG22" s="673"/>
      <c r="AH22" s="673"/>
      <c r="AI22" s="673"/>
      <c r="AJ22" s="673"/>
      <c r="AK22" s="673"/>
      <c r="AL22" s="637">
        <v>21.3</v>
      </c>
      <c r="AM22" s="638"/>
      <c r="AN22" s="638"/>
      <c r="AO22" s="674"/>
      <c r="AP22" s="631" t="s">
        <v>279</v>
      </c>
      <c r="AQ22" s="711"/>
      <c r="AR22" s="711"/>
      <c r="AS22" s="711"/>
      <c r="AT22" s="711"/>
      <c r="AU22" s="711"/>
      <c r="AV22" s="711"/>
      <c r="AW22" s="711"/>
      <c r="AX22" s="711"/>
      <c r="AY22" s="711"/>
      <c r="AZ22" s="711"/>
      <c r="BA22" s="711"/>
      <c r="BB22" s="711"/>
      <c r="BC22" s="711"/>
      <c r="BD22" s="711"/>
      <c r="BE22" s="711"/>
      <c r="BF22" s="712"/>
      <c r="BG22" s="634" t="s">
        <v>128</v>
      </c>
      <c r="BH22" s="635"/>
      <c r="BI22" s="635"/>
      <c r="BJ22" s="635"/>
      <c r="BK22" s="635"/>
      <c r="BL22" s="635"/>
      <c r="BM22" s="635"/>
      <c r="BN22" s="636"/>
      <c r="BO22" s="672" t="s">
        <v>128</v>
      </c>
      <c r="BP22" s="672"/>
      <c r="BQ22" s="672"/>
      <c r="BR22" s="672"/>
      <c r="BS22" s="673" t="s">
        <v>128</v>
      </c>
      <c r="BT22" s="673"/>
      <c r="BU22" s="673"/>
      <c r="BV22" s="673"/>
      <c r="BW22" s="673"/>
      <c r="BX22" s="673"/>
      <c r="BY22" s="673"/>
      <c r="BZ22" s="673"/>
      <c r="CA22" s="673"/>
      <c r="CB22" s="713"/>
      <c r="CD22" s="686" t="s">
        <v>280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281</v>
      </c>
      <c r="C23" s="632"/>
      <c r="D23" s="632"/>
      <c r="E23" s="632"/>
      <c r="F23" s="632"/>
      <c r="G23" s="632"/>
      <c r="H23" s="632"/>
      <c r="I23" s="632"/>
      <c r="J23" s="632"/>
      <c r="K23" s="632"/>
      <c r="L23" s="632"/>
      <c r="M23" s="632"/>
      <c r="N23" s="632"/>
      <c r="O23" s="632"/>
      <c r="P23" s="632"/>
      <c r="Q23" s="633"/>
      <c r="R23" s="634">
        <v>169906</v>
      </c>
      <c r="S23" s="635"/>
      <c r="T23" s="635"/>
      <c r="U23" s="635"/>
      <c r="V23" s="635"/>
      <c r="W23" s="635"/>
      <c r="X23" s="635"/>
      <c r="Y23" s="636"/>
      <c r="Z23" s="672">
        <v>0.3</v>
      </c>
      <c r="AA23" s="672"/>
      <c r="AB23" s="672"/>
      <c r="AC23" s="672"/>
      <c r="AD23" s="673" t="s">
        <v>128</v>
      </c>
      <c r="AE23" s="673"/>
      <c r="AF23" s="673"/>
      <c r="AG23" s="673"/>
      <c r="AH23" s="673"/>
      <c r="AI23" s="673"/>
      <c r="AJ23" s="673"/>
      <c r="AK23" s="673"/>
      <c r="AL23" s="637" t="s">
        <v>128</v>
      </c>
      <c r="AM23" s="638"/>
      <c r="AN23" s="638"/>
      <c r="AO23" s="674"/>
      <c r="AP23" s="631" t="s">
        <v>282</v>
      </c>
      <c r="AQ23" s="711"/>
      <c r="AR23" s="711"/>
      <c r="AS23" s="711"/>
      <c r="AT23" s="711"/>
      <c r="AU23" s="711"/>
      <c r="AV23" s="711"/>
      <c r="AW23" s="711"/>
      <c r="AX23" s="711"/>
      <c r="AY23" s="711"/>
      <c r="AZ23" s="711"/>
      <c r="BA23" s="711"/>
      <c r="BB23" s="711"/>
      <c r="BC23" s="711"/>
      <c r="BD23" s="711"/>
      <c r="BE23" s="711"/>
      <c r="BF23" s="712"/>
      <c r="BG23" s="634">
        <v>1312992</v>
      </c>
      <c r="BH23" s="635"/>
      <c r="BI23" s="635"/>
      <c r="BJ23" s="635"/>
      <c r="BK23" s="635"/>
      <c r="BL23" s="635"/>
      <c r="BM23" s="635"/>
      <c r="BN23" s="636"/>
      <c r="BO23" s="672">
        <v>7.5</v>
      </c>
      <c r="BP23" s="672"/>
      <c r="BQ23" s="672"/>
      <c r="BR23" s="672"/>
      <c r="BS23" s="673" t="s">
        <v>128</v>
      </c>
      <c r="BT23" s="673"/>
      <c r="BU23" s="673"/>
      <c r="BV23" s="673"/>
      <c r="BW23" s="673"/>
      <c r="BX23" s="673"/>
      <c r="BY23" s="673"/>
      <c r="BZ23" s="673"/>
      <c r="CA23" s="673"/>
      <c r="CB23" s="713"/>
      <c r="CD23" s="686" t="s">
        <v>221</v>
      </c>
      <c r="CE23" s="687"/>
      <c r="CF23" s="687"/>
      <c r="CG23" s="687"/>
      <c r="CH23" s="687"/>
      <c r="CI23" s="687"/>
      <c r="CJ23" s="687"/>
      <c r="CK23" s="687"/>
      <c r="CL23" s="687"/>
      <c r="CM23" s="687"/>
      <c r="CN23" s="687"/>
      <c r="CO23" s="687"/>
      <c r="CP23" s="687"/>
      <c r="CQ23" s="688"/>
      <c r="CR23" s="686" t="s">
        <v>283</v>
      </c>
      <c r="CS23" s="687"/>
      <c r="CT23" s="687"/>
      <c r="CU23" s="687"/>
      <c r="CV23" s="687"/>
      <c r="CW23" s="687"/>
      <c r="CX23" s="687"/>
      <c r="CY23" s="688"/>
      <c r="CZ23" s="686" t="s">
        <v>284</v>
      </c>
      <c r="DA23" s="687"/>
      <c r="DB23" s="687"/>
      <c r="DC23" s="688"/>
      <c r="DD23" s="686" t="s">
        <v>285</v>
      </c>
      <c r="DE23" s="687"/>
      <c r="DF23" s="687"/>
      <c r="DG23" s="687"/>
      <c r="DH23" s="687"/>
      <c r="DI23" s="687"/>
      <c r="DJ23" s="687"/>
      <c r="DK23" s="688"/>
      <c r="DL23" s="724" t="s">
        <v>286</v>
      </c>
      <c r="DM23" s="725"/>
      <c r="DN23" s="725"/>
      <c r="DO23" s="725"/>
      <c r="DP23" s="725"/>
      <c r="DQ23" s="725"/>
      <c r="DR23" s="725"/>
      <c r="DS23" s="725"/>
      <c r="DT23" s="725"/>
      <c r="DU23" s="725"/>
      <c r="DV23" s="726"/>
      <c r="DW23" s="686" t="s">
        <v>287</v>
      </c>
      <c r="DX23" s="687"/>
      <c r="DY23" s="687"/>
      <c r="DZ23" s="687"/>
      <c r="EA23" s="687"/>
      <c r="EB23" s="687"/>
      <c r="EC23" s="688"/>
    </row>
    <row r="24" spans="2:133" ht="11.25" customHeight="1" x14ac:dyDescent="0.2">
      <c r="B24" s="631" t="s">
        <v>288</v>
      </c>
      <c r="C24" s="632"/>
      <c r="D24" s="632"/>
      <c r="E24" s="632"/>
      <c r="F24" s="632"/>
      <c r="G24" s="632"/>
      <c r="H24" s="632"/>
      <c r="I24" s="632"/>
      <c r="J24" s="632"/>
      <c r="K24" s="632"/>
      <c r="L24" s="632"/>
      <c r="M24" s="632"/>
      <c r="N24" s="632"/>
      <c r="O24" s="632"/>
      <c r="P24" s="632"/>
      <c r="Q24" s="633"/>
      <c r="R24" s="634">
        <v>2531</v>
      </c>
      <c r="S24" s="635"/>
      <c r="T24" s="635"/>
      <c r="U24" s="635"/>
      <c r="V24" s="635"/>
      <c r="W24" s="635"/>
      <c r="X24" s="635"/>
      <c r="Y24" s="636"/>
      <c r="Z24" s="672">
        <v>0</v>
      </c>
      <c r="AA24" s="672"/>
      <c r="AB24" s="672"/>
      <c r="AC24" s="672"/>
      <c r="AD24" s="673" t="s">
        <v>128</v>
      </c>
      <c r="AE24" s="673"/>
      <c r="AF24" s="673"/>
      <c r="AG24" s="673"/>
      <c r="AH24" s="673"/>
      <c r="AI24" s="673"/>
      <c r="AJ24" s="673"/>
      <c r="AK24" s="673"/>
      <c r="AL24" s="637" t="s">
        <v>128</v>
      </c>
      <c r="AM24" s="638"/>
      <c r="AN24" s="638"/>
      <c r="AO24" s="674"/>
      <c r="AP24" s="631" t="s">
        <v>289</v>
      </c>
      <c r="AQ24" s="711"/>
      <c r="AR24" s="711"/>
      <c r="AS24" s="711"/>
      <c r="AT24" s="711"/>
      <c r="AU24" s="711"/>
      <c r="AV24" s="711"/>
      <c r="AW24" s="711"/>
      <c r="AX24" s="711"/>
      <c r="AY24" s="711"/>
      <c r="AZ24" s="711"/>
      <c r="BA24" s="711"/>
      <c r="BB24" s="711"/>
      <c r="BC24" s="711"/>
      <c r="BD24" s="711"/>
      <c r="BE24" s="711"/>
      <c r="BF24" s="712"/>
      <c r="BG24" s="634" t="s">
        <v>128</v>
      </c>
      <c r="BH24" s="635"/>
      <c r="BI24" s="635"/>
      <c r="BJ24" s="635"/>
      <c r="BK24" s="635"/>
      <c r="BL24" s="635"/>
      <c r="BM24" s="635"/>
      <c r="BN24" s="636"/>
      <c r="BO24" s="672" t="s">
        <v>128</v>
      </c>
      <c r="BP24" s="672"/>
      <c r="BQ24" s="672"/>
      <c r="BR24" s="672"/>
      <c r="BS24" s="673" t="s">
        <v>238</v>
      </c>
      <c r="BT24" s="673"/>
      <c r="BU24" s="673"/>
      <c r="BV24" s="673"/>
      <c r="BW24" s="673"/>
      <c r="BX24" s="673"/>
      <c r="BY24" s="673"/>
      <c r="BZ24" s="673"/>
      <c r="CA24" s="673"/>
      <c r="CB24" s="713"/>
      <c r="CD24" s="692" t="s">
        <v>290</v>
      </c>
      <c r="CE24" s="693"/>
      <c r="CF24" s="693"/>
      <c r="CG24" s="693"/>
      <c r="CH24" s="693"/>
      <c r="CI24" s="693"/>
      <c r="CJ24" s="693"/>
      <c r="CK24" s="693"/>
      <c r="CL24" s="693"/>
      <c r="CM24" s="693"/>
      <c r="CN24" s="693"/>
      <c r="CO24" s="693"/>
      <c r="CP24" s="693"/>
      <c r="CQ24" s="694"/>
      <c r="CR24" s="689">
        <v>24498433</v>
      </c>
      <c r="CS24" s="690"/>
      <c r="CT24" s="690"/>
      <c r="CU24" s="690"/>
      <c r="CV24" s="690"/>
      <c r="CW24" s="690"/>
      <c r="CX24" s="690"/>
      <c r="CY24" s="715"/>
      <c r="CZ24" s="716">
        <v>48.5</v>
      </c>
      <c r="DA24" s="698"/>
      <c r="DB24" s="698"/>
      <c r="DC24" s="718"/>
      <c r="DD24" s="714">
        <v>14296228</v>
      </c>
      <c r="DE24" s="690"/>
      <c r="DF24" s="690"/>
      <c r="DG24" s="690"/>
      <c r="DH24" s="690"/>
      <c r="DI24" s="690"/>
      <c r="DJ24" s="690"/>
      <c r="DK24" s="715"/>
      <c r="DL24" s="714">
        <v>13739590</v>
      </c>
      <c r="DM24" s="690"/>
      <c r="DN24" s="690"/>
      <c r="DO24" s="690"/>
      <c r="DP24" s="690"/>
      <c r="DQ24" s="690"/>
      <c r="DR24" s="690"/>
      <c r="DS24" s="690"/>
      <c r="DT24" s="690"/>
      <c r="DU24" s="690"/>
      <c r="DV24" s="715"/>
      <c r="DW24" s="716">
        <v>52.7</v>
      </c>
      <c r="DX24" s="698"/>
      <c r="DY24" s="698"/>
      <c r="DZ24" s="698"/>
      <c r="EA24" s="698"/>
      <c r="EB24" s="698"/>
      <c r="EC24" s="717"/>
    </row>
    <row r="25" spans="2:133" ht="11.25" customHeight="1" x14ac:dyDescent="0.2">
      <c r="B25" s="631" t="s">
        <v>291</v>
      </c>
      <c r="C25" s="632"/>
      <c r="D25" s="632"/>
      <c r="E25" s="632"/>
      <c r="F25" s="632"/>
      <c r="G25" s="632"/>
      <c r="H25" s="632"/>
      <c r="I25" s="632"/>
      <c r="J25" s="632"/>
      <c r="K25" s="632"/>
      <c r="L25" s="632"/>
      <c r="M25" s="632"/>
      <c r="N25" s="632"/>
      <c r="O25" s="632"/>
      <c r="P25" s="632"/>
      <c r="Q25" s="633"/>
      <c r="R25" s="634">
        <v>26782818</v>
      </c>
      <c r="S25" s="635"/>
      <c r="T25" s="635"/>
      <c r="U25" s="635"/>
      <c r="V25" s="635"/>
      <c r="W25" s="635"/>
      <c r="X25" s="635"/>
      <c r="Y25" s="636"/>
      <c r="Z25" s="672">
        <v>51.7</v>
      </c>
      <c r="AA25" s="672"/>
      <c r="AB25" s="672"/>
      <c r="AC25" s="672"/>
      <c r="AD25" s="673">
        <v>25297389</v>
      </c>
      <c r="AE25" s="673"/>
      <c r="AF25" s="673"/>
      <c r="AG25" s="673"/>
      <c r="AH25" s="673"/>
      <c r="AI25" s="673"/>
      <c r="AJ25" s="673"/>
      <c r="AK25" s="673"/>
      <c r="AL25" s="637">
        <v>99.6</v>
      </c>
      <c r="AM25" s="638"/>
      <c r="AN25" s="638"/>
      <c r="AO25" s="674"/>
      <c r="AP25" s="631" t="s">
        <v>292</v>
      </c>
      <c r="AQ25" s="711"/>
      <c r="AR25" s="711"/>
      <c r="AS25" s="711"/>
      <c r="AT25" s="711"/>
      <c r="AU25" s="711"/>
      <c r="AV25" s="711"/>
      <c r="AW25" s="711"/>
      <c r="AX25" s="711"/>
      <c r="AY25" s="711"/>
      <c r="AZ25" s="711"/>
      <c r="BA25" s="711"/>
      <c r="BB25" s="711"/>
      <c r="BC25" s="711"/>
      <c r="BD25" s="711"/>
      <c r="BE25" s="711"/>
      <c r="BF25" s="712"/>
      <c r="BG25" s="634" t="s">
        <v>128</v>
      </c>
      <c r="BH25" s="635"/>
      <c r="BI25" s="635"/>
      <c r="BJ25" s="635"/>
      <c r="BK25" s="635"/>
      <c r="BL25" s="635"/>
      <c r="BM25" s="635"/>
      <c r="BN25" s="636"/>
      <c r="BO25" s="672" t="s">
        <v>238</v>
      </c>
      <c r="BP25" s="672"/>
      <c r="BQ25" s="672"/>
      <c r="BR25" s="672"/>
      <c r="BS25" s="673" t="s">
        <v>128</v>
      </c>
      <c r="BT25" s="673"/>
      <c r="BU25" s="673"/>
      <c r="BV25" s="673"/>
      <c r="BW25" s="673"/>
      <c r="BX25" s="673"/>
      <c r="BY25" s="673"/>
      <c r="BZ25" s="673"/>
      <c r="CA25" s="673"/>
      <c r="CB25" s="713"/>
      <c r="CD25" s="631" t="s">
        <v>293</v>
      </c>
      <c r="CE25" s="632"/>
      <c r="CF25" s="632"/>
      <c r="CG25" s="632"/>
      <c r="CH25" s="632"/>
      <c r="CI25" s="632"/>
      <c r="CJ25" s="632"/>
      <c r="CK25" s="632"/>
      <c r="CL25" s="632"/>
      <c r="CM25" s="632"/>
      <c r="CN25" s="632"/>
      <c r="CO25" s="632"/>
      <c r="CP25" s="632"/>
      <c r="CQ25" s="633"/>
      <c r="CR25" s="634">
        <v>8126588</v>
      </c>
      <c r="CS25" s="647"/>
      <c r="CT25" s="647"/>
      <c r="CU25" s="647"/>
      <c r="CV25" s="647"/>
      <c r="CW25" s="647"/>
      <c r="CX25" s="647"/>
      <c r="CY25" s="648"/>
      <c r="CZ25" s="637">
        <v>16.100000000000001</v>
      </c>
      <c r="DA25" s="649"/>
      <c r="DB25" s="649"/>
      <c r="DC25" s="650"/>
      <c r="DD25" s="640">
        <v>7488547</v>
      </c>
      <c r="DE25" s="647"/>
      <c r="DF25" s="647"/>
      <c r="DG25" s="647"/>
      <c r="DH25" s="647"/>
      <c r="DI25" s="647"/>
      <c r="DJ25" s="647"/>
      <c r="DK25" s="648"/>
      <c r="DL25" s="640">
        <v>7389365</v>
      </c>
      <c r="DM25" s="647"/>
      <c r="DN25" s="647"/>
      <c r="DO25" s="647"/>
      <c r="DP25" s="647"/>
      <c r="DQ25" s="647"/>
      <c r="DR25" s="647"/>
      <c r="DS25" s="647"/>
      <c r="DT25" s="647"/>
      <c r="DU25" s="647"/>
      <c r="DV25" s="648"/>
      <c r="DW25" s="637">
        <v>28.4</v>
      </c>
      <c r="DX25" s="649"/>
      <c r="DY25" s="649"/>
      <c r="DZ25" s="649"/>
      <c r="EA25" s="649"/>
      <c r="EB25" s="649"/>
      <c r="EC25" s="661"/>
    </row>
    <row r="26" spans="2:133" ht="11.25" customHeight="1" x14ac:dyDescent="0.2">
      <c r="B26" s="631" t="s">
        <v>294</v>
      </c>
      <c r="C26" s="632"/>
      <c r="D26" s="632"/>
      <c r="E26" s="632"/>
      <c r="F26" s="632"/>
      <c r="G26" s="632"/>
      <c r="H26" s="632"/>
      <c r="I26" s="632"/>
      <c r="J26" s="632"/>
      <c r="K26" s="632"/>
      <c r="L26" s="632"/>
      <c r="M26" s="632"/>
      <c r="N26" s="632"/>
      <c r="O26" s="632"/>
      <c r="P26" s="632"/>
      <c r="Q26" s="633"/>
      <c r="R26" s="634">
        <v>12687</v>
      </c>
      <c r="S26" s="635"/>
      <c r="T26" s="635"/>
      <c r="U26" s="635"/>
      <c r="V26" s="635"/>
      <c r="W26" s="635"/>
      <c r="X26" s="635"/>
      <c r="Y26" s="636"/>
      <c r="Z26" s="672">
        <v>0</v>
      </c>
      <c r="AA26" s="672"/>
      <c r="AB26" s="672"/>
      <c r="AC26" s="672"/>
      <c r="AD26" s="673">
        <v>12687</v>
      </c>
      <c r="AE26" s="673"/>
      <c r="AF26" s="673"/>
      <c r="AG26" s="673"/>
      <c r="AH26" s="673"/>
      <c r="AI26" s="673"/>
      <c r="AJ26" s="673"/>
      <c r="AK26" s="673"/>
      <c r="AL26" s="637">
        <v>0</v>
      </c>
      <c r="AM26" s="638"/>
      <c r="AN26" s="638"/>
      <c r="AO26" s="674"/>
      <c r="AP26" s="631" t="s">
        <v>295</v>
      </c>
      <c r="AQ26" s="711"/>
      <c r="AR26" s="711"/>
      <c r="AS26" s="711"/>
      <c r="AT26" s="711"/>
      <c r="AU26" s="711"/>
      <c r="AV26" s="711"/>
      <c r="AW26" s="711"/>
      <c r="AX26" s="711"/>
      <c r="AY26" s="711"/>
      <c r="AZ26" s="711"/>
      <c r="BA26" s="711"/>
      <c r="BB26" s="711"/>
      <c r="BC26" s="711"/>
      <c r="BD26" s="711"/>
      <c r="BE26" s="711"/>
      <c r="BF26" s="712"/>
      <c r="BG26" s="634" t="s">
        <v>238</v>
      </c>
      <c r="BH26" s="635"/>
      <c r="BI26" s="635"/>
      <c r="BJ26" s="635"/>
      <c r="BK26" s="635"/>
      <c r="BL26" s="635"/>
      <c r="BM26" s="635"/>
      <c r="BN26" s="636"/>
      <c r="BO26" s="672" t="s">
        <v>238</v>
      </c>
      <c r="BP26" s="672"/>
      <c r="BQ26" s="672"/>
      <c r="BR26" s="672"/>
      <c r="BS26" s="673" t="s">
        <v>128</v>
      </c>
      <c r="BT26" s="673"/>
      <c r="BU26" s="673"/>
      <c r="BV26" s="673"/>
      <c r="BW26" s="673"/>
      <c r="BX26" s="673"/>
      <c r="BY26" s="673"/>
      <c r="BZ26" s="673"/>
      <c r="CA26" s="673"/>
      <c r="CB26" s="713"/>
      <c r="CD26" s="631" t="s">
        <v>296</v>
      </c>
      <c r="CE26" s="632"/>
      <c r="CF26" s="632"/>
      <c r="CG26" s="632"/>
      <c r="CH26" s="632"/>
      <c r="CI26" s="632"/>
      <c r="CJ26" s="632"/>
      <c r="CK26" s="632"/>
      <c r="CL26" s="632"/>
      <c r="CM26" s="632"/>
      <c r="CN26" s="632"/>
      <c r="CO26" s="632"/>
      <c r="CP26" s="632"/>
      <c r="CQ26" s="633"/>
      <c r="CR26" s="634">
        <v>4960899</v>
      </c>
      <c r="CS26" s="635"/>
      <c r="CT26" s="635"/>
      <c r="CU26" s="635"/>
      <c r="CV26" s="635"/>
      <c r="CW26" s="635"/>
      <c r="CX26" s="635"/>
      <c r="CY26" s="636"/>
      <c r="CZ26" s="637">
        <v>9.8000000000000007</v>
      </c>
      <c r="DA26" s="649"/>
      <c r="DB26" s="649"/>
      <c r="DC26" s="650"/>
      <c r="DD26" s="640">
        <v>4630961</v>
      </c>
      <c r="DE26" s="635"/>
      <c r="DF26" s="635"/>
      <c r="DG26" s="635"/>
      <c r="DH26" s="635"/>
      <c r="DI26" s="635"/>
      <c r="DJ26" s="635"/>
      <c r="DK26" s="636"/>
      <c r="DL26" s="640" t="s">
        <v>238</v>
      </c>
      <c r="DM26" s="635"/>
      <c r="DN26" s="635"/>
      <c r="DO26" s="635"/>
      <c r="DP26" s="635"/>
      <c r="DQ26" s="635"/>
      <c r="DR26" s="635"/>
      <c r="DS26" s="635"/>
      <c r="DT26" s="635"/>
      <c r="DU26" s="635"/>
      <c r="DV26" s="636"/>
      <c r="DW26" s="637" t="s">
        <v>128</v>
      </c>
      <c r="DX26" s="649"/>
      <c r="DY26" s="649"/>
      <c r="DZ26" s="649"/>
      <c r="EA26" s="649"/>
      <c r="EB26" s="649"/>
      <c r="EC26" s="661"/>
    </row>
    <row r="27" spans="2:133" ht="11.25" customHeight="1" x14ac:dyDescent="0.2">
      <c r="B27" s="631" t="s">
        <v>297</v>
      </c>
      <c r="C27" s="632"/>
      <c r="D27" s="632"/>
      <c r="E27" s="632"/>
      <c r="F27" s="632"/>
      <c r="G27" s="632"/>
      <c r="H27" s="632"/>
      <c r="I27" s="632"/>
      <c r="J27" s="632"/>
      <c r="K27" s="632"/>
      <c r="L27" s="632"/>
      <c r="M27" s="632"/>
      <c r="N27" s="632"/>
      <c r="O27" s="632"/>
      <c r="P27" s="632"/>
      <c r="Q27" s="633"/>
      <c r="R27" s="634">
        <v>381182</v>
      </c>
      <c r="S27" s="635"/>
      <c r="T27" s="635"/>
      <c r="U27" s="635"/>
      <c r="V27" s="635"/>
      <c r="W27" s="635"/>
      <c r="X27" s="635"/>
      <c r="Y27" s="636"/>
      <c r="Z27" s="672">
        <v>0.7</v>
      </c>
      <c r="AA27" s="672"/>
      <c r="AB27" s="672"/>
      <c r="AC27" s="672"/>
      <c r="AD27" s="673" t="s">
        <v>238</v>
      </c>
      <c r="AE27" s="673"/>
      <c r="AF27" s="673"/>
      <c r="AG27" s="673"/>
      <c r="AH27" s="673"/>
      <c r="AI27" s="673"/>
      <c r="AJ27" s="673"/>
      <c r="AK27" s="673"/>
      <c r="AL27" s="637" t="s">
        <v>238</v>
      </c>
      <c r="AM27" s="638"/>
      <c r="AN27" s="638"/>
      <c r="AO27" s="674"/>
      <c r="AP27" s="631" t="s">
        <v>298</v>
      </c>
      <c r="AQ27" s="632"/>
      <c r="AR27" s="632"/>
      <c r="AS27" s="632"/>
      <c r="AT27" s="632"/>
      <c r="AU27" s="632"/>
      <c r="AV27" s="632"/>
      <c r="AW27" s="632"/>
      <c r="AX27" s="632"/>
      <c r="AY27" s="632"/>
      <c r="AZ27" s="632"/>
      <c r="BA27" s="632"/>
      <c r="BB27" s="632"/>
      <c r="BC27" s="632"/>
      <c r="BD27" s="632"/>
      <c r="BE27" s="632"/>
      <c r="BF27" s="633"/>
      <c r="BG27" s="634">
        <v>17430720</v>
      </c>
      <c r="BH27" s="635"/>
      <c r="BI27" s="635"/>
      <c r="BJ27" s="635"/>
      <c r="BK27" s="635"/>
      <c r="BL27" s="635"/>
      <c r="BM27" s="635"/>
      <c r="BN27" s="636"/>
      <c r="BO27" s="672">
        <v>100</v>
      </c>
      <c r="BP27" s="672"/>
      <c r="BQ27" s="672"/>
      <c r="BR27" s="672"/>
      <c r="BS27" s="673">
        <v>64908</v>
      </c>
      <c r="BT27" s="673"/>
      <c r="BU27" s="673"/>
      <c r="BV27" s="673"/>
      <c r="BW27" s="673"/>
      <c r="BX27" s="673"/>
      <c r="BY27" s="673"/>
      <c r="BZ27" s="673"/>
      <c r="CA27" s="673"/>
      <c r="CB27" s="713"/>
      <c r="CD27" s="631" t="s">
        <v>299</v>
      </c>
      <c r="CE27" s="632"/>
      <c r="CF27" s="632"/>
      <c r="CG27" s="632"/>
      <c r="CH27" s="632"/>
      <c r="CI27" s="632"/>
      <c r="CJ27" s="632"/>
      <c r="CK27" s="632"/>
      <c r="CL27" s="632"/>
      <c r="CM27" s="632"/>
      <c r="CN27" s="632"/>
      <c r="CO27" s="632"/>
      <c r="CP27" s="632"/>
      <c r="CQ27" s="633"/>
      <c r="CR27" s="634">
        <v>13182558</v>
      </c>
      <c r="CS27" s="647"/>
      <c r="CT27" s="647"/>
      <c r="CU27" s="647"/>
      <c r="CV27" s="647"/>
      <c r="CW27" s="647"/>
      <c r="CX27" s="647"/>
      <c r="CY27" s="648"/>
      <c r="CZ27" s="637">
        <v>26.1</v>
      </c>
      <c r="DA27" s="649"/>
      <c r="DB27" s="649"/>
      <c r="DC27" s="650"/>
      <c r="DD27" s="640">
        <v>3646462</v>
      </c>
      <c r="DE27" s="647"/>
      <c r="DF27" s="647"/>
      <c r="DG27" s="647"/>
      <c r="DH27" s="647"/>
      <c r="DI27" s="647"/>
      <c r="DJ27" s="647"/>
      <c r="DK27" s="648"/>
      <c r="DL27" s="640">
        <v>3189006</v>
      </c>
      <c r="DM27" s="647"/>
      <c r="DN27" s="647"/>
      <c r="DO27" s="647"/>
      <c r="DP27" s="647"/>
      <c r="DQ27" s="647"/>
      <c r="DR27" s="647"/>
      <c r="DS27" s="647"/>
      <c r="DT27" s="647"/>
      <c r="DU27" s="647"/>
      <c r="DV27" s="648"/>
      <c r="DW27" s="637">
        <v>12.2</v>
      </c>
      <c r="DX27" s="649"/>
      <c r="DY27" s="649"/>
      <c r="DZ27" s="649"/>
      <c r="EA27" s="649"/>
      <c r="EB27" s="649"/>
      <c r="EC27" s="661"/>
    </row>
    <row r="28" spans="2:133" ht="11.25" customHeight="1" x14ac:dyDescent="0.2">
      <c r="B28" s="631" t="s">
        <v>300</v>
      </c>
      <c r="C28" s="632"/>
      <c r="D28" s="632"/>
      <c r="E28" s="632"/>
      <c r="F28" s="632"/>
      <c r="G28" s="632"/>
      <c r="H28" s="632"/>
      <c r="I28" s="632"/>
      <c r="J28" s="632"/>
      <c r="K28" s="632"/>
      <c r="L28" s="632"/>
      <c r="M28" s="632"/>
      <c r="N28" s="632"/>
      <c r="O28" s="632"/>
      <c r="P28" s="632"/>
      <c r="Q28" s="633"/>
      <c r="R28" s="634">
        <v>349173</v>
      </c>
      <c r="S28" s="635"/>
      <c r="T28" s="635"/>
      <c r="U28" s="635"/>
      <c r="V28" s="635"/>
      <c r="W28" s="635"/>
      <c r="X28" s="635"/>
      <c r="Y28" s="636"/>
      <c r="Z28" s="672">
        <v>0.7</v>
      </c>
      <c r="AA28" s="672"/>
      <c r="AB28" s="672"/>
      <c r="AC28" s="672"/>
      <c r="AD28" s="673">
        <v>78841</v>
      </c>
      <c r="AE28" s="673"/>
      <c r="AF28" s="673"/>
      <c r="AG28" s="673"/>
      <c r="AH28" s="673"/>
      <c r="AI28" s="673"/>
      <c r="AJ28" s="673"/>
      <c r="AK28" s="673"/>
      <c r="AL28" s="637">
        <v>0.3</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301</v>
      </c>
      <c r="CE28" s="632"/>
      <c r="CF28" s="632"/>
      <c r="CG28" s="632"/>
      <c r="CH28" s="632"/>
      <c r="CI28" s="632"/>
      <c r="CJ28" s="632"/>
      <c r="CK28" s="632"/>
      <c r="CL28" s="632"/>
      <c r="CM28" s="632"/>
      <c r="CN28" s="632"/>
      <c r="CO28" s="632"/>
      <c r="CP28" s="632"/>
      <c r="CQ28" s="633"/>
      <c r="CR28" s="634">
        <v>3189287</v>
      </c>
      <c r="CS28" s="635"/>
      <c r="CT28" s="635"/>
      <c r="CU28" s="635"/>
      <c r="CV28" s="635"/>
      <c r="CW28" s="635"/>
      <c r="CX28" s="635"/>
      <c r="CY28" s="636"/>
      <c r="CZ28" s="637">
        <v>6.3</v>
      </c>
      <c r="DA28" s="649"/>
      <c r="DB28" s="649"/>
      <c r="DC28" s="650"/>
      <c r="DD28" s="640">
        <v>3161219</v>
      </c>
      <c r="DE28" s="635"/>
      <c r="DF28" s="635"/>
      <c r="DG28" s="635"/>
      <c r="DH28" s="635"/>
      <c r="DI28" s="635"/>
      <c r="DJ28" s="635"/>
      <c r="DK28" s="636"/>
      <c r="DL28" s="640">
        <v>3161219</v>
      </c>
      <c r="DM28" s="635"/>
      <c r="DN28" s="635"/>
      <c r="DO28" s="635"/>
      <c r="DP28" s="635"/>
      <c r="DQ28" s="635"/>
      <c r="DR28" s="635"/>
      <c r="DS28" s="635"/>
      <c r="DT28" s="635"/>
      <c r="DU28" s="635"/>
      <c r="DV28" s="636"/>
      <c r="DW28" s="637">
        <v>12.1</v>
      </c>
      <c r="DX28" s="649"/>
      <c r="DY28" s="649"/>
      <c r="DZ28" s="649"/>
      <c r="EA28" s="649"/>
      <c r="EB28" s="649"/>
      <c r="EC28" s="661"/>
    </row>
    <row r="29" spans="2:133" ht="11.25" customHeight="1" x14ac:dyDescent="0.2">
      <c r="B29" s="631" t="s">
        <v>302</v>
      </c>
      <c r="C29" s="632"/>
      <c r="D29" s="632"/>
      <c r="E29" s="632"/>
      <c r="F29" s="632"/>
      <c r="G29" s="632"/>
      <c r="H29" s="632"/>
      <c r="I29" s="632"/>
      <c r="J29" s="632"/>
      <c r="K29" s="632"/>
      <c r="L29" s="632"/>
      <c r="M29" s="632"/>
      <c r="N29" s="632"/>
      <c r="O29" s="632"/>
      <c r="P29" s="632"/>
      <c r="Q29" s="633"/>
      <c r="R29" s="634">
        <v>240732</v>
      </c>
      <c r="S29" s="635"/>
      <c r="T29" s="635"/>
      <c r="U29" s="635"/>
      <c r="V29" s="635"/>
      <c r="W29" s="635"/>
      <c r="X29" s="635"/>
      <c r="Y29" s="636"/>
      <c r="Z29" s="672">
        <v>0.5</v>
      </c>
      <c r="AA29" s="672"/>
      <c r="AB29" s="672"/>
      <c r="AC29" s="672"/>
      <c r="AD29" s="673" t="s">
        <v>128</v>
      </c>
      <c r="AE29" s="673"/>
      <c r="AF29" s="673"/>
      <c r="AG29" s="673"/>
      <c r="AH29" s="673"/>
      <c r="AI29" s="673"/>
      <c r="AJ29" s="673"/>
      <c r="AK29" s="673"/>
      <c r="AL29" s="637" t="s">
        <v>238</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303</v>
      </c>
      <c r="CE29" s="654"/>
      <c r="CF29" s="631" t="s">
        <v>304</v>
      </c>
      <c r="CG29" s="632"/>
      <c r="CH29" s="632"/>
      <c r="CI29" s="632"/>
      <c r="CJ29" s="632"/>
      <c r="CK29" s="632"/>
      <c r="CL29" s="632"/>
      <c r="CM29" s="632"/>
      <c r="CN29" s="632"/>
      <c r="CO29" s="632"/>
      <c r="CP29" s="632"/>
      <c r="CQ29" s="633"/>
      <c r="CR29" s="634">
        <v>3189287</v>
      </c>
      <c r="CS29" s="647"/>
      <c r="CT29" s="647"/>
      <c r="CU29" s="647"/>
      <c r="CV29" s="647"/>
      <c r="CW29" s="647"/>
      <c r="CX29" s="647"/>
      <c r="CY29" s="648"/>
      <c r="CZ29" s="637">
        <v>6.3</v>
      </c>
      <c r="DA29" s="649"/>
      <c r="DB29" s="649"/>
      <c r="DC29" s="650"/>
      <c r="DD29" s="640">
        <v>3161219</v>
      </c>
      <c r="DE29" s="647"/>
      <c r="DF29" s="647"/>
      <c r="DG29" s="647"/>
      <c r="DH29" s="647"/>
      <c r="DI29" s="647"/>
      <c r="DJ29" s="647"/>
      <c r="DK29" s="648"/>
      <c r="DL29" s="640">
        <v>3161219</v>
      </c>
      <c r="DM29" s="647"/>
      <c r="DN29" s="647"/>
      <c r="DO29" s="647"/>
      <c r="DP29" s="647"/>
      <c r="DQ29" s="647"/>
      <c r="DR29" s="647"/>
      <c r="DS29" s="647"/>
      <c r="DT29" s="647"/>
      <c r="DU29" s="647"/>
      <c r="DV29" s="648"/>
      <c r="DW29" s="637">
        <v>12.1</v>
      </c>
      <c r="DX29" s="649"/>
      <c r="DY29" s="649"/>
      <c r="DZ29" s="649"/>
      <c r="EA29" s="649"/>
      <c r="EB29" s="649"/>
      <c r="EC29" s="661"/>
    </row>
    <row r="30" spans="2:133" ht="11.25" customHeight="1" x14ac:dyDescent="0.2">
      <c r="B30" s="631" t="s">
        <v>305</v>
      </c>
      <c r="C30" s="632"/>
      <c r="D30" s="632"/>
      <c r="E30" s="632"/>
      <c r="F30" s="632"/>
      <c r="G30" s="632"/>
      <c r="H30" s="632"/>
      <c r="I30" s="632"/>
      <c r="J30" s="632"/>
      <c r="K30" s="632"/>
      <c r="L30" s="632"/>
      <c r="M30" s="632"/>
      <c r="N30" s="632"/>
      <c r="O30" s="632"/>
      <c r="P30" s="632"/>
      <c r="Q30" s="633"/>
      <c r="R30" s="634">
        <v>11304902</v>
      </c>
      <c r="S30" s="635"/>
      <c r="T30" s="635"/>
      <c r="U30" s="635"/>
      <c r="V30" s="635"/>
      <c r="W30" s="635"/>
      <c r="X30" s="635"/>
      <c r="Y30" s="636"/>
      <c r="Z30" s="672">
        <v>21.8</v>
      </c>
      <c r="AA30" s="672"/>
      <c r="AB30" s="672"/>
      <c r="AC30" s="672"/>
      <c r="AD30" s="673" t="s">
        <v>128</v>
      </c>
      <c r="AE30" s="673"/>
      <c r="AF30" s="673"/>
      <c r="AG30" s="673"/>
      <c r="AH30" s="673"/>
      <c r="AI30" s="673"/>
      <c r="AJ30" s="673"/>
      <c r="AK30" s="673"/>
      <c r="AL30" s="637" t="s">
        <v>128</v>
      </c>
      <c r="AM30" s="638"/>
      <c r="AN30" s="638"/>
      <c r="AO30" s="674"/>
      <c r="AP30" s="686" t="s">
        <v>221</v>
      </c>
      <c r="AQ30" s="687"/>
      <c r="AR30" s="687"/>
      <c r="AS30" s="687"/>
      <c r="AT30" s="687"/>
      <c r="AU30" s="687"/>
      <c r="AV30" s="687"/>
      <c r="AW30" s="687"/>
      <c r="AX30" s="687"/>
      <c r="AY30" s="687"/>
      <c r="AZ30" s="687"/>
      <c r="BA30" s="687"/>
      <c r="BB30" s="687"/>
      <c r="BC30" s="687"/>
      <c r="BD30" s="687"/>
      <c r="BE30" s="687"/>
      <c r="BF30" s="688"/>
      <c r="BG30" s="686" t="s">
        <v>306</v>
      </c>
      <c r="BH30" s="709"/>
      <c r="BI30" s="709"/>
      <c r="BJ30" s="709"/>
      <c r="BK30" s="709"/>
      <c r="BL30" s="709"/>
      <c r="BM30" s="709"/>
      <c r="BN30" s="709"/>
      <c r="BO30" s="709"/>
      <c r="BP30" s="709"/>
      <c r="BQ30" s="710"/>
      <c r="BR30" s="686" t="s">
        <v>307</v>
      </c>
      <c r="BS30" s="709"/>
      <c r="BT30" s="709"/>
      <c r="BU30" s="709"/>
      <c r="BV30" s="709"/>
      <c r="BW30" s="709"/>
      <c r="BX30" s="709"/>
      <c r="BY30" s="709"/>
      <c r="BZ30" s="709"/>
      <c r="CA30" s="709"/>
      <c r="CB30" s="710"/>
      <c r="CD30" s="655"/>
      <c r="CE30" s="656"/>
      <c r="CF30" s="631" t="s">
        <v>308</v>
      </c>
      <c r="CG30" s="632"/>
      <c r="CH30" s="632"/>
      <c r="CI30" s="632"/>
      <c r="CJ30" s="632"/>
      <c r="CK30" s="632"/>
      <c r="CL30" s="632"/>
      <c r="CM30" s="632"/>
      <c r="CN30" s="632"/>
      <c r="CO30" s="632"/>
      <c r="CP30" s="632"/>
      <c r="CQ30" s="633"/>
      <c r="CR30" s="634">
        <v>3107397</v>
      </c>
      <c r="CS30" s="635"/>
      <c r="CT30" s="635"/>
      <c r="CU30" s="635"/>
      <c r="CV30" s="635"/>
      <c r="CW30" s="635"/>
      <c r="CX30" s="635"/>
      <c r="CY30" s="636"/>
      <c r="CZ30" s="637">
        <v>6.2</v>
      </c>
      <c r="DA30" s="649"/>
      <c r="DB30" s="649"/>
      <c r="DC30" s="650"/>
      <c r="DD30" s="640">
        <v>3079329</v>
      </c>
      <c r="DE30" s="635"/>
      <c r="DF30" s="635"/>
      <c r="DG30" s="635"/>
      <c r="DH30" s="635"/>
      <c r="DI30" s="635"/>
      <c r="DJ30" s="635"/>
      <c r="DK30" s="636"/>
      <c r="DL30" s="640">
        <v>3079329</v>
      </c>
      <c r="DM30" s="635"/>
      <c r="DN30" s="635"/>
      <c r="DO30" s="635"/>
      <c r="DP30" s="635"/>
      <c r="DQ30" s="635"/>
      <c r="DR30" s="635"/>
      <c r="DS30" s="635"/>
      <c r="DT30" s="635"/>
      <c r="DU30" s="635"/>
      <c r="DV30" s="636"/>
      <c r="DW30" s="637">
        <v>11.8</v>
      </c>
      <c r="DX30" s="649"/>
      <c r="DY30" s="649"/>
      <c r="DZ30" s="649"/>
      <c r="EA30" s="649"/>
      <c r="EB30" s="649"/>
      <c r="EC30" s="661"/>
    </row>
    <row r="31" spans="2:133" ht="11.25" customHeight="1" x14ac:dyDescent="0.2">
      <c r="B31" s="701" t="s">
        <v>309</v>
      </c>
      <c r="C31" s="702"/>
      <c r="D31" s="702"/>
      <c r="E31" s="702"/>
      <c r="F31" s="702"/>
      <c r="G31" s="702"/>
      <c r="H31" s="702"/>
      <c r="I31" s="702"/>
      <c r="J31" s="702"/>
      <c r="K31" s="702"/>
      <c r="L31" s="702"/>
      <c r="M31" s="702"/>
      <c r="N31" s="702"/>
      <c r="O31" s="702"/>
      <c r="P31" s="702"/>
      <c r="Q31" s="703"/>
      <c r="R31" s="634" t="s">
        <v>238</v>
      </c>
      <c r="S31" s="635"/>
      <c r="T31" s="635"/>
      <c r="U31" s="635"/>
      <c r="V31" s="635"/>
      <c r="W31" s="635"/>
      <c r="X31" s="635"/>
      <c r="Y31" s="636"/>
      <c r="Z31" s="672" t="s">
        <v>238</v>
      </c>
      <c r="AA31" s="672"/>
      <c r="AB31" s="672"/>
      <c r="AC31" s="672"/>
      <c r="AD31" s="673" t="s">
        <v>128</v>
      </c>
      <c r="AE31" s="673"/>
      <c r="AF31" s="673"/>
      <c r="AG31" s="673"/>
      <c r="AH31" s="673"/>
      <c r="AI31" s="673"/>
      <c r="AJ31" s="673"/>
      <c r="AK31" s="673"/>
      <c r="AL31" s="637" t="s">
        <v>128</v>
      </c>
      <c r="AM31" s="638"/>
      <c r="AN31" s="638"/>
      <c r="AO31" s="674"/>
      <c r="AP31" s="704" t="s">
        <v>310</v>
      </c>
      <c r="AQ31" s="705"/>
      <c r="AR31" s="705"/>
      <c r="AS31" s="705"/>
      <c r="AT31" s="706" t="s">
        <v>311</v>
      </c>
      <c r="AU31" s="212"/>
      <c r="AV31" s="212"/>
      <c r="AW31" s="212"/>
      <c r="AX31" s="692" t="s">
        <v>185</v>
      </c>
      <c r="AY31" s="693"/>
      <c r="AZ31" s="693"/>
      <c r="BA31" s="693"/>
      <c r="BB31" s="693"/>
      <c r="BC31" s="693"/>
      <c r="BD31" s="693"/>
      <c r="BE31" s="693"/>
      <c r="BF31" s="694"/>
      <c r="BG31" s="696">
        <v>99</v>
      </c>
      <c r="BH31" s="697"/>
      <c r="BI31" s="697"/>
      <c r="BJ31" s="697"/>
      <c r="BK31" s="697"/>
      <c r="BL31" s="697"/>
      <c r="BM31" s="698">
        <v>97.1</v>
      </c>
      <c r="BN31" s="697"/>
      <c r="BO31" s="697"/>
      <c r="BP31" s="697"/>
      <c r="BQ31" s="699"/>
      <c r="BR31" s="696">
        <v>99</v>
      </c>
      <c r="BS31" s="697"/>
      <c r="BT31" s="697"/>
      <c r="BU31" s="697"/>
      <c r="BV31" s="697"/>
      <c r="BW31" s="697"/>
      <c r="BX31" s="698">
        <v>97.1</v>
      </c>
      <c r="BY31" s="697"/>
      <c r="BZ31" s="697"/>
      <c r="CA31" s="697"/>
      <c r="CB31" s="699"/>
      <c r="CD31" s="655"/>
      <c r="CE31" s="656"/>
      <c r="CF31" s="631" t="s">
        <v>312</v>
      </c>
      <c r="CG31" s="632"/>
      <c r="CH31" s="632"/>
      <c r="CI31" s="632"/>
      <c r="CJ31" s="632"/>
      <c r="CK31" s="632"/>
      <c r="CL31" s="632"/>
      <c r="CM31" s="632"/>
      <c r="CN31" s="632"/>
      <c r="CO31" s="632"/>
      <c r="CP31" s="632"/>
      <c r="CQ31" s="633"/>
      <c r="CR31" s="634">
        <v>81890</v>
      </c>
      <c r="CS31" s="647"/>
      <c r="CT31" s="647"/>
      <c r="CU31" s="647"/>
      <c r="CV31" s="647"/>
      <c r="CW31" s="647"/>
      <c r="CX31" s="647"/>
      <c r="CY31" s="648"/>
      <c r="CZ31" s="637">
        <v>0.2</v>
      </c>
      <c r="DA31" s="649"/>
      <c r="DB31" s="649"/>
      <c r="DC31" s="650"/>
      <c r="DD31" s="640">
        <v>81890</v>
      </c>
      <c r="DE31" s="647"/>
      <c r="DF31" s="647"/>
      <c r="DG31" s="647"/>
      <c r="DH31" s="647"/>
      <c r="DI31" s="647"/>
      <c r="DJ31" s="647"/>
      <c r="DK31" s="648"/>
      <c r="DL31" s="640">
        <v>81890</v>
      </c>
      <c r="DM31" s="647"/>
      <c r="DN31" s="647"/>
      <c r="DO31" s="647"/>
      <c r="DP31" s="647"/>
      <c r="DQ31" s="647"/>
      <c r="DR31" s="647"/>
      <c r="DS31" s="647"/>
      <c r="DT31" s="647"/>
      <c r="DU31" s="647"/>
      <c r="DV31" s="648"/>
      <c r="DW31" s="637">
        <v>0.3</v>
      </c>
      <c r="DX31" s="649"/>
      <c r="DY31" s="649"/>
      <c r="DZ31" s="649"/>
      <c r="EA31" s="649"/>
      <c r="EB31" s="649"/>
      <c r="EC31" s="661"/>
    </row>
    <row r="32" spans="2:133" ht="11.25" customHeight="1" x14ac:dyDescent="0.2">
      <c r="B32" s="631" t="s">
        <v>313</v>
      </c>
      <c r="C32" s="632"/>
      <c r="D32" s="632"/>
      <c r="E32" s="632"/>
      <c r="F32" s="632"/>
      <c r="G32" s="632"/>
      <c r="H32" s="632"/>
      <c r="I32" s="632"/>
      <c r="J32" s="632"/>
      <c r="K32" s="632"/>
      <c r="L32" s="632"/>
      <c r="M32" s="632"/>
      <c r="N32" s="632"/>
      <c r="O32" s="632"/>
      <c r="P32" s="632"/>
      <c r="Q32" s="633"/>
      <c r="R32" s="634">
        <v>3077987</v>
      </c>
      <c r="S32" s="635"/>
      <c r="T32" s="635"/>
      <c r="U32" s="635"/>
      <c r="V32" s="635"/>
      <c r="W32" s="635"/>
      <c r="X32" s="635"/>
      <c r="Y32" s="636"/>
      <c r="Z32" s="672">
        <v>5.9</v>
      </c>
      <c r="AA32" s="672"/>
      <c r="AB32" s="672"/>
      <c r="AC32" s="672"/>
      <c r="AD32" s="673" t="s">
        <v>238</v>
      </c>
      <c r="AE32" s="673"/>
      <c r="AF32" s="673"/>
      <c r="AG32" s="673"/>
      <c r="AH32" s="673"/>
      <c r="AI32" s="673"/>
      <c r="AJ32" s="673"/>
      <c r="AK32" s="673"/>
      <c r="AL32" s="637" t="s">
        <v>128</v>
      </c>
      <c r="AM32" s="638"/>
      <c r="AN32" s="638"/>
      <c r="AO32" s="674"/>
      <c r="AP32" s="675"/>
      <c r="AQ32" s="676"/>
      <c r="AR32" s="676"/>
      <c r="AS32" s="676"/>
      <c r="AT32" s="707"/>
      <c r="AU32" s="208" t="s">
        <v>314</v>
      </c>
      <c r="AX32" s="631" t="s">
        <v>315</v>
      </c>
      <c r="AY32" s="632"/>
      <c r="AZ32" s="632"/>
      <c r="BA32" s="632"/>
      <c r="BB32" s="632"/>
      <c r="BC32" s="632"/>
      <c r="BD32" s="632"/>
      <c r="BE32" s="632"/>
      <c r="BF32" s="633"/>
      <c r="BG32" s="700">
        <v>98.9</v>
      </c>
      <c r="BH32" s="647"/>
      <c r="BI32" s="647"/>
      <c r="BJ32" s="647"/>
      <c r="BK32" s="647"/>
      <c r="BL32" s="647"/>
      <c r="BM32" s="638">
        <v>97.3</v>
      </c>
      <c r="BN32" s="647"/>
      <c r="BO32" s="647"/>
      <c r="BP32" s="647"/>
      <c r="BQ32" s="670"/>
      <c r="BR32" s="700">
        <v>99</v>
      </c>
      <c r="BS32" s="647"/>
      <c r="BT32" s="647"/>
      <c r="BU32" s="647"/>
      <c r="BV32" s="647"/>
      <c r="BW32" s="647"/>
      <c r="BX32" s="638">
        <v>97.2</v>
      </c>
      <c r="BY32" s="647"/>
      <c r="BZ32" s="647"/>
      <c r="CA32" s="647"/>
      <c r="CB32" s="670"/>
      <c r="CD32" s="657"/>
      <c r="CE32" s="658"/>
      <c r="CF32" s="631" t="s">
        <v>316</v>
      </c>
      <c r="CG32" s="632"/>
      <c r="CH32" s="632"/>
      <c r="CI32" s="632"/>
      <c r="CJ32" s="632"/>
      <c r="CK32" s="632"/>
      <c r="CL32" s="632"/>
      <c r="CM32" s="632"/>
      <c r="CN32" s="632"/>
      <c r="CO32" s="632"/>
      <c r="CP32" s="632"/>
      <c r="CQ32" s="633"/>
      <c r="CR32" s="634" t="s">
        <v>238</v>
      </c>
      <c r="CS32" s="635"/>
      <c r="CT32" s="635"/>
      <c r="CU32" s="635"/>
      <c r="CV32" s="635"/>
      <c r="CW32" s="635"/>
      <c r="CX32" s="635"/>
      <c r="CY32" s="636"/>
      <c r="CZ32" s="637" t="s">
        <v>128</v>
      </c>
      <c r="DA32" s="649"/>
      <c r="DB32" s="649"/>
      <c r="DC32" s="650"/>
      <c r="DD32" s="640" t="s">
        <v>128</v>
      </c>
      <c r="DE32" s="635"/>
      <c r="DF32" s="635"/>
      <c r="DG32" s="635"/>
      <c r="DH32" s="635"/>
      <c r="DI32" s="635"/>
      <c r="DJ32" s="635"/>
      <c r="DK32" s="636"/>
      <c r="DL32" s="640" t="s">
        <v>128</v>
      </c>
      <c r="DM32" s="635"/>
      <c r="DN32" s="635"/>
      <c r="DO32" s="635"/>
      <c r="DP32" s="635"/>
      <c r="DQ32" s="635"/>
      <c r="DR32" s="635"/>
      <c r="DS32" s="635"/>
      <c r="DT32" s="635"/>
      <c r="DU32" s="635"/>
      <c r="DV32" s="636"/>
      <c r="DW32" s="637" t="s">
        <v>238</v>
      </c>
      <c r="DX32" s="649"/>
      <c r="DY32" s="649"/>
      <c r="DZ32" s="649"/>
      <c r="EA32" s="649"/>
      <c r="EB32" s="649"/>
      <c r="EC32" s="661"/>
    </row>
    <row r="33" spans="2:133" ht="11.25" customHeight="1" x14ac:dyDescent="0.2">
      <c r="B33" s="631" t="s">
        <v>317</v>
      </c>
      <c r="C33" s="632"/>
      <c r="D33" s="632"/>
      <c r="E33" s="632"/>
      <c r="F33" s="632"/>
      <c r="G33" s="632"/>
      <c r="H33" s="632"/>
      <c r="I33" s="632"/>
      <c r="J33" s="632"/>
      <c r="K33" s="632"/>
      <c r="L33" s="632"/>
      <c r="M33" s="632"/>
      <c r="N33" s="632"/>
      <c r="O33" s="632"/>
      <c r="P33" s="632"/>
      <c r="Q33" s="633"/>
      <c r="R33" s="634">
        <v>11352</v>
      </c>
      <c r="S33" s="635"/>
      <c r="T33" s="635"/>
      <c r="U33" s="635"/>
      <c r="V33" s="635"/>
      <c r="W33" s="635"/>
      <c r="X33" s="635"/>
      <c r="Y33" s="636"/>
      <c r="Z33" s="672">
        <v>0</v>
      </c>
      <c r="AA33" s="672"/>
      <c r="AB33" s="672"/>
      <c r="AC33" s="672"/>
      <c r="AD33" s="673">
        <v>8454</v>
      </c>
      <c r="AE33" s="673"/>
      <c r="AF33" s="673"/>
      <c r="AG33" s="673"/>
      <c r="AH33" s="673"/>
      <c r="AI33" s="673"/>
      <c r="AJ33" s="673"/>
      <c r="AK33" s="673"/>
      <c r="AL33" s="637">
        <v>0</v>
      </c>
      <c r="AM33" s="638"/>
      <c r="AN33" s="638"/>
      <c r="AO33" s="674"/>
      <c r="AP33" s="677"/>
      <c r="AQ33" s="678"/>
      <c r="AR33" s="678"/>
      <c r="AS33" s="678"/>
      <c r="AT33" s="708"/>
      <c r="AU33" s="213"/>
      <c r="AV33" s="213"/>
      <c r="AW33" s="213"/>
      <c r="AX33" s="615" t="s">
        <v>318</v>
      </c>
      <c r="AY33" s="616"/>
      <c r="AZ33" s="616"/>
      <c r="BA33" s="616"/>
      <c r="BB33" s="616"/>
      <c r="BC33" s="616"/>
      <c r="BD33" s="616"/>
      <c r="BE33" s="616"/>
      <c r="BF33" s="617"/>
      <c r="BG33" s="695">
        <v>98.9</v>
      </c>
      <c r="BH33" s="619"/>
      <c r="BI33" s="619"/>
      <c r="BJ33" s="619"/>
      <c r="BK33" s="619"/>
      <c r="BL33" s="619"/>
      <c r="BM33" s="665">
        <v>96.7</v>
      </c>
      <c r="BN33" s="619"/>
      <c r="BO33" s="619"/>
      <c r="BP33" s="619"/>
      <c r="BQ33" s="682"/>
      <c r="BR33" s="695">
        <v>99</v>
      </c>
      <c r="BS33" s="619"/>
      <c r="BT33" s="619"/>
      <c r="BU33" s="619"/>
      <c r="BV33" s="619"/>
      <c r="BW33" s="619"/>
      <c r="BX33" s="665">
        <v>96.7</v>
      </c>
      <c r="BY33" s="619"/>
      <c r="BZ33" s="619"/>
      <c r="CA33" s="619"/>
      <c r="CB33" s="682"/>
      <c r="CD33" s="631" t="s">
        <v>319</v>
      </c>
      <c r="CE33" s="632"/>
      <c r="CF33" s="632"/>
      <c r="CG33" s="632"/>
      <c r="CH33" s="632"/>
      <c r="CI33" s="632"/>
      <c r="CJ33" s="632"/>
      <c r="CK33" s="632"/>
      <c r="CL33" s="632"/>
      <c r="CM33" s="632"/>
      <c r="CN33" s="632"/>
      <c r="CO33" s="632"/>
      <c r="CP33" s="632"/>
      <c r="CQ33" s="633"/>
      <c r="CR33" s="634">
        <v>17516815</v>
      </c>
      <c r="CS33" s="647"/>
      <c r="CT33" s="647"/>
      <c r="CU33" s="647"/>
      <c r="CV33" s="647"/>
      <c r="CW33" s="647"/>
      <c r="CX33" s="647"/>
      <c r="CY33" s="648"/>
      <c r="CZ33" s="637">
        <v>34.700000000000003</v>
      </c>
      <c r="DA33" s="649"/>
      <c r="DB33" s="649"/>
      <c r="DC33" s="650"/>
      <c r="DD33" s="640">
        <v>14268533</v>
      </c>
      <c r="DE33" s="647"/>
      <c r="DF33" s="647"/>
      <c r="DG33" s="647"/>
      <c r="DH33" s="647"/>
      <c r="DI33" s="647"/>
      <c r="DJ33" s="647"/>
      <c r="DK33" s="648"/>
      <c r="DL33" s="640">
        <v>10463518</v>
      </c>
      <c r="DM33" s="647"/>
      <c r="DN33" s="647"/>
      <c r="DO33" s="647"/>
      <c r="DP33" s="647"/>
      <c r="DQ33" s="647"/>
      <c r="DR33" s="647"/>
      <c r="DS33" s="647"/>
      <c r="DT33" s="647"/>
      <c r="DU33" s="647"/>
      <c r="DV33" s="648"/>
      <c r="DW33" s="637">
        <v>40.200000000000003</v>
      </c>
      <c r="DX33" s="649"/>
      <c r="DY33" s="649"/>
      <c r="DZ33" s="649"/>
      <c r="EA33" s="649"/>
      <c r="EB33" s="649"/>
      <c r="EC33" s="661"/>
    </row>
    <row r="34" spans="2:133" ht="11.25" customHeight="1" x14ac:dyDescent="0.2">
      <c r="B34" s="631" t="s">
        <v>320</v>
      </c>
      <c r="C34" s="632"/>
      <c r="D34" s="632"/>
      <c r="E34" s="632"/>
      <c r="F34" s="632"/>
      <c r="G34" s="632"/>
      <c r="H34" s="632"/>
      <c r="I34" s="632"/>
      <c r="J34" s="632"/>
      <c r="K34" s="632"/>
      <c r="L34" s="632"/>
      <c r="M34" s="632"/>
      <c r="N34" s="632"/>
      <c r="O34" s="632"/>
      <c r="P34" s="632"/>
      <c r="Q34" s="633"/>
      <c r="R34" s="634">
        <v>67402</v>
      </c>
      <c r="S34" s="635"/>
      <c r="T34" s="635"/>
      <c r="U34" s="635"/>
      <c r="V34" s="635"/>
      <c r="W34" s="635"/>
      <c r="X34" s="635"/>
      <c r="Y34" s="636"/>
      <c r="Z34" s="672">
        <v>0.1</v>
      </c>
      <c r="AA34" s="672"/>
      <c r="AB34" s="672"/>
      <c r="AC34" s="672"/>
      <c r="AD34" s="673" t="s">
        <v>238</v>
      </c>
      <c r="AE34" s="673"/>
      <c r="AF34" s="673"/>
      <c r="AG34" s="673"/>
      <c r="AH34" s="673"/>
      <c r="AI34" s="673"/>
      <c r="AJ34" s="673"/>
      <c r="AK34" s="673"/>
      <c r="AL34" s="637" t="s">
        <v>128</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321</v>
      </c>
      <c r="CE34" s="632"/>
      <c r="CF34" s="632"/>
      <c r="CG34" s="632"/>
      <c r="CH34" s="632"/>
      <c r="CI34" s="632"/>
      <c r="CJ34" s="632"/>
      <c r="CK34" s="632"/>
      <c r="CL34" s="632"/>
      <c r="CM34" s="632"/>
      <c r="CN34" s="632"/>
      <c r="CO34" s="632"/>
      <c r="CP34" s="632"/>
      <c r="CQ34" s="633"/>
      <c r="CR34" s="634">
        <v>8326094</v>
      </c>
      <c r="CS34" s="635"/>
      <c r="CT34" s="635"/>
      <c r="CU34" s="635"/>
      <c r="CV34" s="635"/>
      <c r="CW34" s="635"/>
      <c r="CX34" s="635"/>
      <c r="CY34" s="636"/>
      <c r="CZ34" s="637">
        <v>16.5</v>
      </c>
      <c r="DA34" s="649"/>
      <c r="DB34" s="649"/>
      <c r="DC34" s="650"/>
      <c r="DD34" s="640">
        <v>6307568</v>
      </c>
      <c r="DE34" s="635"/>
      <c r="DF34" s="635"/>
      <c r="DG34" s="635"/>
      <c r="DH34" s="635"/>
      <c r="DI34" s="635"/>
      <c r="DJ34" s="635"/>
      <c r="DK34" s="636"/>
      <c r="DL34" s="640">
        <v>5262330</v>
      </c>
      <c r="DM34" s="635"/>
      <c r="DN34" s="635"/>
      <c r="DO34" s="635"/>
      <c r="DP34" s="635"/>
      <c r="DQ34" s="635"/>
      <c r="DR34" s="635"/>
      <c r="DS34" s="635"/>
      <c r="DT34" s="635"/>
      <c r="DU34" s="635"/>
      <c r="DV34" s="636"/>
      <c r="DW34" s="637">
        <v>20.2</v>
      </c>
      <c r="DX34" s="649"/>
      <c r="DY34" s="649"/>
      <c r="DZ34" s="649"/>
      <c r="EA34" s="649"/>
      <c r="EB34" s="649"/>
      <c r="EC34" s="661"/>
    </row>
    <row r="35" spans="2:133" ht="11.25" customHeight="1" x14ac:dyDescent="0.2">
      <c r="B35" s="631" t="s">
        <v>322</v>
      </c>
      <c r="C35" s="632"/>
      <c r="D35" s="632"/>
      <c r="E35" s="632"/>
      <c r="F35" s="632"/>
      <c r="G35" s="632"/>
      <c r="H35" s="632"/>
      <c r="I35" s="632"/>
      <c r="J35" s="632"/>
      <c r="K35" s="632"/>
      <c r="L35" s="632"/>
      <c r="M35" s="632"/>
      <c r="N35" s="632"/>
      <c r="O35" s="632"/>
      <c r="P35" s="632"/>
      <c r="Q35" s="633"/>
      <c r="R35" s="634">
        <v>1389092</v>
      </c>
      <c r="S35" s="635"/>
      <c r="T35" s="635"/>
      <c r="U35" s="635"/>
      <c r="V35" s="635"/>
      <c r="W35" s="635"/>
      <c r="X35" s="635"/>
      <c r="Y35" s="636"/>
      <c r="Z35" s="672">
        <v>2.7</v>
      </c>
      <c r="AA35" s="672"/>
      <c r="AB35" s="672"/>
      <c r="AC35" s="672"/>
      <c r="AD35" s="673" t="s">
        <v>128</v>
      </c>
      <c r="AE35" s="673"/>
      <c r="AF35" s="673"/>
      <c r="AG35" s="673"/>
      <c r="AH35" s="673"/>
      <c r="AI35" s="673"/>
      <c r="AJ35" s="673"/>
      <c r="AK35" s="673"/>
      <c r="AL35" s="637" t="s">
        <v>128</v>
      </c>
      <c r="AM35" s="638"/>
      <c r="AN35" s="638"/>
      <c r="AO35" s="674"/>
      <c r="AP35" s="216"/>
      <c r="AQ35" s="686" t="s">
        <v>323</v>
      </c>
      <c r="AR35" s="687"/>
      <c r="AS35" s="687"/>
      <c r="AT35" s="687"/>
      <c r="AU35" s="687"/>
      <c r="AV35" s="687"/>
      <c r="AW35" s="687"/>
      <c r="AX35" s="687"/>
      <c r="AY35" s="687"/>
      <c r="AZ35" s="687"/>
      <c r="BA35" s="687"/>
      <c r="BB35" s="687"/>
      <c r="BC35" s="687"/>
      <c r="BD35" s="687"/>
      <c r="BE35" s="687"/>
      <c r="BF35" s="688"/>
      <c r="BG35" s="686" t="s">
        <v>324</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325</v>
      </c>
      <c r="CE35" s="632"/>
      <c r="CF35" s="632"/>
      <c r="CG35" s="632"/>
      <c r="CH35" s="632"/>
      <c r="CI35" s="632"/>
      <c r="CJ35" s="632"/>
      <c r="CK35" s="632"/>
      <c r="CL35" s="632"/>
      <c r="CM35" s="632"/>
      <c r="CN35" s="632"/>
      <c r="CO35" s="632"/>
      <c r="CP35" s="632"/>
      <c r="CQ35" s="633"/>
      <c r="CR35" s="634">
        <v>214147</v>
      </c>
      <c r="CS35" s="647"/>
      <c r="CT35" s="647"/>
      <c r="CU35" s="647"/>
      <c r="CV35" s="647"/>
      <c r="CW35" s="647"/>
      <c r="CX35" s="647"/>
      <c r="CY35" s="648"/>
      <c r="CZ35" s="637">
        <v>0.4</v>
      </c>
      <c r="DA35" s="649"/>
      <c r="DB35" s="649"/>
      <c r="DC35" s="650"/>
      <c r="DD35" s="640">
        <v>197019</v>
      </c>
      <c r="DE35" s="647"/>
      <c r="DF35" s="647"/>
      <c r="DG35" s="647"/>
      <c r="DH35" s="647"/>
      <c r="DI35" s="647"/>
      <c r="DJ35" s="647"/>
      <c r="DK35" s="648"/>
      <c r="DL35" s="640">
        <v>195883</v>
      </c>
      <c r="DM35" s="647"/>
      <c r="DN35" s="647"/>
      <c r="DO35" s="647"/>
      <c r="DP35" s="647"/>
      <c r="DQ35" s="647"/>
      <c r="DR35" s="647"/>
      <c r="DS35" s="647"/>
      <c r="DT35" s="647"/>
      <c r="DU35" s="647"/>
      <c r="DV35" s="648"/>
      <c r="DW35" s="637">
        <v>0.8</v>
      </c>
      <c r="DX35" s="649"/>
      <c r="DY35" s="649"/>
      <c r="DZ35" s="649"/>
      <c r="EA35" s="649"/>
      <c r="EB35" s="649"/>
      <c r="EC35" s="661"/>
    </row>
    <row r="36" spans="2:133" ht="11.25" customHeight="1" x14ac:dyDescent="0.2">
      <c r="B36" s="631" t="s">
        <v>326</v>
      </c>
      <c r="C36" s="632"/>
      <c r="D36" s="632"/>
      <c r="E36" s="632"/>
      <c r="F36" s="632"/>
      <c r="G36" s="632"/>
      <c r="H36" s="632"/>
      <c r="I36" s="632"/>
      <c r="J36" s="632"/>
      <c r="K36" s="632"/>
      <c r="L36" s="632"/>
      <c r="M36" s="632"/>
      <c r="N36" s="632"/>
      <c r="O36" s="632"/>
      <c r="P36" s="632"/>
      <c r="Q36" s="633"/>
      <c r="R36" s="634">
        <v>1696733</v>
      </c>
      <c r="S36" s="635"/>
      <c r="T36" s="635"/>
      <c r="U36" s="635"/>
      <c r="V36" s="635"/>
      <c r="W36" s="635"/>
      <c r="X36" s="635"/>
      <c r="Y36" s="636"/>
      <c r="Z36" s="672">
        <v>3.3</v>
      </c>
      <c r="AA36" s="672"/>
      <c r="AB36" s="672"/>
      <c r="AC36" s="672"/>
      <c r="AD36" s="673" t="s">
        <v>238</v>
      </c>
      <c r="AE36" s="673"/>
      <c r="AF36" s="673"/>
      <c r="AG36" s="673"/>
      <c r="AH36" s="673"/>
      <c r="AI36" s="673"/>
      <c r="AJ36" s="673"/>
      <c r="AK36" s="673"/>
      <c r="AL36" s="637" t="s">
        <v>128</v>
      </c>
      <c r="AM36" s="638"/>
      <c r="AN36" s="638"/>
      <c r="AO36" s="674"/>
      <c r="AP36" s="216"/>
      <c r="AQ36" s="683" t="s">
        <v>327</v>
      </c>
      <c r="AR36" s="684"/>
      <c r="AS36" s="684"/>
      <c r="AT36" s="684"/>
      <c r="AU36" s="684"/>
      <c r="AV36" s="684"/>
      <c r="AW36" s="684"/>
      <c r="AX36" s="684"/>
      <c r="AY36" s="685"/>
      <c r="AZ36" s="689">
        <v>4906312</v>
      </c>
      <c r="BA36" s="690"/>
      <c r="BB36" s="690"/>
      <c r="BC36" s="690"/>
      <c r="BD36" s="690"/>
      <c r="BE36" s="690"/>
      <c r="BF36" s="691"/>
      <c r="BG36" s="692" t="s">
        <v>328</v>
      </c>
      <c r="BH36" s="693"/>
      <c r="BI36" s="693"/>
      <c r="BJ36" s="693"/>
      <c r="BK36" s="693"/>
      <c r="BL36" s="693"/>
      <c r="BM36" s="693"/>
      <c r="BN36" s="693"/>
      <c r="BO36" s="693"/>
      <c r="BP36" s="693"/>
      <c r="BQ36" s="693"/>
      <c r="BR36" s="693"/>
      <c r="BS36" s="693"/>
      <c r="BT36" s="693"/>
      <c r="BU36" s="694"/>
      <c r="BV36" s="689">
        <v>18004</v>
      </c>
      <c r="BW36" s="690"/>
      <c r="BX36" s="690"/>
      <c r="BY36" s="690"/>
      <c r="BZ36" s="690"/>
      <c r="CA36" s="690"/>
      <c r="CB36" s="691"/>
      <c r="CD36" s="631" t="s">
        <v>329</v>
      </c>
      <c r="CE36" s="632"/>
      <c r="CF36" s="632"/>
      <c r="CG36" s="632"/>
      <c r="CH36" s="632"/>
      <c r="CI36" s="632"/>
      <c r="CJ36" s="632"/>
      <c r="CK36" s="632"/>
      <c r="CL36" s="632"/>
      <c r="CM36" s="632"/>
      <c r="CN36" s="632"/>
      <c r="CO36" s="632"/>
      <c r="CP36" s="632"/>
      <c r="CQ36" s="633"/>
      <c r="CR36" s="634">
        <v>2640657</v>
      </c>
      <c r="CS36" s="635"/>
      <c r="CT36" s="635"/>
      <c r="CU36" s="635"/>
      <c r="CV36" s="635"/>
      <c r="CW36" s="635"/>
      <c r="CX36" s="635"/>
      <c r="CY36" s="636"/>
      <c r="CZ36" s="637">
        <v>5.2</v>
      </c>
      <c r="DA36" s="649"/>
      <c r="DB36" s="649"/>
      <c r="DC36" s="650"/>
      <c r="DD36" s="640">
        <v>2342519</v>
      </c>
      <c r="DE36" s="635"/>
      <c r="DF36" s="635"/>
      <c r="DG36" s="635"/>
      <c r="DH36" s="635"/>
      <c r="DI36" s="635"/>
      <c r="DJ36" s="635"/>
      <c r="DK36" s="636"/>
      <c r="DL36" s="640">
        <v>1595046</v>
      </c>
      <c r="DM36" s="635"/>
      <c r="DN36" s="635"/>
      <c r="DO36" s="635"/>
      <c r="DP36" s="635"/>
      <c r="DQ36" s="635"/>
      <c r="DR36" s="635"/>
      <c r="DS36" s="635"/>
      <c r="DT36" s="635"/>
      <c r="DU36" s="635"/>
      <c r="DV36" s="636"/>
      <c r="DW36" s="637">
        <v>6.1</v>
      </c>
      <c r="DX36" s="649"/>
      <c r="DY36" s="649"/>
      <c r="DZ36" s="649"/>
      <c r="EA36" s="649"/>
      <c r="EB36" s="649"/>
      <c r="EC36" s="661"/>
    </row>
    <row r="37" spans="2:133" ht="11.25" customHeight="1" x14ac:dyDescent="0.2">
      <c r="B37" s="631" t="s">
        <v>330</v>
      </c>
      <c r="C37" s="632"/>
      <c r="D37" s="632"/>
      <c r="E37" s="632"/>
      <c r="F37" s="632"/>
      <c r="G37" s="632"/>
      <c r="H37" s="632"/>
      <c r="I37" s="632"/>
      <c r="J37" s="632"/>
      <c r="K37" s="632"/>
      <c r="L37" s="632"/>
      <c r="M37" s="632"/>
      <c r="N37" s="632"/>
      <c r="O37" s="632"/>
      <c r="P37" s="632"/>
      <c r="Q37" s="633"/>
      <c r="R37" s="634">
        <v>792766</v>
      </c>
      <c r="S37" s="635"/>
      <c r="T37" s="635"/>
      <c r="U37" s="635"/>
      <c r="V37" s="635"/>
      <c r="W37" s="635"/>
      <c r="X37" s="635"/>
      <c r="Y37" s="636"/>
      <c r="Z37" s="672">
        <v>1.5</v>
      </c>
      <c r="AA37" s="672"/>
      <c r="AB37" s="672"/>
      <c r="AC37" s="672"/>
      <c r="AD37" s="673" t="s">
        <v>238</v>
      </c>
      <c r="AE37" s="673"/>
      <c r="AF37" s="673"/>
      <c r="AG37" s="673"/>
      <c r="AH37" s="673"/>
      <c r="AI37" s="673"/>
      <c r="AJ37" s="673"/>
      <c r="AK37" s="673"/>
      <c r="AL37" s="637" t="s">
        <v>128</v>
      </c>
      <c r="AM37" s="638"/>
      <c r="AN37" s="638"/>
      <c r="AO37" s="674"/>
      <c r="AQ37" s="667" t="s">
        <v>331</v>
      </c>
      <c r="AR37" s="668"/>
      <c r="AS37" s="668"/>
      <c r="AT37" s="668"/>
      <c r="AU37" s="668"/>
      <c r="AV37" s="668"/>
      <c r="AW37" s="668"/>
      <c r="AX37" s="668"/>
      <c r="AY37" s="669"/>
      <c r="AZ37" s="634">
        <v>686986</v>
      </c>
      <c r="BA37" s="635"/>
      <c r="BB37" s="635"/>
      <c r="BC37" s="635"/>
      <c r="BD37" s="647"/>
      <c r="BE37" s="647"/>
      <c r="BF37" s="670"/>
      <c r="BG37" s="631" t="s">
        <v>332</v>
      </c>
      <c r="BH37" s="632"/>
      <c r="BI37" s="632"/>
      <c r="BJ37" s="632"/>
      <c r="BK37" s="632"/>
      <c r="BL37" s="632"/>
      <c r="BM37" s="632"/>
      <c r="BN37" s="632"/>
      <c r="BO37" s="632"/>
      <c r="BP37" s="632"/>
      <c r="BQ37" s="632"/>
      <c r="BR37" s="632"/>
      <c r="BS37" s="632"/>
      <c r="BT37" s="632"/>
      <c r="BU37" s="633"/>
      <c r="BV37" s="634">
        <v>-29157</v>
      </c>
      <c r="BW37" s="635"/>
      <c r="BX37" s="635"/>
      <c r="BY37" s="635"/>
      <c r="BZ37" s="635"/>
      <c r="CA37" s="635"/>
      <c r="CB37" s="671"/>
      <c r="CD37" s="631" t="s">
        <v>333</v>
      </c>
      <c r="CE37" s="632"/>
      <c r="CF37" s="632"/>
      <c r="CG37" s="632"/>
      <c r="CH37" s="632"/>
      <c r="CI37" s="632"/>
      <c r="CJ37" s="632"/>
      <c r="CK37" s="632"/>
      <c r="CL37" s="632"/>
      <c r="CM37" s="632"/>
      <c r="CN37" s="632"/>
      <c r="CO37" s="632"/>
      <c r="CP37" s="632"/>
      <c r="CQ37" s="633"/>
      <c r="CR37" s="634">
        <v>118440</v>
      </c>
      <c r="CS37" s="647"/>
      <c r="CT37" s="647"/>
      <c r="CU37" s="647"/>
      <c r="CV37" s="647"/>
      <c r="CW37" s="647"/>
      <c r="CX37" s="647"/>
      <c r="CY37" s="648"/>
      <c r="CZ37" s="637">
        <v>0.2</v>
      </c>
      <c r="DA37" s="649"/>
      <c r="DB37" s="649"/>
      <c r="DC37" s="650"/>
      <c r="DD37" s="640">
        <v>118440</v>
      </c>
      <c r="DE37" s="647"/>
      <c r="DF37" s="647"/>
      <c r="DG37" s="647"/>
      <c r="DH37" s="647"/>
      <c r="DI37" s="647"/>
      <c r="DJ37" s="647"/>
      <c r="DK37" s="648"/>
      <c r="DL37" s="640">
        <v>112428</v>
      </c>
      <c r="DM37" s="647"/>
      <c r="DN37" s="647"/>
      <c r="DO37" s="647"/>
      <c r="DP37" s="647"/>
      <c r="DQ37" s="647"/>
      <c r="DR37" s="647"/>
      <c r="DS37" s="647"/>
      <c r="DT37" s="647"/>
      <c r="DU37" s="647"/>
      <c r="DV37" s="648"/>
      <c r="DW37" s="637">
        <v>0.4</v>
      </c>
      <c r="DX37" s="649"/>
      <c r="DY37" s="649"/>
      <c r="DZ37" s="649"/>
      <c r="EA37" s="649"/>
      <c r="EB37" s="649"/>
      <c r="EC37" s="661"/>
    </row>
    <row r="38" spans="2:133" ht="11.25" customHeight="1" x14ac:dyDescent="0.2">
      <c r="B38" s="631" t="s">
        <v>334</v>
      </c>
      <c r="C38" s="632"/>
      <c r="D38" s="632"/>
      <c r="E38" s="632"/>
      <c r="F38" s="632"/>
      <c r="G38" s="632"/>
      <c r="H38" s="632"/>
      <c r="I38" s="632"/>
      <c r="J38" s="632"/>
      <c r="K38" s="632"/>
      <c r="L38" s="632"/>
      <c r="M38" s="632"/>
      <c r="N38" s="632"/>
      <c r="O38" s="632"/>
      <c r="P38" s="632"/>
      <c r="Q38" s="633"/>
      <c r="R38" s="634">
        <v>5711500</v>
      </c>
      <c r="S38" s="635"/>
      <c r="T38" s="635"/>
      <c r="U38" s="635"/>
      <c r="V38" s="635"/>
      <c r="W38" s="635"/>
      <c r="X38" s="635"/>
      <c r="Y38" s="636"/>
      <c r="Z38" s="672">
        <v>11</v>
      </c>
      <c r="AA38" s="672"/>
      <c r="AB38" s="672"/>
      <c r="AC38" s="672"/>
      <c r="AD38" s="673" t="s">
        <v>238</v>
      </c>
      <c r="AE38" s="673"/>
      <c r="AF38" s="673"/>
      <c r="AG38" s="673"/>
      <c r="AH38" s="673"/>
      <c r="AI38" s="673"/>
      <c r="AJ38" s="673"/>
      <c r="AK38" s="673"/>
      <c r="AL38" s="637" t="s">
        <v>128</v>
      </c>
      <c r="AM38" s="638"/>
      <c r="AN38" s="638"/>
      <c r="AO38" s="674"/>
      <c r="AQ38" s="667" t="s">
        <v>335</v>
      </c>
      <c r="AR38" s="668"/>
      <c r="AS38" s="668"/>
      <c r="AT38" s="668"/>
      <c r="AU38" s="668"/>
      <c r="AV38" s="668"/>
      <c r="AW38" s="668"/>
      <c r="AX38" s="668"/>
      <c r="AY38" s="669"/>
      <c r="AZ38" s="634">
        <v>14112</v>
      </c>
      <c r="BA38" s="635"/>
      <c r="BB38" s="635"/>
      <c r="BC38" s="635"/>
      <c r="BD38" s="647"/>
      <c r="BE38" s="647"/>
      <c r="BF38" s="670"/>
      <c r="BG38" s="631" t="s">
        <v>336</v>
      </c>
      <c r="BH38" s="632"/>
      <c r="BI38" s="632"/>
      <c r="BJ38" s="632"/>
      <c r="BK38" s="632"/>
      <c r="BL38" s="632"/>
      <c r="BM38" s="632"/>
      <c r="BN38" s="632"/>
      <c r="BO38" s="632"/>
      <c r="BP38" s="632"/>
      <c r="BQ38" s="632"/>
      <c r="BR38" s="632"/>
      <c r="BS38" s="632"/>
      <c r="BT38" s="632"/>
      <c r="BU38" s="633"/>
      <c r="BV38" s="634">
        <v>17256</v>
      </c>
      <c r="BW38" s="635"/>
      <c r="BX38" s="635"/>
      <c r="BY38" s="635"/>
      <c r="BZ38" s="635"/>
      <c r="CA38" s="635"/>
      <c r="CB38" s="671"/>
      <c r="CD38" s="631" t="s">
        <v>337</v>
      </c>
      <c r="CE38" s="632"/>
      <c r="CF38" s="632"/>
      <c r="CG38" s="632"/>
      <c r="CH38" s="632"/>
      <c r="CI38" s="632"/>
      <c r="CJ38" s="632"/>
      <c r="CK38" s="632"/>
      <c r="CL38" s="632"/>
      <c r="CM38" s="632"/>
      <c r="CN38" s="632"/>
      <c r="CO38" s="632"/>
      <c r="CP38" s="632"/>
      <c r="CQ38" s="633"/>
      <c r="CR38" s="634">
        <v>4205214</v>
      </c>
      <c r="CS38" s="635"/>
      <c r="CT38" s="635"/>
      <c r="CU38" s="635"/>
      <c r="CV38" s="635"/>
      <c r="CW38" s="635"/>
      <c r="CX38" s="635"/>
      <c r="CY38" s="636"/>
      <c r="CZ38" s="637">
        <v>8.3000000000000007</v>
      </c>
      <c r="DA38" s="649"/>
      <c r="DB38" s="649"/>
      <c r="DC38" s="650"/>
      <c r="DD38" s="640">
        <v>3477245</v>
      </c>
      <c r="DE38" s="635"/>
      <c r="DF38" s="635"/>
      <c r="DG38" s="635"/>
      <c r="DH38" s="635"/>
      <c r="DI38" s="635"/>
      <c r="DJ38" s="635"/>
      <c r="DK38" s="636"/>
      <c r="DL38" s="640">
        <v>3410259</v>
      </c>
      <c r="DM38" s="635"/>
      <c r="DN38" s="635"/>
      <c r="DO38" s="635"/>
      <c r="DP38" s="635"/>
      <c r="DQ38" s="635"/>
      <c r="DR38" s="635"/>
      <c r="DS38" s="635"/>
      <c r="DT38" s="635"/>
      <c r="DU38" s="635"/>
      <c r="DV38" s="636"/>
      <c r="DW38" s="637">
        <v>13.1</v>
      </c>
      <c r="DX38" s="649"/>
      <c r="DY38" s="649"/>
      <c r="DZ38" s="649"/>
      <c r="EA38" s="649"/>
      <c r="EB38" s="649"/>
      <c r="EC38" s="661"/>
    </row>
    <row r="39" spans="2:133" ht="11.25" customHeight="1" x14ac:dyDescent="0.2">
      <c r="B39" s="631" t="s">
        <v>338</v>
      </c>
      <c r="C39" s="632"/>
      <c r="D39" s="632"/>
      <c r="E39" s="632"/>
      <c r="F39" s="632"/>
      <c r="G39" s="632"/>
      <c r="H39" s="632"/>
      <c r="I39" s="632"/>
      <c r="J39" s="632"/>
      <c r="K39" s="632"/>
      <c r="L39" s="632"/>
      <c r="M39" s="632"/>
      <c r="N39" s="632"/>
      <c r="O39" s="632"/>
      <c r="P39" s="632"/>
      <c r="Q39" s="633"/>
      <c r="R39" s="634" t="s">
        <v>128</v>
      </c>
      <c r="S39" s="635"/>
      <c r="T39" s="635"/>
      <c r="U39" s="635"/>
      <c r="V39" s="635"/>
      <c r="W39" s="635"/>
      <c r="X39" s="635"/>
      <c r="Y39" s="636"/>
      <c r="Z39" s="672" t="s">
        <v>238</v>
      </c>
      <c r="AA39" s="672"/>
      <c r="AB39" s="672"/>
      <c r="AC39" s="672"/>
      <c r="AD39" s="673" t="s">
        <v>238</v>
      </c>
      <c r="AE39" s="673"/>
      <c r="AF39" s="673"/>
      <c r="AG39" s="673"/>
      <c r="AH39" s="673"/>
      <c r="AI39" s="673"/>
      <c r="AJ39" s="673"/>
      <c r="AK39" s="673"/>
      <c r="AL39" s="637" t="s">
        <v>128</v>
      </c>
      <c r="AM39" s="638"/>
      <c r="AN39" s="638"/>
      <c r="AO39" s="674"/>
      <c r="AQ39" s="667" t="s">
        <v>339</v>
      </c>
      <c r="AR39" s="668"/>
      <c r="AS39" s="668"/>
      <c r="AT39" s="668"/>
      <c r="AU39" s="668"/>
      <c r="AV39" s="668"/>
      <c r="AW39" s="668"/>
      <c r="AX39" s="668"/>
      <c r="AY39" s="669"/>
      <c r="AZ39" s="634" t="s">
        <v>238</v>
      </c>
      <c r="BA39" s="635"/>
      <c r="BB39" s="635"/>
      <c r="BC39" s="635"/>
      <c r="BD39" s="647"/>
      <c r="BE39" s="647"/>
      <c r="BF39" s="670"/>
      <c r="BG39" s="631" t="s">
        <v>340</v>
      </c>
      <c r="BH39" s="632"/>
      <c r="BI39" s="632"/>
      <c r="BJ39" s="632"/>
      <c r="BK39" s="632"/>
      <c r="BL39" s="632"/>
      <c r="BM39" s="632"/>
      <c r="BN39" s="632"/>
      <c r="BO39" s="632"/>
      <c r="BP39" s="632"/>
      <c r="BQ39" s="632"/>
      <c r="BR39" s="632"/>
      <c r="BS39" s="632"/>
      <c r="BT39" s="632"/>
      <c r="BU39" s="633"/>
      <c r="BV39" s="634">
        <v>24791</v>
      </c>
      <c r="BW39" s="635"/>
      <c r="BX39" s="635"/>
      <c r="BY39" s="635"/>
      <c r="BZ39" s="635"/>
      <c r="CA39" s="635"/>
      <c r="CB39" s="671"/>
      <c r="CD39" s="631" t="s">
        <v>341</v>
      </c>
      <c r="CE39" s="632"/>
      <c r="CF39" s="632"/>
      <c r="CG39" s="632"/>
      <c r="CH39" s="632"/>
      <c r="CI39" s="632"/>
      <c r="CJ39" s="632"/>
      <c r="CK39" s="632"/>
      <c r="CL39" s="632"/>
      <c r="CM39" s="632"/>
      <c r="CN39" s="632"/>
      <c r="CO39" s="632"/>
      <c r="CP39" s="632"/>
      <c r="CQ39" s="633"/>
      <c r="CR39" s="634">
        <v>1884629</v>
      </c>
      <c r="CS39" s="647"/>
      <c r="CT39" s="647"/>
      <c r="CU39" s="647"/>
      <c r="CV39" s="647"/>
      <c r="CW39" s="647"/>
      <c r="CX39" s="647"/>
      <c r="CY39" s="648"/>
      <c r="CZ39" s="637">
        <v>3.7</v>
      </c>
      <c r="DA39" s="649"/>
      <c r="DB39" s="649"/>
      <c r="DC39" s="650"/>
      <c r="DD39" s="640">
        <v>1823108</v>
      </c>
      <c r="DE39" s="647"/>
      <c r="DF39" s="647"/>
      <c r="DG39" s="647"/>
      <c r="DH39" s="647"/>
      <c r="DI39" s="647"/>
      <c r="DJ39" s="647"/>
      <c r="DK39" s="648"/>
      <c r="DL39" s="640" t="s">
        <v>238</v>
      </c>
      <c r="DM39" s="647"/>
      <c r="DN39" s="647"/>
      <c r="DO39" s="647"/>
      <c r="DP39" s="647"/>
      <c r="DQ39" s="647"/>
      <c r="DR39" s="647"/>
      <c r="DS39" s="647"/>
      <c r="DT39" s="647"/>
      <c r="DU39" s="647"/>
      <c r="DV39" s="648"/>
      <c r="DW39" s="637" t="s">
        <v>238</v>
      </c>
      <c r="DX39" s="649"/>
      <c r="DY39" s="649"/>
      <c r="DZ39" s="649"/>
      <c r="EA39" s="649"/>
      <c r="EB39" s="649"/>
      <c r="EC39" s="661"/>
    </row>
    <row r="40" spans="2:133" ht="11.25" customHeight="1" x14ac:dyDescent="0.2">
      <c r="B40" s="631" t="s">
        <v>342</v>
      </c>
      <c r="C40" s="632"/>
      <c r="D40" s="632"/>
      <c r="E40" s="632"/>
      <c r="F40" s="632"/>
      <c r="G40" s="632"/>
      <c r="H40" s="632"/>
      <c r="I40" s="632"/>
      <c r="J40" s="632"/>
      <c r="K40" s="632"/>
      <c r="L40" s="632"/>
      <c r="M40" s="632"/>
      <c r="N40" s="632"/>
      <c r="O40" s="632"/>
      <c r="P40" s="632"/>
      <c r="Q40" s="633"/>
      <c r="R40" s="634">
        <v>658200</v>
      </c>
      <c r="S40" s="635"/>
      <c r="T40" s="635"/>
      <c r="U40" s="635"/>
      <c r="V40" s="635"/>
      <c r="W40" s="635"/>
      <c r="X40" s="635"/>
      <c r="Y40" s="636"/>
      <c r="Z40" s="672">
        <v>1.3</v>
      </c>
      <c r="AA40" s="672"/>
      <c r="AB40" s="672"/>
      <c r="AC40" s="672"/>
      <c r="AD40" s="673" t="s">
        <v>238</v>
      </c>
      <c r="AE40" s="673"/>
      <c r="AF40" s="673"/>
      <c r="AG40" s="673"/>
      <c r="AH40" s="673"/>
      <c r="AI40" s="673"/>
      <c r="AJ40" s="673"/>
      <c r="AK40" s="673"/>
      <c r="AL40" s="637" t="s">
        <v>128</v>
      </c>
      <c r="AM40" s="638"/>
      <c r="AN40" s="638"/>
      <c r="AO40" s="674"/>
      <c r="AQ40" s="667" t="s">
        <v>343</v>
      </c>
      <c r="AR40" s="668"/>
      <c r="AS40" s="668"/>
      <c r="AT40" s="668"/>
      <c r="AU40" s="668"/>
      <c r="AV40" s="668"/>
      <c r="AW40" s="668"/>
      <c r="AX40" s="668"/>
      <c r="AY40" s="669"/>
      <c r="AZ40" s="634" t="s">
        <v>128</v>
      </c>
      <c r="BA40" s="635"/>
      <c r="BB40" s="635"/>
      <c r="BC40" s="635"/>
      <c r="BD40" s="647"/>
      <c r="BE40" s="647"/>
      <c r="BF40" s="670"/>
      <c r="BG40" s="675" t="s">
        <v>344</v>
      </c>
      <c r="BH40" s="676"/>
      <c r="BI40" s="676"/>
      <c r="BJ40" s="676"/>
      <c r="BK40" s="676"/>
      <c r="BL40" s="217"/>
      <c r="BM40" s="632" t="s">
        <v>345</v>
      </c>
      <c r="BN40" s="632"/>
      <c r="BO40" s="632"/>
      <c r="BP40" s="632"/>
      <c r="BQ40" s="632"/>
      <c r="BR40" s="632"/>
      <c r="BS40" s="632"/>
      <c r="BT40" s="632"/>
      <c r="BU40" s="633"/>
      <c r="BV40" s="634">
        <v>100</v>
      </c>
      <c r="BW40" s="635"/>
      <c r="BX40" s="635"/>
      <c r="BY40" s="635"/>
      <c r="BZ40" s="635"/>
      <c r="CA40" s="635"/>
      <c r="CB40" s="671"/>
      <c r="CD40" s="631" t="s">
        <v>346</v>
      </c>
      <c r="CE40" s="632"/>
      <c r="CF40" s="632"/>
      <c r="CG40" s="632"/>
      <c r="CH40" s="632"/>
      <c r="CI40" s="632"/>
      <c r="CJ40" s="632"/>
      <c r="CK40" s="632"/>
      <c r="CL40" s="632"/>
      <c r="CM40" s="632"/>
      <c r="CN40" s="632"/>
      <c r="CO40" s="632"/>
      <c r="CP40" s="632"/>
      <c r="CQ40" s="633"/>
      <c r="CR40" s="634">
        <v>246074</v>
      </c>
      <c r="CS40" s="635"/>
      <c r="CT40" s="635"/>
      <c r="CU40" s="635"/>
      <c r="CV40" s="635"/>
      <c r="CW40" s="635"/>
      <c r="CX40" s="635"/>
      <c r="CY40" s="636"/>
      <c r="CZ40" s="637">
        <v>0.5</v>
      </c>
      <c r="DA40" s="649"/>
      <c r="DB40" s="649"/>
      <c r="DC40" s="650"/>
      <c r="DD40" s="640">
        <v>121074</v>
      </c>
      <c r="DE40" s="635"/>
      <c r="DF40" s="635"/>
      <c r="DG40" s="635"/>
      <c r="DH40" s="635"/>
      <c r="DI40" s="635"/>
      <c r="DJ40" s="635"/>
      <c r="DK40" s="636"/>
      <c r="DL40" s="640" t="s">
        <v>128</v>
      </c>
      <c r="DM40" s="635"/>
      <c r="DN40" s="635"/>
      <c r="DO40" s="635"/>
      <c r="DP40" s="635"/>
      <c r="DQ40" s="635"/>
      <c r="DR40" s="635"/>
      <c r="DS40" s="635"/>
      <c r="DT40" s="635"/>
      <c r="DU40" s="635"/>
      <c r="DV40" s="636"/>
      <c r="DW40" s="637" t="s">
        <v>238</v>
      </c>
      <c r="DX40" s="649"/>
      <c r="DY40" s="649"/>
      <c r="DZ40" s="649"/>
      <c r="EA40" s="649"/>
      <c r="EB40" s="649"/>
      <c r="EC40" s="661"/>
    </row>
    <row r="41" spans="2:133" ht="11.25" customHeight="1" x14ac:dyDescent="0.2">
      <c r="B41" s="615" t="s">
        <v>347</v>
      </c>
      <c r="C41" s="616"/>
      <c r="D41" s="616"/>
      <c r="E41" s="616"/>
      <c r="F41" s="616"/>
      <c r="G41" s="616"/>
      <c r="H41" s="616"/>
      <c r="I41" s="616"/>
      <c r="J41" s="616"/>
      <c r="K41" s="616"/>
      <c r="L41" s="616"/>
      <c r="M41" s="616"/>
      <c r="N41" s="616"/>
      <c r="O41" s="616"/>
      <c r="P41" s="616"/>
      <c r="Q41" s="617"/>
      <c r="R41" s="618">
        <v>51818326</v>
      </c>
      <c r="S41" s="659"/>
      <c r="T41" s="659"/>
      <c r="U41" s="659"/>
      <c r="V41" s="659"/>
      <c r="W41" s="659"/>
      <c r="X41" s="659"/>
      <c r="Y41" s="662"/>
      <c r="Z41" s="663">
        <v>100</v>
      </c>
      <c r="AA41" s="663"/>
      <c r="AB41" s="663"/>
      <c r="AC41" s="663"/>
      <c r="AD41" s="664">
        <v>25397371</v>
      </c>
      <c r="AE41" s="664"/>
      <c r="AF41" s="664"/>
      <c r="AG41" s="664"/>
      <c r="AH41" s="664"/>
      <c r="AI41" s="664"/>
      <c r="AJ41" s="664"/>
      <c r="AK41" s="664"/>
      <c r="AL41" s="621">
        <v>100</v>
      </c>
      <c r="AM41" s="665"/>
      <c r="AN41" s="665"/>
      <c r="AO41" s="666"/>
      <c r="AQ41" s="667" t="s">
        <v>348</v>
      </c>
      <c r="AR41" s="668"/>
      <c r="AS41" s="668"/>
      <c r="AT41" s="668"/>
      <c r="AU41" s="668"/>
      <c r="AV41" s="668"/>
      <c r="AW41" s="668"/>
      <c r="AX41" s="668"/>
      <c r="AY41" s="669"/>
      <c r="AZ41" s="634">
        <v>774209</v>
      </c>
      <c r="BA41" s="635"/>
      <c r="BB41" s="635"/>
      <c r="BC41" s="635"/>
      <c r="BD41" s="647"/>
      <c r="BE41" s="647"/>
      <c r="BF41" s="670"/>
      <c r="BG41" s="675"/>
      <c r="BH41" s="676"/>
      <c r="BI41" s="676"/>
      <c r="BJ41" s="676"/>
      <c r="BK41" s="676"/>
      <c r="BL41" s="217"/>
      <c r="BM41" s="632" t="s">
        <v>349</v>
      </c>
      <c r="BN41" s="632"/>
      <c r="BO41" s="632"/>
      <c r="BP41" s="632"/>
      <c r="BQ41" s="632"/>
      <c r="BR41" s="632"/>
      <c r="BS41" s="632"/>
      <c r="BT41" s="632"/>
      <c r="BU41" s="633"/>
      <c r="BV41" s="634" t="s">
        <v>128</v>
      </c>
      <c r="BW41" s="635"/>
      <c r="BX41" s="635"/>
      <c r="BY41" s="635"/>
      <c r="BZ41" s="635"/>
      <c r="CA41" s="635"/>
      <c r="CB41" s="671"/>
      <c r="CD41" s="631" t="s">
        <v>350</v>
      </c>
      <c r="CE41" s="632"/>
      <c r="CF41" s="632"/>
      <c r="CG41" s="632"/>
      <c r="CH41" s="632"/>
      <c r="CI41" s="632"/>
      <c r="CJ41" s="632"/>
      <c r="CK41" s="632"/>
      <c r="CL41" s="632"/>
      <c r="CM41" s="632"/>
      <c r="CN41" s="632"/>
      <c r="CO41" s="632"/>
      <c r="CP41" s="632"/>
      <c r="CQ41" s="633"/>
      <c r="CR41" s="634" t="s">
        <v>238</v>
      </c>
      <c r="CS41" s="647"/>
      <c r="CT41" s="647"/>
      <c r="CU41" s="647"/>
      <c r="CV41" s="647"/>
      <c r="CW41" s="647"/>
      <c r="CX41" s="647"/>
      <c r="CY41" s="648"/>
      <c r="CZ41" s="637" t="s">
        <v>128</v>
      </c>
      <c r="DA41" s="649"/>
      <c r="DB41" s="649"/>
      <c r="DC41" s="650"/>
      <c r="DD41" s="640" t="s">
        <v>238</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351</v>
      </c>
      <c r="AR42" s="680"/>
      <c r="AS42" s="680"/>
      <c r="AT42" s="680"/>
      <c r="AU42" s="680"/>
      <c r="AV42" s="680"/>
      <c r="AW42" s="680"/>
      <c r="AX42" s="680"/>
      <c r="AY42" s="681"/>
      <c r="AZ42" s="618">
        <v>3431005</v>
      </c>
      <c r="BA42" s="659"/>
      <c r="BB42" s="659"/>
      <c r="BC42" s="659"/>
      <c r="BD42" s="619"/>
      <c r="BE42" s="619"/>
      <c r="BF42" s="682"/>
      <c r="BG42" s="677"/>
      <c r="BH42" s="678"/>
      <c r="BI42" s="678"/>
      <c r="BJ42" s="678"/>
      <c r="BK42" s="678"/>
      <c r="BL42" s="218"/>
      <c r="BM42" s="616" t="s">
        <v>352</v>
      </c>
      <c r="BN42" s="616"/>
      <c r="BO42" s="616"/>
      <c r="BP42" s="616"/>
      <c r="BQ42" s="616"/>
      <c r="BR42" s="616"/>
      <c r="BS42" s="616"/>
      <c r="BT42" s="616"/>
      <c r="BU42" s="617"/>
      <c r="BV42" s="618">
        <v>315</v>
      </c>
      <c r="BW42" s="659"/>
      <c r="BX42" s="659"/>
      <c r="BY42" s="659"/>
      <c r="BZ42" s="659"/>
      <c r="CA42" s="659"/>
      <c r="CB42" s="660"/>
      <c r="CD42" s="631" t="s">
        <v>353</v>
      </c>
      <c r="CE42" s="632"/>
      <c r="CF42" s="632"/>
      <c r="CG42" s="632"/>
      <c r="CH42" s="632"/>
      <c r="CI42" s="632"/>
      <c r="CJ42" s="632"/>
      <c r="CK42" s="632"/>
      <c r="CL42" s="632"/>
      <c r="CM42" s="632"/>
      <c r="CN42" s="632"/>
      <c r="CO42" s="632"/>
      <c r="CP42" s="632"/>
      <c r="CQ42" s="633"/>
      <c r="CR42" s="634">
        <v>8476301</v>
      </c>
      <c r="CS42" s="647"/>
      <c r="CT42" s="647"/>
      <c r="CU42" s="647"/>
      <c r="CV42" s="647"/>
      <c r="CW42" s="647"/>
      <c r="CX42" s="647"/>
      <c r="CY42" s="648"/>
      <c r="CZ42" s="637">
        <v>16.8</v>
      </c>
      <c r="DA42" s="649"/>
      <c r="DB42" s="649"/>
      <c r="DC42" s="650"/>
      <c r="DD42" s="640">
        <v>840850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354</v>
      </c>
      <c r="CD43" s="631" t="s">
        <v>355</v>
      </c>
      <c r="CE43" s="632"/>
      <c r="CF43" s="632"/>
      <c r="CG43" s="632"/>
      <c r="CH43" s="632"/>
      <c r="CI43" s="632"/>
      <c r="CJ43" s="632"/>
      <c r="CK43" s="632"/>
      <c r="CL43" s="632"/>
      <c r="CM43" s="632"/>
      <c r="CN43" s="632"/>
      <c r="CO43" s="632"/>
      <c r="CP43" s="632"/>
      <c r="CQ43" s="633"/>
      <c r="CR43" s="634">
        <v>102775</v>
      </c>
      <c r="CS43" s="647"/>
      <c r="CT43" s="647"/>
      <c r="CU43" s="647"/>
      <c r="CV43" s="647"/>
      <c r="CW43" s="647"/>
      <c r="CX43" s="647"/>
      <c r="CY43" s="648"/>
      <c r="CZ43" s="637">
        <v>0.2</v>
      </c>
      <c r="DA43" s="649"/>
      <c r="DB43" s="649"/>
      <c r="DC43" s="650"/>
      <c r="DD43" s="640">
        <v>102775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356</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303</v>
      </c>
      <c r="CE44" s="654"/>
      <c r="CF44" s="631" t="s">
        <v>357</v>
      </c>
      <c r="CG44" s="632"/>
      <c r="CH44" s="632"/>
      <c r="CI44" s="632"/>
      <c r="CJ44" s="632"/>
      <c r="CK44" s="632"/>
      <c r="CL44" s="632"/>
      <c r="CM44" s="632"/>
      <c r="CN44" s="632"/>
      <c r="CO44" s="632"/>
      <c r="CP44" s="632"/>
      <c r="CQ44" s="633"/>
      <c r="CR44" s="634">
        <v>8465776</v>
      </c>
      <c r="CS44" s="635"/>
      <c r="CT44" s="635"/>
      <c r="CU44" s="635"/>
      <c r="CV44" s="635"/>
      <c r="CW44" s="635"/>
      <c r="CX44" s="635"/>
      <c r="CY44" s="636"/>
      <c r="CZ44" s="637">
        <v>16.8</v>
      </c>
      <c r="DA44" s="638"/>
      <c r="DB44" s="638"/>
      <c r="DC44" s="639"/>
      <c r="DD44" s="640">
        <v>840293</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358</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359</v>
      </c>
      <c r="CG45" s="632"/>
      <c r="CH45" s="632"/>
      <c r="CI45" s="632"/>
      <c r="CJ45" s="632"/>
      <c r="CK45" s="632"/>
      <c r="CL45" s="632"/>
      <c r="CM45" s="632"/>
      <c r="CN45" s="632"/>
      <c r="CO45" s="632"/>
      <c r="CP45" s="632"/>
      <c r="CQ45" s="633"/>
      <c r="CR45" s="634">
        <v>2947564</v>
      </c>
      <c r="CS45" s="647"/>
      <c r="CT45" s="647"/>
      <c r="CU45" s="647"/>
      <c r="CV45" s="647"/>
      <c r="CW45" s="647"/>
      <c r="CX45" s="647"/>
      <c r="CY45" s="648"/>
      <c r="CZ45" s="637">
        <v>5.8</v>
      </c>
      <c r="DA45" s="649"/>
      <c r="DB45" s="649"/>
      <c r="DC45" s="650"/>
      <c r="DD45" s="640">
        <v>90562</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360</v>
      </c>
      <c r="CG46" s="632"/>
      <c r="CH46" s="632"/>
      <c r="CI46" s="632"/>
      <c r="CJ46" s="632"/>
      <c r="CK46" s="632"/>
      <c r="CL46" s="632"/>
      <c r="CM46" s="632"/>
      <c r="CN46" s="632"/>
      <c r="CO46" s="632"/>
      <c r="CP46" s="632"/>
      <c r="CQ46" s="633"/>
      <c r="CR46" s="634">
        <v>5512792</v>
      </c>
      <c r="CS46" s="635"/>
      <c r="CT46" s="635"/>
      <c r="CU46" s="635"/>
      <c r="CV46" s="635"/>
      <c r="CW46" s="635"/>
      <c r="CX46" s="635"/>
      <c r="CY46" s="636"/>
      <c r="CZ46" s="637">
        <v>10.9</v>
      </c>
      <c r="DA46" s="638"/>
      <c r="DB46" s="638"/>
      <c r="DC46" s="639"/>
      <c r="DD46" s="640">
        <v>744311</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361</v>
      </c>
      <c r="CG47" s="632"/>
      <c r="CH47" s="632"/>
      <c r="CI47" s="632"/>
      <c r="CJ47" s="632"/>
      <c r="CK47" s="632"/>
      <c r="CL47" s="632"/>
      <c r="CM47" s="632"/>
      <c r="CN47" s="632"/>
      <c r="CO47" s="632"/>
      <c r="CP47" s="632"/>
      <c r="CQ47" s="633"/>
      <c r="CR47" s="634">
        <v>10525</v>
      </c>
      <c r="CS47" s="647"/>
      <c r="CT47" s="647"/>
      <c r="CU47" s="647"/>
      <c r="CV47" s="647"/>
      <c r="CW47" s="647"/>
      <c r="CX47" s="647"/>
      <c r="CY47" s="648"/>
      <c r="CZ47" s="637">
        <v>0</v>
      </c>
      <c r="DA47" s="649"/>
      <c r="DB47" s="649"/>
      <c r="DC47" s="650"/>
      <c r="DD47" s="640">
        <v>557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362</v>
      </c>
      <c r="CG48" s="632"/>
      <c r="CH48" s="632"/>
      <c r="CI48" s="632"/>
      <c r="CJ48" s="632"/>
      <c r="CK48" s="632"/>
      <c r="CL48" s="632"/>
      <c r="CM48" s="632"/>
      <c r="CN48" s="632"/>
      <c r="CO48" s="632"/>
      <c r="CP48" s="632"/>
      <c r="CQ48" s="633"/>
      <c r="CR48" s="634" t="s">
        <v>128</v>
      </c>
      <c r="CS48" s="635"/>
      <c r="CT48" s="635"/>
      <c r="CU48" s="635"/>
      <c r="CV48" s="635"/>
      <c r="CW48" s="635"/>
      <c r="CX48" s="635"/>
      <c r="CY48" s="636"/>
      <c r="CZ48" s="637" t="s">
        <v>238</v>
      </c>
      <c r="DA48" s="638"/>
      <c r="DB48" s="638"/>
      <c r="DC48" s="639"/>
      <c r="DD48" s="640" t="s">
        <v>128</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363</v>
      </c>
      <c r="CE49" s="616"/>
      <c r="CF49" s="616"/>
      <c r="CG49" s="616"/>
      <c r="CH49" s="616"/>
      <c r="CI49" s="616"/>
      <c r="CJ49" s="616"/>
      <c r="CK49" s="616"/>
      <c r="CL49" s="616"/>
      <c r="CM49" s="616"/>
      <c r="CN49" s="616"/>
      <c r="CO49" s="616"/>
      <c r="CP49" s="616"/>
      <c r="CQ49" s="617"/>
      <c r="CR49" s="618">
        <v>50491549</v>
      </c>
      <c r="CS49" s="619"/>
      <c r="CT49" s="619"/>
      <c r="CU49" s="619"/>
      <c r="CV49" s="619"/>
      <c r="CW49" s="619"/>
      <c r="CX49" s="619"/>
      <c r="CY49" s="620"/>
      <c r="CZ49" s="621">
        <v>100</v>
      </c>
      <c r="DA49" s="622"/>
      <c r="DB49" s="622"/>
      <c r="DC49" s="623"/>
      <c r="DD49" s="624">
        <v>29405611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kD+D615/Gq1X7v6oPKiCz73halLoI+faA9W4AXmKnok9HG/TSgleJTwTkJGZrdU7S+qkR21ByRtYIx2HEWE5UA==" saltValue="CZ3v34QT+g7XLQMyGP0vK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364</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365</v>
      </c>
      <c r="DK2" s="1105"/>
      <c r="DL2" s="1105"/>
      <c r="DM2" s="1105"/>
      <c r="DN2" s="1105"/>
      <c r="DO2" s="1106"/>
      <c r="DP2" s="222"/>
      <c r="DQ2" s="1104" t="s">
        <v>366</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367</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368</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369</v>
      </c>
      <c r="B5" s="1009"/>
      <c r="C5" s="1009"/>
      <c r="D5" s="1009"/>
      <c r="E5" s="1009"/>
      <c r="F5" s="1009"/>
      <c r="G5" s="1009"/>
      <c r="H5" s="1009"/>
      <c r="I5" s="1009"/>
      <c r="J5" s="1009"/>
      <c r="K5" s="1009"/>
      <c r="L5" s="1009"/>
      <c r="M5" s="1009"/>
      <c r="N5" s="1009"/>
      <c r="O5" s="1009"/>
      <c r="P5" s="1010"/>
      <c r="Q5" s="1014" t="s">
        <v>370</v>
      </c>
      <c r="R5" s="1015"/>
      <c r="S5" s="1015"/>
      <c r="T5" s="1015"/>
      <c r="U5" s="1016"/>
      <c r="V5" s="1014" t="s">
        <v>371</v>
      </c>
      <c r="W5" s="1015"/>
      <c r="X5" s="1015"/>
      <c r="Y5" s="1015"/>
      <c r="Z5" s="1016"/>
      <c r="AA5" s="1014" t="s">
        <v>372</v>
      </c>
      <c r="AB5" s="1015"/>
      <c r="AC5" s="1015"/>
      <c r="AD5" s="1015"/>
      <c r="AE5" s="1015"/>
      <c r="AF5" s="1107" t="s">
        <v>373</v>
      </c>
      <c r="AG5" s="1015"/>
      <c r="AH5" s="1015"/>
      <c r="AI5" s="1015"/>
      <c r="AJ5" s="1028"/>
      <c r="AK5" s="1015" t="s">
        <v>374</v>
      </c>
      <c r="AL5" s="1015"/>
      <c r="AM5" s="1015"/>
      <c r="AN5" s="1015"/>
      <c r="AO5" s="1016"/>
      <c r="AP5" s="1014" t="s">
        <v>375</v>
      </c>
      <c r="AQ5" s="1015"/>
      <c r="AR5" s="1015"/>
      <c r="AS5" s="1015"/>
      <c r="AT5" s="1016"/>
      <c r="AU5" s="1014" t="s">
        <v>376</v>
      </c>
      <c r="AV5" s="1015"/>
      <c r="AW5" s="1015"/>
      <c r="AX5" s="1015"/>
      <c r="AY5" s="1028"/>
      <c r="AZ5" s="226"/>
      <c r="BA5" s="226"/>
      <c r="BB5" s="226"/>
      <c r="BC5" s="226"/>
      <c r="BD5" s="226"/>
      <c r="BE5" s="227"/>
      <c r="BF5" s="227"/>
      <c r="BG5" s="227"/>
      <c r="BH5" s="227"/>
      <c r="BI5" s="227"/>
      <c r="BJ5" s="227"/>
      <c r="BK5" s="227"/>
      <c r="BL5" s="227"/>
      <c r="BM5" s="227"/>
      <c r="BN5" s="227"/>
      <c r="BO5" s="227"/>
      <c r="BP5" s="227"/>
      <c r="BQ5" s="1008" t="s">
        <v>377</v>
      </c>
      <c r="BR5" s="1009"/>
      <c r="BS5" s="1009"/>
      <c r="BT5" s="1009"/>
      <c r="BU5" s="1009"/>
      <c r="BV5" s="1009"/>
      <c r="BW5" s="1009"/>
      <c r="BX5" s="1009"/>
      <c r="BY5" s="1009"/>
      <c r="BZ5" s="1009"/>
      <c r="CA5" s="1009"/>
      <c r="CB5" s="1009"/>
      <c r="CC5" s="1009"/>
      <c r="CD5" s="1009"/>
      <c r="CE5" s="1009"/>
      <c r="CF5" s="1009"/>
      <c r="CG5" s="1010"/>
      <c r="CH5" s="1014" t="s">
        <v>378</v>
      </c>
      <c r="CI5" s="1015"/>
      <c r="CJ5" s="1015"/>
      <c r="CK5" s="1015"/>
      <c r="CL5" s="1016"/>
      <c r="CM5" s="1014" t="s">
        <v>379</v>
      </c>
      <c r="CN5" s="1015"/>
      <c r="CO5" s="1015"/>
      <c r="CP5" s="1015"/>
      <c r="CQ5" s="1016"/>
      <c r="CR5" s="1014" t="s">
        <v>380</v>
      </c>
      <c r="CS5" s="1015"/>
      <c r="CT5" s="1015"/>
      <c r="CU5" s="1015"/>
      <c r="CV5" s="1016"/>
      <c r="CW5" s="1014" t="s">
        <v>381</v>
      </c>
      <c r="CX5" s="1015"/>
      <c r="CY5" s="1015"/>
      <c r="CZ5" s="1015"/>
      <c r="DA5" s="1016"/>
      <c r="DB5" s="1014" t="s">
        <v>382</v>
      </c>
      <c r="DC5" s="1015"/>
      <c r="DD5" s="1015"/>
      <c r="DE5" s="1015"/>
      <c r="DF5" s="1016"/>
      <c r="DG5" s="1097" t="s">
        <v>383</v>
      </c>
      <c r="DH5" s="1098"/>
      <c r="DI5" s="1098"/>
      <c r="DJ5" s="1098"/>
      <c r="DK5" s="1099"/>
      <c r="DL5" s="1097" t="s">
        <v>384</v>
      </c>
      <c r="DM5" s="1098"/>
      <c r="DN5" s="1098"/>
      <c r="DO5" s="1098"/>
      <c r="DP5" s="1099"/>
      <c r="DQ5" s="1014" t="s">
        <v>385</v>
      </c>
      <c r="DR5" s="1015"/>
      <c r="DS5" s="1015"/>
      <c r="DT5" s="1015"/>
      <c r="DU5" s="1016"/>
      <c r="DV5" s="1014" t="s">
        <v>376</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386</v>
      </c>
      <c r="C7" s="1061"/>
      <c r="D7" s="1061"/>
      <c r="E7" s="1061"/>
      <c r="F7" s="1061"/>
      <c r="G7" s="1061"/>
      <c r="H7" s="1061"/>
      <c r="I7" s="1061"/>
      <c r="J7" s="1061"/>
      <c r="K7" s="1061"/>
      <c r="L7" s="1061"/>
      <c r="M7" s="1061"/>
      <c r="N7" s="1061"/>
      <c r="O7" s="1061"/>
      <c r="P7" s="1062"/>
      <c r="Q7" s="1115">
        <v>52101</v>
      </c>
      <c r="R7" s="1116"/>
      <c r="S7" s="1116"/>
      <c r="T7" s="1116"/>
      <c r="U7" s="1116"/>
      <c r="V7" s="1116">
        <v>50774</v>
      </c>
      <c r="W7" s="1116"/>
      <c r="X7" s="1116"/>
      <c r="Y7" s="1116"/>
      <c r="Z7" s="1116"/>
      <c r="AA7" s="1116">
        <v>1327</v>
      </c>
      <c r="AB7" s="1116"/>
      <c r="AC7" s="1116"/>
      <c r="AD7" s="1116"/>
      <c r="AE7" s="1117"/>
      <c r="AF7" s="1118">
        <v>1137</v>
      </c>
      <c r="AG7" s="1119"/>
      <c r="AH7" s="1119"/>
      <c r="AI7" s="1119"/>
      <c r="AJ7" s="1120"/>
      <c r="AK7" s="1121">
        <v>1389</v>
      </c>
      <c r="AL7" s="1122"/>
      <c r="AM7" s="1122"/>
      <c r="AN7" s="1122"/>
      <c r="AO7" s="1122"/>
      <c r="AP7" s="1122">
        <v>34238</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577</v>
      </c>
      <c r="BT7" s="1113"/>
      <c r="BU7" s="1113"/>
      <c r="BV7" s="1113"/>
      <c r="BW7" s="1113"/>
      <c r="BX7" s="1113"/>
      <c r="BY7" s="1113"/>
      <c r="BZ7" s="1113"/>
      <c r="CA7" s="1113"/>
      <c r="CB7" s="1113"/>
      <c r="CC7" s="1113"/>
      <c r="CD7" s="1113"/>
      <c r="CE7" s="1113"/>
      <c r="CF7" s="1113"/>
      <c r="CG7" s="1125"/>
      <c r="CH7" s="1109">
        <v>4</v>
      </c>
      <c r="CI7" s="1110"/>
      <c r="CJ7" s="1110"/>
      <c r="CK7" s="1110"/>
      <c r="CL7" s="1111"/>
      <c r="CM7" s="1109">
        <v>154</v>
      </c>
      <c r="CN7" s="1110"/>
      <c r="CO7" s="1110"/>
      <c r="CP7" s="1110"/>
      <c r="CQ7" s="1111"/>
      <c r="CR7" s="1109">
        <v>5</v>
      </c>
      <c r="CS7" s="1110"/>
      <c r="CT7" s="1110"/>
      <c r="CU7" s="1110"/>
      <c r="CV7" s="1111"/>
      <c r="CW7" s="1109" t="s">
        <v>579</v>
      </c>
      <c r="CX7" s="1110"/>
      <c r="CY7" s="1110"/>
      <c r="CZ7" s="1110"/>
      <c r="DA7" s="1111"/>
      <c r="DB7" s="1109" t="s">
        <v>579</v>
      </c>
      <c r="DC7" s="1110"/>
      <c r="DD7" s="1110"/>
      <c r="DE7" s="1110"/>
      <c r="DF7" s="1111"/>
      <c r="DG7" s="1109" t="s">
        <v>579</v>
      </c>
      <c r="DH7" s="1110"/>
      <c r="DI7" s="1110"/>
      <c r="DJ7" s="1110"/>
      <c r="DK7" s="1111"/>
      <c r="DL7" s="1109">
        <v>154</v>
      </c>
      <c r="DM7" s="1110"/>
      <c r="DN7" s="1110"/>
      <c r="DO7" s="1110"/>
      <c r="DP7" s="1111"/>
      <c r="DQ7" s="1109" t="s">
        <v>579</v>
      </c>
      <c r="DR7" s="1110"/>
      <c r="DS7" s="1110"/>
      <c r="DT7" s="1110"/>
      <c r="DU7" s="1111"/>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387</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388</v>
      </c>
      <c r="B23" s="950" t="s">
        <v>389</v>
      </c>
      <c r="C23" s="951"/>
      <c r="D23" s="951"/>
      <c r="E23" s="951"/>
      <c r="F23" s="951"/>
      <c r="G23" s="951"/>
      <c r="H23" s="951"/>
      <c r="I23" s="951"/>
      <c r="J23" s="951"/>
      <c r="K23" s="951"/>
      <c r="L23" s="951"/>
      <c r="M23" s="951"/>
      <c r="N23" s="951"/>
      <c r="O23" s="951"/>
      <c r="P23" s="961"/>
      <c r="Q23" s="1080">
        <v>52101</v>
      </c>
      <c r="R23" s="1074"/>
      <c r="S23" s="1074"/>
      <c r="T23" s="1074"/>
      <c r="U23" s="1074"/>
      <c r="V23" s="1074">
        <v>50774</v>
      </c>
      <c r="W23" s="1074"/>
      <c r="X23" s="1074"/>
      <c r="Y23" s="1074"/>
      <c r="Z23" s="1074"/>
      <c r="AA23" s="1074">
        <v>1327</v>
      </c>
      <c r="AB23" s="1074"/>
      <c r="AC23" s="1074"/>
      <c r="AD23" s="1074"/>
      <c r="AE23" s="1081"/>
      <c r="AF23" s="1082">
        <v>1137</v>
      </c>
      <c r="AG23" s="1074"/>
      <c r="AH23" s="1074"/>
      <c r="AI23" s="1074"/>
      <c r="AJ23" s="1083"/>
      <c r="AK23" s="1084"/>
      <c r="AL23" s="1085"/>
      <c r="AM23" s="1085"/>
      <c r="AN23" s="1085"/>
      <c r="AO23" s="1085"/>
      <c r="AP23" s="1074">
        <v>34238</v>
      </c>
      <c r="AQ23" s="1074"/>
      <c r="AR23" s="1074"/>
      <c r="AS23" s="1074"/>
      <c r="AT23" s="1074"/>
      <c r="AU23" s="1075"/>
      <c r="AV23" s="1075"/>
      <c r="AW23" s="1075"/>
      <c r="AX23" s="1075"/>
      <c r="AY23" s="1076"/>
      <c r="AZ23" s="1077" t="s">
        <v>390</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391</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392</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369</v>
      </c>
      <c r="B26" s="1009"/>
      <c r="C26" s="1009"/>
      <c r="D26" s="1009"/>
      <c r="E26" s="1009"/>
      <c r="F26" s="1009"/>
      <c r="G26" s="1009"/>
      <c r="H26" s="1009"/>
      <c r="I26" s="1009"/>
      <c r="J26" s="1009"/>
      <c r="K26" s="1009"/>
      <c r="L26" s="1009"/>
      <c r="M26" s="1009"/>
      <c r="N26" s="1009"/>
      <c r="O26" s="1009"/>
      <c r="P26" s="1010"/>
      <c r="Q26" s="1014" t="s">
        <v>393</v>
      </c>
      <c r="R26" s="1015"/>
      <c r="S26" s="1015"/>
      <c r="T26" s="1015"/>
      <c r="U26" s="1016"/>
      <c r="V26" s="1014" t="s">
        <v>394</v>
      </c>
      <c r="W26" s="1015"/>
      <c r="X26" s="1015"/>
      <c r="Y26" s="1015"/>
      <c r="Z26" s="1016"/>
      <c r="AA26" s="1014" t="s">
        <v>395</v>
      </c>
      <c r="AB26" s="1015"/>
      <c r="AC26" s="1015"/>
      <c r="AD26" s="1015"/>
      <c r="AE26" s="1015"/>
      <c r="AF26" s="1068" t="s">
        <v>396</v>
      </c>
      <c r="AG26" s="1021"/>
      <c r="AH26" s="1021"/>
      <c r="AI26" s="1021"/>
      <c r="AJ26" s="1069"/>
      <c r="AK26" s="1015" t="s">
        <v>397</v>
      </c>
      <c r="AL26" s="1015"/>
      <c r="AM26" s="1015"/>
      <c r="AN26" s="1015"/>
      <c r="AO26" s="1016"/>
      <c r="AP26" s="1014" t="s">
        <v>398</v>
      </c>
      <c r="AQ26" s="1015"/>
      <c r="AR26" s="1015"/>
      <c r="AS26" s="1015"/>
      <c r="AT26" s="1016"/>
      <c r="AU26" s="1014" t="s">
        <v>399</v>
      </c>
      <c r="AV26" s="1015"/>
      <c r="AW26" s="1015"/>
      <c r="AX26" s="1015"/>
      <c r="AY26" s="1016"/>
      <c r="AZ26" s="1014" t="s">
        <v>400</v>
      </c>
      <c r="BA26" s="1015"/>
      <c r="BB26" s="1015"/>
      <c r="BC26" s="1015"/>
      <c r="BD26" s="1016"/>
      <c r="BE26" s="1014" t="s">
        <v>376</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401</v>
      </c>
      <c r="C28" s="1061"/>
      <c r="D28" s="1061"/>
      <c r="E28" s="1061"/>
      <c r="F28" s="1061"/>
      <c r="G28" s="1061"/>
      <c r="H28" s="1061"/>
      <c r="I28" s="1061"/>
      <c r="J28" s="1061"/>
      <c r="K28" s="1061"/>
      <c r="L28" s="1061"/>
      <c r="M28" s="1061"/>
      <c r="N28" s="1061"/>
      <c r="O28" s="1061"/>
      <c r="P28" s="1062"/>
      <c r="Q28" s="1063">
        <v>11399</v>
      </c>
      <c r="R28" s="1064"/>
      <c r="S28" s="1064"/>
      <c r="T28" s="1064"/>
      <c r="U28" s="1064"/>
      <c r="V28" s="1064">
        <v>11381</v>
      </c>
      <c r="W28" s="1064"/>
      <c r="X28" s="1064"/>
      <c r="Y28" s="1064"/>
      <c r="Z28" s="1064"/>
      <c r="AA28" s="1064">
        <v>18</v>
      </c>
      <c r="AB28" s="1064"/>
      <c r="AC28" s="1064"/>
      <c r="AD28" s="1064"/>
      <c r="AE28" s="1065"/>
      <c r="AF28" s="1066">
        <v>18</v>
      </c>
      <c r="AG28" s="1064"/>
      <c r="AH28" s="1064"/>
      <c r="AI28" s="1064"/>
      <c r="AJ28" s="1067"/>
      <c r="AK28" s="1055">
        <v>774</v>
      </c>
      <c r="AL28" s="1056"/>
      <c r="AM28" s="1056"/>
      <c r="AN28" s="1056"/>
      <c r="AO28" s="1056"/>
      <c r="AP28" s="1056" t="s">
        <v>507</v>
      </c>
      <c r="AQ28" s="1056"/>
      <c r="AR28" s="1056"/>
      <c r="AS28" s="1056"/>
      <c r="AT28" s="1056"/>
      <c r="AU28" s="1056" t="s">
        <v>578</v>
      </c>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402</v>
      </c>
      <c r="C29" s="1044"/>
      <c r="D29" s="1044"/>
      <c r="E29" s="1044"/>
      <c r="F29" s="1044"/>
      <c r="G29" s="1044"/>
      <c r="H29" s="1044"/>
      <c r="I29" s="1044"/>
      <c r="J29" s="1044"/>
      <c r="K29" s="1044"/>
      <c r="L29" s="1044"/>
      <c r="M29" s="1044"/>
      <c r="N29" s="1044"/>
      <c r="O29" s="1044"/>
      <c r="P29" s="1045"/>
      <c r="Q29" s="1051">
        <v>11315</v>
      </c>
      <c r="R29" s="1052"/>
      <c r="S29" s="1052"/>
      <c r="T29" s="1052"/>
      <c r="U29" s="1052"/>
      <c r="V29" s="1052">
        <v>11023</v>
      </c>
      <c r="W29" s="1052"/>
      <c r="X29" s="1052"/>
      <c r="Y29" s="1052"/>
      <c r="Z29" s="1052"/>
      <c r="AA29" s="1052">
        <v>292</v>
      </c>
      <c r="AB29" s="1052"/>
      <c r="AC29" s="1052"/>
      <c r="AD29" s="1052"/>
      <c r="AE29" s="1053"/>
      <c r="AF29" s="1048">
        <v>292</v>
      </c>
      <c r="AG29" s="1049"/>
      <c r="AH29" s="1049"/>
      <c r="AI29" s="1049"/>
      <c r="AJ29" s="1050"/>
      <c r="AK29" s="993">
        <v>1732</v>
      </c>
      <c r="AL29" s="984"/>
      <c r="AM29" s="984"/>
      <c r="AN29" s="984"/>
      <c r="AO29" s="984"/>
      <c r="AP29" s="984" t="s">
        <v>507</v>
      </c>
      <c r="AQ29" s="984"/>
      <c r="AR29" s="984"/>
      <c r="AS29" s="984"/>
      <c r="AT29" s="984"/>
      <c r="AU29" s="984" t="s">
        <v>507</v>
      </c>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403</v>
      </c>
      <c r="C30" s="1044"/>
      <c r="D30" s="1044"/>
      <c r="E30" s="1044"/>
      <c r="F30" s="1044"/>
      <c r="G30" s="1044"/>
      <c r="H30" s="1044"/>
      <c r="I30" s="1044"/>
      <c r="J30" s="1044"/>
      <c r="K30" s="1044"/>
      <c r="L30" s="1044"/>
      <c r="M30" s="1044"/>
      <c r="N30" s="1044"/>
      <c r="O30" s="1044"/>
      <c r="P30" s="1045"/>
      <c r="Q30" s="1051">
        <v>2419</v>
      </c>
      <c r="R30" s="1052"/>
      <c r="S30" s="1052"/>
      <c r="T30" s="1052"/>
      <c r="U30" s="1052"/>
      <c r="V30" s="1052">
        <v>2389</v>
      </c>
      <c r="W30" s="1052"/>
      <c r="X30" s="1052"/>
      <c r="Y30" s="1052"/>
      <c r="Z30" s="1052"/>
      <c r="AA30" s="1052">
        <v>30</v>
      </c>
      <c r="AB30" s="1052"/>
      <c r="AC30" s="1052"/>
      <c r="AD30" s="1052"/>
      <c r="AE30" s="1053"/>
      <c r="AF30" s="1048">
        <v>30</v>
      </c>
      <c r="AG30" s="1049"/>
      <c r="AH30" s="1049"/>
      <c r="AI30" s="1049"/>
      <c r="AJ30" s="1050"/>
      <c r="AK30" s="993">
        <v>321</v>
      </c>
      <c r="AL30" s="984"/>
      <c r="AM30" s="984"/>
      <c r="AN30" s="984"/>
      <c r="AO30" s="984"/>
      <c r="AP30" s="984" t="s">
        <v>507</v>
      </c>
      <c r="AQ30" s="984"/>
      <c r="AR30" s="984"/>
      <c r="AS30" s="984"/>
      <c r="AT30" s="984"/>
      <c r="AU30" s="984" t="s">
        <v>507</v>
      </c>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404</v>
      </c>
      <c r="C31" s="1044"/>
      <c r="D31" s="1044"/>
      <c r="E31" s="1044"/>
      <c r="F31" s="1044"/>
      <c r="G31" s="1044"/>
      <c r="H31" s="1044"/>
      <c r="I31" s="1044"/>
      <c r="J31" s="1044"/>
      <c r="K31" s="1044"/>
      <c r="L31" s="1044"/>
      <c r="M31" s="1044"/>
      <c r="N31" s="1044"/>
      <c r="O31" s="1044"/>
      <c r="P31" s="1045"/>
      <c r="Q31" s="1051">
        <v>2928</v>
      </c>
      <c r="R31" s="1052"/>
      <c r="S31" s="1052"/>
      <c r="T31" s="1052"/>
      <c r="U31" s="1052"/>
      <c r="V31" s="1052">
        <v>2687</v>
      </c>
      <c r="W31" s="1052"/>
      <c r="X31" s="1052"/>
      <c r="Y31" s="1052"/>
      <c r="Z31" s="1052"/>
      <c r="AA31" s="1052">
        <v>241</v>
      </c>
      <c r="AB31" s="1052"/>
      <c r="AC31" s="1052"/>
      <c r="AD31" s="1052"/>
      <c r="AE31" s="1053"/>
      <c r="AF31" s="1048">
        <v>241</v>
      </c>
      <c r="AG31" s="1049"/>
      <c r="AH31" s="1049"/>
      <c r="AI31" s="1049"/>
      <c r="AJ31" s="1050"/>
      <c r="AK31" s="993">
        <v>687</v>
      </c>
      <c r="AL31" s="984"/>
      <c r="AM31" s="984"/>
      <c r="AN31" s="984"/>
      <c r="AO31" s="984"/>
      <c r="AP31" s="984">
        <v>11292</v>
      </c>
      <c r="AQ31" s="984"/>
      <c r="AR31" s="984"/>
      <c r="AS31" s="984"/>
      <c r="AT31" s="984"/>
      <c r="AU31" s="984">
        <v>5833</v>
      </c>
      <c r="AV31" s="984"/>
      <c r="AW31" s="984"/>
      <c r="AX31" s="984"/>
      <c r="AY31" s="984"/>
      <c r="AZ31" s="984" t="s">
        <v>507</v>
      </c>
      <c r="BA31" s="984"/>
      <c r="BB31" s="984"/>
      <c r="BC31" s="984"/>
      <c r="BD31" s="984"/>
      <c r="BE31" s="985" t="s">
        <v>405</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406</v>
      </c>
      <c r="C32" s="1044"/>
      <c r="D32" s="1044"/>
      <c r="E32" s="1044"/>
      <c r="F32" s="1044"/>
      <c r="G32" s="1044"/>
      <c r="H32" s="1044"/>
      <c r="I32" s="1044"/>
      <c r="J32" s="1044"/>
      <c r="K32" s="1044"/>
      <c r="L32" s="1044"/>
      <c r="M32" s="1044"/>
      <c r="N32" s="1044"/>
      <c r="O32" s="1044"/>
      <c r="P32" s="1045"/>
      <c r="Q32" s="1051">
        <v>2538</v>
      </c>
      <c r="R32" s="1052"/>
      <c r="S32" s="1052"/>
      <c r="T32" s="1052"/>
      <c r="U32" s="1052"/>
      <c r="V32" s="1052">
        <v>2295</v>
      </c>
      <c r="W32" s="1052"/>
      <c r="X32" s="1052"/>
      <c r="Y32" s="1052"/>
      <c r="Z32" s="1052"/>
      <c r="AA32" s="1052">
        <v>243</v>
      </c>
      <c r="AB32" s="1052"/>
      <c r="AC32" s="1052"/>
      <c r="AD32" s="1052"/>
      <c r="AE32" s="1053"/>
      <c r="AF32" s="1048">
        <v>3138</v>
      </c>
      <c r="AG32" s="1049"/>
      <c r="AH32" s="1049"/>
      <c r="AI32" s="1049"/>
      <c r="AJ32" s="1050"/>
      <c r="AK32" s="993">
        <v>14</v>
      </c>
      <c r="AL32" s="984"/>
      <c r="AM32" s="984"/>
      <c r="AN32" s="984"/>
      <c r="AO32" s="984"/>
      <c r="AP32" s="984">
        <v>1478</v>
      </c>
      <c r="AQ32" s="984"/>
      <c r="AR32" s="984"/>
      <c r="AS32" s="984"/>
      <c r="AT32" s="984"/>
      <c r="AU32" s="984" t="s">
        <v>507</v>
      </c>
      <c r="AV32" s="984"/>
      <c r="AW32" s="984"/>
      <c r="AX32" s="984"/>
      <c r="AY32" s="984"/>
      <c r="AZ32" s="984" t="s">
        <v>507</v>
      </c>
      <c r="BA32" s="984"/>
      <c r="BB32" s="984"/>
      <c r="BC32" s="984"/>
      <c r="BD32" s="984"/>
      <c r="BE32" s="985" t="s">
        <v>407</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408</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388</v>
      </c>
      <c r="B63" s="950" t="s">
        <v>409</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3718</v>
      </c>
      <c r="AG63" s="972"/>
      <c r="AH63" s="972"/>
      <c r="AI63" s="972"/>
      <c r="AJ63" s="1035"/>
      <c r="AK63" s="1036"/>
      <c r="AL63" s="976"/>
      <c r="AM63" s="976"/>
      <c r="AN63" s="976"/>
      <c r="AO63" s="976"/>
      <c r="AP63" s="972">
        <v>12770</v>
      </c>
      <c r="AQ63" s="972"/>
      <c r="AR63" s="972"/>
      <c r="AS63" s="972"/>
      <c r="AT63" s="972"/>
      <c r="AU63" s="972">
        <v>5833</v>
      </c>
      <c r="AV63" s="972"/>
      <c r="AW63" s="972"/>
      <c r="AX63" s="972"/>
      <c r="AY63" s="972"/>
      <c r="AZ63" s="1030"/>
      <c r="BA63" s="1030"/>
      <c r="BB63" s="1030"/>
      <c r="BC63" s="1030"/>
      <c r="BD63" s="1030"/>
      <c r="BE63" s="973"/>
      <c r="BF63" s="973"/>
      <c r="BG63" s="973"/>
      <c r="BH63" s="973"/>
      <c r="BI63" s="974"/>
      <c r="BJ63" s="1031" t="s">
        <v>410</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412</v>
      </c>
      <c r="B66" s="1009"/>
      <c r="C66" s="1009"/>
      <c r="D66" s="1009"/>
      <c r="E66" s="1009"/>
      <c r="F66" s="1009"/>
      <c r="G66" s="1009"/>
      <c r="H66" s="1009"/>
      <c r="I66" s="1009"/>
      <c r="J66" s="1009"/>
      <c r="K66" s="1009"/>
      <c r="L66" s="1009"/>
      <c r="M66" s="1009"/>
      <c r="N66" s="1009"/>
      <c r="O66" s="1009"/>
      <c r="P66" s="1010"/>
      <c r="Q66" s="1014" t="s">
        <v>393</v>
      </c>
      <c r="R66" s="1015"/>
      <c r="S66" s="1015"/>
      <c r="T66" s="1015"/>
      <c r="U66" s="1016"/>
      <c r="V66" s="1014" t="s">
        <v>413</v>
      </c>
      <c r="W66" s="1015"/>
      <c r="X66" s="1015"/>
      <c r="Y66" s="1015"/>
      <c r="Z66" s="1016"/>
      <c r="AA66" s="1014" t="s">
        <v>414</v>
      </c>
      <c r="AB66" s="1015"/>
      <c r="AC66" s="1015"/>
      <c r="AD66" s="1015"/>
      <c r="AE66" s="1016"/>
      <c r="AF66" s="1020" t="s">
        <v>415</v>
      </c>
      <c r="AG66" s="1021"/>
      <c r="AH66" s="1021"/>
      <c r="AI66" s="1021"/>
      <c r="AJ66" s="1022"/>
      <c r="AK66" s="1014" t="s">
        <v>397</v>
      </c>
      <c r="AL66" s="1009"/>
      <c r="AM66" s="1009"/>
      <c r="AN66" s="1009"/>
      <c r="AO66" s="1010"/>
      <c r="AP66" s="1014" t="s">
        <v>416</v>
      </c>
      <c r="AQ66" s="1015"/>
      <c r="AR66" s="1015"/>
      <c r="AS66" s="1015"/>
      <c r="AT66" s="1016"/>
      <c r="AU66" s="1014" t="s">
        <v>417</v>
      </c>
      <c r="AV66" s="1015"/>
      <c r="AW66" s="1015"/>
      <c r="AX66" s="1015"/>
      <c r="AY66" s="1016"/>
      <c r="AZ66" s="1014" t="s">
        <v>376</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569</v>
      </c>
      <c r="C68" s="999"/>
      <c r="D68" s="999"/>
      <c r="E68" s="999"/>
      <c r="F68" s="999"/>
      <c r="G68" s="999"/>
      <c r="H68" s="999"/>
      <c r="I68" s="999"/>
      <c r="J68" s="999"/>
      <c r="K68" s="999"/>
      <c r="L68" s="999"/>
      <c r="M68" s="999"/>
      <c r="N68" s="999"/>
      <c r="O68" s="999"/>
      <c r="P68" s="1000"/>
      <c r="Q68" s="1001">
        <v>11929</v>
      </c>
      <c r="R68" s="995"/>
      <c r="S68" s="995"/>
      <c r="T68" s="995"/>
      <c r="U68" s="995"/>
      <c r="V68" s="995">
        <v>11218</v>
      </c>
      <c r="W68" s="995"/>
      <c r="X68" s="995"/>
      <c r="Y68" s="995"/>
      <c r="Z68" s="995"/>
      <c r="AA68" s="995">
        <v>711</v>
      </c>
      <c r="AB68" s="995"/>
      <c r="AC68" s="995"/>
      <c r="AD68" s="995"/>
      <c r="AE68" s="995"/>
      <c r="AF68" s="995">
        <v>9114</v>
      </c>
      <c r="AG68" s="995"/>
      <c r="AH68" s="995"/>
      <c r="AI68" s="995"/>
      <c r="AJ68" s="995"/>
      <c r="AK68" s="995" t="s">
        <v>507</v>
      </c>
      <c r="AL68" s="995"/>
      <c r="AM68" s="995"/>
      <c r="AN68" s="995"/>
      <c r="AO68" s="995"/>
      <c r="AP68" s="995" t="s">
        <v>507</v>
      </c>
      <c r="AQ68" s="995"/>
      <c r="AR68" s="995"/>
      <c r="AS68" s="995"/>
      <c r="AT68" s="995"/>
      <c r="AU68" s="995" t="s">
        <v>507</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570</v>
      </c>
      <c r="C69" s="988"/>
      <c r="D69" s="988"/>
      <c r="E69" s="988"/>
      <c r="F69" s="988"/>
      <c r="G69" s="988"/>
      <c r="H69" s="988"/>
      <c r="I69" s="988"/>
      <c r="J69" s="988"/>
      <c r="K69" s="988"/>
      <c r="L69" s="988"/>
      <c r="M69" s="988"/>
      <c r="N69" s="988"/>
      <c r="O69" s="988"/>
      <c r="P69" s="989"/>
      <c r="Q69" s="990">
        <v>738</v>
      </c>
      <c r="R69" s="984"/>
      <c r="S69" s="984"/>
      <c r="T69" s="984"/>
      <c r="U69" s="984"/>
      <c r="V69" s="984">
        <v>655</v>
      </c>
      <c r="W69" s="984"/>
      <c r="X69" s="984"/>
      <c r="Y69" s="984"/>
      <c r="Z69" s="984"/>
      <c r="AA69" s="984">
        <v>83</v>
      </c>
      <c r="AB69" s="984"/>
      <c r="AC69" s="984"/>
      <c r="AD69" s="984"/>
      <c r="AE69" s="984"/>
      <c r="AF69" s="984">
        <v>35</v>
      </c>
      <c r="AG69" s="984"/>
      <c r="AH69" s="984"/>
      <c r="AI69" s="984"/>
      <c r="AJ69" s="984"/>
      <c r="AK69" s="984" t="s">
        <v>507</v>
      </c>
      <c r="AL69" s="984"/>
      <c r="AM69" s="984"/>
      <c r="AN69" s="984"/>
      <c r="AO69" s="984"/>
      <c r="AP69" s="984">
        <v>892</v>
      </c>
      <c r="AQ69" s="984"/>
      <c r="AR69" s="984"/>
      <c r="AS69" s="984"/>
      <c r="AT69" s="984"/>
      <c r="AU69" s="984">
        <v>204</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571</v>
      </c>
      <c r="C70" s="988"/>
      <c r="D70" s="988"/>
      <c r="E70" s="988"/>
      <c r="F70" s="988"/>
      <c r="G70" s="988"/>
      <c r="H70" s="988"/>
      <c r="I70" s="988"/>
      <c r="J70" s="988"/>
      <c r="K70" s="988"/>
      <c r="L70" s="988"/>
      <c r="M70" s="988"/>
      <c r="N70" s="988"/>
      <c r="O70" s="988"/>
      <c r="P70" s="989"/>
      <c r="Q70" s="990">
        <v>21460</v>
      </c>
      <c r="R70" s="984"/>
      <c r="S70" s="984"/>
      <c r="T70" s="984"/>
      <c r="U70" s="984"/>
      <c r="V70" s="984">
        <v>20757</v>
      </c>
      <c r="W70" s="984"/>
      <c r="X70" s="984"/>
      <c r="Y70" s="984"/>
      <c r="Z70" s="984"/>
      <c r="AA70" s="984">
        <v>704</v>
      </c>
      <c r="AB70" s="984"/>
      <c r="AC70" s="984"/>
      <c r="AD70" s="984"/>
      <c r="AE70" s="984"/>
      <c r="AF70" s="984">
        <v>704</v>
      </c>
      <c r="AG70" s="984"/>
      <c r="AH70" s="984"/>
      <c r="AI70" s="984"/>
      <c r="AJ70" s="984"/>
      <c r="AK70" s="984">
        <v>118</v>
      </c>
      <c r="AL70" s="984"/>
      <c r="AM70" s="984"/>
      <c r="AN70" s="984"/>
      <c r="AO70" s="984"/>
      <c r="AP70" s="984" t="s">
        <v>507</v>
      </c>
      <c r="AQ70" s="984"/>
      <c r="AR70" s="984"/>
      <c r="AS70" s="984"/>
      <c r="AT70" s="984"/>
      <c r="AU70" s="984" t="s">
        <v>507</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572</v>
      </c>
      <c r="C71" s="988"/>
      <c r="D71" s="988"/>
      <c r="E71" s="988"/>
      <c r="F71" s="988"/>
      <c r="G71" s="988"/>
      <c r="H71" s="988"/>
      <c r="I71" s="988"/>
      <c r="J71" s="988"/>
      <c r="K71" s="988"/>
      <c r="L71" s="988"/>
      <c r="M71" s="988"/>
      <c r="N71" s="988"/>
      <c r="O71" s="988"/>
      <c r="P71" s="989"/>
      <c r="Q71" s="990">
        <v>179</v>
      </c>
      <c r="R71" s="984"/>
      <c r="S71" s="984"/>
      <c r="T71" s="984"/>
      <c r="U71" s="984"/>
      <c r="V71" s="984">
        <v>133</v>
      </c>
      <c r="W71" s="984"/>
      <c r="X71" s="984"/>
      <c r="Y71" s="984"/>
      <c r="Z71" s="984"/>
      <c r="AA71" s="984">
        <v>47</v>
      </c>
      <c r="AB71" s="984"/>
      <c r="AC71" s="984"/>
      <c r="AD71" s="984"/>
      <c r="AE71" s="984"/>
      <c r="AF71" s="984">
        <v>47</v>
      </c>
      <c r="AG71" s="984"/>
      <c r="AH71" s="984"/>
      <c r="AI71" s="984"/>
      <c r="AJ71" s="984"/>
      <c r="AK71" s="984" t="s">
        <v>507</v>
      </c>
      <c r="AL71" s="984"/>
      <c r="AM71" s="984"/>
      <c r="AN71" s="984"/>
      <c r="AO71" s="984"/>
      <c r="AP71" s="984" t="s">
        <v>507</v>
      </c>
      <c r="AQ71" s="984"/>
      <c r="AR71" s="984"/>
      <c r="AS71" s="984"/>
      <c r="AT71" s="984"/>
      <c r="AU71" s="984" t="s">
        <v>507</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573</v>
      </c>
      <c r="C72" s="988"/>
      <c r="D72" s="988"/>
      <c r="E72" s="988"/>
      <c r="F72" s="988"/>
      <c r="G72" s="988"/>
      <c r="H72" s="988"/>
      <c r="I72" s="988"/>
      <c r="J72" s="988"/>
      <c r="K72" s="988"/>
      <c r="L72" s="988"/>
      <c r="M72" s="988"/>
      <c r="N72" s="988"/>
      <c r="O72" s="988"/>
      <c r="P72" s="989"/>
      <c r="Q72" s="990">
        <v>107</v>
      </c>
      <c r="R72" s="984"/>
      <c r="S72" s="984"/>
      <c r="T72" s="984"/>
      <c r="U72" s="984"/>
      <c r="V72" s="984">
        <v>106</v>
      </c>
      <c r="W72" s="984"/>
      <c r="X72" s="984"/>
      <c r="Y72" s="984"/>
      <c r="Z72" s="984"/>
      <c r="AA72" s="984">
        <v>1</v>
      </c>
      <c r="AB72" s="984"/>
      <c r="AC72" s="984"/>
      <c r="AD72" s="984"/>
      <c r="AE72" s="984"/>
      <c r="AF72" s="984">
        <v>1</v>
      </c>
      <c r="AG72" s="984"/>
      <c r="AH72" s="984"/>
      <c r="AI72" s="984"/>
      <c r="AJ72" s="984"/>
      <c r="AK72" s="984">
        <v>8</v>
      </c>
      <c r="AL72" s="984"/>
      <c r="AM72" s="984"/>
      <c r="AN72" s="984"/>
      <c r="AO72" s="984"/>
      <c r="AP72" s="984" t="s">
        <v>507</v>
      </c>
      <c r="AQ72" s="984"/>
      <c r="AR72" s="984"/>
      <c r="AS72" s="984"/>
      <c r="AT72" s="984"/>
      <c r="AU72" s="984" t="s">
        <v>507</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574</v>
      </c>
      <c r="C73" s="988"/>
      <c r="D73" s="988"/>
      <c r="E73" s="988"/>
      <c r="F73" s="988"/>
      <c r="G73" s="988"/>
      <c r="H73" s="988"/>
      <c r="I73" s="988"/>
      <c r="J73" s="988"/>
      <c r="K73" s="988"/>
      <c r="L73" s="988"/>
      <c r="M73" s="988"/>
      <c r="N73" s="988"/>
      <c r="O73" s="988"/>
      <c r="P73" s="989"/>
      <c r="Q73" s="990">
        <v>101</v>
      </c>
      <c r="R73" s="984"/>
      <c r="S73" s="984"/>
      <c r="T73" s="984"/>
      <c r="U73" s="984"/>
      <c r="V73" s="984">
        <v>61</v>
      </c>
      <c r="W73" s="984"/>
      <c r="X73" s="984"/>
      <c r="Y73" s="984"/>
      <c r="Z73" s="984"/>
      <c r="AA73" s="984">
        <v>40</v>
      </c>
      <c r="AB73" s="984"/>
      <c r="AC73" s="984"/>
      <c r="AD73" s="984"/>
      <c r="AE73" s="984"/>
      <c r="AF73" s="984">
        <v>40</v>
      </c>
      <c r="AG73" s="984"/>
      <c r="AH73" s="984"/>
      <c r="AI73" s="984"/>
      <c r="AJ73" s="984"/>
      <c r="AK73" s="984" t="s">
        <v>507</v>
      </c>
      <c r="AL73" s="984"/>
      <c r="AM73" s="984"/>
      <c r="AN73" s="984"/>
      <c r="AO73" s="984"/>
      <c r="AP73" s="984" t="s">
        <v>507</v>
      </c>
      <c r="AQ73" s="984"/>
      <c r="AR73" s="984"/>
      <c r="AS73" s="984"/>
      <c r="AT73" s="984"/>
      <c r="AU73" s="984" t="s">
        <v>507</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575</v>
      </c>
      <c r="C74" s="988"/>
      <c r="D74" s="988"/>
      <c r="E74" s="988"/>
      <c r="F74" s="988"/>
      <c r="G74" s="988"/>
      <c r="H74" s="988"/>
      <c r="I74" s="988"/>
      <c r="J74" s="988"/>
      <c r="K74" s="988"/>
      <c r="L74" s="988"/>
      <c r="M74" s="988"/>
      <c r="N74" s="988"/>
      <c r="O74" s="988"/>
      <c r="P74" s="989"/>
      <c r="Q74" s="990">
        <v>2423</v>
      </c>
      <c r="R74" s="984"/>
      <c r="S74" s="984"/>
      <c r="T74" s="984"/>
      <c r="U74" s="984"/>
      <c r="V74" s="984">
        <v>2308</v>
      </c>
      <c r="W74" s="984"/>
      <c r="X74" s="984"/>
      <c r="Y74" s="984"/>
      <c r="Z74" s="984"/>
      <c r="AA74" s="984">
        <v>115</v>
      </c>
      <c r="AB74" s="984"/>
      <c r="AC74" s="984"/>
      <c r="AD74" s="984"/>
      <c r="AE74" s="984"/>
      <c r="AF74" s="984">
        <v>115</v>
      </c>
      <c r="AG74" s="984"/>
      <c r="AH74" s="984"/>
      <c r="AI74" s="984"/>
      <c r="AJ74" s="984"/>
      <c r="AK74" s="984">
        <v>130</v>
      </c>
      <c r="AL74" s="984"/>
      <c r="AM74" s="984"/>
      <c r="AN74" s="984"/>
      <c r="AO74" s="984"/>
      <c r="AP74" s="984" t="s">
        <v>507</v>
      </c>
      <c r="AQ74" s="984"/>
      <c r="AR74" s="984"/>
      <c r="AS74" s="984"/>
      <c r="AT74" s="984"/>
      <c r="AU74" s="984" t="s">
        <v>507</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576</v>
      </c>
      <c r="C75" s="988"/>
      <c r="D75" s="988"/>
      <c r="E75" s="988"/>
      <c r="F75" s="988"/>
      <c r="G75" s="988"/>
      <c r="H75" s="988"/>
      <c r="I75" s="988"/>
      <c r="J75" s="988"/>
      <c r="K75" s="988"/>
      <c r="L75" s="988"/>
      <c r="M75" s="988"/>
      <c r="N75" s="988"/>
      <c r="O75" s="988"/>
      <c r="P75" s="989"/>
      <c r="Q75" s="991">
        <v>719774</v>
      </c>
      <c r="R75" s="992"/>
      <c r="S75" s="992"/>
      <c r="T75" s="992"/>
      <c r="U75" s="993"/>
      <c r="V75" s="994">
        <v>711648</v>
      </c>
      <c r="W75" s="992"/>
      <c r="X75" s="992"/>
      <c r="Y75" s="992"/>
      <c r="Z75" s="993"/>
      <c r="AA75" s="994">
        <v>8126</v>
      </c>
      <c r="AB75" s="992"/>
      <c r="AC75" s="992"/>
      <c r="AD75" s="992"/>
      <c r="AE75" s="993"/>
      <c r="AF75" s="994">
        <v>8126</v>
      </c>
      <c r="AG75" s="992"/>
      <c r="AH75" s="992"/>
      <c r="AI75" s="992"/>
      <c r="AJ75" s="993"/>
      <c r="AK75" s="994">
        <v>4022</v>
      </c>
      <c r="AL75" s="992"/>
      <c r="AM75" s="992"/>
      <c r="AN75" s="992"/>
      <c r="AO75" s="993"/>
      <c r="AP75" s="984" t="s">
        <v>507</v>
      </c>
      <c r="AQ75" s="984"/>
      <c r="AR75" s="984"/>
      <c r="AS75" s="984"/>
      <c r="AT75" s="984"/>
      <c r="AU75" s="984" t="s">
        <v>507</v>
      </c>
      <c r="AV75" s="984"/>
      <c r="AW75" s="984"/>
      <c r="AX75" s="984"/>
      <c r="AY75" s="984"/>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388</v>
      </c>
      <c r="B88" s="950" t="s">
        <v>418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18182</v>
      </c>
      <c r="AG88" s="972"/>
      <c r="AH88" s="972"/>
      <c r="AI88" s="972"/>
      <c r="AJ88" s="972"/>
      <c r="AK88" s="976"/>
      <c r="AL88" s="976"/>
      <c r="AM88" s="976"/>
      <c r="AN88" s="976"/>
      <c r="AO88" s="976"/>
      <c r="AP88" s="972">
        <v>892</v>
      </c>
      <c r="AQ88" s="972"/>
      <c r="AR88" s="972"/>
      <c r="AS88" s="972"/>
      <c r="AT88" s="972"/>
      <c r="AU88" s="972">
        <v>204</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388</v>
      </c>
      <c r="BR102" s="950" t="s">
        <v>419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5</v>
      </c>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v>154</v>
      </c>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426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427</v>
      </c>
      <c r="AB109" s="909"/>
      <c r="AC109" s="909"/>
      <c r="AD109" s="909"/>
      <c r="AE109" s="910"/>
      <c r="AF109" s="911" t="s">
        <v>428</v>
      </c>
      <c r="AG109" s="909"/>
      <c r="AH109" s="909"/>
      <c r="AI109" s="909"/>
      <c r="AJ109" s="910"/>
      <c r="AK109" s="911" t="s">
        <v>306</v>
      </c>
      <c r="AL109" s="909"/>
      <c r="AM109" s="909"/>
      <c r="AN109" s="909"/>
      <c r="AO109" s="910"/>
      <c r="AP109" s="911" t="s">
        <v>429</v>
      </c>
      <c r="AQ109" s="909"/>
      <c r="AR109" s="909"/>
      <c r="AS109" s="909"/>
      <c r="AT109" s="942"/>
      <c r="AU109" s="908" t="s">
        <v>426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427</v>
      </c>
      <c r="BR109" s="909"/>
      <c r="BS109" s="909"/>
      <c r="BT109" s="909"/>
      <c r="BU109" s="910"/>
      <c r="BV109" s="911" t="s">
        <v>428</v>
      </c>
      <c r="BW109" s="909"/>
      <c r="BX109" s="909"/>
      <c r="BY109" s="909"/>
      <c r="BZ109" s="910"/>
      <c r="CA109" s="911" t="s">
        <v>306</v>
      </c>
      <c r="CB109" s="909"/>
      <c r="CC109" s="909"/>
      <c r="CD109" s="909"/>
      <c r="CE109" s="910"/>
      <c r="CF109" s="949" t="s">
        <v>429</v>
      </c>
      <c r="CG109" s="949"/>
      <c r="CH109" s="949"/>
      <c r="CI109" s="949"/>
      <c r="CJ109" s="949"/>
      <c r="CK109" s="911" t="s">
        <v>430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427</v>
      </c>
      <c r="DH109" s="909"/>
      <c r="DI109" s="909"/>
      <c r="DJ109" s="909"/>
      <c r="DK109" s="910"/>
      <c r="DL109" s="911" t="s">
        <v>428</v>
      </c>
      <c r="DM109" s="909"/>
      <c r="DN109" s="909"/>
      <c r="DO109" s="909"/>
      <c r="DP109" s="910"/>
      <c r="DQ109" s="911" t="s">
        <v>306</v>
      </c>
      <c r="DR109" s="909"/>
      <c r="DS109" s="909"/>
      <c r="DT109" s="909"/>
      <c r="DU109" s="910"/>
      <c r="DV109" s="911" t="s">
        <v>429</v>
      </c>
      <c r="DW109" s="909"/>
      <c r="DX109" s="909"/>
      <c r="DY109" s="909"/>
      <c r="DZ109" s="942"/>
    </row>
    <row r="110" spans="1:131" s="224" customFormat="1" ht="26.25" customHeight="1" x14ac:dyDescent="0.2">
      <c r="A110" s="820" t="s">
        <v>431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3111803</v>
      </c>
      <c r="AB110" s="902"/>
      <c r="AC110" s="902"/>
      <c r="AD110" s="902"/>
      <c r="AE110" s="903"/>
      <c r="AF110" s="904">
        <v>3171156</v>
      </c>
      <c r="AG110" s="902"/>
      <c r="AH110" s="902"/>
      <c r="AI110" s="902"/>
      <c r="AJ110" s="903"/>
      <c r="AK110" s="904">
        <v>3189287</v>
      </c>
      <c r="AL110" s="902"/>
      <c r="AM110" s="902"/>
      <c r="AN110" s="902"/>
      <c r="AO110" s="903"/>
      <c r="AP110" s="905">
        <v>13.9</v>
      </c>
      <c r="AQ110" s="906"/>
      <c r="AR110" s="906"/>
      <c r="AS110" s="906"/>
      <c r="AT110" s="907"/>
      <c r="AU110" s="943" t="s">
        <v>74</v>
      </c>
      <c r="AV110" s="944"/>
      <c r="AW110" s="944"/>
      <c r="AX110" s="944"/>
      <c r="AY110" s="944"/>
      <c r="AZ110" s="873" t="s">
        <v>432</v>
      </c>
      <c r="BA110" s="821"/>
      <c r="BB110" s="821"/>
      <c r="BC110" s="821"/>
      <c r="BD110" s="821"/>
      <c r="BE110" s="821"/>
      <c r="BF110" s="821"/>
      <c r="BG110" s="821"/>
      <c r="BH110" s="821"/>
      <c r="BI110" s="821"/>
      <c r="BJ110" s="821"/>
      <c r="BK110" s="821"/>
      <c r="BL110" s="821"/>
      <c r="BM110" s="821"/>
      <c r="BN110" s="821"/>
      <c r="BO110" s="821"/>
      <c r="BP110" s="822"/>
      <c r="BQ110" s="874">
        <v>30321016</v>
      </c>
      <c r="BR110" s="855"/>
      <c r="BS110" s="855"/>
      <c r="BT110" s="855"/>
      <c r="BU110" s="855"/>
      <c r="BV110" s="855">
        <v>31633622</v>
      </c>
      <c r="BW110" s="855"/>
      <c r="BX110" s="855"/>
      <c r="BY110" s="855"/>
      <c r="BZ110" s="855"/>
      <c r="CA110" s="855">
        <v>34237725</v>
      </c>
      <c r="CB110" s="855"/>
      <c r="CC110" s="855"/>
      <c r="CD110" s="855"/>
      <c r="CE110" s="855"/>
      <c r="CF110" s="879">
        <v>149</v>
      </c>
      <c r="CG110" s="880"/>
      <c r="CH110" s="880"/>
      <c r="CI110" s="880"/>
      <c r="CJ110" s="880"/>
      <c r="CK110" s="939" t="s">
        <v>433</v>
      </c>
      <c r="CL110" s="832"/>
      <c r="CM110" s="873" t="s">
        <v>434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390</v>
      </c>
      <c r="DH110" s="855"/>
      <c r="DI110" s="855"/>
      <c r="DJ110" s="855"/>
      <c r="DK110" s="855"/>
      <c r="DL110" s="855" t="s">
        <v>435</v>
      </c>
      <c r="DM110" s="855"/>
      <c r="DN110" s="855"/>
      <c r="DO110" s="855"/>
      <c r="DP110" s="855"/>
      <c r="DQ110" s="855" t="s">
        <v>410</v>
      </c>
      <c r="DR110" s="855"/>
      <c r="DS110" s="855"/>
      <c r="DT110" s="855"/>
      <c r="DU110" s="855"/>
      <c r="DV110" s="856" t="s">
        <v>435</v>
      </c>
      <c r="DW110" s="856"/>
      <c r="DX110" s="856"/>
      <c r="DY110" s="856"/>
      <c r="DZ110" s="857"/>
    </row>
    <row r="111" spans="1:131" s="224" customFormat="1" ht="26.25" customHeight="1" x14ac:dyDescent="0.2">
      <c r="A111" s="787" t="s">
        <v>436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128</v>
      </c>
      <c r="AB111" s="932"/>
      <c r="AC111" s="932"/>
      <c r="AD111" s="932"/>
      <c r="AE111" s="933"/>
      <c r="AF111" s="934" t="s">
        <v>128</v>
      </c>
      <c r="AG111" s="932"/>
      <c r="AH111" s="932"/>
      <c r="AI111" s="932"/>
      <c r="AJ111" s="933"/>
      <c r="AK111" s="934" t="s">
        <v>435</v>
      </c>
      <c r="AL111" s="932"/>
      <c r="AM111" s="932"/>
      <c r="AN111" s="932"/>
      <c r="AO111" s="933"/>
      <c r="AP111" s="935" t="s">
        <v>128</v>
      </c>
      <c r="AQ111" s="936"/>
      <c r="AR111" s="936"/>
      <c r="AS111" s="936"/>
      <c r="AT111" s="937"/>
      <c r="AU111" s="945"/>
      <c r="AV111" s="946"/>
      <c r="AW111" s="946"/>
      <c r="AX111" s="946"/>
      <c r="AY111" s="946"/>
      <c r="AZ111" s="828" t="s">
        <v>437</v>
      </c>
      <c r="BA111" s="765"/>
      <c r="BB111" s="765"/>
      <c r="BC111" s="765"/>
      <c r="BD111" s="765"/>
      <c r="BE111" s="765"/>
      <c r="BF111" s="765"/>
      <c r="BG111" s="765"/>
      <c r="BH111" s="765"/>
      <c r="BI111" s="765"/>
      <c r="BJ111" s="765"/>
      <c r="BK111" s="765"/>
      <c r="BL111" s="765"/>
      <c r="BM111" s="765"/>
      <c r="BN111" s="765"/>
      <c r="BO111" s="765"/>
      <c r="BP111" s="766"/>
      <c r="BQ111" s="829">
        <v>729208</v>
      </c>
      <c r="BR111" s="830"/>
      <c r="BS111" s="830"/>
      <c r="BT111" s="830"/>
      <c r="BU111" s="830"/>
      <c r="BV111" s="830">
        <v>729208</v>
      </c>
      <c r="BW111" s="830"/>
      <c r="BX111" s="830"/>
      <c r="BY111" s="830"/>
      <c r="BZ111" s="830"/>
      <c r="CA111" s="830">
        <v>190101</v>
      </c>
      <c r="CB111" s="830"/>
      <c r="CC111" s="830"/>
      <c r="CD111" s="830"/>
      <c r="CE111" s="830"/>
      <c r="CF111" s="888">
        <v>0.8</v>
      </c>
      <c r="CG111" s="889"/>
      <c r="CH111" s="889"/>
      <c r="CI111" s="889"/>
      <c r="CJ111" s="889"/>
      <c r="CK111" s="940"/>
      <c r="CL111" s="834"/>
      <c r="CM111" s="828" t="s">
        <v>438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390</v>
      </c>
      <c r="DH111" s="830"/>
      <c r="DI111" s="830"/>
      <c r="DJ111" s="830"/>
      <c r="DK111" s="830"/>
      <c r="DL111" s="830" t="s">
        <v>390</v>
      </c>
      <c r="DM111" s="830"/>
      <c r="DN111" s="830"/>
      <c r="DO111" s="830"/>
      <c r="DP111" s="830"/>
      <c r="DQ111" s="830" t="s">
        <v>410</v>
      </c>
      <c r="DR111" s="830"/>
      <c r="DS111" s="830"/>
      <c r="DT111" s="830"/>
      <c r="DU111" s="830"/>
      <c r="DV111" s="807" t="s">
        <v>128</v>
      </c>
      <c r="DW111" s="807"/>
      <c r="DX111" s="807"/>
      <c r="DY111" s="807"/>
      <c r="DZ111" s="808"/>
    </row>
    <row r="112" spans="1:131" s="224" customFormat="1" ht="26.25" customHeight="1" x14ac:dyDescent="0.2">
      <c r="A112" s="925" t="s">
        <v>439</v>
      </c>
      <c r="B112" s="926"/>
      <c r="C112" s="765" t="s">
        <v>440</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128</v>
      </c>
      <c r="AB112" s="793"/>
      <c r="AC112" s="793"/>
      <c r="AD112" s="793"/>
      <c r="AE112" s="794"/>
      <c r="AF112" s="795" t="s">
        <v>128</v>
      </c>
      <c r="AG112" s="793"/>
      <c r="AH112" s="793"/>
      <c r="AI112" s="793"/>
      <c r="AJ112" s="794"/>
      <c r="AK112" s="795" t="s">
        <v>410</v>
      </c>
      <c r="AL112" s="793"/>
      <c r="AM112" s="793"/>
      <c r="AN112" s="793"/>
      <c r="AO112" s="794"/>
      <c r="AP112" s="837" t="s">
        <v>128</v>
      </c>
      <c r="AQ112" s="838"/>
      <c r="AR112" s="838"/>
      <c r="AS112" s="838"/>
      <c r="AT112" s="839"/>
      <c r="AU112" s="945"/>
      <c r="AV112" s="946"/>
      <c r="AW112" s="946"/>
      <c r="AX112" s="946"/>
      <c r="AY112" s="946"/>
      <c r="AZ112" s="828" t="s">
        <v>441</v>
      </c>
      <c r="BA112" s="765"/>
      <c r="BB112" s="765"/>
      <c r="BC112" s="765"/>
      <c r="BD112" s="765"/>
      <c r="BE112" s="765"/>
      <c r="BF112" s="765"/>
      <c r="BG112" s="765"/>
      <c r="BH112" s="765"/>
      <c r="BI112" s="765"/>
      <c r="BJ112" s="765"/>
      <c r="BK112" s="765"/>
      <c r="BL112" s="765"/>
      <c r="BM112" s="765"/>
      <c r="BN112" s="765"/>
      <c r="BO112" s="765"/>
      <c r="BP112" s="766"/>
      <c r="BQ112" s="829">
        <v>4925465</v>
      </c>
      <c r="BR112" s="830"/>
      <c r="BS112" s="830"/>
      <c r="BT112" s="830"/>
      <c r="BU112" s="830"/>
      <c r="BV112" s="830">
        <v>4543689</v>
      </c>
      <c r="BW112" s="830"/>
      <c r="BX112" s="830"/>
      <c r="BY112" s="830"/>
      <c r="BZ112" s="830"/>
      <c r="CA112" s="830">
        <v>4472976</v>
      </c>
      <c r="CB112" s="830"/>
      <c r="CC112" s="830"/>
      <c r="CD112" s="830"/>
      <c r="CE112" s="830"/>
      <c r="CF112" s="888">
        <v>19.5</v>
      </c>
      <c r="CG112" s="889"/>
      <c r="CH112" s="889"/>
      <c r="CI112" s="889"/>
      <c r="CJ112" s="889"/>
      <c r="CK112" s="940"/>
      <c r="CL112" s="834"/>
      <c r="CM112" s="828" t="s">
        <v>442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v>187997</v>
      </c>
      <c r="DH112" s="830"/>
      <c r="DI112" s="830"/>
      <c r="DJ112" s="830"/>
      <c r="DK112" s="830"/>
      <c r="DL112" s="830">
        <v>187997</v>
      </c>
      <c r="DM112" s="830"/>
      <c r="DN112" s="830"/>
      <c r="DO112" s="830"/>
      <c r="DP112" s="830"/>
      <c r="DQ112" s="830">
        <v>187997</v>
      </c>
      <c r="DR112" s="830"/>
      <c r="DS112" s="830"/>
      <c r="DT112" s="830"/>
      <c r="DU112" s="830"/>
      <c r="DV112" s="807">
        <v>0.8</v>
      </c>
      <c r="DW112" s="807"/>
      <c r="DX112" s="807"/>
      <c r="DY112" s="807"/>
      <c r="DZ112" s="808"/>
    </row>
    <row r="113" spans="1:130" s="224" customFormat="1" ht="26.25" customHeight="1" x14ac:dyDescent="0.2">
      <c r="A113" s="927"/>
      <c r="B113" s="928"/>
      <c r="C113" s="765" t="s">
        <v>443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400069</v>
      </c>
      <c r="AB113" s="932"/>
      <c r="AC113" s="932"/>
      <c r="AD113" s="932"/>
      <c r="AE113" s="933"/>
      <c r="AF113" s="934">
        <v>353457</v>
      </c>
      <c r="AG113" s="932"/>
      <c r="AH113" s="932"/>
      <c r="AI113" s="932"/>
      <c r="AJ113" s="933"/>
      <c r="AK113" s="934">
        <v>414433</v>
      </c>
      <c r="AL113" s="932"/>
      <c r="AM113" s="932"/>
      <c r="AN113" s="932"/>
      <c r="AO113" s="933"/>
      <c r="AP113" s="935">
        <v>1.8</v>
      </c>
      <c r="AQ113" s="936"/>
      <c r="AR113" s="936"/>
      <c r="AS113" s="936"/>
      <c r="AT113" s="937"/>
      <c r="AU113" s="945"/>
      <c r="AV113" s="946"/>
      <c r="AW113" s="946"/>
      <c r="AX113" s="946"/>
      <c r="AY113" s="946"/>
      <c r="AZ113" s="828" t="s">
        <v>444</v>
      </c>
      <c r="BA113" s="765"/>
      <c r="BB113" s="765"/>
      <c r="BC113" s="765"/>
      <c r="BD113" s="765"/>
      <c r="BE113" s="765"/>
      <c r="BF113" s="765"/>
      <c r="BG113" s="765"/>
      <c r="BH113" s="765"/>
      <c r="BI113" s="765"/>
      <c r="BJ113" s="765"/>
      <c r="BK113" s="765"/>
      <c r="BL113" s="765"/>
      <c r="BM113" s="765"/>
      <c r="BN113" s="765"/>
      <c r="BO113" s="765"/>
      <c r="BP113" s="766"/>
      <c r="BQ113" s="829">
        <v>217330</v>
      </c>
      <c r="BR113" s="830"/>
      <c r="BS113" s="830"/>
      <c r="BT113" s="830"/>
      <c r="BU113" s="830"/>
      <c r="BV113" s="830">
        <v>228198</v>
      </c>
      <c r="BW113" s="830"/>
      <c r="BX113" s="830"/>
      <c r="BY113" s="830"/>
      <c r="BZ113" s="830"/>
      <c r="CA113" s="830">
        <v>204089</v>
      </c>
      <c r="CB113" s="830"/>
      <c r="CC113" s="830"/>
      <c r="CD113" s="830"/>
      <c r="CE113" s="830"/>
      <c r="CF113" s="888">
        <v>0.9</v>
      </c>
      <c r="CG113" s="889"/>
      <c r="CH113" s="889"/>
      <c r="CI113" s="889"/>
      <c r="CJ113" s="889"/>
      <c r="CK113" s="940"/>
      <c r="CL113" s="834"/>
      <c r="CM113" s="828" t="s">
        <v>445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410</v>
      </c>
      <c r="DH113" s="793"/>
      <c r="DI113" s="793"/>
      <c r="DJ113" s="793"/>
      <c r="DK113" s="794"/>
      <c r="DL113" s="795" t="s">
        <v>435</v>
      </c>
      <c r="DM113" s="793"/>
      <c r="DN113" s="793"/>
      <c r="DO113" s="793"/>
      <c r="DP113" s="794"/>
      <c r="DQ113" s="795" t="s">
        <v>410</v>
      </c>
      <c r="DR113" s="793"/>
      <c r="DS113" s="793"/>
      <c r="DT113" s="793"/>
      <c r="DU113" s="794"/>
      <c r="DV113" s="837" t="s">
        <v>410</v>
      </c>
      <c r="DW113" s="838"/>
      <c r="DX113" s="838"/>
      <c r="DY113" s="838"/>
      <c r="DZ113" s="839"/>
    </row>
    <row r="114" spans="1:130" s="224" customFormat="1" ht="26.25" customHeight="1" x14ac:dyDescent="0.2">
      <c r="A114" s="927"/>
      <c r="B114" s="928"/>
      <c r="C114" s="765" t="s">
        <v>446</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14466</v>
      </c>
      <c r="AB114" s="793"/>
      <c r="AC114" s="793"/>
      <c r="AD114" s="793"/>
      <c r="AE114" s="794"/>
      <c r="AF114" s="795">
        <v>15340</v>
      </c>
      <c r="AG114" s="793"/>
      <c r="AH114" s="793"/>
      <c r="AI114" s="793"/>
      <c r="AJ114" s="794"/>
      <c r="AK114" s="795">
        <v>17599</v>
      </c>
      <c r="AL114" s="793"/>
      <c r="AM114" s="793"/>
      <c r="AN114" s="793"/>
      <c r="AO114" s="794"/>
      <c r="AP114" s="837">
        <v>0.1</v>
      </c>
      <c r="AQ114" s="838"/>
      <c r="AR114" s="838"/>
      <c r="AS114" s="838"/>
      <c r="AT114" s="839"/>
      <c r="AU114" s="945"/>
      <c r="AV114" s="946"/>
      <c r="AW114" s="946"/>
      <c r="AX114" s="946"/>
      <c r="AY114" s="946"/>
      <c r="AZ114" s="828" t="s">
        <v>447</v>
      </c>
      <c r="BA114" s="765"/>
      <c r="BB114" s="765"/>
      <c r="BC114" s="765"/>
      <c r="BD114" s="765"/>
      <c r="BE114" s="765"/>
      <c r="BF114" s="765"/>
      <c r="BG114" s="765"/>
      <c r="BH114" s="765"/>
      <c r="BI114" s="765"/>
      <c r="BJ114" s="765"/>
      <c r="BK114" s="765"/>
      <c r="BL114" s="765"/>
      <c r="BM114" s="765"/>
      <c r="BN114" s="765"/>
      <c r="BO114" s="765"/>
      <c r="BP114" s="766"/>
      <c r="BQ114" s="829">
        <v>4187178</v>
      </c>
      <c r="BR114" s="830"/>
      <c r="BS114" s="830"/>
      <c r="BT114" s="830"/>
      <c r="BU114" s="830"/>
      <c r="BV114" s="830">
        <v>4093441</v>
      </c>
      <c r="BW114" s="830"/>
      <c r="BX114" s="830"/>
      <c r="BY114" s="830"/>
      <c r="BZ114" s="830"/>
      <c r="CA114" s="830">
        <v>4001574</v>
      </c>
      <c r="CB114" s="830"/>
      <c r="CC114" s="830"/>
      <c r="CD114" s="830"/>
      <c r="CE114" s="830"/>
      <c r="CF114" s="888">
        <v>17.399999999999999</v>
      </c>
      <c r="CG114" s="889"/>
      <c r="CH114" s="889"/>
      <c r="CI114" s="889"/>
      <c r="CJ114" s="889"/>
      <c r="CK114" s="940"/>
      <c r="CL114" s="834"/>
      <c r="CM114" s="828" t="s">
        <v>448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410</v>
      </c>
      <c r="DH114" s="793"/>
      <c r="DI114" s="793"/>
      <c r="DJ114" s="793"/>
      <c r="DK114" s="794"/>
      <c r="DL114" s="795" t="s">
        <v>410</v>
      </c>
      <c r="DM114" s="793"/>
      <c r="DN114" s="793"/>
      <c r="DO114" s="793"/>
      <c r="DP114" s="794"/>
      <c r="DQ114" s="795" t="s">
        <v>410</v>
      </c>
      <c r="DR114" s="793"/>
      <c r="DS114" s="793"/>
      <c r="DT114" s="793"/>
      <c r="DU114" s="794"/>
      <c r="DV114" s="837" t="s">
        <v>410</v>
      </c>
      <c r="DW114" s="838"/>
      <c r="DX114" s="838"/>
      <c r="DY114" s="838"/>
      <c r="DZ114" s="839"/>
    </row>
    <row r="115" spans="1:130" s="224" customFormat="1" ht="26.25" customHeight="1" x14ac:dyDescent="0.2">
      <c r="A115" s="927"/>
      <c r="B115" s="928"/>
      <c r="C115" s="765" t="s">
        <v>449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3308</v>
      </c>
      <c r="AB115" s="932"/>
      <c r="AC115" s="932"/>
      <c r="AD115" s="932"/>
      <c r="AE115" s="933"/>
      <c r="AF115" s="934">
        <v>1131</v>
      </c>
      <c r="AG115" s="932"/>
      <c r="AH115" s="932"/>
      <c r="AI115" s="932"/>
      <c r="AJ115" s="933"/>
      <c r="AK115" s="934">
        <v>31230</v>
      </c>
      <c r="AL115" s="932"/>
      <c r="AM115" s="932"/>
      <c r="AN115" s="932"/>
      <c r="AO115" s="933"/>
      <c r="AP115" s="935">
        <v>0.1</v>
      </c>
      <c r="AQ115" s="936"/>
      <c r="AR115" s="936"/>
      <c r="AS115" s="936"/>
      <c r="AT115" s="937"/>
      <c r="AU115" s="945"/>
      <c r="AV115" s="946"/>
      <c r="AW115" s="946"/>
      <c r="AX115" s="946"/>
      <c r="AY115" s="946"/>
      <c r="AZ115" s="828" t="s">
        <v>450</v>
      </c>
      <c r="BA115" s="765"/>
      <c r="BB115" s="765"/>
      <c r="BC115" s="765"/>
      <c r="BD115" s="765"/>
      <c r="BE115" s="765"/>
      <c r="BF115" s="765"/>
      <c r="BG115" s="765"/>
      <c r="BH115" s="765"/>
      <c r="BI115" s="765"/>
      <c r="BJ115" s="765"/>
      <c r="BK115" s="765"/>
      <c r="BL115" s="765"/>
      <c r="BM115" s="765"/>
      <c r="BN115" s="765"/>
      <c r="BO115" s="765"/>
      <c r="BP115" s="766"/>
      <c r="BQ115" s="829" t="s">
        <v>410</v>
      </c>
      <c r="BR115" s="830"/>
      <c r="BS115" s="830"/>
      <c r="BT115" s="830"/>
      <c r="BU115" s="830"/>
      <c r="BV115" s="830">
        <v>1305</v>
      </c>
      <c r="BW115" s="830"/>
      <c r="BX115" s="830"/>
      <c r="BY115" s="830"/>
      <c r="BZ115" s="830"/>
      <c r="CA115" s="830">
        <v>1567</v>
      </c>
      <c r="CB115" s="830"/>
      <c r="CC115" s="830"/>
      <c r="CD115" s="830"/>
      <c r="CE115" s="830"/>
      <c r="CF115" s="888">
        <v>0</v>
      </c>
      <c r="CG115" s="889"/>
      <c r="CH115" s="889"/>
      <c r="CI115" s="889"/>
      <c r="CJ115" s="889"/>
      <c r="CK115" s="940"/>
      <c r="CL115" s="834"/>
      <c r="CM115" s="828" t="s">
        <v>451</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541211</v>
      </c>
      <c r="DH115" s="793"/>
      <c r="DI115" s="793"/>
      <c r="DJ115" s="793"/>
      <c r="DK115" s="794"/>
      <c r="DL115" s="795">
        <v>541211</v>
      </c>
      <c r="DM115" s="793"/>
      <c r="DN115" s="793"/>
      <c r="DO115" s="793"/>
      <c r="DP115" s="794"/>
      <c r="DQ115" s="795">
        <v>2104</v>
      </c>
      <c r="DR115" s="793"/>
      <c r="DS115" s="793"/>
      <c r="DT115" s="793"/>
      <c r="DU115" s="794"/>
      <c r="DV115" s="837">
        <v>0</v>
      </c>
      <c r="DW115" s="838"/>
      <c r="DX115" s="838"/>
      <c r="DY115" s="838"/>
      <c r="DZ115" s="839"/>
    </row>
    <row r="116" spans="1:130" s="224" customFormat="1" ht="26.25" customHeight="1" x14ac:dyDescent="0.2">
      <c r="A116" s="929"/>
      <c r="B116" s="930"/>
      <c r="C116" s="852" t="s">
        <v>452</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128</v>
      </c>
      <c r="AB116" s="793"/>
      <c r="AC116" s="793"/>
      <c r="AD116" s="793"/>
      <c r="AE116" s="794"/>
      <c r="AF116" s="795" t="s">
        <v>128</v>
      </c>
      <c r="AG116" s="793"/>
      <c r="AH116" s="793"/>
      <c r="AI116" s="793"/>
      <c r="AJ116" s="794"/>
      <c r="AK116" s="795" t="s">
        <v>128</v>
      </c>
      <c r="AL116" s="793"/>
      <c r="AM116" s="793"/>
      <c r="AN116" s="793"/>
      <c r="AO116" s="794"/>
      <c r="AP116" s="837" t="s">
        <v>435</v>
      </c>
      <c r="AQ116" s="838"/>
      <c r="AR116" s="838"/>
      <c r="AS116" s="838"/>
      <c r="AT116" s="839"/>
      <c r="AU116" s="945"/>
      <c r="AV116" s="946"/>
      <c r="AW116" s="946"/>
      <c r="AX116" s="946"/>
      <c r="AY116" s="946"/>
      <c r="AZ116" s="922" t="s">
        <v>453</v>
      </c>
      <c r="BA116" s="923"/>
      <c r="BB116" s="923"/>
      <c r="BC116" s="923"/>
      <c r="BD116" s="923"/>
      <c r="BE116" s="923"/>
      <c r="BF116" s="923"/>
      <c r="BG116" s="923"/>
      <c r="BH116" s="923"/>
      <c r="BI116" s="923"/>
      <c r="BJ116" s="923"/>
      <c r="BK116" s="923"/>
      <c r="BL116" s="923"/>
      <c r="BM116" s="923"/>
      <c r="BN116" s="923"/>
      <c r="BO116" s="923"/>
      <c r="BP116" s="924"/>
      <c r="BQ116" s="829" t="s">
        <v>128</v>
      </c>
      <c r="BR116" s="830"/>
      <c r="BS116" s="830"/>
      <c r="BT116" s="830"/>
      <c r="BU116" s="830"/>
      <c r="BV116" s="830" t="s">
        <v>435</v>
      </c>
      <c r="BW116" s="830"/>
      <c r="BX116" s="830"/>
      <c r="BY116" s="830"/>
      <c r="BZ116" s="830"/>
      <c r="CA116" s="830" t="s">
        <v>410</v>
      </c>
      <c r="CB116" s="830"/>
      <c r="CC116" s="830"/>
      <c r="CD116" s="830"/>
      <c r="CE116" s="830"/>
      <c r="CF116" s="888" t="s">
        <v>410</v>
      </c>
      <c r="CG116" s="889"/>
      <c r="CH116" s="889"/>
      <c r="CI116" s="889"/>
      <c r="CJ116" s="889"/>
      <c r="CK116" s="940"/>
      <c r="CL116" s="834"/>
      <c r="CM116" s="828" t="s">
        <v>454</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410</v>
      </c>
      <c r="DH116" s="793"/>
      <c r="DI116" s="793"/>
      <c r="DJ116" s="793"/>
      <c r="DK116" s="794"/>
      <c r="DL116" s="795" t="s">
        <v>410</v>
      </c>
      <c r="DM116" s="793"/>
      <c r="DN116" s="793"/>
      <c r="DO116" s="793"/>
      <c r="DP116" s="794"/>
      <c r="DQ116" s="795" t="s">
        <v>128</v>
      </c>
      <c r="DR116" s="793"/>
      <c r="DS116" s="793"/>
      <c r="DT116" s="793"/>
      <c r="DU116" s="794"/>
      <c r="DV116" s="837" t="s">
        <v>128</v>
      </c>
      <c r="DW116" s="838"/>
      <c r="DX116" s="838"/>
      <c r="DY116" s="838"/>
      <c r="DZ116" s="839"/>
    </row>
    <row r="117" spans="1:130" s="224" customFormat="1" ht="26.25" customHeight="1" x14ac:dyDescent="0.2">
      <c r="A117" s="908" t="s">
        <v>185</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455</v>
      </c>
      <c r="Z117" s="910"/>
      <c r="AA117" s="915">
        <v>3529646</v>
      </c>
      <c r="AB117" s="916"/>
      <c r="AC117" s="916"/>
      <c r="AD117" s="916"/>
      <c r="AE117" s="917"/>
      <c r="AF117" s="918">
        <v>3541084</v>
      </c>
      <c r="AG117" s="916"/>
      <c r="AH117" s="916"/>
      <c r="AI117" s="916"/>
      <c r="AJ117" s="917"/>
      <c r="AK117" s="918">
        <v>3652549</v>
      </c>
      <c r="AL117" s="916"/>
      <c r="AM117" s="916"/>
      <c r="AN117" s="916"/>
      <c r="AO117" s="917"/>
      <c r="AP117" s="919"/>
      <c r="AQ117" s="920"/>
      <c r="AR117" s="920"/>
      <c r="AS117" s="920"/>
      <c r="AT117" s="921"/>
      <c r="AU117" s="945"/>
      <c r="AV117" s="946"/>
      <c r="AW117" s="946"/>
      <c r="AX117" s="946"/>
      <c r="AY117" s="946"/>
      <c r="AZ117" s="876" t="s">
        <v>456</v>
      </c>
      <c r="BA117" s="877"/>
      <c r="BB117" s="877"/>
      <c r="BC117" s="877"/>
      <c r="BD117" s="877"/>
      <c r="BE117" s="877"/>
      <c r="BF117" s="877"/>
      <c r="BG117" s="877"/>
      <c r="BH117" s="877"/>
      <c r="BI117" s="877"/>
      <c r="BJ117" s="877"/>
      <c r="BK117" s="877"/>
      <c r="BL117" s="877"/>
      <c r="BM117" s="877"/>
      <c r="BN117" s="877"/>
      <c r="BO117" s="877"/>
      <c r="BP117" s="878"/>
      <c r="BQ117" s="829" t="s">
        <v>435</v>
      </c>
      <c r="BR117" s="830"/>
      <c r="BS117" s="830"/>
      <c r="BT117" s="830"/>
      <c r="BU117" s="830"/>
      <c r="BV117" s="830" t="s">
        <v>128</v>
      </c>
      <c r="BW117" s="830"/>
      <c r="BX117" s="830"/>
      <c r="BY117" s="830"/>
      <c r="BZ117" s="830"/>
      <c r="CA117" s="830" t="s">
        <v>128</v>
      </c>
      <c r="CB117" s="830"/>
      <c r="CC117" s="830"/>
      <c r="CD117" s="830"/>
      <c r="CE117" s="830"/>
      <c r="CF117" s="888" t="s">
        <v>128</v>
      </c>
      <c r="CG117" s="889"/>
      <c r="CH117" s="889"/>
      <c r="CI117" s="889"/>
      <c r="CJ117" s="889"/>
      <c r="CK117" s="940"/>
      <c r="CL117" s="834"/>
      <c r="CM117" s="828" t="s">
        <v>457</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128</v>
      </c>
      <c r="DH117" s="793"/>
      <c r="DI117" s="793"/>
      <c r="DJ117" s="793"/>
      <c r="DK117" s="794"/>
      <c r="DL117" s="795" t="s">
        <v>435</v>
      </c>
      <c r="DM117" s="793"/>
      <c r="DN117" s="793"/>
      <c r="DO117" s="793"/>
      <c r="DP117" s="794"/>
      <c r="DQ117" s="795" t="s">
        <v>128</v>
      </c>
      <c r="DR117" s="793"/>
      <c r="DS117" s="793"/>
      <c r="DT117" s="793"/>
      <c r="DU117" s="794"/>
      <c r="DV117" s="837" t="s">
        <v>128</v>
      </c>
      <c r="DW117" s="838"/>
      <c r="DX117" s="838"/>
      <c r="DY117" s="838"/>
      <c r="DZ117" s="839"/>
    </row>
    <row r="118" spans="1:130" s="224" customFormat="1" ht="26.25" customHeight="1" x14ac:dyDescent="0.2">
      <c r="A118" s="908" t="s">
        <v>430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427</v>
      </c>
      <c r="AB118" s="909"/>
      <c r="AC118" s="909"/>
      <c r="AD118" s="909"/>
      <c r="AE118" s="910"/>
      <c r="AF118" s="911" t="s">
        <v>428</v>
      </c>
      <c r="AG118" s="909"/>
      <c r="AH118" s="909"/>
      <c r="AI118" s="909"/>
      <c r="AJ118" s="910"/>
      <c r="AK118" s="911" t="s">
        <v>306</v>
      </c>
      <c r="AL118" s="909"/>
      <c r="AM118" s="909"/>
      <c r="AN118" s="909"/>
      <c r="AO118" s="910"/>
      <c r="AP118" s="912" t="s">
        <v>429</v>
      </c>
      <c r="AQ118" s="913"/>
      <c r="AR118" s="913"/>
      <c r="AS118" s="913"/>
      <c r="AT118" s="914"/>
      <c r="AU118" s="945"/>
      <c r="AV118" s="946"/>
      <c r="AW118" s="946"/>
      <c r="AX118" s="946"/>
      <c r="AY118" s="946"/>
      <c r="AZ118" s="851" t="s">
        <v>458</v>
      </c>
      <c r="BA118" s="852"/>
      <c r="BB118" s="852"/>
      <c r="BC118" s="852"/>
      <c r="BD118" s="852"/>
      <c r="BE118" s="852"/>
      <c r="BF118" s="852"/>
      <c r="BG118" s="852"/>
      <c r="BH118" s="852"/>
      <c r="BI118" s="852"/>
      <c r="BJ118" s="852"/>
      <c r="BK118" s="852"/>
      <c r="BL118" s="852"/>
      <c r="BM118" s="852"/>
      <c r="BN118" s="852"/>
      <c r="BO118" s="852"/>
      <c r="BP118" s="853"/>
      <c r="BQ118" s="892" t="s">
        <v>128</v>
      </c>
      <c r="BR118" s="858"/>
      <c r="BS118" s="858"/>
      <c r="BT118" s="858"/>
      <c r="BU118" s="858"/>
      <c r="BV118" s="858" t="s">
        <v>435</v>
      </c>
      <c r="BW118" s="858"/>
      <c r="BX118" s="858"/>
      <c r="BY118" s="858"/>
      <c r="BZ118" s="858"/>
      <c r="CA118" s="858" t="s">
        <v>128</v>
      </c>
      <c r="CB118" s="858"/>
      <c r="CC118" s="858"/>
      <c r="CD118" s="858"/>
      <c r="CE118" s="858"/>
      <c r="CF118" s="888" t="s">
        <v>128</v>
      </c>
      <c r="CG118" s="889"/>
      <c r="CH118" s="889"/>
      <c r="CI118" s="889"/>
      <c r="CJ118" s="889"/>
      <c r="CK118" s="940"/>
      <c r="CL118" s="834"/>
      <c r="CM118" s="828" t="s">
        <v>459</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435</v>
      </c>
      <c r="DH118" s="793"/>
      <c r="DI118" s="793"/>
      <c r="DJ118" s="793"/>
      <c r="DK118" s="794"/>
      <c r="DL118" s="795" t="s">
        <v>128</v>
      </c>
      <c r="DM118" s="793"/>
      <c r="DN118" s="793"/>
      <c r="DO118" s="793"/>
      <c r="DP118" s="794"/>
      <c r="DQ118" s="795" t="s">
        <v>128</v>
      </c>
      <c r="DR118" s="793"/>
      <c r="DS118" s="793"/>
      <c r="DT118" s="793"/>
      <c r="DU118" s="794"/>
      <c r="DV118" s="837" t="s">
        <v>435</v>
      </c>
      <c r="DW118" s="838"/>
      <c r="DX118" s="838"/>
      <c r="DY118" s="838"/>
      <c r="DZ118" s="839"/>
    </row>
    <row r="119" spans="1:130" s="224" customFormat="1" ht="26.25" customHeight="1" x14ac:dyDescent="0.2">
      <c r="A119" s="831" t="s">
        <v>433</v>
      </c>
      <c r="B119" s="832"/>
      <c r="C119" s="873" t="s">
        <v>434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128</v>
      </c>
      <c r="AB119" s="902"/>
      <c r="AC119" s="902"/>
      <c r="AD119" s="902"/>
      <c r="AE119" s="903"/>
      <c r="AF119" s="904" t="s">
        <v>435</v>
      </c>
      <c r="AG119" s="902"/>
      <c r="AH119" s="902"/>
      <c r="AI119" s="902"/>
      <c r="AJ119" s="903"/>
      <c r="AK119" s="904" t="s">
        <v>128</v>
      </c>
      <c r="AL119" s="902"/>
      <c r="AM119" s="902"/>
      <c r="AN119" s="902"/>
      <c r="AO119" s="903"/>
      <c r="AP119" s="905" t="s">
        <v>435</v>
      </c>
      <c r="AQ119" s="906"/>
      <c r="AR119" s="906"/>
      <c r="AS119" s="906"/>
      <c r="AT119" s="907"/>
      <c r="AU119" s="947"/>
      <c r="AV119" s="948"/>
      <c r="AW119" s="948"/>
      <c r="AX119" s="948"/>
      <c r="AY119" s="948"/>
      <c r="AZ119" s="245" t="s">
        <v>185</v>
      </c>
      <c r="BA119" s="245"/>
      <c r="BB119" s="245"/>
      <c r="BC119" s="245"/>
      <c r="BD119" s="245"/>
      <c r="BE119" s="245"/>
      <c r="BF119" s="245"/>
      <c r="BG119" s="245"/>
      <c r="BH119" s="245"/>
      <c r="BI119" s="245"/>
      <c r="BJ119" s="245"/>
      <c r="BK119" s="245"/>
      <c r="BL119" s="245"/>
      <c r="BM119" s="245"/>
      <c r="BN119" s="245"/>
      <c r="BO119" s="890" t="s">
        <v>460</v>
      </c>
      <c r="BP119" s="891"/>
      <c r="BQ119" s="892">
        <v>40380197</v>
      </c>
      <c r="BR119" s="858"/>
      <c r="BS119" s="858"/>
      <c r="BT119" s="858"/>
      <c r="BU119" s="858"/>
      <c r="BV119" s="858">
        <v>41229463</v>
      </c>
      <c r="BW119" s="858"/>
      <c r="BX119" s="858"/>
      <c r="BY119" s="858"/>
      <c r="BZ119" s="858"/>
      <c r="CA119" s="858">
        <v>43108032</v>
      </c>
      <c r="CB119" s="858"/>
      <c r="CC119" s="858"/>
      <c r="CD119" s="858"/>
      <c r="CE119" s="858"/>
      <c r="CF119" s="761"/>
      <c r="CG119" s="762"/>
      <c r="CH119" s="762"/>
      <c r="CI119" s="762"/>
      <c r="CJ119" s="847"/>
      <c r="CK119" s="941"/>
      <c r="CL119" s="836"/>
      <c r="CM119" s="851" t="s">
        <v>461</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435</v>
      </c>
      <c r="DH119" s="777"/>
      <c r="DI119" s="777"/>
      <c r="DJ119" s="777"/>
      <c r="DK119" s="778"/>
      <c r="DL119" s="779" t="s">
        <v>435</v>
      </c>
      <c r="DM119" s="777"/>
      <c r="DN119" s="777"/>
      <c r="DO119" s="777"/>
      <c r="DP119" s="778"/>
      <c r="DQ119" s="779" t="s">
        <v>128</v>
      </c>
      <c r="DR119" s="777"/>
      <c r="DS119" s="777"/>
      <c r="DT119" s="777"/>
      <c r="DU119" s="778"/>
      <c r="DV119" s="861" t="s">
        <v>435</v>
      </c>
      <c r="DW119" s="862"/>
      <c r="DX119" s="862"/>
      <c r="DY119" s="862"/>
      <c r="DZ119" s="863"/>
    </row>
    <row r="120" spans="1:130" s="224" customFormat="1" ht="26.25" customHeight="1" x14ac:dyDescent="0.2">
      <c r="A120" s="833"/>
      <c r="B120" s="834"/>
      <c r="C120" s="828" t="s">
        <v>438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128</v>
      </c>
      <c r="AB120" s="793"/>
      <c r="AC120" s="793"/>
      <c r="AD120" s="793"/>
      <c r="AE120" s="794"/>
      <c r="AF120" s="795" t="s">
        <v>128</v>
      </c>
      <c r="AG120" s="793"/>
      <c r="AH120" s="793"/>
      <c r="AI120" s="793"/>
      <c r="AJ120" s="794"/>
      <c r="AK120" s="795" t="s">
        <v>435</v>
      </c>
      <c r="AL120" s="793"/>
      <c r="AM120" s="793"/>
      <c r="AN120" s="793"/>
      <c r="AO120" s="794"/>
      <c r="AP120" s="837" t="s">
        <v>435</v>
      </c>
      <c r="AQ120" s="838"/>
      <c r="AR120" s="838"/>
      <c r="AS120" s="838"/>
      <c r="AT120" s="839"/>
      <c r="AU120" s="893" t="s">
        <v>462</v>
      </c>
      <c r="AV120" s="894"/>
      <c r="AW120" s="894"/>
      <c r="AX120" s="894"/>
      <c r="AY120" s="895"/>
      <c r="AZ120" s="873" t="s">
        <v>463</v>
      </c>
      <c r="BA120" s="821"/>
      <c r="BB120" s="821"/>
      <c r="BC120" s="821"/>
      <c r="BD120" s="821"/>
      <c r="BE120" s="821"/>
      <c r="BF120" s="821"/>
      <c r="BG120" s="821"/>
      <c r="BH120" s="821"/>
      <c r="BI120" s="821"/>
      <c r="BJ120" s="821"/>
      <c r="BK120" s="821"/>
      <c r="BL120" s="821"/>
      <c r="BM120" s="821"/>
      <c r="BN120" s="821"/>
      <c r="BO120" s="821"/>
      <c r="BP120" s="822"/>
      <c r="BQ120" s="874">
        <v>6867833</v>
      </c>
      <c r="BR120" s="855"/>
      <c r="BS120" s="855"/>
      <c r="BT120" s="855"/>
      <c r="BU120" s="855"/>
      <c r="BV120" s="855">
        <v>9041836</v>
      </c>
      <c r="BW120" s="855"/>
      <c r="BX120" s="855"/>
      <c r="BY120" s="855"/>
      <c r="BZ120" s="855"/>
      <c r="CA120" s="855">
        <v>9635783</v>
      </c>
      <c r="CB120" s="855"/>
      <c r="CC120" s="855"/>
      <c r="CD120" s="855"/>
      <c r="CE120" s="855"/>
      <c r="CF120" s="879">
        <v>41.9</v>
      </c>
      <c r="CG120" s="880"/>
      <c r="CH120" s="880"/>
      <c r="CI120" s="880"/>
      <c r="CJ120" s="880"/>
      <c r="CK120" s="881" t="s">
        <v>464</v>
      </c>
      <c r="CL120" s="865"/>
      <c r="CM120" s="865"/>
      <c r="CN120" s="865"/>
      <c r="CO120" s="866"/>
      <c r="CP120" s="885" t="s">
        <v>404</v>
      </c>
      <c r="CQ120" s="886"/>
      <c r="CR120" s="886"/>
      <c r="CS120" s="886"/>
      <c r="CT120" s="886"/>
      <c r="CU120" s="886"/>
      <c r="CV120" s="886"/>
      <c r="CW120" s="886"/>
      <c r="CX120" s="886"/>
      <c r="CY120" s="886"/>
      <c r="CZ120" s="886"/>
      <c r="DA120" s="886"/>
      <c r="DB120" s="886"/>
      <c r="DC120" s="886"/>
      <c r="DD120" s="886"/>
      <c r="DE120" s="886"/>
      <c r="DF120" s="887"/>
      <c r="DG120" s="874">
        <v>4923451</v>
      </c>
      <c r="DH120" s="855"/>
      <c r="DI120" s="855"/>
      <c r="DJ120" s="855"/>
      <c r="DK120" s="855"/>
      <c r="DL120" s="855">
        <v>4542500</v>
      </c>
      <c r="DM120" s="855"/>
      <c r="DN120" s="855"/>
      <c r="DO120" s="855"/>
      <c r="DP120" s="855"/>
      <c r="DQ120" s="855">
        <v>4471498</v>
      </c>
      <c r="DR120" s="855"/>
      <c r="DS120" s="855"/>
      <c r="DT120" s="855"/>
      <c r="DU120" s="855"/>
      <c r="DV120" s="856">
        <v>19.5</v>
      </c>
      <c r="DW120" s="856"/>
      <c r="DX120" s="856"/>
      <c r="DY120" s="856"/>
      <c r="DZ120" s="857"/>
    </row>
    <row r="121" spans="1:130" s="224" customFormat="1" ht="26.25" customHeight="1" x14ac:dyDescent="0.2">
      <c r="A121" s="833"/>
      <c r="B121" s="834"/>
      <c r="C121" s="876" t="s">
        <v>465</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435</v>
      </c>
      <c r="AB121" s="793"/>
      <c r="AC121" s="793"/>
      <c r="AD121" s="793"/>
      <c r="AE121" s="794"/>
      <c r="AF121" s="795" t="s">
        <v>435</v>
      </c>
      <c r="AG121" s="793"/>
      <c r="AH121" s="793"/>
      <c r="AI121" s="793"/>
      <c r="AJ121" s="794"/>
      <c r="AK121" s="795" t="s">
        <v>128</v>
      </c>
      <c r="AL121" s="793"/>
      <c r="AM121" s="793"/>
      <c r="AN121" s="793"/>
      <c r="AO121" s="794"/>
      <c r="AP121" s="837" t="s">
        <v>128</v>
      </c>
      <c r="AQ121" s="838"/>
      <c r="AR121" s="838"/>
      <c r="AS121" s="838"/>
      <c r="AT121" s="839"/>
      <c r="AU121" s="896"/>
      <c r="AV121" s="897"/>
      <c r="AW121" s="897"/>
      <c r="AX121" s="897"/>
      <c r="AY121" s="898"/>
      <c r="AZ121" s="828" t="s">
        <v>466</v>
      </c>
      <c r="BA121" s="765"/>
      <c r="BB121" s="765"/>
      <c r="BC121" s="765"/>
      <c r="BD121" s="765"/>
      <c r="BE121" s="765"/>
      <c r="BF121" s="765"/>
      <c r="BG121" s="765"/>
      <c r="BH121" s="765"/>
      <c r="BI121" s="765"/>
      <c r="BJ121" s="765"/>
      <c r="BK121" s="765"/>
      <c r="BL121" s="765"/>
      <c r="BM121" s="765"/>
      <c r="BN121" s="765"/>
      <c r="BO121" s="765"/>
      <c r="BP121" s="766"/>
      <c r="BQ121" s="829">
        <v>7168591</v>
      </c>
      <c r="BR121" s="830"/>
      <c r="BS121" s="830"/>
      <c r="BT121" s="830"/>
      <c r="BU121" s="830"/>
      <c r="BV121" s="830">
        <v>6969418</v>
      </c>
      <c r="BW121" s="830"/>
      <c r="BX121" s="830"/>
      <c r="BY121" s="830"/>
      <c r="BZ121" s="830"/>
      <c r="CA121" s="830">
        <v>6511394</v>
      </c>
      <c r="CB121" s="830"/>
      <c r="CC121" s="830"/>
      <c r="CD121" s="830"/>
      <c r="CE121" s="830"/>
      <c r="CF121" s="888">
        <v>28.3</v>
      </c>
      <c r="CG121" s="889"/>
      <c r="CH121" s="889"/>
      <c r="CI121" s="889"/>
      <c r="CJ121" s="889"/>
      <c r="CK121" s="882"/>
      <c r="CL121" s="868"/>
      <c r="CM121" s="868"/>
      <c r="CN121" s="868"/>
      <c r="CO121" s="869"/>
      <c r="CP121" s="848" t="s">
        <v>406</v>
      </c>
      <c r="CQ121" s="849"/>
      <c r="CR121" s="849"/>
      <c r="CS121" s="849"/>
      <c r="CT121" s="849"/>
      <c r="CU121" s="849"/>
      <c r="CV121" s="849"/>
      <c r="CW121" s="849"/>
      <c r="CX121" s="849"/>
      <c r="CY121" s="849"/>
      <c r="CZ121" s="849"/>
      <c r="DA121" s="849"/>
      <c r="DB121" s="849"/>
      <c r="DC121" s="849"/>
      <c r="DD121" s="849"/>
      <c r="DE121" s="849"/>
      <c r="DF121" s="850"/>
      <c r="DG121" s="829">
        <v>2014</v>
      </c>
      <c r="DH121" s="830"/>
      <c r="DI121" s="830"/>
      <c r="DJ121" s="830"/>
      <c r="DK121" s="830"/>
      <c r="DL121" s="830">
        <v>1189</v>
      </c>
      <c r="DM121" s="830"/>
      <c r="DN121" s="830"/>
      <c r="DO121" s="830"/>
      <c r="DP121" s="830"/>
      <c r="DQ121" s="830">
        <v>1478</v>
      </c>
      <c r="DR121" s="830"/>
      <c r="DS121" s="830"/>
      <c r="DT121" s="830"/>
      <c r="DU121" s="830"/>
      <c r="DV121" s="807">
        <v>0</v>
      </c>
      <c r="DW121" s="807"/>
      <c r="DX121" s="807"/>
      <c r="DY121" s="807"/>
      <c r="DZ121" s="808"/>
    </row>
    <row r="122" spans="1:130" s="224" customFormat="1" ht="26.25" customHeight="1" x14ac:dyDescent="0.2">
      <c r="A122" s="833"/>
      <c r="B122" s="834"/>
      <c r="C122" s="828" t="s">
        <v>448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128</v>
      </c>
      <c r="AB122" s="793"/>
      <c r="AC122" s="793"/>
      <c r="AD122" s="793"/>
      <c r="AE122" s="794"/>
      <c r="AF122" s="795" t="s">
        <v>128</v>
      </c>
      <c r="AG122" s="793"/>
      <c r="AH122" s="793"/>
      <c r="AI122" s="793"/>
      <c r="AJ122" s="794"/>
      <c r="AK122" s="795" t="s">
        <v>128</v>
      </c>
      <c r="AL122" s="793"/>
      <c r="AM122" s="793"/>
      <c r="AN122" s="793"/>
      <c r="AO122" s="794"/>
      <c r="AP122" s="837" t="s">
        <v>128</v>
      </c>
      <c r="AQ122" s="838"/>
      <c r="AR122" s="838"/>
      <c r="AS122" s="838"/>
      <c r="AT122" s="839"/>
      <c r="AU122" s="896"/>
      <c r="AV122" s="897"/>
      <c r="AW122" s="897"/>
      <c r="AX122" s="897"/>
      <c r="AY122" s="898"/>
      <c r="AZ122" s="851" t="s">
        <v>467</v>
      </c>
      <c r="BA122" s="852"/>
      <c r="BB122" s="852"/>
      <c r="BC122" s="852"/>
      <c r="BD122" s="852"/>
      <c r="BE122" s="852"/>
      <c r="BF122" s="852"/>
      <c r="BG122" s="852"/>
      <c r="BH122" s="852"/>
      <c r="BI122" s="852"/>
      <c r="BJ122" s="852"/>
      <c r="BK122" s="852"/>
      <c r="BL122" s="852"/>
      <c r="BM122" s="852"/>
      <c r="BN122" s="852"/>
      <c r="BO122" s="852"/>
      <c r="BP122" s="853"/>
      <c r="BQ122" s="892">
        <v>30386026</v>
      </c>
      <c r="BR122" s="858"/>
      <c r="BS122" s="858"/>
      <c r="BT122" s="858"/>
      <c r="BU122" s="858"/>
      <c r="BV122" s="858">
        <v>30672956</v>
      </c>
      <c r="BW122" s="858"/>
      <c r="BX122" s="858"/>
      <c r="BY122" s="858"/>
      <c r="BZ122" s="858"/>
      <c r="CA122" s="858">
        <v>30750946</v>
      </c>
      <c r="CB122" s="858"/>
      <c r="CC122" s="858"/>
      <c r="CD122" s="858"/>
      <c r="CE122" s="858"/>
      <c r="CF122" s="859">
        <v>133.9</v>
      </c>
      <c r="CG122" s="860"/>
      <c r="CH122" s="860"/>
      <c r="CI122" s="860"/>
      <c r="CJ122" s="860"/>
      <c r="CK122" s="882"/>
      <c r="CL122" s="868"/>
      <c r="CM122" s="868"/>
      <c r="CN122" s="868"/>
      <c r="CO122" s="869"/>
      <c r="CP122" s="848" t="s">
        <v>468</v>
      </c>
      <c r="CQ122" s="849"/>
      <c r="CR122" s="849"/>
      <c r="CS122" s="849"/>
      <c r="CT122" s="849"/>
      <c r="CU122" s="849"/>
      <c r="CV122" s="849"/>
      <c r="CW122" s="849"/>
      <c r="CX122" s="849"/>
      <c r="CY122" s="849"/>
      <c r="CZ122" s="849"/>
      <c r="DA122" s="849"/>
      <c r="DB122" s="849"/>
      <c r="DC122" s="849"/>
      <c r="DD122" s="849"/>
      <c r="DE122" s="849"/>
      <c r="DF122" s="850"/>
      <c r="DG122" s="829" t="s">
        <v>128</v>
      </c>
      <c r="DH122" s="830"/>
      <c r="DI122" s="830"/>
      <c r="DJ122" s="830"/>
      <c r="DK122" s="830"/>
      <c r="DL122" s="830" t="s">
        <v>128</v>
      </c>
      <c r="DM122" s="830"/>
      <c r="DN122" s="830"/>
      <c r="DO122" s="830"/>
      <c r="DP122" s="830"/>
      <c r="DQ122" s="830" t="s">
        <v>435</v>
      </c>
      <c r="DR122" s="830"/>
      <c r="DS122" s="830"/>
      <c r="DT122" s="830"/>
      <c r="DU122" s="830"/>
      <c r="DV122" s="807" t="s">
        <v>128</v>
      </c>
      <c r="DW122" s="807"/>
      <c r="DX122" s="807"/>
      <c r="DY122" s="807"/>
      <c r="DZ122" s="808"/>
    </row>
    <row r="123" spans="1:130" s="224" customFormat="1" ht="26.25" customHeight="1" x14ac:dyDescent="0.2">
      <c r="A123" s="833"/>
      <c r="B123" s="834"/>
      <c r="C123" s="828" t="s">
        <v>454</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128</v>
      </c>
      <c r="AB123" s="793"/>
      <c r="AC123" s="793"/>
      <c r="AD123" s="793"/>
      <c r="AE123" s="794"/>
      <c r="AF123" s="795" t="s">
        <v>128</v>
      </c>
      <c r="AG123" s="793"/>
      <c r="AH123" s="793"/>
      <c r="AI123" s="793"/>
      <c r="AJ123" s="794"/>
      <c r="AK123" s="795" t="s">
        <v>128</v>
      </c>
      <c r="AL123" s="793"/>
      <c r="AM123" s="793"/>
      <c r="AN123" s="793"/>
      <c r="AO123" s="794"/>
      <c r="AP123" s="837" t="s">
        <v>128</v>
      </c>
      <c r="AQ123" s="838"/>
      <c r="AR123" s="838"/>
      <c r="AS123" s="838"/>
      <c r="AT123" s="839"/>
      <c r="AU123" s="899"/>
      <c r="AV123" s="900"/>
      <c r="AW123" s="900"/>
      <c r="AX123" s="900"/>
      <c r="AY123" s="900"/>
      <c r="AZ123" s="245" t="s">
        <v>185</v>
      </c>
      <c r="BA123" s="245"/>
      <c r="BB123" s="245"/>
      <c r="BC123" s="245"/>
      <c r="BD123" s="245"/>
      <c r="BE123" s="245"/>
      <c r="BF123" s="245"/>
      <c r="BG123" s="245"/>
      <c r="BH123" s="245"/>
      <c r="BI123" s="245"/>
      <c r="BJ123" s="245"/>
      <c r="BK123" s="245"/>
      <c r="BL123" s="245"/>
      <c r="BM123" s="245"/>
      <c r="BN123" s="245"/>
      <c r="BO123" s="890" t="s">
        <v>469</v>
      </c>
      <c r="BP123" s="891"/>
      <c r="BQ123" s="845">
        <v>44422450</v>
      </c>
      <c r="BR123" s="846"/>
      <c r="BS123" s="846"/>
      <c r="BT123" s="846"/>
      <c r="BU123" s="846"/>
      <c r="BV123" s="846">
        <v>46684210</v>
      </c>
      <c r="BW123" s="846"/>
      <c r="BX123" s="846"/>
      <c r="BY123" s="846"/>
      <c r="BZ123" s="846"/>
      <c r="CA123" s="846">
        <v>46898123</v>
      </c>
      <c r="CB123" s="846"/>
      <c r="CC123" s="846"/>
      <c r="CD123" s="846"/>
      <c r="CE123" s="846"/>
      <c r="CF123" s="761"/>
      <c r="CG123" s="762"/>
      <c r="CH123" s="762"/>
      <c r="CI123" s="762"/>
      <c r="CJ123" s="847"/>
      <c r="CK123" s="882"/>
      <c r="CL123" s="868"/>
      <c r="CM123" s="868"/>
      <c r="CN123" s="868"/>
      <c r="CO123" s="869"/>
      <c r="CP123" s="848" t="s">
        <v>403</v>
      </c>
      <c r="CQ123" s="849"/>
      <c r="CR123" s="849"/>
      <c r="CS123" s="849"/>
      <c r="CT123" s="849"/>
      <c r="CU123" s="849"/>
      <c r="CV123" s="849"/>
      <c r="CW123" s="849"/>
      <c r="CX123" s="849"/>
      <c r="CY123" s="849"/>
      <c r="CZ123" s="849"/>
      <c r="DA123" s="849"/>
      <c r="DB123" s="849"/>
      <c r="DC123" s="849"/>
      <c r="DD123" s="849"/>
      <c r="DE123" s="849"/>
      <c r="DF123" s="850"/>
      <c r="DG123" s="792" t="s">
        <v>128</v>
      </c>
      <c r="DH123" s="793"/>
      <c r="DI123" s="793"/>
      <c r="DJ123" s="793"/>
      <c r="DK123" s="794"/>
      <c r="DL123" s="795" t="s">
        <v>128</v>
      </c>
      <c r="DM123" s="793"/>
      <c r="DN123" s="793"/>
      <c r="DO123" s="793"/>
      <c r="DP123" s="794"/>
      <c r="DQ123" s="795" t="s">
        <v>435</v>
      </c>
      <c r="DR123" s="793"/>
      <c r="DS123" s="793"/>
      <c r="DT123" s="793"/>
      <c r="DU123" s="794"/>
      <c r="DV123" s="837" t="s">
        <v>128</v>
      </c>
      <c r="DW123" s="838"/>
      <c r="DX123" s="838"/>
      <c r="DY123" s="838"/>
      <c r="DZ123" s="839"/>
    </row>
    <row r="124" spans="1:130" s="224" customFormat="1" ht="26.25" customHeight="1" thickBot="1" x14ac:dyDescent="0.25">
      <c r="A124" s="833"/>
      <c r="B124" s="834"/>
      <c r="C124" s="828" t="s">
        <v>457</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128</v>
      </c>
      <c r="AB124" s="793"/>
      <c r="AC124" s="793"/>
      <c r="AD124" s="793"/>
      <c r="AE124" s="794"/>
      <c r="AF124" s="795" t="s">
        <v>128</v>
      </c>
      <c r="AG124" s="793"/>
      <c r="AH124" s="793"/>
      <c r="AI124" s="793"/>
      <c r="AJ124" s="794"/>
      <c r="AK124" s="795" t="s">
        <v>128</v>
      </c>
      <c r="AL124" s="793"/>
      <c r="AM124" s="793"/>
      <c r="AN124" s="793"/>
      <c r="AO124" s="794"/>
      <c r="AP124" s="837" t="s">
        <v>128</v>
      </c>
      <c r="AQ124" s="838"/>
      <c r="AR124" s="838"/>
      <c r="AS124" s="838"/>
      <c r="AT124" s="839"/>
      <c r="AU124" s="840" t="s">
        <v>470</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435</v>
      </c>
      <c r="BR124" s="844"/>
      <c r="BS124" s="844"/>
      <c r="BT124" s="844"/>
      <c r="BU124" s="844"/>
      <c r="BV124" s="844" t="s">
        <v>435</v>
      </c>
      <c r="BW124" s="844"/>
      <c r="BX124" s="844"/>
      <c r="BY124" s="844"/>
      <c r="BZ124" s="844"/>
      <c r="CA124" s="844" t="s">
        <v>128</v>
      </c>
      <c r="CB124" s="844"/>
      <c r="CC124" s="844"/>
      <c r="CD124" s="844"/>
      <c r="CE124" s="844"/>
      <c r="CF124" s="739"/>
      <c r="CG124" s="740"/>
      <c r="CH124" s="740"/>
      <c r="CI124" s="740"/>
      <c r="CJ124" s="875"/>
      <c r="CK124" s="883"/>
      <c r="CL124" s="883"/>
      <c r="CM124" s="883"/>
      <c r="CN124" s="883"/>
      <c r="CO124" s="884"/>
      <c r="CP124" s="848" t="s">
        <v>471</v>
      </c>
      <c r="CQ124" s="849"/>
      <c r="CR124" s="849"/>
      <c r="CS124" s="849"/>
      <c r="CT124" s="849"/>
      <c r="CU124" s="849"/>
      <c r="CV124" s="849"/>
      <c r="CW124" s="849"/>
      <c r="CX124" s="849"/>
      <c r="CY124" s="849"/>
      <c r="CZ124" s="849"/>
      <c r="DA124" s="849"/>
      <c r="DB124" s="849"/>
      <c r="DC124" s="849"/>
      <c r="DD124" s="849"/>
      <c r="DE124" s="849"/>
      <c r="DF124" s="850"/>
      <c r="DG124" s="776" t="s">
        <v>435</v>
      </c>
      <c r="DH124" s="777"/>
      <c r="DI124" s="777"/>
      <c r="DJ124" s="777"/>
      <c r="DK124" s="778"/>
      <c r="DL124" s="779" t="s">
        <v>435</v>
      </c>
      <c r="DM124" s="777"/>
      <c r="DN124" s="777"/>
      <c r="DO124" s="777"/>
      <c r="DP124" s="778"/>
      <c r="DQ124" s="779" t="s">
        <v>435</v>
      </c>
      <c r="DR124" s="777"/>
      <c r="DS124" s="777"/>
      <c r="DT124" s="777"/>
      <c r="DU124" s="778"/>
      <c r="DV124" s="861" t="s">
        <v>128</v>
      </c>
      <c r="DW124" s="862"/>
      <c r="DX124" s="862"/>
      <c r="DY124" s="862"/>
      <c r="DZ124" s="863"/>
    </row>
    <row r="125" spans="1:130" s="224" customFormat="1" ht="26.25" customHeight="1" x14ac:dyDescent="0.2">
      <c r="A125" s="833"/>
      <c r="B125" s="834"/>
      <c r="C125" s="828" t="s">
        <v>459</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435</v>
      </c>
      <c r="AB125" s="793"/>
      <c r="AC125" s="793"/>
      <c r="AD125" s="793"/>
      <c r="AE125" s="794"/>
      <c r="AF125" s="795" t="s">
        <v>435</v>
      </c>
      <c r="AG125" s="793"/>
      <c r="AH125" s="793"/>
      <c r="AI125" s="793"/>
      <c r="AJ125" s="794"/>
      <c r="AK125" s="795" t="s">
        <v>435</v>
      </c>
      <c r="AL125" s="793"/>
      <c r="AM125" s="793"/>
      <c r="AN125" s="793"/>
      <c r="AO125" s="794"/>
      <c r="AP125" s="837" t="s">
        <v>435</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472</v>
      </c>
      <c r="CL125" s="865"/>
      <c r="CM125" s="865"/>
      <c r="CN125" s="865"/>
      <c r="CO125" s="866"/>
      <c r="CP125" s="873" t="s">
        <v>473</v>
      </c>
      <c r="CQ125" s="821"/>
      <c r="CR125" s="821"/>
      <c r="CS125" s="821"/>
      <c r="CT125" s="821"/>
      <c r="CU125" s="821"/>
      <c r="CV125" s="821"/>
      <c r="CW125" s="821"/>
      <c r="CX125" s="821"/>
      <c r="CY125" s="821"/>
      <c r="CZ125" s="821"/>
      <c r="DA125" s="821"/>
      <c r="DB125" s="821"/>
      <c r="DC125" s="821"/>
      <c r="DD125" s="821"/>
      <c r="DE125" s="821"/>
      <c r="DF125" s="822"/>
      <c r="DG125" s="874" t="s">
        <v>128</v>
      </c>
      <c r="DH125" s="855"/>
      <c r="DI125" s="855"/>
      <c r="DJ125" s="855"/>
      <c r="DK125" s="855"/>
      <c r="DL125" s="855" t="s">
        <v>435</v>
      </c>
      <c r="DM125" s="855"/>
      <c r="DN125" s="855"/>
      <c r="DO125" s="855"/>
      <c r="DP125" s="855"/>
      <c r="DQ125" s="855" t="s">
        <v>128</v>
      </c>
      <c r="DR125" s="855"/>
      <c r="DS125" s="855"/>
      <c r="DT125" s="855"/>
      <c r="DU125" s="855"/>
      <c r="DV125" s="856" t="s">
        <v>435</v>
      </c>
      <c r="DW125" s="856"/>
      <c r="DX125" s="856"/>
      <c r="DY125" s="856"/>
      <c r="DZ125" s="857"/>
    </row>
    <row r="126" spans="1:130" s="224" customFormat="1" ht="26.25" customHeight="1" thickBot="1" x14ac:dyDescent="0.25">
      <c r="A126" s="833"/>
      <c r="B126" s="834"/>
      <c r="C126" s="828" t="s">
        <v>461</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3308</v>
      </c>
      <c r="AB126" s="793"/>
      <c r="AC126" s="793"/>
      <c r="AD126" s="793"/>
      <c r="AE126" s="794"/>
      <c r="AF126" s="795">
        <v>1131</v>
      </c>
      <c r="AG126" s="793"/>
      <c r="AH126" s="793"/>
      <c r="AI126" s="793"/>
      <c r="AJ126" s="794"/>
      <c r="AK126" s="795">
        <v>31230</v>
      </c>
      <c r="AL126" s="793"/>
      <c r="AM126" s="793"/>
      <c r="AN126" s="793"/>
      <c r="AO126" s="794"/>
      <c r="AP126" s="837">
        <v>0.1</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474</v>
      </c>
      <c r="CQ126" s="765"/>
      <c r="CR126" s="765"/>
      <c r="CS126" s="765"/>
      <c r="CT126" s="765"/>
      <c r="CU126" s="765"/>
      <c r="CV126" s="765"/>
      <c r="CW126" s="765"/>
      <c r="CX126" s="765"/>
      <c r="CY126" s="765"/>
      <c r="CZ126" s="765"/>
      <c r="DA126" s="765"/>
      <c r="DB126" s="765"/>
      <c r="DC126" s="765"/>
      <c r="DD126" s="765"/>
      <c r="DE126" s="765"/>
      <c r="DF126" s="766"/>
      <c r="DG126" s="829" t="s">
        <v>128</v>
      </c>
      <c r="DH126" s="830"/>
      <c r="DI126" s="830"/>
      <c r="DJ126" s="830"/>
      <c r="DK126" s="830"/>
      <c r="DL126" s="830" t="s">
        <v>128</v>
      </c>
      <c r="DM126" s="830"/>
      <c r="DN126" s="830"/>
      <c r="DO126" s="830"/>
      <c r="DP126" s="830"/>
      <c r="DQ126" s="830" t="s">
        <v>435</v>
      </c>
      <c r="DR126" s="830"/>
      <c r="DS126" s="830"/>
      <c r="DT126" s="830"/>
      <c r="DU126" s="830"/>
      <c r="DV126" s="807" t="s">
        <v>435</v>
      </c>
      <c r="DW126" s="807"/>
      <c r="DX126" s="807"/>
      <c r="DY126" s="807"/>
      <c r="DZ126" s="808"/>
    </row>
    <row r="127" spans="1:130" s="224" customFormat="1" ht="26.25" customHeight="1" x14ac:dyDescent="0.2">
      <c r="A127" s="835"/>
      <c r="B127" s="836"/>
      <c r="C127" s="851" t="s">
        <v>475</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128</v>
      </c>
      <c r="AB127" s="793"/>
      <c r="AC127" s="793"/>
      <c r="AD127" s="793"/>
      <c r="AE127" s="794"/>
      <c r="AF127" s="795" t="s">
        <v>435</v>
      </c>
      <c r="AG127" s="793"/>
      <c r="AH127" s="793"/>
      <c r="AI127" s="793"/>
      <c r="AJ127" s="794"/>
      <c r="AK127" s="795" t="s">
        <v>435</v>
      </c>
      <c r="AL127" s="793"/>
      <c r="AM127" s="793"/>
      <c r="AN127" s="793"/>
      <c r="AO127" s="794"/>
      <c r="AP127" s="837" t="s">
        <v>435</v>
      </c>
      <c r="AQ127" s="838"/>
      <c r="AR127" s="838"/>
      <c r="AS127" s="838"/>
      <c r="AT127" s="839"/>
      <c r="AU127" s="226"/>
      <c r="AV127" s="226"/>
      <c r="AW127" s="226"/>
      <c r="AX127" s="854" t="s">
        <v>476</v>
      </c>
      <c r="AY127" s="825"/>
      <c r="AZ127" s="825"/>
      <c r="BA127" s="825"/>
      <c r="BB127" s="825"/>
      <c r="BC127" s="825"/>
      <c r="BD127" s="825"/>
      <c r="BE127" s="826"/>
      <c r="BF127" s="824" t="s">
        <v>477</v>
      </c>
      <c r="BG127" s="825"/>
      <c r="BH127" s="825"/>
      <c r="BI127" s="825"/>
      <c r="BJ127" s="825"/>
      <c r="BK127" s="825"/>
      <c r="BL127" s="826"/>
      <c r="BM127" s="824" t="s">
        <v>478</v>
      </c>
      <c r="BN127" s="825"/>
      <c r="BO127" s="825"/>
      <c r="BP127" s="825"/>
      <c r="BQ127" s="825"/>
      <c r="BR127" s="825"/>
      <c r="BS127" s="826"/>
      <c r="BT127" s="824" t="s">
        <v>479</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480</v>
      </c>
      <c r="CQ127" s="765"/>
      <c r="CR127" s="765"/>
      <c r="CS127" s="765"/>
      <c r="CT127" s="765"/>
      <c r="CU127" s="765"/>
      <c r="CV127" s="765"/>
      <c r="CW127" s="765"/>
      <c r="CX127" s="765"/>
      <c r="CY127" s="765"/>
      <c r="CZ127" s="765"/>
      <c r="DA127" s="765"/>
      <c r="DB127" s="765"/>
      <c r="DC127" s="765"/>
      <c r="DD127" s="765"/>
      <c r="DE127" s="765"/>
      <c r="DF127" s="766"/>
      <c r="DG127" s="829" t="s">
        <v>435</v>
      </c>
      <c r="DH127" s="830"/>
      <c r="DI127" s="830"/>
      <c r="DJ127" s="830"/>
      <c r="DK127" s="830"/>
      <c r="DL127" s="830" t="s">
        <v>435</v>
      </c>
      <c r="DM127" s="830"/>
      <c r="DN127" s="830"/>
      <c r="DO127" s="830"/>
      <c r="DP127" s="830"/>
      <c r="DQ127" s="830" t="s">
        <v>435</v>
      </c>
      <c r="DR127" s="830"/>
      <c r="DS127" s="830"/>
      <c r="DT127" s="830"/>
      <c r="DU127" s="830"/>
      <c r="DV127" s="807" t="s">
        <v>435</v>
      </c>
      <c r="DW127" s="807"/>
      <c r="DX127" s="807"/>
      <c r="DY127" s="807"/>
      <c r="DZ127" s="808"/>
    </row>
    <row r="128" spans="1:130" s="224" customFormat="1" ht="26.25" customHeight="1" thickBot="1" x14ac:dyDescent="0.25">
      <c r="A128" s="809" t="s">
        <v>481</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482</v>
      </c>
      <c r="X128" s="811"/>
      <c r="Y128" s="811"/>
      <c r="Z128" s="812"/>
      <c r="AA128" s="813">
        <v>586008</v>
      </c>
      <c r="AB128" s="814"/>
      <c r="AC128" s="814"/>
      <c r="AD128" s="814"/>
      <c r="AE128" s="815"/>
      <c r="AF128" s="816">
        <v>642546</v>
      </c>
      <c r="AG128" s="814"/>
      <c r="AH128" s="814"/>
      <c r="AI128" s="814"/>
      <c r="AJ128" s="815"/>
      <c r="AK128" s="816">
        <v>628314</v>
      </c>
      <c r="AL128" s="814"/>
      <c r="AM128" s="814"/>
      <c r="AN128" s="814"/>
      <c r="AO128" s="815"/>
      <c r="AP128" s="817"/>
      <c r="AQ128" s="818"/>
      <c r="AR128" s="818"/>
      <c r="AS128" s="818"/>
      <c r="AT128" s="819"/>
      <c r="AU128" s="226"/>
      <c r="AV128" s="226"/>
      <c r="AW128" s="226"/>
      <c r="AX128" s="820" t="s">
        <v>483</v>
      </c>
      <c r="AY128" s="821"/>
      <c r="AZ128" s="821"/>
      <c r="BA128" s="821"/>
      <c r="BB128" s="821"/>
      <c r="BC128" s="821"/>
      <c r="BD128" s="821"/>
      <c r="BE128" s="822"/>
      <c r="BF128" s="799" t="s">
        <v>435</v>
      </c>
      <c r="BG128" s="800"/>
      <c r="BH128" s="800"/>
      <c r="BI128" s="800"/>
      <c r="BJ128" s="800"/>
      <c r="BK128" s="800"/>
      <c r="BL128" s="823"/>
      <c r="BM128" s="799">
        <v>12.05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484</v>
      </c>
      <c r="CQ128" s="743"/>
      <c r="CR128" s="743"/>
      <c r="CS128" s="743"/>
      <c r="CT128" s="743"/>
      <c r="CU128" s="743"/>
      <c r="CV128" s="743"/>
      <c r="CW128" s="743"/>
      <c r="CX128" s="743"/>
      <c r="CY128" s="743"/>
      <c r="CZ128" s="743"/>
      <c r="DA128" s="743"/>
      <c r="DB128" s="743"/>
      <c r="DC128" s="743"/>
      <c r="DD128" s="743"/>
      <c r="DE128" s="743"/>
      <c r="DF128" s="744"/>
      <c r="DG128" s="803" t="s">
        <v>128</v>
      </c>
      <c r="DH128" s="804"/>
      <c r="DI128" s="804"/>
      <c r="DJ128" s="804"/>
      <c r="DK128" s="804"/>
      <c r="DL128" s="804">
        <v>1305</v>
      </c>
      <c r="DM128" s="804"/>
      <c r="DN128" s="804"/>
      <c r="DO128" s="804"/>
      <c r="DP128" s="804"/>
      <c r="DQ128" s="804">
        <v>1567</v>
      </c>
      <c r="DR128" s="804"/>
      <c r="DS128" s="804"/>
      <c r="DT128" s="804"/>
      <c r="DU128" s="804"/>
      <c r="DV128" s="805">
        <v>0</v>
      </c>
      <c r="DW128" s="805"/>
      <c r="DX128" s="805"/>
      <c r="DY128" s="805"/>
      <c r="DZ128" s="806"/>
    </row>
    <row r="129" spans="1:131" s="224" customFormat="1" ht="26.25" customHeight="1" x14ac:dyDescent="0.2">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485</v>
      </c>
      <c r="X129" s="790"/>
      <c r="Y129" s="790"/>
      <c r="Z129" s="791"/>
      <c r="AA129" s="792">
        <v>24403044</v>
      </c>
      <c r="AB129" s="793"/>
      <c r="AC129" s="793"/>
      <c r="AD129" s="793"/>
      <c r="AE129" s="794"/>
      <c r="AF129" s="795">
        <v>25884473</v>
      </c>
      <c r="AG129" s="793"/>
      <c r="AH129" s="793"/>
      <c r="AI129" s="793"/>
      <c r="AJ129" s="794"/>
      <c r="AK129" s="795">
        <v>25470943</v>
      </c>
      <c r="AL129" s="793"/>
      <c r="AM129" s="793"/>
      <c r="AN129" s="793"/>
      <c r="AO129" s="794"/>
      <c r="AP129" s="796"/>
      <c r="AQ129" s="797"/>
      <c r="AR129" s="797"/>
      <c r="AS129" s="797"/>
      <c r="AT129" s="798"/>
      <c r="AU129" s="227"/>
      <c r="AV129" s="227"/>
      <c r="AW129" s="227"/>
      <c r="AX129" s="764" t="s">
        <v>486</v>
      </c>
      <c r="AY129" s="765"/>
      <c r="AZ129" s="765"/>
      <c r="BA129" s="765"/>
      <c r="BB129" s="765"/>
      <c r="BC129" s="765"/>
      <c r="BD129" s="765"/>
      <c r="BE129" s="766"/>
      <c r="BF129" s="783" t="s">
        <v>128</v>
      </c>
      <c r="BG129" s="784"/>
      <c r="BH129" s="784"/>
      <c r="BI129" s="784"/>
      <c r="BJ129" s="784"/>
      <c r="BK129" s="784"/>
      <c r="BL129" s="785"/>
      <c r="BM129" s="783">
        <v>17.05</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487</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488</v>
      </c>
      <c r="X130" s="790"/>
      <c r="Y130" s="790"/>
      <c r="Z130" s="791"/>
      <c r="AA130" s="792">
        <v>2462303</v>
      </c>
      <c r="AB130" s="793"/>
      <c r="AC130" s="793"/>
      <c r="AD130" s="793"/>
      <c r="AE130" s="794"/>
      <c r="AF130" s="795">
        <v>2482561</v>
      </c>
      <c r="AG130" s="793"/>
      <c r="AH130" s="793"/>
      <c r="AI130" s="793"/>
      <c r="AJ130" s="794"/>
      <c r="AK130" s="795">
        <v>2499978</v>
      </c>
      <c r="AL130" s="793"/>
      <c r="AM130" s="793"/>
      <c r="AN130" s="793"/>
      <c r="AO130" s="794"/>
      <c r="AP130" s="796"/>
      <c r="AQ130" s="797"/>
      <c r="AR130" s="797"/>
      <c r="AS130" s="797"/>
      <c r="AT130" s="798"/>
      <c r="AU130" s="227"/>
      <c r="AV130" s="227"/>
      <c r="AW130" s="227"/>
      <c r="AX130" s="764" t="s">
        <v>489</v>
      </c>
      <c r="AY130" s="765"/>
      <c r="AZ130" s="765"/>
      <c r="BA130" s="765"/>
      <c r="BB130" s="765"/>
      <c r="BC130" s="765"/>
      <c r="BD130" s="765"/>
      <c r="BE130" s="766"/>
      <c r="BF130" s="767">
        <v>2</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490</v>
      </c>
      <c r="X131" s="774"/>
      <c r="Y131" s="774"/>
      <c r="Z131" s="775"/>
      <c r="AA131" s="776">
        <v>21940741</v>
      </c>
      <c r="AB131" s="777"/>
      <c r="AC131" s="777"/>
      <c r="AD131" s="777"/>
      <c r="AE131" s="778"/>
      <c r="AF131" s="779">
        <v>23401912</v>
      </c>
      <c r="AG131" s="777"/>
      <c r="AH131" s="777"/>
      <c r="AI131" s="777"/>
      <c r="AJ131" s="778"/>
      <c r="AK131" s="779">
        <v>22970965</v>
      </c>
      <c r="AL131" s="777"/>
      <c r="AM131" s="777"/>
      <c r="AN131" s="777"/>
      <c r="AO131" s="778"/>
      <c r="AP131" s="780"/>
      <c r="AQ131" s="781"/>
      <c r="AR131" s="781"/>
      <c r="AS131" s="781"/>
      <c r="AT131" s="782"/>
      <c r="AU131" s="227"/>
      <c r="AV131" s="227"/>
      <c r="AW131" s="227"/>
      <c r="AX131" s="742" t="s">
        <v>491</v>
      </c>
      <c r="AY131" s="743"/>
      <c r="AZ131" s="743"/>
      <c r="BA131" s="743"/>
      <c r="BB131" s="743"/>
      <c r="BC131" s="743"/>
      <c r="BD131" s="743"/>
      <c r="BE131" s="744"/>
      <c r="BF131" s="745" t="s">
        <v>128</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492</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493</v>
      </c>
      <c r="W132" s="755"/>
      <c r="X132" s="755"/>
      <c r="Y132" s="755"/>
      <c r="Z132" s="756"/>
      <c r="AA132" s="757">
        <v>2.193795551</v>
      </c>
      <c r="AB132" s="758"/>
      <c r="AC132" s="758"/>
      <c r="AD132" s="758"/>
      <c r="AE132" s="759"/>
      <c r="AF132" s="760">
        <v>1.7775342460000001</v>
      </c>
      <c r="AG132" s="758"/>
      <c r="AH132" s="758"/>
      <c r="AI132" s="758"/>
      <c r="AJ132" s="759"/>
      <c r="AK132" s="760">
        <v>2.2822593649999998</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494</v>
      </c>
      <c r="W133" s="734"/>
      <c r="X133" s="734"/>
      <c r="Y133" s="734"/>
      <c r="Z133" s="735"/>
      <c r="AA133" s="736">
        <v>1.3</v>
      </c>
      <c r="AB133" s="737"/>
      <c r="AC133" s="737"/>
      <c r="AD133" s="737"/>
      <c r="AE133" s="738"/>
      <c r="AF133" s="736">
        <v>1.6</v>
      </c>
      <c r="AG133" s="737"/>
      <c r="AH133" s="737"/>
      <c r="AI133" s="737"/>
      <c r="AJ133" s="738"/>
      <c r="AK133" s="736">
        <v>2</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CDpcWJnVygz06MLz0G/luqtCXI8gm8No0v2XHvcW6XRQmNHuS3/p6SyShDQYOEtSGO0w/YaONWdqDKeWqQVg==" saltValue="FTY/WWwgcSdi4zavg1NE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4A3E2-2F70-439F-83D1-EED63C3790BB}">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8RHh1pZl3Diskfr4cnPYVKl/N5NYXHFRocS6Vjngk9F//zCljErnWfieDuz1wcqGAqy6boZt44prSKu5r1WhaQ==" saltValue="073jJIxv+pqMeLpP8Wipf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KopseZXGckbxXZGZtbFtXsIzAfEn0FI9MCZq6wocom6T0YD/M0aDv4IzH1/r6V+bma2uCCTF5QlAB84xJ41UQ==" saltValue="Id5BtLmiKzsQcD4EuZqv3A=="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496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497</v>
      </c>
      <c r="AL6" s="260"/>
      <c r="AM6" s="260"/>
      <c r="AN6" s="260"/>
    </row>
    <row r="7" spans="1:46" ht="13.5" customHeight="1" x14ac:dyDescent="0.2">
      <c r="A7" s="259"/>
      <c r="AK7" s="262"/>
      <c r="AL7" s="263"/>
      <c r="AM7" s="263"/>
      <c r="AN7" s="264"/>
      <c r="AO7" s="1131" t="s">
        <v>498</v>
      </c>
      <c r="AP7" s="265"/>
      <c r="AQ7" s="266" t="s">
        <v>499</v>
      </c>
      <c r="AR7" s="267"/>
    </row>
    <row r="8" spans="1:46" ht="13.2" x14ac:dyDescent="0.2">
      <c r="A8" s="259"/>
      <c r="AK8" s="268"/>
      <c r="AL8" s="269"/>
      <c r="AM8" s="269"/>
      <c r="AN8" s="270"/>
      <c r="AO8" s="1132"/>
      <c r="AP8" s="271" t="s">
        <v>500</v>
      </c>
      <c r="AQ8" s="272" t="s">
        <v>501</v>
      </c>
      <c r="AR8" s="273" t="s">
        <v>502</v>
      </c>
    </row>
    <row r="9" spans="1:46" ht="13.2" x14ac:dyDescent="0.2">
      <c r="A9" s="259"/>
      <c r="AK9" s="1143" t="s">
        <v>503</v>
      </c>
      <c r="AL9" s="1144"/>
      <c r="AM9" s="1144"/>
      <c r="AN9" s="1145"/>
      <c r="AO9" s="274">
        <v>8126588</v>
      </c>
      <c r="AP9" s="274">
        <v>62052</v>
      </c>
      <c r="AQ9" s="275">
        <v>62374</v>
      </c>
      <c r="AR9" s="276">
        <v>-0.5</v>
      </c>
    </row>
    <row r="10" spans="1:46" ht="13.5" customHeight="1" x14ac:dyDescent="0.2">
      <c r="A10" s="259"/>
      <c r="AK10" s="1143" t="s">
        <v>504</v>
      </c>
      <c r="AL10" s="1144"/>
      <c r="AM10" s="1144"/>
      <c r="AN10" s="1145"/>
      <c r="AO10" s="277">
        <v>18741</v>
      </c>
      <c r="AP10" s="277">
        <v>143</v>
      </c>
      <c r="AQ10" s="278">
        <v>4230</v>
      </c>
      <c r="AR10" s="279">
        <v>-96.6</v>
      </c>
    </row>
    <row r="11" spans="1:46" ht="13.5" customHeight="1" x14ac:dyDescent="0.2">
      <c r="A11" s="259"/>
      <c r="AK11" s="1143" t="s">
        <v>505</v>
      </c>
      <c r="AL11" s="1144"/>
      <c r="AM11" s="1144"/>
      <c r="AN11" s="1145"/>
      <c r="AO11" s="277">
        <v>9683</v>
      </c>
      <c r="AP11" s="277">
        <v>74</v>
      </c>
      <c r="AQ11" s="278">
        <v>601</v>
      </c>
      <c r="AR11" s="279">
        <v>-87.7</v>
      </c>
    </row>
    <row r="12" spans="1:46" ht="13.5" customHeight="1" x14ac:dyDescent="0.2">
      <c r="A12" s="259"/>
      <c r="AK12" s="1143" t="s">
        <v>506</v>
      </c>
      <c r="AL12" s="1144"/>
      <c r="AM12" s="1144"/>
      <c r="AN12" s="1145"/>
      <c r="AO12" s="277" t="s">
        <v>507</v>
      </c>
      <c r="AP12" s="277" t="s">
        <v>507</v>
      </c>
      <c r="AQ12" s="278">
        <v>13</v>
      </c>
      <c r="AR12" s="279" t="s">
        <v>507</v>
      </c>
    </row>
    <row r="13" spans="1:46" ht="13.5" customHeight="1" x14ac:dyDescent="0.2">
      <c r="A13" s="259"/>
      <c r="AK13" s="1143" t="s">
        <v>508</v>
      </c>
      <c r="AL13" s="1144"/>
      <c r="AM13" s="1144"/>
      <c r="AN13" s="1145"/>
      <c r="AO13" s="277">
        <v>394083</v>
      </c>
      <c r="AP13" s="277">
        <v>3009</v>
      </c>
      <c r="AQ13" s="278">
        <v>2559</v>
      </c>
      <c r="AR13" s="279">
        <v>17.600000000000001</v>
      </c>
    </row>
    <row r="14" spans="1:46" ht="13.5" customHeight="1" x14ac:dyDescent="0.2">
      <c r="A14" s="259"/>
      <c r="AK14" s="1143" t="s">
        <v>509</v>
      </c>
      <c r="AL14" s="1144"/>
      <c r="AM14" s="1144"/>
      <c r="AN14" s="1145"/>
      <c r="AO14" s="277">
        <v>102775</v>
      </c>
      <c r="AP14" s="277">
        <v>785</v>
      </c>
      <c r="AQ14" s="278">
        <v>1133</v>
      </c>
      <c r="AR14" s="279">
        <v>-30.7</v>
      </c>
    </row>
    <row r="15" spans="1:46" ht="13.5" customHeight="1" x14ac:dyDescent="0.2">
      <c r="A15" s="259"/>
      <c r="AK15" s="1146" t="s">
        <v>510</v>
      </c>
      <c r="AL15" s="1147"/>
      <c r="AM15" s="1147"/>
      <c r="AN15" s="1148"/>
      <c r="AO15" s="277">
        <v>-567352</v>
      </c>
      <c r="AP15" s="277">
        <v>-4332</v>
      </c>
      <c r="AQ15" s="278">
        <v>-4006</v>
      </c>
      <c r="AR15" s="279">
        <v>8.1</v>
      </c>
    </row>
    <row r="16" spans="1:46" ht="13.2" x14ac:dyDescent="0.2">
      <c r="A16" s="259"/>
      <c r="AK16" s="1146" t="s">
        <v>185</v>
      </c>
      <c r="AL16" s="1147"/>
      <c r="AM16" s="1147"/>
      <c r="AN16" s="1148"/>
      <c r="AO16" s="277">
        <v>8084518</v>
      </c>
      <c r="AP16" s="277">
        <v>61731</v>
      </c>
      <c r="AQ16" s="278">
        <v>66904</v>
      </c>
      <c r="AR16" s="279">
        <v>-7.7</v>
      </c>
    </row>
    <row r="17" spans="1:46" ht="13.2" x14ac:dyDescent="0.2">
      <c r="A17" s="259"/>
    </row>
    <row r="18" spans="1:46" ht="13.2" x14ac:dyDescent="0.2">
      <c r="A18" s="259"/>
      <c r="AQ18" s="280"/>
      <c r="AR18" s="280"/>
    </row>
    <row r="19" spans="1:46" ht="13.2" x14ac:dyDescent="0.2">
      <c r="A19" s="259"/>
      <c r="AK19" s="255" t="s">
        <v>511</v>
      </c>
    </row>
    <row r="20" spans="1:46" ht="13.2" x14ac:dyDescent="0.2">
      <c r="A20" s="259"/>
      <c r="AK20" s="281"/>
      <c r="AL20" s="282"/>
      <c r="AM20" s="282"/>
      <c r="AN20" s="283"/>
      <c r="AO20" s="284" t="s">
        <v>512</v>
      </c>
      <c r="AP20" s="285" t="s">
        <v>513</v>
      </c>
      <c r="AQ20" s="286" t="s">
        <v>514</v>
      </c>
      <c r="AR20" s="287"/>
    </row>
    <row r="21" spans="1:46" s="260" customFormat="1" ht="13.2" x14ac:dyDescent="0.2">
      <c r="A21" s="288"/>
      <c r="AK21" s="1149" t="s">
        <v>515</v>
      </c>
      <c r="AL21" s="1150"/>
      <c r="AM21" s="1150"/>
      <c r="AN21" s="1151"/>
      <c r="AO21" s="289">
        <v>5.98</v>
      </c>
      <c r="AP21" s="290">
        <v>6.16</v>
      </c>
      <c r="AQ21" s="291">
        <v>-0.18</v>
      </c>
      <c r="AS21" s="292"/>
      <c r="AT21" s="288"/>
    </row>
    <row r="22" spans="1:46" s="260" customFormat="1" ht="13.2" x14ac:dyDescent="0.2">
      <c r="A22" s="288"/>
      <c r="AK22" s="1149" t="s">
        <v>516</v>
      </c>
      <c r="AL22" s="1150"/>
      <c r="AM22" s="1150"/>
      <c r="AN22" s="1151"/>
      <c r="AO22" s="293">
        <v>98.8</v>
      </c>
      <c r="AP22" s="294">
        <v>98.9</v>
      </c>
      <c r="AQ22" s="295">
        <v>-0.1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517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518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519</v>
      </c>
      <c r="AL29" s="260"/>
      <c r="AM29" s="260"/>
      <c r="AN29" s="260"/>
      <c r="AS29" s="302"/>
    </row>
    <row r="30" spans="1:46" ht="13.5" customHeight="1" x14ac:dyDescent="0.2">
      <c r="A30" s="259"/>
      <c r="AK30" s="262"/>
      <c r="AL30" s="263"/>
      <c r="AM30" s="263"/>
      <c r="AN30" s="264"/>
      <c r="AO30" s="1131" t="s">
        <v>498</v>
      </c>
      <c r="AP30" s="265"/>
      <c r="AQ30" s="266" t="s">
        <v>499</v>
      </c>
      <c r="AR30" s="267"/>
    </row>
    <row r="31" spans="1:46" ht="13.2" x14ac:dyDescent="0.2">
      <c r="A31" s="259"/>
      <c r="AK31" s="268"/>
      <c r="AL31" s="269"/>
      <c r="AM31" s="269"/>
      <c r="AN31" s="270"/>
      <c r="AO31" s="1132"/>
      <c r="AP31" s="271" t="s">
        <v>500</v>
      </c>
      <c r="AQ31" s="272" t="s">
        <v>501</v>
      </c>
      <c r="AR31" s="273" t="s">
        <v>502</v>
      </c>
    </row>
    <row r="32" spans="1:46" ht="27" customHeight="1" x14ac:dyDescent="0.2">
      <c r="A32" s="259"/>
      <c r="AK32" s="1133" t="s">
        <v>520</v>
      </c>
      <c r="AL32" s="1134"/>
      <c r="AM32" s="1134"/>
      <c r="AN32" s="1135"/>
      <c r="AO32" s="303">
        <v>3189287</v>
      </c>
      <c r="AP32" s="303">
        <v>24352</v>
      </c>
      <c r="AQ32" s="304">
        <v>33699</v>
      </c>
      <c r="AR32" s="305">
        <v>-27.7</v>
      </c>
    </row>
    <row r="33" spans="1:46" ht="13.5" customHeight="1" x14ac:dyDescent="0.2">
      <c r="A33" s="259"/>
      <c r="AK33" s="1133" t="s">
        <v>521</v>
      </c>
      <c r="AL33" s="1134"/>
      <c r="AM33" s="1134"/>
      <c r="AN33" s="1135"/>
      <c r="AO33" s="303" t="s">
        <v>507</v>
      </c>
      <c r="AP33" s="303" t="s">
        <v>507</v>
      </c>
      <c r="AQ33" s="304" t="s">
        <v>507</v>
      </c>
      <c r="AR33" s="305" t="s">
        <v>507</v>
      </c>
    </row>
    <row r="34" spans="1:46" ht="27" customHeight="1" x14ac:dyDescent="0.2">
      <c r="A34" s="259"/>
      <c r="AK34" s="1133" t="s">
        <v>522</v>
      </c>
      <c r="AL34" s="1134"/>
      <c r="AM34" s="1134"/>
      <c r="AN34" s="1135"/>
      <c r="AO34" s="303" t="s">
        <v>507</v>
      </c>
      <c r="AP34" s="303" t="s">
        <v>507</v>
      </c>
      <c r="AQ34" s="304">
        <v>23</v>
      </c>
      <c r="AR34" s="305" t="s">
        <v>507</v>
      </c>
    </row>
    <row r="35" spans="1:46" ht="27" customHeight="1" x14ac:dyDescent="0.2">
      <c r="A35" s="259"/>
      <c r="AK35" s="1133" t="s">
        <v>523</v>
      </c>
      <c r="AL35" s="1134"/>
      <c r="AM35" s="1134"/>
      <c r="AN35" s="1135"/>
      <c r="AO35" s="303">
        <v>414433</v>
      </c>
      <c r="AP35" s="303">
        <v>3164</v>
      </c>
      <c r="AQ35" s="304">
        <v>5771</v>
      </c>
      <c r="AR35" s="305">
        <v>-45.2</v>
      </c>
    </row>
    <row r="36" spans="1:46" ht="27" customHeight="1" x14ac:dyDescent="0.2">
      <c r="A36" s="259"/>
      <c r="AK36" s="1133" t="s">
        <v>524</v>
      </c>
      <c r="AL36" s="1134"/>
      <c r="AM36" s="1134"/>
      <c r="AN36" s="1135"/>
      <c r="AO36" s="303">
        <v>17599</v>
      </c>
      <c r="AP36" s="303">
        <v>134</v>
      </c>
      <c r="AQ36" s="304">
        <v>1158</v>
      </c>
      <c r="AR36" s="305">
        <v>-88.4</v>
      </c>
    </row>
    <row r="37" spans="1:46" ht="13.5" customHeight="1" x14ac:dyDescent="0.2">
      <c r="A37" s="259"/>
      <c r="AK37" s="1133" t="s">
        <v>525</v>
      </c>
      <c r="AL37" s="1134"/>
      <c r="AM37" s="1134"/>
      <c r="AN37" s="1135"/>
      <c r="AO37" s="303">
        <v>31230</v>
      </c>
      <c r="AP37" s="303">
        <v>238</v>
      </c>
      <c r="AQ37" s="304">
        <v>631</v>
      </c>
      <c r="AR37" s="305">
        <v>-62.3</v>
      </c>
    </row>
    <row r="38" spans="1:46" ht="27" customHeight="1" x14ac:dyDescent="0.2">
      <c r="A38" s="259"/>
      <c r="AK38" s="1136" t="s">
        <v>526</v>
      </c>
      <c r="AL38" s="1137"/>
      <c r="AM38" s="1137"/>
      <c r="AN38" s="1138"/>
      <c r="AO38" s="306" t="s">
        <v>507</v>
      </c>
      <c r="AP38" s="306" t="s">
        <v>507</v>
      </c>
      <c r="AQ38" s="307">
        <v>0</v>
      </c>
      <c r="AR38" s="295" t="s">
        <v>507</v>
      </c>
      <c r="AS38" s="302"/>
    </row>
    <row r="39" spans="1:46" ht="13.2" x14ac:dyDescent="0.2">
      <c r="A39" s="259"/>
      <c r="AK39" s="1136" t="s">
        <v>527</v>
      </c>
      <c r="AL39" s="1137"/>
      <c r="AM39" s="1137"/>
      <c r="AN39" s="1138"/>
      <c r="AO39" s="303">
        <v>-628314</v>
      </c>
      <c r="AP39" s="303">
        <v>-4798</v>
      </c>
      <c r="AQ39" s="304">
        <v>-6112</v>
      </c>
      <c r="AR39" s="305">
        <v>-21.5</v>
      </c>
      <c r="AS39" s="302"/>
    </row>
    <row r="40" spans="1:46" ht="27" customHeight="1" x14ac:dyDescent="0.2">
      <c r="A40" s="259"/>
      <c r="AK40" s="1133" t="s">
        <v>528</v>
      </c>
      <c r="AL40" s="1134"/>
      <c r="AM40" s="1134"/>
      <c r="AN40" s="1135"/>
      <c r="AO40" s="303">
        <v>-2499978</v>
      </c>
      <c r="AP40" s="303">
        <v>-19089</v>
      </c>
      <c r="AQ40" s="304">
        <v>-25565</v>
      </c>
      <c r="AR40" s="305">
        <v>-25.3</v>
      </c>
      <c r="AS40" s="302"/>
    </row>
    <row r="41" spans="1:46" ht="13.2" x14ac:dyDescent="0.2">
      <c r="A41" s="259"/>
      <c r="AK41" s="1139" t="s">
        <v>298</v>
      </c>
      <c r="AL41" s="1140"/>
      <c r="AM41" s="1140"/>
      <c r="AN41" s="1141"/>
      <c r="AO41" s="303">
        <v>524257</v>
      </c>
      <c r="AP41" s="303">
        <v>4003</v>
      </c>
      <c r="AQ41" s="304">
        <v>9604</v>
      </c>
      <c r="AR41" s="305">
        <v>-58.3</v>
      </c>
      <c r="AS41" s="302"/>
    </row>
    <row r="42" spans="1:46" ht="13.2" x14ac:dyDescent="0.2">
      <c r="A42" s="259"/>
      <c r="AK42" s="308" t="s">
        <v>529</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530</v>
      </c>
    </row>
    <row r="48" spans="1:46" ht="13.2" x14ac:dyDescent="0.2">
      <c r="A48" s="259"/>
      <c r="AK48" s="313" t="s">
        <v>531</v>
      </c>
      <c r="AL48" s="313"/>
      <c r="AM48" s="313"/>
      <c r="AN48" s="313"/>
      <c r="AO48" s="313"/>
      <c r="AP48" s="313"/>
      <c r="AQ48" s="314"/>
      <c r="AR48" s="313"/>
    </row>
    <row r="49" spans="1:44" ht="13.5" customHeight="1" x14ac:dyDescent="0.2">
      <c r="A49" s="259"/>
      <c r="AK49" s="315"/>
      <c r="AL49" s="316"/>
      <c r="AM49" s="1126" t="s">
        <v>498</v>
      </c>
      <c r="AN49" s="1128" t="s">
        <v>532</v>
      </c>
      <c r="AO49" s="1129"/>
      <c r="AP49" s="1129"/>
      <c r="AQ49" s="1129"/>
      <c r="AR49" s="1130"/>
    </row>
    <row r="50" spans="1:44" ht="13.2" x14ac:dyDescent="0.2">
      <c r="A50" s="259"/>
      <c r="AK50" s="317"/>
      <c r="AL50" s="318"/>
      <c r="AM50" s="1127"/>
      <c r="AN50" s="319" t="s">
        <v>533</v>
      </c>
      <c r="AO50" s="320" t="s">
        <v>534</v>
      </c>
      <c r="AP50" s="321" t="s">
        <v>535</v>
      </c>
      <c r="AQ50" s="322" t="s">
        <v>536</v>
      </c>
      <c r="AR50" s="323" t="s">
        <v>537</v>
      </c>
    </row>
    <row r="51" spans="1:44" ht="13.2" x14ac:dyDescent="0.2">
      <c r="A51" s="259"/>
      <c r="AK51" s="315" t="s">
        <v>538</v>
      </c>
      <c r="AL51" s="316"/>
      <c r="AM51" s="324">
        <v>2535631</v>
      </c>
      <c r="AN51" s="325">
        <v>19178</v>
      </c>
      <c r="AO51" s="326">
        <v>18.399999999999999</v>
      </c>
      <c r="AP51" s="327">
        <v>43226</v>
      </c>
      <c r="AQ51" s="328">
        <v>1.3</v>
      </c>
      <c r="AR51" s="329">
        <v>17.100000000000001</v>
      </c>
    </row>
    <row r="52" spans="1:44" ht="13.2" x14ac:dyDescent="0.2">
      <c r="A52" s="259"/>
      <c r="AK52" s="330"/>
      <c r="AL52" s="331" t="s">
        <v>539</v>
      </c>
      <c r="AM52" s="332">
        <v>2093145</v>
      </c>
      <c r="AN52" s="333">
        <v>15831</v>
      </c>
      <c r="AO52" s="334">
        <v>14.3</v>
      </c>
      <c r="AP52" s="335">
        <v>22622</v>
      </c>
      <c r="AQ52" s="336">
        <v>-0.2</v>
      </c>
      <c r="AR52" s="337">
        <v>14.5</v>
      </c>
    </row>
    <row r="53" spans="1:44" ht="13.2" x14ac:dyDescent="0.2">
      <c r="A53" s="259"/>
      <c r="AK53" s="315" t="s">
        <v>540</v>
      </c>
      <c r="AL53" s="316"/>
      <c r="AM53" s="324">
        <v>1868763</v>
      </c>
      <c r="AN53" s="325">
        <v>14138</v>
      </c>
      <c r="AO53" s="326">
        <v>-26.3</v>
      </c>
      <c r="AP53" s="327">
        <v>42836</v>
      </c>
      <c r="AQ53" s="328">
        <v>-0.9</v>
      </c>
      <c r="AR53" s="329">
        <v>-25.4</v>
      </c>
    </row>
    <row r="54" spans="1:44" ht="13.2" x14ac:dyDescent="0.2">
      <c r="A54" s="259"/>
      <c r="AK54" s="330"/>
      <c r="AL54" s="331" t="s">
        <v>539</v>
      </c>
      <c r="AM54" s="332">
        <v>1588563</v>
      </c>
      <c r="AN54" s="333">
        <v>12018</v>
      </c>
      <c r="AO54" s="334">
        <v>-24.1</v>
      </c>
      <c r="AP54" s="335">
        <v>22936</v>
      </c>
      <c r="AQ54" s="336">
        <v>1.4</v>
      </c>
      <c r="AR54" s="337">
        <v>-25.5</v>
      </c>
    </row>
    <row r="55" spans="1:44" ht="13.2" x14ac:dyDescent="0.2">
      <c r="A55" s="259"/>
      <c r="AK55" s="315" t="s">
        <v>541</v>
      </c>
      <c r="AL55" s="316"/>
      <c r="AM55" s="324">
        <v>2604584</v>
      </c>
      <c r="AN55" s="325">
        <v>19785</v>
      </c>
      <c r="AO55" s="326">
        <v>39.9</v>
      </c>
      <c r="AP55" s="327">
        <v>44161</v>
      </c>
      <c r="AQ55" s="328">
        <v>3.1</v>
      </c>
      <c r="AR55" s="329">
        <v>36.799999999999997</v>
      </c>
    </row>
    <row r="56" spans="1:44" ht="13.2" x14ac:dyDescent="0.2">
      <c r="A56" s="259"/>
      <c r="AK56" s="330"/>
      <c r="AL56" s="331" t="s">
        <v>539</v>
      </c>
      <c r="AM56" s="332">
        <v>2010602</v>
      </c>
      <c r="AN56" s="333">
        <v>15273</v>
      </c>
      <c r="AO56" s="334">
        <v>27.1</v>
      </c>
      <c r="AP56" s="335">
        <v>23644</v>
      </c>
      <c r="AQ56" s="336">
        <v>3.1</v>
      </c>
      <c r="AR56" s="337">
        <v>24</v>
      </c>
    </row>
    <row r="57" spans="1:44" ht="13.2" x14ac:dyDescent="0.2">
      <c r="A57" s="259"/>
      <c r="AK57" s="315" t="s">
        <v>542</v>
      </c>
      <c r="AL57" s="316"/>
      <c r="AM57" s="324">
        <v>9135289</v>
      </c>
      <c r="AN57" s="325">
        <v>69522</v>
      </c>
      <c r="AO57" s="326">
        <v>251.4</v>
      </c>
      <c r="AP57" s="327">
        <v>43955</v>
      </c>
      <c r="AQ57" s="328">
        <v>-0.5</v>
      </c>
      <c r="AR57" s="329">
        <v>251.9</v>
      </c>
    </row>
    <row r="58" spans="1:44" ht="13.2" x14ac:dyDescent="0.2">
      <c r="A58" s="259"/>
      <c r="AK58" s="330"/>
      <c r="AL58" s="331" t="s">
        <v>539</v>
      </c>
      <c r="AM58" s="332">
        <v>3352582</v>
      </c>
      <c r="AN58" s="333">
        <v>25514</v>
      </c>
      <c r="AO58" s="334">
        <v>67.099999999999994</v>
      </c>
      <c r="AP58" s="335">
        <v>21318</v>
      </c>
      <c r="AQ58" s="336">
        <v>-9.8000000000000007</v>
      </c>
      <c r="AR58" s="337">
        <v>76.900000000000006</v>
      </c>
    </row>
    <row r="59" spans="1:44" ht="13.2" x14ac:dyDescent="0.2">
      <c r="A59" s="259"/>
      <c r="AK59" s="315" t="s">
        <v>543</v>
      </c>
      <c r="AL59" s="316"/>
      <c r="AM59" s="324">
        <v>8465776</v>
      </c>
      <c r="AN59" s="325">
        <v>64642</v>
      </c>
      <c r="AO59" s="326">
        <v>-7</v>
      </c>
      <c r="AP59" s="327">
        <v>41921</v>
      </c>
      <c r="AQ59" s="328">
        <v>-4.5999999999999996</v>
      </c>
      <c r="AR59" s="329">
        <v>-2.4</v>
      </c>
    </row>
    <row r="60" spans="1:44" ht="13.2" x14ac:dyDescent="0.2">
      <c r="A60" s="259"/>
      <c r="AK60" s="330"/>
      <c r="AL60" s="331" t="s">
        <v>539</v>
      </c>
      <c r="AM60" s="332">
        <v>5512792</v>
      </c>
      <c r="AN60" s="333">
        <v>42094</v>
      </c>
      <c r="AO60" s="334">
        <v>65</v>
      </c>
      <c r="AP60" s="335">
        <v>21655</v>
      </c>
      <c r="AQ60" s="336">
        <v>1.6</v>
      </c>
      <c r="AR60" s="337">
        <v>63.4</v>
      </c>
    </row>
    <row r="61" spans="1:44" ht="13.2" x14ac:dyDescent="0.2">
      <c r="A61" s="259"/>
      <c r="AK61" s="315" t="s">
        <v>544</v>
      </c>
      <c r="AL61" s="338"/>
      <c r="AM61" s="324">
        <v>4922009</v>
      </c>
      <c r="AN61" s="325">
        <v>37453</v>
      </c>
      <c r="AO61" s="326">
        <v>55.3</v>
      </c>
      <c r="AP61" s="327">
        <v>43220</v>
      </c>
      <c r="AQ61" s="339">
        <v>-0.3</v>
      </c>
      <c r="AR61" s="329">
        <v>55.6</v>
      </c>
    </row>
    <row r="62" spans="1:44" ht="13.2" x14ac:dyDescent="0.2">
      <c r="A62" s="259"/>
      <c r="AK62" s="330"/>
      <c r="AL62" s="331" t="s">
        <v>539</v>
      </c>
      <c r="AM62" s="332">
        <v>2911537</v>
      </c>
      <c r="AN62" s="333">
        <v>22146</v>
      </c>
      <c r="AO62" s="334">
        <v>29.9</v>
      </c>
      <c r="AP62" s="335">
        <v>22435</v>
      </c>
      <c r="AQ62" s="336">
        <v>-0.8</v>
      </c>
      <c r="AR62" s="337">
        <v>30.7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B8AmU5pXvOnYtshYHKwiR8M/ZlOJWgxvpsQU37ZE3bTCJDb5L1GDOfNOT3PEkMSRFY/0gXZDX/PqreCDz2aHDQ==" saltValue="fU3bbeTKELUC4YF3JKLY2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546</v>
      </c>
    </row>
    <row r="121" spans="125:125" ht="13.5" hidden="1" customHeight="1" x14ac:dyDescent="0.2">
      <c r="DU121" s="253"/>
    </row>
  </sheetData>
  <sheetProtection algorithmName="SHA-512" hashValue="9xm8QjKVqJpqICfZvhNBDEdklvhcThDYJMgrW65eSmKX10Hgj0kONWW2+kK8k/W2Ei9Bl2uI0nWn0WFbAfoPYQ==" saltValue="V9poFXvr+WlAkGP5l2Zy2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547</v>
      </c>
    </row>
  </sheetData>
  <sheetProtection algorithmName="SHA-512" hashValue="C1+lCIlkgf23O1MJeUYZHCqqJhouEZDXFLqSzRrpg/j90ARskaVxJtTUn9wjgpHhMnL22LMXGg6Zf2G09vKSsQ==" saltValue="8rCZjGRyo+JPh3G5gPhfm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52" t="s">
        <v>3</v>
      </c>
      <c r="D47" s="1152"/>
      <c r="E47" s="1153"/>
      <c r="F47" s="11">
        <v>8.75</v>
      </c>
      <c r="G47" s="12">
        <v>8.9499999999999993</v>
      </c>
      <c r="H47" s="12">
        <v>9.6199999999999992</v>
      </c>
      <c r="I47" s="12">
        <v>12.62</v>
      </c>
      <c r="J47" s="13">
        <v>16.559999999999999</v>
      </c>
    </row>
    <row r="48" spans="2:10" ht="57.75" customHeight="1" x14ac:dyDescent="0.2">
      <c r="B48" s="14"/>
      <c r="C48" s="1154" t="s">
        <v>4</v>
      </c>
      <c r="D48" s="1154"/>
      <c r="E48" s="1155"/>
      <c r="F48" s="15">
        <v>3.57</v>
      </c>
      <c r="G48" s="16">
        <v>2.3199999999999998</v>
      </c>
      <c r="H48" s="16">
        <v>4.26</v>
      </c>
      <c r="I48" s="16">
        <v>5.7</v>
      </c>
      <c r="J48" s="17">
        <v>4.47</v>
      </c>
    </row>
    <row r="49" spans="2:10" ht="57.75" customHeight="1" thickBot="1" x14ac:dyDescent="0.25">
      <c r="B49" s="18"/>
      <c r="C49" s="1156" t="s">
        <v>5</v>
      </c>
      <c r="D49" s="1156"/>
      <c r="E49" s="1157"/>
      <c r="F49" s="19" t="s">
        <v>553</v>
      </c>
      <c r="G49" s="20" t="s">
        <v>554</v>
      </c>
      <c r="H49" s="20">
        <v>2.91</v>
      </c>
      <c r="I49" s="20">
        <v>5.24</v>
      </c>
      <c r="J49" s="21">
        <v>2.4</v>
      </c>
    </row>
    <row r="50" spans="2:10" ht="13.2" x14ac:dyDescent="0.2"/>
  </sheetData>
  <sheetProtection algorithmName="SHA-512" hashValue="EBB/aB/FWQTDxlUNVYV+NHmTuvjh07HoRrmD0eyx3cp/yrUQKbRwHb0wNxGK5lePDU4l4Y7p1HIpJlnGdtU6KQ==" saltValue="xVPTtDVzpXz3INQa5jhK3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62" t="s">
        <v>555</v>
      </c>
      <c r="D34" s="1162"/>
      <c r="E34" s="1163"/>
      <c r="F34" s="32">
        <v>11.28</v>
      </c>
      <c r="G34" s="33">
        <v>12.23</v>
      </c>
      <c r="H34" s="33">
        <v>13.51</v>
      </c>
      <c r="I34" s="33">
        <v>11.55</v>
      </c>
      <c r="J34" s="34">
        <v>12.31</v>
      </c>
      <c r="K34" s="22"/>
      <c r="L34" s="22"/>
      <c r="M34" s="22"/>
      <c r="N34" s="22"/>
      <c r="O34" s="22"/>
      <c r="P34" s="22"/>
    </row>
    <row r="35" spans="1:16" ht="39" customHeight="1" x14ac:dyDescent="0.2">
      <c r="A35" s="22"/>
      <c r="B35" s="35"/>
      <c r="C35" s="1158" t="s">
        <v>556</v>
      </c>
      <c r="D35" s="1158"/>
      <c r="E35" s="1159"/>
      <c r="F35" s="36">
        <v>3.56</v>
      </c>
      <c r="G35" s="37">
        <v>2.31</v>
      </c>
      <c r="H35" s="37">
        <v>4.26</v>
      </c>
      <c r="I35" s="37">
        <v>5.7</v>
      </c>
      <c r="J35" s="38">
        <v>4.46</v>
      </c>
      <c r="K35" s="22"/>
      <c r="L35" s="22"/>
      <c r="M35" s="22"/>
      <c r="N35" s="22"/>
      <c r="O35" s="22"/>
      <c r="P35" s="22"/>
    </row>
    <row r="36" spans="1:16" ht="39" customHeight="1" x14ac:dyDescent="0.2">
      <c r="A36" s="22"/>
      <c r="B36" s="35"/>
      <c r="C36" s="1158" t="s">
        <v>557</v>
      </c>
      <c r="D36" s="1158"/>
      <c r="E36" s="1159"/>
      <c r="F36" s="36">
        <v>1.3</v>
      </c>
      <c r="G36" s="37">
        <v>0.32</v>
      </c>
      <c r="H36" s="37">
        <v>1.58</v>
      </c>
      <c r="I36" s="37">
        <v>0.62</v>
      </c>
      <c r="J36" s="38">
        <v>1.1399999999999999</v>
      </c>
      <c r="K36" s="22"/>
      <c r="L36" s="22"/>
      <c r="M36" s="22"/>
      <c r="N36" s="22"/>
      <c r="O36" s="22"/>
      <c r="P36" s="22"/>
    </row>
    <row r="37" spans="1:16" ht="39" customHeight="1" x14ac:dyDescent="0.2">
      <c r="A37" s="22"/>
      <c r="B37" s="35"/>
      <c r="C37" s="1158" t="s">
        <v>558</v>
      </c>
      <c r="D37" s="1158"/>
      <c r="E37" s="1159"/>
      <c r="F37" s="36">
        <v>0.66</v>
      </c>
      <c r="G37" s="37">
        <v>0.25</v>
      </c>
      <c r="H37" s="37">
        <v>0.53</v>
      </c>
      <c r="I37" s="37">
        <v>0.72</v>
      </c>
      <c r="J37" s="38">
        <v>0.94</v>
      </c>
      <c r="K37" s="22"/>
      <c r="L37" s="22"/>
      <c r="M37" s="22"/>
      <c r="N37" s="22"/>
      <c r="O37" s="22"/>
      <c r="P37" s="22"/>
    </row>
    <row r="38" spans="1:16" ht="39" customHeight="1" x14ac:dyDescent="0.2">
      <c r="A38" s="22"/>
      <c r="B38" s="35"/>
      <c r="C38" s="1158" t="s">
        <v>559</v>
      </c>
      <c r="D38" s="1158"/>
      <c r="E38" s="1159"/>
      <c r="F38" s="36">
        <v>0.21</v>
      </c>
      <c r="G38" s="37">
        <v>0.17</v>
      </c>
      <c r="H38" s="37">
        <v>0.04</v>
      </c>
      <c r="I38" s="37">
        <v>0.04</v>
      </c>
      <c r="J38" s="38">
        <v>0.11</v>
      </c>
      <c r="K38" s="22"/>
      <c r="L38" s="22"/>
      <c r="M38" s="22"/>
      <c r="N38" s="22"/>
      <c r="O38" s="22"/>
      <c r="P38" s="22"/>
    </row>
    <row r="39" spans="1:16" ht="39" customHeight="1" x14ac:dyDescent="0.2">
      <c r="A39" s="22"/>
      <c r="B39" s="35"/>
      <c r="C39" s="1158" t="s">
        <v>560</v>
      </c>
      <c r="D39" s="1158"/>
      <c r="E39" s="1159"/>
      <c r="F39" s="36">
        <v>0.52</v>
      </c>
      <c r="G39" s="37">
        <v>0.22</v>
      </c>
      <c r="H39" s="37">
        <v>0.28000000000000003</v>
      </c>
      <c r="I39" s="37">
        <v>0.64</v>
      </c>
      <c r="J39" s="38">
        <v>7.0000000000000007E-2</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561</v>
      </c>
      <c r="D42" s="1158"/>
      <c r="E42" s="1159"/>
      <c r="F42" s="36" t="s">
        <v>507</v>
      </c>
      <c r="G42" s="37" t="s">
        <v>507</v>
      </c>
      <c r="H42" s="37" t="s">
        <v>507</v>
      </c>
      <c r="I42" s="37" t="s">
        <v>507</v>
      </c>
      <c r="J42" s="38" t="s">
        <v>507</v>
      </c>
      <c r="K42" s="22"/>
      <c r="L42" s="22"/>
      <c r="M42" s="22"/>
      <c r="N42" s="22"/>
      <c r="O42" s="22"/>
      <c r="P42" s="22"/>
    </row>
    <row r="43" spans="1:16" ht="39" customHeight="1" thickBot="1" x14ac:dyDescent="0.25">
      <c r="A43" s="22"/>
      <c r="B43" s="40"/>
      <c r="C43" s="1160" t="s">
        <v>562</v>
      </c>
      <c r="D43" s="1160"/>
      <c r="E43" s="1161"/>
      <c r="F43" s="41" t="s">
        <v>507</v>
      </c>
      <c r="G43" s="42" t="s">
        <v>507</v>
      </c>
      <c r="H43" s="42" t="s">
        <v>507</v>
      </c>
      <c r="I43" s="42" t="s">
        <v>507</v>
      </c>
      <c r="J43" s="43" t="s">
        <v>507</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miXd9IH2vQBfa4+UFtL7iM4OQ9pT5cxw8gpuBdZzHdAN/XhLJuXlLFcqgTzU6gZz+FFtAivpU44qpALE/4gTw==" saltValue="wT+K3qqh4gTOQijxPZTK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548</v>
      </c>
      <c r="L44" s="54" t="s">
        <v>549</v>
      </c>
      <c r="M44" s="54" t="s">
        <v>550</v>
      </c>
      <c r="N44" s="54" t="s">
        <v>551</v>
      </c>
      <c r="O44" s="55" t="s">
        <v>552</v>
      </c>
      <c r="P44" s="46"/>
      <c r="Q44" s="46"/>
      <c r="R44" s="46"/>
      <c r="S44" s="46"/>
      <c r="T44" s="46"/>
      <c r="U44" s="46"/>
    </row>
    <row r="45" spans="1:21" ht="30.75" customHeight="1" x14ac:dyDescent="0.2">
      <c r="A45" s="46"/>
      <c r="B45" s="1187" t="s">
        <v>10</v>
      </c>
      <c r="C45" s="1188"/>
      <c r="D45" s="56"/>
      <c r="E45" s="1193" t="s">
        <v>11</v>
      </c>
      <c r="F45" s="1193"/>
      <c r="G45" s="1193"/>
      <c r="H45" s="1193"/>
      <c r="I45" s="1193"/>
      <c r="J45" s="1194"/>
      <c r="K45" s="57">
        <v>3013</v>
      </c>
      <c r="L45" s="58">
        <v>3082</v>
      </c>
      <c r="M45" s="58">
        <v>3112</v>
      </c>
      <c r="N45" s="58">
        <v>3171</v>
      </c>
      <c r="O45" s="59">
        <v>3189</v>
      </c>
      <c r="P45" s="46"/>
      <c r="Q45" s="46"/>
      <c r="R45" s="46"/>
      <c r="S45" s="46"/>
      <c r="T45" s="46"/>
      <c r="U45" s="46"/>
    </row>
    <row r="46" spans="1:21" ht="30.75" customHeight="1" x14ac:dyDescent="0.2">
      <c r="A46" s="46"/>
      <c r="B46" s="1189"/>
      <c r="C46" s="1190"/>
      <c r="D46" s="60"/>
      <c r="E46" s="1166" t="s">
        <v>12</v>
      </c>
      <c r="F46" s="1166"/>
      <c r="G46" s="1166"/>
      <c r="H46" s="1166"/>
      <c r="I46" s="1166"/>
      <c r="J46" s="1167"/>
      <c r="K46" s="61" t="s">
        <v>507</v>
      </c>
      <c r="L46" s="62" t="s">
        <v>507</v>
      </c>
      <c r="M46" s="62" t="s">
        <v>507</v>
      </c>
      <c r="N46" s="62" t="s">
        <v>507</v>
      </c>
      <c r="O46" s="63" t="s">
        <v>507</v>
      </c>
      <c r="P46" s="46"/>
      <c r="Q46" s="46"/>
      <c r="R46" s="46"/>
      <c r="S46" s="46"/>
      <c r="T46" s="46"/>
      <c r="U46" s="46"/>
    </row>
    <row r="47" spans="1:21" ht="30.75" customHeight="1" x14ac:dyDescent="0.2">
      <c r="A47" s="46"/>
      <c r="B47" s="1189"/>
      <c r="C47" s="1190"/>
      <c r="D47" s="60"/>
      <c r="E47" s="1166" t="s">
        <v>13</v>
      </c>
      <c r="F47" s="1166"/>
      <c r="G47" s="1166"/>
      <c r="H47" s="1166"/>
      <c r="I47" s="1166"/>
      <c r="J47" s="1167"/>
      <c r="K47" s="61" t="s">
        <v>507</v>
      </c>
      <c r="L47" s="62" t="s">
        <v>507</v>
      </c>
      <c r="M47" s="62" t="s">
        <v>507</v>
      </c>
      <c r="N47" s="62" t="s">
        <v>507</v>
      </c>
      <c r="O47" s="63" t="s">
        <v>507</v>
      </c>
      <c r="P47" s="46"/>
      <c r="Q47" s="46"/>
      <c r="R47" s="46"/>
      <c r="S47" s="46"/>
      <c r="T47" s="46"/>
      <c r="U47" s="46"/>
    </row>
    <row r="48" spans="1:21" ht="30.75" customHeight="1" x14ac:dyDescent="0.2">
      <c r="A48" s="46"/>
      <c r="B48" s="1189"/>
      <c r="C48" s="1190"/>
      <c r="D48" s="60"/>
      <c r="E48" s="1166" t="s">
        <v>14</v>
      </c>
      <c r="F48" s="1166"/>
      <c r="G48" s="1166"/>
      <c r="H48" s="1166"/>
      <c r="I48" s="1166"/>
      <c r="J48" s="1167"/>
      <c r="K48" s="61">
        <v>418</v>
      </c>
      <c r="L48" s="62">
        <v>397</v>
      </c>
      <c r="M48" s="62">
        <v>412</v>
      </c>
      <c r="N48" s="62">
        <v>353</v>
      </c>
      <c r="O48" s="63">
        <v>414</v>
      </c>
      <c r="P48" s="46"/>
      <c r="Q48" s="46"/>
      <c r="R48" s="46"/>
      <c r="S48" s="46"/>
      <c r="T48" s="46"/>
      <c r="U48" s="46"/>
    </row>
    <row r="49" spans="1:21" ht="30.75" customHeight="1" x14ac:dyDescent="0.2">
      <c r="A49" s="46"/>
      <c r="B49" s="1189"/>
      <c r="C49" s="1190"/>
      <c r="D49" s="60"/>
      <c r="E49" s="1166" t="s">
        <v>15</v>
      </c>
      <c r="F49" s="1166"/>
      <c r="G49" s="1166"/>
      <c r="H49" s="1166"/>
      <c r="I49" s="1166"/>
      <c r="J49" s="1167"/>
      <c r="K49" s="61">
        <v>15</v>
      </c>
      <c r="L49" s="62">
        <v>11</v>
      </c>
      <c r="M49" s="62">
        <v>14</v>
      </c>
      <c r="N49" s="62">
        <v>15</v>
      </c>
      <c r="O49" s="63">
        <v>18</v>
      </c>
      <c r="P49" s="46"/>
      <c r="Q49" s="46"/>
      <c r="R49" s="46"/>
      <c r="S49" s="46"/>
      <c r="T49" s="46"/>
      <c r="U49" s="46"/>
    </row>
    <row r="50" spans="1:21" ht="30.75" customHeight="1" x14ac:dyDescent="0.2">
      <c r="A50" s="46"/>
      <c r="B50" s="1189"/>
      <c r="C50" s="1190"/>
      <c r="D50" s="60"/>
      <c r="E50" s="1166" t="s">
        <v>16</v>
      </c>
      <c r="F50" s="1166"/>
      <c r="G50" s="1166"/>
      <c r="H50" s="1166"/>
      <c r="I50" s="1166"/>
      <c r="J50" s="1167"/>
      <c r="K50" s="61">
        <v>79</v>
      </c>
      <c r="L50" s="62">
        <v>4</v>
      </c>
      <c r="M50" s="62">
        <v>3</v>
      </c>
      <c r="N50" s="62">
        <v>1</v>
      </c>
      <c r="O50" s="63">
        <v>31</v>
      </c>
      <c r="P50" s="46"/>
      <c r="Q50" s="46"/>
      <c r="R50" s="46"/>
      <c r="S50" s="46"/>
      <c r="T50" s="46"/>
      <c r="U50" s="46"/>
    </row>
    <row r="51" spans="1:21" ht="30.75" customHeight="1" x14ac:dyDescent="0.2">
      <c r="A51" s="46"/>
      <c r="B51" s="1191"/>
      <c r="C51" s="1192"/>
      <c r="D51" s="64"/>
      <c r="E51" s="1166" t="s">
        <v>17</v>
      </c>
      <c r="F51" s="1166"/>
      <c r="G51" s="1166"/>
      <c r="H51" s="1166"/>
      <c r="I51" s="1166"/>
      <c r="J51" s="1167"/>
      <c r="K51" s="61" t="s">
        <v>507</v>
      </c>
      <c r="L51" s="62" t="s">
        <v>507</v>
      </c>
      <c r="M51" s="62" t="s">
        <v>507</v>
      </c>
      <c r="N51" s="62" t="s">
        <v>507</v>
      </c>
      <c r="O51" s="63" t="s">
        <v>507</v>
      </c>
      <c r="P51" s="46"/>
      <c r="Q51" s="46"/>
      <c r="R51" s="46"/>
      <c r="S51" s="46"/>
      <c r="T51" s="46"/>
      <c r="U51" s="46"/>
    </row>
    <row r="52" spans="1:21" ht="30.75" customHeight="1" x14ac:dyDescent="0.2">
      <c r="A52" s="46"/>
      <c r="B52" s="1164" t="s">
        <v>18</v>
      </c>
      <c r="C52" s="1165"/>
      <c r="D52" s="64"/>
      <c r="E52" s="1166" t="s">
        <v>19</v>
      </c>
      <c r="F52" s="1166"/>
      <c r="G52" s="1166"/>
      <c r="H52" s="1166"/>
      <c r="I52" s="1166"/>
      <c r="J52" s="1167"/>
      <c r="K52" s="61">
        <v>3355</v>
      </c>
      <c r="L52" s="62">
        <v>3286</v>
      </c>
      <c r="M52" s="62">
        <v>3048</v>
      </c>
      <c r="N52" s="62">
        <v>3125</v>
      </c>
      <c r="O52" s="63">
        <v>3129</v>
      </c>
      <c r="P52" s="46"/>
      <c r="Q52" s="46"/>
      <c r="R52" s="46"/>
      <c r="S52" s="46"/>
      <c r="T52" s="46"/>
      <c r="U52" s="46"/>
    </row>
    <row r="53" spans="1:21" ht="30.75" customHeight="1" thickBot="1" x14ac:dyDescent="0.25">
      <c r="A53" s="46"/>
      <c r="B53" s="1168" t="s">
        <v>20</v>
      </c>
      <c r="C53" s="1169"/>
      <c r="D53" s="65"/>
      <c r="E53" s="1170" t="s">
        <v>21</v>
      </c>
      <c r="F53" s="1170"/>
      <c r="G53" s="1170"/>
      <c r="H53" s="1170"/>
      <c r="I53" s="1170"/>
      <c r="J53" s="1171"/>
      <c r="K53" s="66">
        <v>170</v>
      </c>
      <c r="L53" s="67">
        <v>208</v>
      </c>
      <c r="M53" s="67">
        <v>493</v>
      </c>
      <c r="N53" s="67">
        <v>415</v>
      </c>
      <c r="O53" s="68">
        <v>523</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563</v>
      </c>
      <c r="P56" s="46"/>
      <c r="Q56" s="46"/>
      <c r="R56" s="46"/>
      <c r="S56" s="46"/>
      <c r="T56" s="46"/>
      <c r="U56" s="46"/>
    </row>
    <row r="57" spans="1:21" ht="31.5" customHeight="1" thickBot="1" x14ac:dyDescent="0.25">
      <c r="A57" s="46"/>
      <c r="B57" s="74"/>
      <c r="C57" s="75"/>
      <c r="D57" s="75"/>
      <c r="E57" s="76"/>
      <c r="F57" s="76"/>
      <c r="G57" s="76"/>
      <c r="H57" s="76"/>
      <c r="I57" s="76"/>
      <c r="J57" s="77" t="s">
        <v>2</v>
      </c>
      <c r="K57" s="78" t="s">
        <v>564</v>
      </c>
      <c r="L57" s="79" t="s">
        <v>565</v>
      </c>
      <c r="M57" s="79" t="s">
        <v>566</v>
      </c>
      <c r="N57" s="79" t="s">
        <v>567</v>
      </c>
      <c r="O57" s="80" t="s">
        <v>568</v>
      </c>
      <c r="P57" s="46"/>
      <c r="Q57" s="46"/>
      <c r="R57" s="46"/>
      <c r="S57" s="46"/>
      <c r="T57" s="46"/>
      <c r="U57" s="46"/>
    </row>
    <row r="58" spans="1:21" ht="31.5" customHeight="1" x14ac:dyDescent="0.2">
      <c r="B58" s="1172" t="s">
        <v>25</v>
      </c>
      <c r="C58" s="1173"/>
      <c r="D58" s="1178" t="s">
        <v>26</v>
      </c>
      <c r="E58" s="1179"/>
      <c r="F58" s="1179"/>
      <c r="G58" s="1179"/>
      <c r="H58" s="1179"/>
      <c r="I58" s="1179"/>
      <c r="J58" s="1180"/>
      <c r="K58" s="81" t="s">
        <v>507</v>
      </c>
      <c r="L58" s="82" t="s">
        <v>507</v>
      </c>
      <c r="M58" s="82" t="s">
        <v>507</v>
      </c>
      <c r="N58" s="82" t="s">
        <v>507</v>
      </c>
      <c r="O58" s="83" t="s">
        <v>507</v>
      </c>
    </row>
    <row r="59" spans="1:21" ht="31.5" customHeight="1" x14ac:dyDescent="0.2">
      <c r="B59" s="1174"/>
      <c r="C59" s="1175"/>
      <c r="D59" s="1181" t="s">
        <v>27</v>
      </c>
      <c r="E59" s="1182"/>
      <c r="F59" s="1182"/>
      <c r="G59" s="1182"/>
      <c r="H59" s="1182"/>
      <c r="I59" s="1182"/>
      <c r="J59" s="1183"/>
      <c r="K59" s="84" t="s">
        <v>507</v>
      </c>
      <c r="L59" s="85" t="s">
        <v>507</v>
      </c>
      <c r="M59" s="85" t="s">
        <v>507</v>
      </c>
      <c r="N59" s="85" t="s">
        <v>507</v>
      </c>
      <c r="O59" s="86" t="s">
        <v>507</v>
      </c>
    </row>
    <row r="60" spans="1:21" ht="31.5" customHeight="1" thickBot="1" x14ac:dyDescent="0.25">
      <c r="B60" s="1176"/>
      <c r="C60" s="1177"/>
      <c r="D60" s="1184" t="s">
        <v>28</v>
      </c>
      <c r="E60" s="1185"/>
      <c r="F60" s="1185"/>
      <c r="G60" s="1185"/>
      <c r="H60" s="1185"/>
      <c r="I60" s="1185"/>
      <c r="J60" s="1186"/>
      <c r="K60" s="87" t="s">
        <v>507</v>
      </c>
      <c r="L60" s="88" t="s">
        <v>507</v>
      </c>
      <c r="M60" s="88" t="s">
        <v>507</v>
      </c>
      <c r="N60" s="88" t="s">
        <v>507</v>
      </c>
      <c r="O60" s="89" t="s">
        <v>507</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ThjqDFwKzV8u0fe+kYCFLCFOKy0nL/NfYHFY6Ubde4HeiEdcB+UrndnxqnjP5S+SXV/1Pofk68SvQ/+Z2y1Qw==" saltValue="1E6gr6WA9SqA5OeqPR/MS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548</v>
      </c>
      <c r="J40" s="101" t="s">
        <v>549</v>
      </c>
      <c r="K40" s="101" t="s">
        <v>550</v>
      </c>
      <c r="L40" s="101" t="s">
        <v>551</v>
      </c>
      <c r="M40" s="102" t="s">
        <v>552</v>
      </c>
    </row>
    <row r="41" spans="2:13" ht="27.75" customHeight="1" x14ac:dyDescent="0.2">
      <c r="B41" s="1207" t="s">
        <v>31</v>
      </c>
      <c r="C41" s="1208"/>
      <c r="D41" s="103"/>
      <c r="E41" s="1209" t="s">
        <v>32</v>
      </c>
      <c r="F41" s="1209"/>
      <c r="G41" s="1209"/>
      <c r="H41" s="1210"/>
      <c r="I41" s="342">
        <v>31182</v>
      </c>
      <c r="J41" s="343">
        <v>30515</v>
      </c>
      <c r="K41" s="343">
        <v>30321</v>
      </c>
      <c r="L41" s="343">
        <v>31634</v>
      </c>
      <c r="M41" s="344">
        <v>34238</v>
      </c>
    </row>
    <row r="42" spans="2:13" ht="27.75" customHeight="1" x14ac:dyDescent="0.2">
      <c r="B42" s="1197"/>
      <c r="C42" s="1198"/>
      <c r="D42" s="104"/>
      <c r="E42" s="1201" t="s">
        <v>33</v>
      </c>
      <c r="F42" s="1201"/>
      <c r="G42" s="1201"/>
      <c r="H42" s="1202"/>
      <c r="I42" s="345">
        <v>9</v>
      </c>
      <c r="J42" s="346">
        <v>541</v>
      </c>
      <c r="K42" s="346">
        <v>729</v>
      </c>
      <c r="L42" s="346">
        <v>729</v>
      </c>
      <c r="M42" s="347">
        <v>190</v>
      </c>
    </row>
    <row r="43" spans="2:13" ht="27.75" customHeight="1" x14ac:dyDescent="0.2">
      <c r="B43" s="1197"/>
      <c r="C43" s="1198"/>
      <c r="D43" s="104"/>
      <c r="E43" s="1201" t="s">
        <v>34</v>
      </c>
      <c r="F43" s="1201"/>
      <c r="G43" s="1201"/>
      <c r="H43" s="1202"/>
      <c r="I43" s="345">
        <v>5268</v>
      </c>
      <c r="J43" s="346">
        <v>4849</v>
      </c>
      <c r="K43" s="346">
        <v>4925</v>
      </c>
      <c r="L43" s="346">
        <v>4544</v>
      </c>
      <c r="M43" s="347">
        <v>4473</v>
      </c>
    </row>
    <row r="44" spans="2:13" ht="27.75" customHeight="1" x14ac:dyDescent="0.2">
      <c r="B44" s="1197"/>
      <c r="C44" s="1198"/>
      <c r="D44" s="104"/>
      <c r="E44" s="1201" t="s">
        <v>35</v>
      </c>
      <c r="F44" s="1201"/>
      <c r="G44" s="1201"/>
      <c r="H44" s="1202"/>
      <c r="I44" s="345">
        <v>197</v>
      </c>
      <c r="J44" s="346">
        <v>206</v>
      </c>
      <c r="K44" s="346">
        <v>217</v>
      </c>
      <c r="L44" s="346">
        <v>228</v>
      </c>
      <c r="M44" s="347">
        <v>204</v>
      </c>
    </row>
    <row r="45" spans="2:13" ht="27.75" customHeight="1" x14ac:dyDescent="0.2">
      <c r="B45" s="1197"/>
      <c r="C45" s="1198"/>
      <c r="D45" s="104"/>
      <c r="E45" s="1201" t="s">
        <v>36</v>
      </c>
      <c r="F45" s="1201"/>
      <c r="G45" s="1201"/>
      <c r="H45" s="1202"/>
      <c r="I45" s="345">
        <v>4427</v>
      </c>
      <c r="J45" s="346">
        <v>4264</v>
      </c>
      <c r="K45" s="346">
        <v>4187</v>
      </c>
      <c r="L45" s="346">
        <v>4093</v>
      </c>
      <c r="M45" s="347">
        <v>4002</v>
      </c>
    </row>
    <row r="46" spans="2:13" ht="27.75" customHeight="1" x14ac:dyDescent="0.2">
      <c r="B46" s="1197"/>
      <c r="C46" s="1198"/>
      <c r="D46" s="105"/>
      <c r="E46" s="1201" t="s">
        <v>37</v>
      </c>
      <c r="F46" s="1201"/>
      <c r="G46" s="1201"/>
      <c r="H46" s="1202"/>
      <c r="I46" s="345">
        <v>1</v>
      </c>
      <c r="J46" s="346">
        <v>4</v>
      </c>
      <c r="K46" s="346" t="s">
        <v>507</v>
      </c>
      <c r="L46" s="346">
        <v>1</v>
      </c>
      <c r="M46" s="347">
        <v>2</v>
      </c>
    </row>
    <row r="47" spans="2:13" ht="27.75" customHeight="1" x14ac:dyDescent="0.2">
      <c r="B47" s="1197"/>
      <c r="C47" s="1198"/>
      <c r="D47" s="106"/>
      <c r="E47" s="1211" t="s">
        <v>38</v>
      </c>
      <c r="F47" s="1212"/>
      <c r="G47" s="1212"/>
      <c r="H47" s="1213"/>
      <c r="I47" s="345" t="s">
        <v>507</v>
      </c>
      <c r="J47" s="346" t="s">
        <v>507</v>
      </c>
      <c r="K47" s="346" t="s">
        <v>507</v>
      </c>
      <c r="L47" s="346" t="s">
        <v>507</v>
      </c>
      <c r="M47" s="347" t="s">
        <v>507</v>
      </c>
    </row>
    <row r="48" spans="2:13" ht="27.75" customHeight="1" x14ac:dyDescent="0.2">
      <c r="B48" s="1197"/>
      <c r="C48" s="1198"/>
      <c r="D48" s="104"/>
      <c r="E48" s="1201" t="s">
        <v>39</v>
      </c>
      <c r="F48" s="1201"/>
      <c r="G48" s="1201"/>
      <c r="H48" s="1202"/>
      <c r="I48" s="345" t="s">
        <v>507</v>
      </c>
      <c r="J48" s="346" t="s">
        <v>507</v>
      </c>
      <c r="K48" s="346" t="s">
        <v>507</v>
      </c>
      <c r="L48" s="346" t="s">
        <v>507</v>
      </c>
      <c r="M48" s="347" t="s">
        <v>507</v>
      </c>
    </row>
    <row r="49" spans="2:13" ht="27.75" customHeight="1" x14ac:dyDescent="0.2">
      <c r="B49" s="1199"/>
      <c r="C49" s="1200"/>
      <c r="D49" s="104"/>
      <c r="E49" s="1201" t="s">
        <v>40</v>
      </c>
      <c r="F49" s="1201"/>
      <c r="G49" s="1201"/>
      <c r="H49" s="1202"/>
      <c r="I49" s="345" t="s">
        <v>507</v>
      </c>
      <c r="J49" s="346" t="s">
        <v>507</v>
      </c>
      <c r="K49" s="346" t="s">
        <v>507</v>
      </c>
      <c r="L49" s="346" t="s">
        <v>507</v>
      </c>
      <c r="M49" s="347" t="s">
        <v>507</v>
      </c>
    </row>
    <row r="50" spans="2:13" ht="27.75" customHeight="1" x14ac:dyDescent="0.2">
      <c r="B50" s="1195" t="s">
        <v>41</v>
      </c>
      <c r="C50" s="1196"/>
      <c r="D50" s="107"/>
      <c r="E50" s="1201" t="s">
        <v>42</v>
      </c>
      <c r="F50" s="1201"/>
      <c r="G50" s="1201"/>
      <c r="H50" s="1202"/>
      <c r="I50" s="345">
        <v>6815</v>
      </c>
      <c r="J50" s="346">
        <v>6950</v>
      </c>
      <c r="K50" s="346">
        <v>6868</v>
      </c>
      <c r="L50" s="346">
        <v>9042</v>
      </c>
      <c r="M50" s="347">
        <v>9636</v>
      </c>
    </row>
    <row r="51" spans="2:13" ht="27.75" customHeight="1" x14ac:dyDescent="0.2">
      <c r="B51" s="1197"/>
      <c r="C51" s="1198"/>
      <c r="D51" s="104"/>
      <c r="E51" s="1201" t="s">
        <v>43</v>
      </c>
      <c r="F51" s="1201"/>
      <c r="G51" s="1201"/>
      <c r="H51" s="1202"/>
      <c r="I51" s="345">
        <v>7435</v>
      </c>
      <c r="J51" s="346">
        <v>7073</v>
      </c>
      <c r="K51" s="346">
        <v>7169</v>
      </c>
      <c r="L51" s="346">
        <v>6969</v>
      </c>
      <c r="M51" s="347">
        <v>6511</v>
      </c>
    </row>
    <row r="52" spans="2:13" ht="27.75" customHeight="1" x14ac:dyDescent="0.2">
      <c r="B52" s="1199"/>
      <c r="C52" s="1200"/>
      <c r="D52" s="104"/>
      <c r="E52" s="1201" t="s">
        <v>44</v>
      </c>
      <c r="F52" s="1201"/>
      <c r="G52" s="1201"/>
      <c r="H52" s="1202"/>
      <c r="I52" s="345">
        <v>30773</v>
      </c>
      <c r="J52" s="346">
        <v>30544</v>
      </c>
      <c r="K52" s="346">
        <v>30386</v>
      </c>
      <c r="L52" s="346">
        <v>30673</v>
      </c>
      <c r="M52" s="347">
        <v>30751</v>
      </c>
    </row>
    <row r="53" spans="2:13" ht="27.75" customHeight="1" thickBot="1" x14ac:dyDescent="0.25">
      <c r="B53" s="1203" t="s">
        <v>45</v>
      </c>
      <c r="C53" s="1204"/>
      <c r="D53" s="108"/>
      <c r="E53" s="1205" t="s">
        <v>46</v>
      </c>
      <c r="F53" s="1205"/>
      <c r="G53" s="1205"/>
      <c r="H53" s="1206"/>
      <c r="I53" s="348">
        <v>-3939</v>
      </c>
      <c r="J53" s="349">
        <v>-4186</v>
      </c>
      <c r="K53" s="349">
        <v>-4042</v>
      </c>
      <c r="L53" s="349">
        <v>-5455</v>
      </c>
      <c r="M53" s="350">
        <v>-3790</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KeNlt17wGqxxYpsXblSOcCZrl6Y9ZjLm10PM61+HmlYvGYTxgbwlirFa1jpMMfLgQp/HZe+BquhxPhfubNlkdA==" saltValue="dFAZBl00aDrg+NH0cMCj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550</v>
      </c>
      <c r="G54" s="117" t="s">
        <v>551</v>
      </c>
      <c r="H54" s="118" t="s">
        <v>552</v>
      </c>
    </row>
    <row r="55" spans="2:8" ht="52.5" customHeight="1" x14ac:dyDescent="0.2">
      <c r="B55" s="119"/>
      <c r="C55" s="1222" t="s">
        <v>49</v>
      </c>
      <c r="D55" s="1222"/>
      <c r="E55" s="1223"/>
      <c r="F55" s="120">
        <v>2347</v>
      </c>
      <c r="G55" s="120">
        <v>3267</v>
      </c>
      <c r="H55" s="121">
        <v>4217</v>
      </c>
    </row>
    <row r="56" spans="2:8" ht="52.5" customHeight="1" x14ac:dyDescent="0.2">
      <c r="B56" s="122"/>
      <c r="C56" s="1224" t="s">
        <v>50</v>
      </c>
      <c r="D56" s="1224"/>
      <c r="E56" s="1225"/>
      <c r="F56" s="123">
        <v>243</v>
      </c>
      <c r="G56" s="123">
        <v>979</v>
      </c>
      <c r="H56" s="124">
        <v>979</v>
      </c>
    </row>
    <row r="57" spans="2:8" ht="53.25" customHeight="1" x14ac:dyDescent="0.2">
      <c r="B57" s="122"/>
      <c r="C57" s="1226" t="s">
        <v>51</v>
      </c>
      <c r="D57" s="1226"/>
      <c r="E57" s="1227"/>
      <c r="F57" s="125">
        <v>2744</v>
      </c>
      <c r="G57" s="125">
        <v>3040</v>
      </c>
      <c r="H57" s="126">
        <v>2704</v>
      </c>
    </row>
    <row r="58" spans="2:8" ht="45.75" customHeight="1" x14ac:dyDescent="0.2">
      <c r="B58" s="127"/>
      <c r="C58" s="1214" t="s">
        <v>580</v>
      </c>
      <c r="D58" s="1215"/>
      <c r="E58" s="1216"/>
      <c r="F58" s="128">
        <v>16</v>
      </c>
      <c r="G58" s="128">
        <v>595</v>
      </c>
      <c r="H58" s="129">
        <v>1361</v>
      </c>
    </row>
    <row r="59" spans="2:8" ht="45.75" customHeight="1" x14ac:dyDescent="0.2">
      <c r="B59" s="127"/>
      <c r="C59" s="1214" t="s">
        <v>581</v>
      </c>
      <c r="D59" s="1215"/>
      <c r="E59" s="1216"/>
      <c r="F59" s="128">
        <v>668</v>
      </c>
      <c r="G59" s="128">
        <v>669</v>
      </c>
      <c r="H59" s="129">
        <v>669</v>
      </c>
    </row>
    <row r="60" spans="2:8" ht="45.75" customHeight="1" x14ac:dyDescent="0.2">
      <c r="B60" s="127"/>
      <c r="C60" s="1214" t="s">
        <v>582</v>
      </c>
      <c r="D60" s="1215"/>
      <c r="E60" s="1216"/>
      <c r="F60" s="128">
        <v>265</v>
      </c>
      <c r="G60" s="128">
        <v>268</v>
      </c>
      <c r="H60" s="129">
        <v>272</v>
      </c>
    </row>
    <row r="61" spans="2:8" ht="45.75" customHeight="1" x14ac:dyDescent="0.2">
      <c r="B61" s="127"/>
      <c r="C61" s="1214" t="s">
        <v>583</v>
      </c>
      <c r="D61" s="1215"/>
      <c r="E61" s="1216"/>
      <c r="F61" s="128">
        <v>78</v>
      </c>
      <c r="G61" s="128">
        <v>79</v>
      </c>
      <c r="H61" s="129">
        <v>79</v>
      </c>
    </row>
    <row r="62" spans="2:8" ht="45.75" customHeight="1" thickBot="1" x14ac:dyDescent="0.25">
      <c r="B62" s="130"/>
      <c r="C62" s="1217" t="s">
        <v>584</v>
      </c>
      <c r="D62" s="1218"/>
      <c r="E62" s="1219"/>
      <c r="F62" s="131">
        <v>60</v>
      </c>
      <c r="G62" s="131">
        <v>64</v>
      </c>
      <c r="H62" s="132">
        <v>72</v>
      </c>
    </row>
    <row r="63" spans="2:8" ht="52.5" customHeight="1" thickBot="1" x14ac:dyDescent="0.25">
      <c r="B63" s="133"/>
      <c r="C63" s="1220" t="s">
        <v>52</v>
      </c>
      <c r="D63" s="1220"/>
      <c r="E63" s="1221"/>
      <c r="F63" s="134">
        <v>5334</v>
      </c>
      <c r="G63" s="134">
        <v>7286</v>
      </c>
      <c r="H63" s="135">
        <v>7900</v>
      </c>
    </row>
    <row r="64" spans="2:8" ht="13.2" x14ac:dyDescent="0.2"/>
  </sheetData>
  <sheetProtection algorithmName="SHA-512" hashValue="HmFtL+L96/KdycmRxataWqRccVEWeByWvM81cwIdF5R3v/HP1U+qyBxMnoKwuBUnR0jFGK5etlIiiIDtUOw0lg==" saltValue="663xwWj96GJI0Y6M7kSF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AB15C-2867-4E49-87D5-875F516079C1}">
  <sheetPr codeName="Sheet10">
    <pageSetUpPr fitToPage="1"/>
  </sheetPr>
  <dimension ref="A1:DE85"/>
  <sheetViews>
    <sheetView showGridLines="0" topLeftCell="D61" zoomScaleNormal="100" zoomScaleSheetLayoutView="55" workbookViewId="0">
      <selection activeCell="AN65" sqref="AN65:DC69"/>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585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586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587</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588</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548</v>
      </c>
      <c r="BQ50" s="1241"/>
      <c r="BR50" s="1241"/>
      <c r="BS50" s="1241"/>
      <c r="BT50" s="1241"/>
      <c r="BU50" s="1241"/>
      <c r="BV50" s="1241"/>
      <c r="BW50" s="1241"/>
      <c r="BX50" s="1241" t="s">
        <v>549</v>
      </c>
      <c r="BY50" s="1241"/>
      <c r="BZ50" s="1241"/>
      <c r="CA50" s="1241"/>
      <c r="CB50" s="1241"/>
      <c r="CC50" s="1241"/>
      <c r="CD50" s="1241"/>
      <c r="CE50" s="1241"/>
      <c r="CF50" s="1241" t="s">
        <v>550</v>
      </c>
      <c r="CG50" s="1241"/>
      <c r="CH50" s="1241"/>
      <c r="CI50" s="1241"/>
      <c r="CJ50" s="1241"/>
      <c r="CK50" s="1241"/>
      <c r="CL50" s="1241"/>
      <c r="CM50" s="1241"/>
      <c r="CN50" s="1241" t="s">
        <v>551</v>
      </c>
      <c r="CO50" s="1241"/>
      <c r="CP50" s="1241"/>
      <c r="CQ50" s="1241"/>
      <c r="CR50" s="1241"/>
      <c r="CS50" s="1241"/>
      <c r="CT50" s="1241"/>
      <c r="CU50" s="1241"/>
      <c r="CV50" s="1241" t="s">
        <v>552</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589</v>
      </c>
      <c r="AO51" s="1244"/>
      <c r="AP51" s="1244"/>
      <c r="AQ51" s="1244"/>
      <c r="AR51" s="1244"/>
      <c r="AS51" s="1244"/>
      <c r="AT51" s="1244"/>
      <c r="AU51" s="1244"/>
      <c r="AV51" s="1244"/>
      <c r="AW51" s="1244"/>
      <c r="AX51" s="1244"/>
      <c r="AY51" s="1244"/>
      <c r="AZ51" s="1244"/>
      <c r="BA51" s="1244"/>
      <c r="BB51" s="1244" t="s">
        <v>590</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591</v>
      </c>
      <c r="BC53" s="1244"/>
      <c r="BD53" s="1244"/>
      <c r="BE53" s="1244"/>
      <c r="BF53" s="1244"/>
      <c r="BG53" s="1244"/>
      <c r="BH53" s="1244"/>
      <c r="BI53" s="1244"/>
      <c r="BJ53" s="1244"/>
      <c r="BK53" s="1244"/>
      <c r="BL53" s="1244"/>
      <c r="BM53" s="1244"/>
      <c r="BN53" s="1244"/>
      <c r="BO53" s="1244"/>
      <c r="BP53" s="1242">
        <v>69.5</v>
      </c>
      <c r="BQ53" s="1242"/>
      <c r="BR53" s="1242"/>
      <c r="BS53" s="1242"/>
      <c r="BT53" s="1242"/>
      <c r="BU53" s="1242"/>
      <c r="BV53" s="1242"/>
      <c r="BW53" s="1242"/>
      <c r="BX53" s="1242">
        <v>71</v>
      </c>
      <c r="BY53" s="1242"/>
      <c r="BZ53" s="1242"/>
      <c r="CA53" s="1242"/>
      <c r="CB53" s="1242"/>
      <c r="CC53" s="1242"/>
      <c r="CD53" s="1242"/>
      <c r="CE53" s="1242"/>
      <c r="CF53" s="1242">
        <v>72.599999999999994</v>
      </c>
      <c r="CG53" s="1242"/>
      <c r="CH53" s="1242"/>
      <c r="CI53" s="1242"/>
      <c r="CJ53" s="1242"/>
      <c r="CK53" s="1242"/>
      <c r="CL53" s="1242"/>
      <c r="CM53" s="1242"/>
      <c r="CN53" s="1242">
        <v>73.8</v>
      </c>
      <c r="CO53" s="1242"/>
      <c r="CP53" s="1242"/>
      <c r="CQ53" s="1242"/>
      <c r="CR53" s="1242"/>
      <c r="CS53" s="1242"/>
      <c r="CT53" s="1242"/>
      <c r="CU53" s="1242"/>
      <c r="CV53" s="1242">
        <v>70.5</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592</v>
      </c>
      <c r="AO55" s="1241"/>
      <c r="AP55" s="1241"/>
      <c r="AQ55" s="1241"/>
      <c r="AR55" s="1241"/>
      <c r="AS55" s="1241"/>
      <c r="AT55" s="1241"/>
      <c r="AU55" s="1241"/>
      <c r="AV55" s="1241"/>
      <c r="AW55" s="1241"/>
      <c r="AX55" s="1241"/>
      <c r="AY55" s="1241"/>
      <c r="AZ55" s="1241"/>
      <c r="BA55" s="1241"/>
      <c r="BB55" s="1244" t="s">
        <v>590</v>
      </c>
      <c r="BC55" s="1244"/>
      <c r="BD55" s="1244"/>
      <c r="BE55" s="1244"/>
      <c r="BF55" s="1244"/>
      <c r="BG55" s="1244"/>
      <c r="BH55" s="1244"/>
      <c r="BI55" s="1244"/>
      <c r="BJ55" s="1244"/>
      <c r="BK55" s="1244"/>
      <c r="BL55" s="1244"/>
      <c r="BM55" s="1244"/>
      <c r="BN55" s="1244"/>
      <c r="BO55" s="1244"/>
      <c r="BP55" s="1242">
        <v>5</v>
      </c>
      <c r="BQ55" s="1242"/>
      <c r="BR55" s="1242"/>
      <c r="BS55" s="1242"/>
      <c r="BT55" s="1242"/>
      <c r="BU55" s="1242"/>
      <c r="BV55" s="1242"/>
      <c r="BW55" s="1242"/>
      <c r="BX55" s="1242">
        <v>5.4</v>
      </c>
      <c r="BY55" s="1242"/>
      <c r="BZ55" s="1242"/>
      <c r="CA55" s="1242"/>
      <c r="CB55" s="1242"/>
      <c r="CC55" s="1242"/>
      <c r="CD55" s="1242"/>
      <c r="CE55" s="1242"/>
      <c r="CF55" s="1242">
        <v>3.9</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591</v>
      </c>
      <c r="BC57" s="1244"/>
      <c r="BD57" s="1244"/>
      <c r="BE57" s="1244"/>
      <c r="BF57" s="1244"/>
      <c r="BG57" s="1244"/>
      <c r="BH57" s="1244"/>
      <c r="BI57" s="1244"/>
      <c r="BJ57" s="1244"/>
      <c r="BK57" s="1244"/>
      <c r="BL57" s="1244"/>
      <c r="BM57" s="1244"/>
      <c r="BN57" s="1244"/>
      <c r="BO57" s="1244"/>
      <c r="BP57" s="1242">
        <v>61.6</v>
      </c>
      <c r="BQ57" s="1242"/>
      <c r="BR57" s="1242"/>
      <c r="BS57" s="1242"/>
      <c r="BT57" s="1242"/>
      <c r="BU57" s="1242"/>
      <c r="BV57" s="1242"/>
      <c r="BW57" s="1242"/>
      <c r="BX57" s="1242">
        <v>62.5</v>
      </c>
      <c r="BY57" s="1242"/>
      <c r="BZ57" s="1242"/>
      <c r="CA57" s="1242"/>
      <c r="CB57" s="1242"/>
      <c r="CC57" s="1242"/>
      <c r="CD57" s="1242"/>
      <c r="CE57" s="1242"/>
      <c r="CF57" s="1242">
        <v>63.1</v>
      </c>
      <c r="CG57" s="1242"/>
      <c r="CH57" s="1242"/>
      <c r="CI57" s="1242"/>
      <c r="CJ57" s="1242"/>
      <c r="CK57" s="1242"/>
      <c r="CL57" s="1242"/>
      <c r="CM57" s="1242"/>
      <c r="CN57" s="1242">
        <v>63.2</v>
      </c>
      <c r="CO57" s="1242"/>
      <c r="CP57" s="1242"/>
      <c r="CQ57" s="1242"/>
      <c r="CR57" s="1242"/>
      <c r="CS57" s="1242"/>
      <c r="CT57" s="1242"/>
      <c r="CU57" s="1242"/>
      <c r="CV57" s="1242">
        <v>64.2</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593</v>
      </c>
    </row>
    <row r="64" spans="1:109" ht="13.2" x14ac:dyDescent="0.2">
      <c r="B64" s="259"/>
      <c r="G64" s="357"/>
      <c r="I64" s="369"/>
      <c r="J64" s="369"/>
      <c r="K64" s="369"/>
      <c r="L64" s="369"/>
      <c r="M64" s="369"/>
      <c r="N64" s="370"/>
      <c r="AM64" s="357"/>
      <c r="AN64" s="357" t="s">
        <v>586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594</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588</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548</v>
      </c>
      <c r="BQ72" s="1241"/>
      <c r="BR72" s="1241"/>
      <c r="BS72" s="1241"/>
      <c r="BT72" s="1241"/>
      <c r="BU72" s="1241"/>
      <c r="BV72" s="1241"/>
      <c r="BW72" s="1241"/>
      <c r="BX72" s="1241" t="s">
        <v>549</v>
      </c>
      <c r="BY72" s="1241"/>
      <c r="BZ72" s="1241"/>
      <c r="CA72" s="1241"/>
      <c r="CB72" s="1241"/>
      <c r="CC72" s="1241"/>
      <c r="CD72" s="1241"/>
      <c r="CE72" s="1241"/>
      <c r="CF72" s="1241" t="s">
        <v>550</v>
      </c>
      <c r="CG72" s="1241"/>
      <c r="CH72" s="1241"/>
      <c r="CI72" s="1241"/>
      <c r="CJ72" s="1241"/>
      <c r="CK72" s="1241"/>
      <c r="CL72" s="1241"/>
      <c r="CM72" s="1241"/>
      <c r="CN72" s="1241" t="s">
        <v>551</v>
      </c>
      <c r="CO72" s="1241"/>
      <c r="CP72" s="1241"/>
      <c r="CQ72" s="1241"/>
      <c r="CR72" s="1241"/>
      <c r="CS72" s="1241"/>
      <c r="CT72" s="1241"/>
      <c r="CU72" s="1241"/>
      <c r="CV72" s="1241" t="s">
        <v>552</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589</v>
      </c>
      <c r="AO73" s="1244"/>
      <c r="AP73" s="1244"/>
      <c r="AQ73" s="1244"/>
      <c r="AR73" s="1244"/>
      <c r="AS73" s="1244"/>
      <c r="AT73" s="1244"/>
      <c r="AU73" s="1244"/>
      <c r="AV73" s="1244"/>
      <c r="AW73" s="1244"/>
      <c r="AX73" s="1244"/>
      <c r="AY73" s="1244"/>
      <c r="AZ73" s="1244"/>
      <c r="BA73" s="1244"/>
      <c r="BB73" s="1244" t="s">
        <v>590</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595</v>
      </c>
      <c r="BC75" s="1244"/>
      <c r="BD75" s="1244"/>
      <c r="BE75" s="1244"/>
      <c r="BF75" s="1244"/>
      <c r="BG75" s="1244"/>
      <c r="BH75" s="1244"/>
      <c r="BI75" s="1244"/>
      <c r="BJ75" s="1244"/>
      <c r="BK75" s="1244"/>
      <c r="BL75" s="1244"/>
      <c r="BM75" s="1244"/>
      <c r="BN75" s="1244"/>
      <c r="BO75" s="1244"/>
      <c r="BP75" s="1242">
        <v>1</v>
      </c>
      <c r="BQ75" s="1242"/>
      <c r="BR75" s="1242"/>
      <c r="BS75" s="1242"/>
      <c r="BT75" s="1242"/>
      <c r="BU75" s="1242"/>
      <c r="BV75" s="1242"/>
      <c r="BW75" s="1242"/>
      <c r="BX75" s="1242">
        <v>0.9</v>
      </c>
      <c r="BY75" s="1242"/>
      <c r="BZ75" s="1242"/>
      <c r="CA75" s="1242"/>
      <c r="CB75" s="1242"/>
      <c r="CC75" s="1242"/>
      <c r="CD75" s="1242"/>
      <c r="CE75" s="1242"/>
      <c r="CF75" s="1242">
        <v>1.3</v>
      </c>
      <c r="CG75" s="1242"/>
      <c r="CH75" s="1242"/>
      <c r="CI75" s="1242"/>
      <c r="CJ75" s="1242"/>
      <c r="CK75" s="1242"/>
      <c r="CL75" s="1242"/>
      <c r="CM75" s="1242"/>
      <c r="CN75" s="1242">
        <v>1.6</v>
      </c>
      <c r="CO75" s="1242"/>
      <c r="CP75" s="1242"/>
      <c r="CQ75" s="1242"/>
      <c r="CR75" s="1242"/>
      <c r="CS75" s="1242"/>
      <c r="CT75" s="1242"/>
      <c r="CU75" s="1242"/>
      <c r="CV75" s="1242">
        <v>2</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592</v>
      </c>
      <c r="AO77" s="1241"/>
      <c r="AP77" s="1241"/>
      <c r="AQ77" s="1241"/>
      <c r="AR77" s="1241"/>
      <c r="AS77" s="1241"/>
      <c r="AT77" s="1241"/>
      <c r="AU77" s="1241"/>
      <c r="AV77" s="1241"/>
      <c r="AW77" s="1241"/>
      <c r="AX77" s="1241"/>
      <c r="AY77" s="1241"/>
      <c r="AZ77" s="1241"/>
      <c r="BA77" s="1241"/>
      <c r="BB77" s="1244" t="s">
        <v>590</v>
      </c>
      <c r="BC77" s="1244"/>
      <c r="BD77" s="1244"/>
      <c r="BE77" s="1244"/>
      <c r="BF77" s="1244"/>
      <c r="BG77" s="1244"/>
      <c r="BH77" s="1244"/>
      <c r="BI77" s="1244"/>
      <c r="BJ77" s="1244"/>
      <c r="BK77" s="1244"/>
      <c r="BL77" s="1244"/>
      <c r="BM77" s="1244"/>
      <c r="BN77" s="1244"/>
      <c r="BO77" s="1244"/>
      <c r="BP77" s="1242">
        <v>5</v>
      </c>
      <c r="BQ77" s="1242"/>
      <c r="BR77" s="1242"/>
      <c r="BS77" s="1242"/>
      <c r="BT77" s="1242"/>
      <c r="BU77" s="1242"/>
      <c r="BV77" s="1242"/>
      <c r="BW77" s="1242"/>
      <c r="BX77" s="1242">
        <v>5.4</v>
      </c>
      <c r="BY77" s="1242"/>
      <c r="BZ77" s="1242"/>
      <c r="CA77" s="1242"/>
      <c r="CB77" s="1242"/>
      <c r="CC77" s="1242"/>
      <c r="CD77" s="1242"/>
      <c r="CE77" s="1242"/>
      <c r="CF77" s="1242">
        <v>3.9</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595</v>
      </c>
      <c r="BC79" s="1244"/>
      <c r="BD79" s="1244"/>
      <c r="BE79" s="1244"/>
      <c r="BF79" s="1244"/>
      <c r="BG79" s="1244"/>
      <c r="BH79" s="1244"/>
      <c r="BI79" s="1244"/>
      <c r="BJ79" s="1244"/>
      <c r="BK79" s="1244"/>
      <c r="BL79" s="1244"/>
      <c r="BM79" s="1244"/>
      <c r="BN79" s="1244"/>
      <c r="BO79" s="1244"/>
      <c r="BP79" s="1242">
        <v>4.5</v>
      </c>
      <c r="BQ79" s="1242"/>
      <c r="BR79" s="1242"/>
      <c r="BS79" s="1242"/>
      <c r="BT79" s="1242"/>
      <c r="BU79" s="1242"/>
      <c r="BV79" s="1242"/>
      <c r="BW79" s="1242"/>
      <c r="BX79" s="1242">
        <v>4.2</v>
      </c>
      <c r="BY79" s="1242"/>
      <c r="BZ79" s="1242"/>
      <c r="CA79" s="1242"/>
      <c r="CB79" s="1242"/>
      <c r="CC79" s="1242"/>
      <c r="CD79" s="1242"/>
      <c r="CE79" s="1242"/>
      <c r="CF79" s="1242">
        <v>4.2</v>
      </c>
      <c r="CG79" s="1242"/>
      <c r="CH79" s="1242"/>
      <c r="CI79" s="1242"/>
      <c r="CJ79" s="1242"/>
      <c r="CK79" s="1242"/>
      <c r="CL79" s="1242"/>
      <c r="CM79" s="1242"/>
      <c r="CN79" s="1242">
        <v>4.5</v>
      </c>
      <c r="CO79" s="1242"/>
      <c r="CP79" s="1242"/>
      <c r="CQ79" s="1242"/>
      <c r="CR79" s="1242"/>
      <c r="CS79" s="1242"/>
      <c r="CT79" s="1242"/>
      <c r="CU79" s="1242"/>
      <c r="CV79" s="1242">
        <v>4.5999999999999996</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4Nw1mKMHwhqEZntOgYysIVo9GpRcspXm+RcD2+QhV9ZMcWO8Vs9fe4r4hcmnSfdZmDOz/nOhtoKZtwaIrkRH5w==" saltValue="k58lRB9fojmGsQBeNtfF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2DE69-92FA-4CAC-B17E-EB05090AD2AF}">
  <sheetPr codeName="Sheet11">
    <pageSetUpPr fitToPage="1"/>
  </sheetPr>
  <dimension ref="A1:DR125"/>
  <sheetViews>
    <sheetView showGridLines="0" topLeftCell="A87" zoomScaleNormal="100" zoomScaleSheetLayoutView="70" workbookViewId="0">
      <selection activeCell="AN65" sqref="AN65:DC69"/>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495</v>
      </c>
    </row>
  </sheetData>
  <sheetProtection algorithmName="SHA-512" hashValue="Ouk6bR3OvRAuWuhtP2B5l2P2xe7MjtuB+K6yKGqh3rW2h7J20SMnWcAas6fLHCREqmhw/vaBmsGfXDWJBr9meA==" saltValue="wu6ohPl1XkhdmOm5AllV9A=="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EAEF3-7BC3-40A5-88D9-E7514FB64D00}">
  <sheetPr codeName="Sheet12">
    <pageSetUpPr fitToPage="1"/>
  </sheetPr>
  <dimension ref="A1:DR125"/>
  <sheetViews>
    <sheetView showGridLines="0" topLeftCell="A84" zoomScaleNormal="100" zoomScaleSheetLayoutView="55" workbookViewId="0">
      <selection activeCell="AN65" sqref="AN65:DC69"/>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495</v>
      </c>
    </row>
  </sheetData>
  <sheetProtection algorithmName="SHA-512" hashValue="Jny6fVePUdPJHELHdqhYMXJVPAGBfZFB1xpdRn0/AQFY2KTFlkWwH+sqMb9ADKXfhALZ9mEw7zxmy9KHtKnw8Q==" saltValue="M5O0RXkn8kTJ7m85eKEH8Q=="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545</v>
      </c>
      <c r="G2" s="149"/>
      <c r="H2" s="150"/>
    </row>
    <row r="3" spans="1:8" x14ac:dyDescent="0.2">
      <c r="A3" s="146" t="s">
        <v>538</v>
      </c>
      <c r="B3" s="151"/>
      <c r="C3" s="152"/>
      <c r="D3" s="153">
        <v>19178</v>
      </c>
      <c r="E3" s="154"/>
      <c r="F3" s="155">
        <v>43226</v>
      </c>
      <c r="G3" s="156"/>
      <c r="H3" s="157"/>
    </row>
    <row r="4" spans="1:8" x14ac:dyDescent="0.2">
      <c r="A4" s="158"/>
      <c r="B4" s="159"/>
      <c r="C4" s="160"/>
      <c r="D4" s="161">
        <v>15831</v>
      </c>
      <c r="E4" s="162"/>
      <c r="F4" s="163">
        <v>22622</v>
      </c>
      <c r="G4" s="164"/>
      <c r="H4" s="165"/>
    </row>
    <row r="5" spans="1:8" x14ac:dyDescent="0.2">
      <c r="A5" s="146" t="s">
        <v>540</v>
      </c>
      <c r="B5" s="151"/>
      <c r="C5" s="152"/>
      <c r="D5" s="153">
        <v>14138</v>
      </c>
      <c r="E5" s="154"/>
      <c r="F5" s="155">
        <v>42836</v>
      </c>
      <c r="G5" s="156"/>
      <c r="H5" s="157"/>
    </row>
    <row r="6" spans="1:8" x14ac:dyDescent="0.2">
      <c r="A6" s="158"/>
      <c r="B6" s="159"/>
      <c r="C6" s="160"/>
      <c r="D6" s="161">
        <v>12018</v>
      </c>
      <c r="E6" s="162"/>
      <c r="F6" s="163">
        <v>22936</v>
      </c>
      <c r="G6" s="164"/>
      <c r="H6" s="165"/>
    </row>
    <row r="7" spans="1:8" x14ac:dyDescent="0.2">
      <c r="A7" s="146" t="s">
        <v>541</v>
      </c>
      <c r="B7" s="151"/>
      <c r="C7" s="152"/>
      <c r="D7" s="153">
        <v>19785</v>
      </c>
      <c r="E7" s="154"/>
      <c r="F7" s="155">
        <v>44161</v>
      </c>
      <c r="G7" s="156"/>
      <c r="H7" s="157"/>
    </row>
    <row r="8" spans="1:8" x14ac:dyDescent="0.2">
      <c r="A8" s="158"/>
      <c r="B8" s="159"/>
      <c r="C8" s="160"/>
      <c r="D8" s="161">
        <v>15273</v>
      </c>
      <c r="E8" s="162"/>
      <c r="F8" s="163">
        <v>23644</v>
      </c>
      <c r="G8" s="164"/>
      <c r="H8" s="165"/>
    </row>
    <row r="9" spans="1:8" x14ac:dyDescent="0.2">
      <c r="A9" s="146" t="s">
        <v>542</v>
      </c>
      <c r="B9" s="151"/>
      <c r="C9" s="152"/>
      <c r="D9" s="153">
        <v>69522</v>
      </c>
      <c r="E9" s="154"/>
      <c r="F9" s="155">
        <v>43955</v>
      </c>
      <c r="G9" s="156"/>
      <c r="H9" s="157"/>
    </row>
    <row r="10" spans="1:8" x14ac:dyDescent="0.2">
      <c r="A10" s="158"/>
      <c r="B10" s="159"/>
      <c r="C10" s="160"/>
      <c r="D10" s="161">
        <v>25514</v>
      </c>
      <c r="E10" s="162"/>
      <c r="F10" s="163">
        <v>21318</v>
      </c>
      <c r="G10" s="164"/>
      <c r="H10" s="165"/>
    </row>
    <row r="11" spans="1:8" x14ac:dyDescent="0.2">
      <c r="A11" s="146" t="s">
        <v>543</v>
      </c>
      <c r="B11" s="151"/>
      <c r="C11" s="152"/>
      <c r="D11" s="153">
        <v>64642</v>
      </c>
      <c r="E11" s="154"/>
      <c r="F11" s="155">
        <v>41921</v>
      </c>
      <c r="G11" s="156"/>
      <c r="H11" s="157"/>
    </row>
    <row r="12" spans="1:8" x14ac:dyDescent="0.2">
      <c r="A12" s="158"/>
      <c r="B12" s="159"/>
      <c r="C12" s="166"/>
      <c r="D12" s="161">
        <v>42094</v>
      </c>
      <c r="E12" s="162"/>
      <c r="F12" s="163">
        <v>21655</v>
      </c>
      <c r="G12" s="164"/>
      <c r="H12" s="165"/>
    </row>
    <row r="13" spans="1:8" x14ac:dyDescent="0.2">
      <c r="A13" s="146"/>
      <c r="B13" s="151"/>
      <c r="C13" s="152"/>
      <c r="D13" s="153">
        <v>37453</v>
      </c>
      <c r="E13" s="154"/>
      <c r="F13" s="155">
        <v>43220</v>
      </c>
      <c r="G13" s="167"/>
      <c r="H13" s="157"/>
    </row>
    <row r="14" spans="1:8" x14ac:dyDescent="0.2">
      <c r="A14" s="158"/>
      <c r="B14" s="159"/>
      <c r="C14" s="160"/>
      <c r="D14" s="161">
        <v>22146</v>
      </c>
      <c r="E14" s="162"/>
      <c r="F14" s="163">
        <v>22435</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3.57</v>
      </c>
      <c r="C19" s="168">
        <f>ROUND(VALUE(SUBSTITUTE(実質収支比率等に係る経年分析!G$48,"▲","-")),2)</f>
        <v>2.3199999999999998</v>
      </c>
      <c r="D19" s="168">
        <f>ROUND(VALUE(SUBSTITUTE(実質収支比率等に係る経年分析!H$48,"▲","-")),2)</f>
        <v>4.26</v>
      </c>
      <c r="E19" s="168">
        <f>ROUND(VALUE(SUBSTITUTE(実質収支比率等に係る経年分析!I$48,"▲","-")),2)</f>
        <v>5.7</v>
      </c>
      <c r="F19" s="168">
        <f>ROUND(VALUE(SUBSTITUTE(実質収支比率等に係る経年分析!J$48,"▲","-")),2)</f>
        <v>4.47</v>
      </c>
    </row>
    <row r="20" spans="1:11" x14ac:dyDescent="0.2">
      <c r="A20" s="168" t="s">
        <v>56</v>
      </c>
      <c r="B20" s="168">
        <f>ROUND(VALUE(SUBSTITUTE(実質収支比率等に係る経年分析!F$47,"▲","-")),2)</f>
        <v>8.75</v>
      </c>
      <c r="C20" s="168">
        <f>ROUND(VALUE(SUBSTITUTE(実質収支比率等に係る経年分析!G$47,"▲","-")),2)</f>
        <v>8.9499999999999993</v>
      </c>
      <c r="D20" s="168">
        <f>ROUND(VALUE(SUBSTITUTE(実質収支比率等に係る経年分析!H$47,"▲","-")),2)</f>
        <v>9.6199999999999992</v>
      </c>
      <c r="E20" s="168">
        <f>ROUND(VALUE(SUBSTITUTE(実質収支比率等に係る経年分析!I$47,"▲","-")),2)</f>
        <v>12.62</v>
      </c>
      <c r="F20" s="168">
        <f>ROUND(VALUE(SUBSTITUTE(実質収支比率等に係る経年分析!J$47,"▲","-")),2)</f>
        <v>16.559999999999999</v>
      </c>
    </row>
    <row r="21" spans="1:11" x14ac:dyDescent="0.2">
      <c r="A21" s="168" t="s">
        <v>57</v>
      </c>
      <c r="B21" s="168">
        <f>IF(ISNUMBER(VALUE(SUBSTITUTE(実質収支比率等に係る経年分析!F$49,"▲","-"))),ROUND(VALUE(SUBSTITUTE(実質収支比率等に係る経年分析!F$49,"▲","-")),2),NA())</f>
        <v>-0.89</v>
      </c>
      <c r="C21" s="168">
        <f>IF(ISNUMBER(VALUE(SUBSTITUTE(実質収支比率等に係る経年分析!G$49,"▲","-"))),ROUND(VALUE(SUBSTITUTE(実質収支比率等に係る経年分析!G$49,"▲","-")),2),NA())</f>
        <v>-1.01</v>
      </c>
      <c r="D21" s="168">
        <f>IF(ISNUMBER(VALUE(SUBSTITUTE(実質収支比率等に係る経年分析!H$49,"▲","-"))),ROUND(VALUE(SUBSTITUTE(実質収支比率等に係る経年分析!H$49,"▲","-")),2),NA())</f>
        <v>2.91</v>
      </c>
      <c r="E21" s="168">
        <f>IF(ISNUMBER(VALUE(SUBSTITUTE(実質収支比率等に係る経年分析!I$49,"▲","-"))),ROUND(VALUE(SUBSTITUTE(実質収支比率等に係る経年分析!I$49,"▲","-")),2),NA())</f>
        <v>5.24</v>
      </c>
      <c r="F21" s="168">
        <f>IF(ISNUMBER(VALUE(SUBSTITUTE(実質収支比率等に係る経年分析!J$49,"▲","-"))),ROUND(VALUE(SUBSTITUTE(実質収支比率等に係る経年分析!J$49,"▲","-")),2),NA())</f>
        <v>2.4</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我孫子市国民健康保険事業特別会計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0.28000000000000003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2">
      <c r="A32" s="169" t="str">
        <f>IF(連結実質赤字比率に係る赤字・黒字の構成分析!C$38="",NA(),連結実質赤字比率に係る赤字・黒字の構成分析!C$38)</f>
        <v>我孫子市後期高齢者医療特別会計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0.11</v>
      </c>
    </row>
    <row r="33" spans="1:16" x14ac:dyDescent="0.2">
      <c r="A33" s="169" t="str">
        <f>IF(連結実質赤字比率に係る赤字・黒字の構成分析!C$37="",NA(),連結実質赤字比率に係る赤字・黒字の構成分析!C$37)</f>
        <v>我孫子市下水道事業会計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0.94</v>
      </c>
    </row>
    <row r="34" spans="1:16" x14ac:dyDescent="0.2">
      <c r="A34" s="169" t="str">
        <f>IF(連結実質赤字比率に係る赤字・黒字の構成分析!C$36="",NA(),連結実質赤字比率に係る赤字・黒字の構成分析!C$36)</f>
        <v>我孫子市介護保険特別会計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1.1399999999999999</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3.56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4.26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4.46</v>
      </c>
    </row>
    <row r="36" spans="1:16" x14ac:dyDescent="0.2">
      <c r="A36" s="169" t="str">
        <f>IF(連結実質赤字比率に係る赤字・黒字の構成分析!C$34="",NA(),連結実質赤字比率に係る赤字・黒字の構成分析!C$34)</f>
        <v>我孫子市水道事業会計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11.28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12.23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13.51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11.55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12.31</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3355</v>
      </c>
      <c r="E42" s="170"/>
      <c r="F42" s="170"/>
      <c r="G42" s="170">
        <f>'実質公債費比率（分子）の構造'!L$52</f>
        <v>3286</v>
      </c>
      <c r="H42" s="170"/>
      <c r="I42" s="170"/>
      <c r="J42" s="170">
        <f>'実質公債費比率（分子）の構造'!M$52</f>
        <v>3048</v>
      </c>
      <c r="K42" s="170"/>
      <c r="L42" s="170"/>
      <c r="M42" s="170">
        <f>'実質公債費比率（分子）の構造'!N$52</f>
        <v>3125</v>
      </c>
      <c r="N42" s="170"/>
      <c r="O42" s="170"/>
      <c r="P42" s="170">
        <f>'実質公債費比率（分子）の構造'!O$52</f>
        <v>3129</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f>'実質公債費比率（分子）の構造'!K$50</f>
        <v>79</v>
      </c>
      <c r="C44" s="170"/>
      <c r="D44" s="170"/>
      <c r="E44" s="170">
        <f>'実質公債費比率（分子）の構造'!L$50</f>
        <v>4</v>
      </c>
      <c r="F44" s="170"/>
      <c r="G44" s="170"/>
      <c r="H44" s="170">
        <f>'実質公債費比率（分子）の構造'!M$50</f>
        <v>3</v>
      </c>
      <c r="I44" s="170"/>
      <c r="J44" s="170"/>
      <c r="K44" s="170">
        <f>'実質公債費比率（分子）の構造'!N$50</f>
        <v>1</v>
      </c>
      <c r="L44" s="170"/>
      <c r="M44" s="170"/>
      <c r="N44" s="170">
        <f>'実質公債費比率（分子）の構造'!O$50</f>
        <v>31</v>
      </c>
      <c r="O44" s="170"/>
      <c r="P44" s="170"/>
    </row>
    <row r="45" spans="1:16" x14ac:dyDescent="0.2">
      <c r="A45" s="170" t="s">
        <v>67</v>
      </c>
      <c r="B45" s="170">
        <f>'実質公債費比率（分子）の構造'!K$49</f>
        <v>15</v>
      </c>
      <c r="C45" s="170"/>
      <c r="D45" s="170"/>
      <c r="E45" s="170">
        <f>'実質公債費比率（分子）の構造'!L$49</f>
        <v>11</v>
      </c>
      <c r="F45" s="170"/>
      <c r="G45" s="170"/>
      <c r="H45" s="170">
        <f>'実質公債費比率（分子）の構造'!M$49</f>
        <v>14</v>
      </c>
      <c r="I45" s="170"/>
      <c r="J45" s="170"/>
      <c r="K45" s="170">
        <f>'実質公債費比率（分子）の構造'!N$49</f>
        <v>15</v>
      </c>
      <c r="L45" s="170"/>
      <c r="M45" s="170"/>
      <c r="N45" s="170">
        <f>'実質公債費比率（分子）の構造'!O$49</f>
        <v>18</v>
      </c>
      <c r="O45" s="170"/>
      <c r="P45" s="170"/>
    </row>
    <row r="46" spans="1:16" x14ac:dyDescent="0.2">
      <c r="A46" s="170" t="s">
        <v>68</v>
      </c>
      <c r="B46" s="170">
        <f>'実質公債費比率（分子）の構造'!K$48</f>
        <v>418</v>
      </c>
      <c r="C46" s="170"/>
      <c r="D46" s="170"/>
      <c r="E46" s="170">
        <f>'実質公債費比率（分子）の構造'!L$48</f>
        <v>397</v>
      </c>
      <c r="F46" s="170"/>
      <c r="G46" s="170"/>
      <c r="H46" s="170">
        <f>'実質公債費比率（分子）の構造'!M$48</f>
        <v>412</v>
      </c>
      <c r="I46" s="170"/>
      <c r="J46" s="170"/>
      <c r="K46" s="170">
        <f>'実質公債費比率（分子）の構造'!N$48</f>
        <v>353</v>
      </c>
      <c r="L46" s="170"/>
      <c r="M46" s="170"/>
      <c r="N46" s="170">
        <f>'実質公債費比率（分子）の構造'!O$48</f>
        <v>414</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3013</v>
      </c>
      <c r="C49" s="170"/>
      <c r="D49" s="170"/>
      <c r="E49" s="170">
        <f>'実質公債費比率（分子）の構造'!L$45</f>
        <v>3082</v>
      </c>
      <c r="F49" s="170"/>
      <c r="G49" s="170"/>
      <c r="H49" s="170">
        <f>'実質公債費比率（分子）の構造'!M$45</f>
        <v>3112</v>
      </c>
      <c r="I49" s="170"/>
      <c r="J49" s="170"/>
      <c r="K49" s="170">
        <f>'実質公債費比率（分子）の構造'!N$45</f>
        <v>3171</v>
      </c>
      <c r="L49" s="170"/>
      <c r="M49" s="170"/>
      <c r="N49" s="170">
        <f>'実質公債費比率（分子）の構造'!O$45</f>
        <v>3189</v>
      </c>
      <c r="O49" s="170"/>
      <c r="P49" s="170"/>
    </row>
    <row r="50" spans="1:16" x14ac:dyDescent="0.2">
      <c r="A50" s="170" t="s">
        <v>72</v>
      </c>
      <c r="B50" s="170" t="e">
        <f>NA()</f>
        <v>#N/A</v>
      </c>
      <c r="C50" s="170">
        <f>IF(ISNUMBER('実質公債費比率（分子）の構造'!K$53),'実質公債費比率（分子）の構造'!K$53,NA())</f>
        <v>170</v>
      </c>
      <c r="D50" s="170" t="e">
        <f>NA()</f>
        <v>#N/A</v>
      </c>
      <c r="E50" s="170" t="e">
        <f>NA()</f>
        <v>#N/A</v>
      </c>
      <c r="F50" s="170">
        <f>IF(ISNUMBER('実質公債費比率（分子）の構造'!L$53),'実質公債費比率（分子）の構造'!L$53,NA())</f>
        <v>208</v>
      </c>
      <c r="G50" s="170" t="e">
        <f>NA()</f>
        <v>#N/A</v>
      </c>
      <c r="H50" s="170" t="e">
        <f>NA()</f>
        <v>#N/A</v>
      </c>
      <c r="I50" s="170">
        <f>IF(ISNUMBER('実質公債費比率（分子）の構造'!M$53),'実質公債費比率（分子）の構造'!M$53,NA())</f>
        <v>493</v>
      </c>
      <c r="J50" s="170" t="e">
        <f>NA()</f>
        <v>#N/A</v>
      </c>
      <c r="K50" s="170" t="e">
        <f>NA()</f>
        <v>#N/A</v>
      </c>
      <c r="L50" s="170">
        <f>IF(ISNUMBER('実質公債費比率（分子）の構造'!N$53),'実質公債費比率（分子）の構造'!N$53,NA())</f>
        <v>415</v>
      </c>
      <c r="M50" s="170" t="e">
        <f>NA()</f>
        <v>#N/A</v>
      </c>
      <c r="N50" s="170" t="e">
        <f>NA()</f>
        <v>#N/A</v>
      </c>
      <c r="O50" s="170">
        <f>IF(ISNUMBER('実質公債費比率（分子）の構造'!O$53),'実質公債費比率（分子）の構造'!O$53,NA())</f>
        <v>523</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30773</v>
      </c>
      <c r="E56" s="169"/>
      <c r="F56" s="169"/>
      <c r="G56" s="169">
        <f>'将来負担比率（分子）の構造'!J$52</f>
        <v>30544</v>
      </c>
      <c r="H56" s="169"/>
      <c r="I56" s="169"/>
      <c r="J56" s="169">
        <f>'将来負担比率（分子）の構造'!K$52</f>
        <v>30386</v>
      </c>
      <c r="K56" s="169"/>
      <c r="L56" s="169"/>
      <c r="M56" s="169">
        <f>'将来負担比率（分子）の構造'!L$52</f>
        <v>30673</v>
      </c>
      <c r="N56" s="169"/>
      <c r="O56" s="169"/>
      <c r="P56" s="169">
        <f>'将来負担比率（分子）の構造'!M$52</f>
        <v>30751</v>
      </c>
    </row>
    <row r="57" spans="1:16" x14ac:dyDescent="0.2">
      <c r="A57" s="169" t="s">
        <v>43</v>
      </c>
      <c r="B57" s="169"/>
      <c r="C57" s="169"/>
      <c r="D57" s="169">
        <f>'将来負担比率（分子）の構造'!I$51</f>
        <v>7435</v>
      </c>
      <c r="E57" s="169"/>
      <c r="F57" s="169"/>
      <c r="G57" s="169">
        <f>'将来負担比率（分子）の構造'!J$51</f>
        <v>7073</v>
      </c>
      <c r="H57" s="169"/>
      <c r="I57" s="169"/>
      <c r="J57" s="169">
        <f>'将来負担比率（分子）の構造'!K$51</f>
        <v>7169</v>
      </c>
      <c r="K57" s="169"/>
      <c r="L57" s="169"/>
      <c r="M57" s="169">
        <f>'将来負担比率（分子）の構造'!L$51</f>
        <v>6969</v>
      </c>
      <c r="N57" s="169"/>
      <c r="O57" s="169"/>
      <c r="P57" s="169">
        <f>'将来負担比率（分子）の構造'!M$51</f>
        <v>6511</v>
      </c>
    </row>
    <row r="58" spans="1:16" x14ac:dyDescent="0.2">
      <c r="A58" s="169" t="s">
        <v>42</v>
      </c>
      <c r="B58" s="169"/>
      <c r="C58" s="169"/>
      <c r="D58" s="169">
        <f>'将来負担比率（分子）の構造'!I$50</f>
        <v>6815</v>
      </c>
      <c r="E58" s="169"/>
      <c r="F58" s="169"/>
      <c r="G58" s="169">
        <f>'将来負担比率（分子）の構造'!J$50</f>
        <v>6950</v>
      </c>
      <c r="H58" s="169"/>
      <c r="I58" s="169"/>
      <c r="J58" s="169">
        <f>'将来負担比率（分子）の構造'!K$50</f>
        <v>6868</v>
      </c>
      <c r="K58" s="169"/>
      <c r="L58" s="169"/>
      <c r="M58" s="169">
        <f>'将来負担比率（分子）の構造'!L$50</f>
        <v>9042</v>
      </c>
      <c r="N58" s="169"/>
      <c r="O58" s="169"/>
      <c r="P58" s="169">
        <f>'将来負担比率（分子）の構造'!M$50</f>
        <v>9636</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f>'将来負担比率（分子）の構造'!I$46</f>
        <v>1</v>
      </c>
      <c r="C61" s="169"/>
      <c r="D61" s="169"/>
      <c r="E61" s="169">
        <f>'将来負担比率（分子）の構造'!J$46</f>
        <v>4</v>
      </c>
      <c r="F61" s="169"/>
      <c r="G61" s="169"/>
      <c r="H61" s="169" t="str">
        <f>'将来負担比率（分子）の構造'!K$46</f>
        <v>-</v>
      </c>
      <c r="I61" s="169"/>
      <c r="J61" s="169"/>
      <c r="K61" s="169">
        <f>'将来負担比率（分子）の構造'!L$46</f>
        <v>1</v>
      </c>
      <c r="L61" s="169"/>
      <c r="M61" s="169"/>
      <c r="N61" s="169">
        <f>'将来負担比率（分子）の構造'!M$46</f>
        <v>2</v>
      </c>
      <c r="O61" s="169"/>
      <c r="P61" s="169"/>
    </row>
    <row r="62" spans="1:16" x14ac:dyDescent="0.2">
      <c r="A62" s="169" t="s">
        <v>36</v>
      </c>
      <c r="B62" s="169">
        <f>'将来負担比率（分子）の構造'!I$45</f>
        <v>4427</v>
      </c>
      <c r="C62" s="169"/>
      <c r="D62" s="169"/>
      <c r="E62" s="169">
        <f>'将来負担比率（分子）の構造'!J$45</f>
        <v>4264</v>
      </c>
      <c r="F62" s="169"/>
      <c r="G62" s="169"/>
      <c r="H62" s="169">
        <f>'将来負担比率（分子）の構造'!K$45</f>
        <v>4187</v>
      </c>
      <c r="I62" s="169"/>
      <c r="J62" s="169"/>
      <c r="K62" s="169">
        <f>'将来負担比率（分子）の構造'!L$45</f>
        <v>4093</v>
      </c>
      <c r="L62" s="169"/>
      <c r="M62" s="169"/>
      <c r="N62" s="169">
        <f>'将来負担比率（分子）の構造'!M$45</f>
        <v>4002</v>
      </c>
      <c r="O62" s="169"/>
      <c r="P62" s="169"/>
    </row>
    <row r="63" spans="1:16" x14ac:dyDescent="0.2">
      <c r="A63" s="169" t="s">
        <v>35</v>
      </c>
      <c r="B63" s="169">
        <f>'将来負担比率（分子）の構造'!I$44</f>
        <v>197</v>
      </c>
      <c r="C63" s="169"/>
      <c r="D63" s="169"/>
      <c r="E63" s="169">
        <f>'将来負担比率（分子）の構造'!J$44</f>
        <v>206</v>
      </c>
      <c r="F63" s="169"/>
      <c r="G63" s="169"/>
      <c r="H63" s="169">
        <f>'将来負担比率（分子）の構造'!K$44</f>
        <v>217</v>
      </c>
      <c r="I63" s="169"/>
      <c r="J63" s="169"/>
      <c r="K63" s="169">
        <f>'将来負担比率（分子）の構造'!L$44</f>
        <v>228</v>
      </c>
      <c r="L63" s="169"/>
      <c r="M63" s="169"/>
      <c r="N63" s="169">
        <f>'将来負担比率（分子）の構造'!M$44</f>
        <v>204</v>
      </c>
      <c r="O63" s="169"/>
      <c r="P63" s="169"/>
    </row>
    <row r="64" spans="1:16" x14ac:dyDescent="0.2">
      <c r="A64" s="169" t="s">
        <v>34</v>
      </c>
      <c r="B64" s="169">
        <f>'将来負担比率（分子）の構造'!I$43</f>
        <v>5268</v>
      </c>
      <c r="C64" s="169"/>
      <c r="D64" s="169"/>
      <c r="E64" s="169">
        <f>'将来負担比率（分子）の構造'!J$43</f>
        <v>4849</v>
      </c>
      <c r="F64" s="169"/>
      <c r="G64" s="169"/>
      <c r="H64" s="169">
        <f>'将来負担比率（分子）の構造'!K$43</f>
        <v>4925</v>
      </c>
      <c r="I64" s="169"/>
      <c r="J64" s="169"/>
      <c r="K64" s="169">
        <f>'将来負担比率（分子）の構造'!L$43</f>
        <v>4544</v>
      </c>
      <c r="L64" s="169"/>
      <c r="M64" s="169"/>
      <c r="N64" s="169">
        <f>'将来負担比率（分子）の構造'!M$43</f>
        <v>4473</v>
      </c>
      <c r="O64" s="169"/>
      <c r="P64" s="169"/>
    </row>
    <row r="65" spans="1:16" x14ac:dyDescent="0.2">
      <c r="A65" s="169" t="s">
        <v>33</v>
      </c>
      <c r="B65" s="169">
        <f>'将来負担比率（分子）の構造'!I$42</f>
        <v>9</v>
      </c>
      <c r="C65" s="169"/>
      <c r="D65" s="169"/>
      <c r="E65" s="169">
        <f>'将来負担比率（分子）の構造'!J$42</f>
        <v>541</v>
      </c>
      <c r="F65" s="169"/>
      <c r="G65" s="169"/>
      <c r="H65" s="169">
        <f>'将来負担比率（分子）の構造'!K$42</f>
        <v>729</v>
      </c>
      <c r="I65" s="169"/>
      <c r="J65" s="169"/>
      <c r="K65" s="169">
        <f>'将来負担比率（分子）の構造'!L$42</f>
        <v>729</v>
      </c>
      <c r="L65" s="169"/>
      <c r="M65" s="169"/>
      <c r="N65" s="169">
        <f>'将来負担比率（分子）の構造'!M$42</f>
        <v>190</v>
      </c>
      <c r="O65" s="169"/>
      <c r="P65" s="169"/>
    </row>
    <row r="66" spans="1:16" x14ac:dyDescent="0.2">
      <c r="A66" s="169" t="s">
        <v>32</v>
      </c>
      <c r="B66" s="169">
        <f>'将来負担比率（分子）の構造'!I$41</f>
        <v>31182</v>
      </c>
      <c r="C66" s="169"/>
      <c r="D66" s="169"/>
      <c r="E66" s="169">
        <f>'将来負担比率（分子）の構造'!J$41</f>
        <v>30515</v>
      </c>
      <c r="F66" s="169"/>
      <c r="G66" s="169"/>
      <c r="H66" s="169">
        <f>'将来負担比率（分子）の構造'!K$41</f>
        <v>30321</v>
      </c>
      <c r="I66" s="169"/>
      <c r="J66" s="169"/>
      <c r="K66" s="169">
        <f>'将来負担比率（分子）の構造'!L$41</f>
        <v>31634</v>
      </c>
      <c r="L66" s="169"/>
      <c r="M66" s="169"/>
      <c r="N66" s="169">
        <f>'将来負担比率（分子）の構造'!M$41</f>
        <v>34238</v>
      </c>
      <c r="O66" s="169"/>
      <c r="P66" s="169"/>
    </row>
    <row r="67" spans="1:16" x14ac:dyDescent="0.2">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2347</v>
      </c>
      <c r="C72" s="173">
        <f>基金残高に係る経年分析!G55</f>
        <v>3267</v>
      </c>
      <c r="D72" s="173">
        <f>基金残高に係る経年分析!H55</f>
        <v>4217</v>
      </c>
    </row>
    <row r="73" spans="1:16" x14ac:dyDescent="0.2">
      <c r="A73" s="172" t="s">
        <v>79</v>
      </c>
      <c r="B73" s="173">
        <f>基金残高に係る経年分析!F56</f>
        <v>243</v>
      </c>
      <c r="C73" s="173">
        <f>基金残高に係る経年分析!G56</f>
        <v>979</v>
      </c>
      <c r="D73" s="173">
        <f>基金残高に係る経年分析!H56</f>
        <v>979</v>
      </c>
    </row>
    <row r="74" spans="1:16" x14ac:dyDescent="0.2">
      <c r="A74" s="172" t="s">
        <v>80</v>
      </c>
      <c r="B74" s="173">
        <f>基金残高に係る経年分析!F57</f>
        <v>2744</v>
      </c>
      <c r="C74" s="173">
        <f>基金残高に係る経年分析!G57</f>
        <v>3040</v>
      </c>
      <c r="D74" s="173">
        <f>基金残高に係る経年分析!H57</f>
        <v>2704</v>
      </c>
    </row>
  </sheetData>
  <sheetProtection algorithmName="SHA-512" hashValue="xTOrMzhJUCCOEsGBJ8gio7BRaYFr+7xkRYUTStAo2mav13rdBEURSKsEBCiHDxNK5ocv1klr7NxuZVJ/s3LGkQ==" saltValue="r9mYymiBfHolHjyzYoZk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2024-03-19T00:19:41Z</cp:lastPrinted>
  <dcterms:created xsi:type="dcterms:W3CDTF">2024-02-05T00:44:38Z</dcterms:created>
  <dcterms:modified xsi:type="dcterms:W3CDTF">2024-11-14T01:02:55Z</dcterms:modified>
  <cp:category/>
</cp:coreProperties>
</file>