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odegaura.local\e\03財政部\01財政課\2　決算\5　新公会計制度関係\03県送付文書\R06\20240828【9月20日(金)提出〆切】令和４年度財政状況資料集（ストック情報分析欄）の作成について（2回目・地方公会計関係）\04_HP掲載用\"/>
    </mc:Choice>
  </mc:AlternateContent>
  <bookViews>
    <workbookView xWindow="-108" yWindow="-108" windowWidth="23256" windowHeight="124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U34" i="10"/>
  <c r="U35" i="10" s="1"/>
  <c r="U36" i="10" s="1"/>
  <c r="C34" i="10"/>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<sst xmlns="http://schemas.openxmlformats.org/spreadsheetml/2006/main" count="1072" uniqueCount="610">
  <si>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</si>
  <si>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</si>
  <si>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</si>
  <si>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</si>
  <si>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</si>
  <si>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</si>
  <si>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</si>
  <si>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</si>
  <si>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</si>
  <si>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</si>
  <si>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</si>
  <si>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</si>
  <si>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</si>
  <si>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</si>
  <si>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</si>
  <si>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</si>
  <si>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</si>
  <si>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</si>
  <si>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</si>
  <si>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</si>
  <si>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</si>
  <si>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</si>
  <si>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</si>
  <si>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</si>
  <si>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</si>
  <si>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</si>
  <si>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</si>
  <si>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</si>
  <si>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</si>
  <si>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</si>
  <si>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</si>
  <si>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</si>
  <si>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</si>
  <si>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</si>
  <si>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</si>
  <si>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</si>
  <si>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</si>
  <si>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</si>
  <si>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</si>
  <si>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</si>
  <si>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</si>
  <si>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</si>
  <si>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</si>
  <si>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</si>
  <si>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</si>
  <si>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</si>
  <si>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</si>
  <si>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</si>
  <si>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</si>
  <si>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</si>
  <si>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</si>
  <si>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</si>
  <si>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</si>
  <si>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</si>
  <si>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</si>
  <si>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</si>
  <si>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</si>
  <si>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</si>
  <si>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</si>
  <si>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</si>
  <si>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</si>
  <si>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</si>
  <si>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</si>
  <si>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</si>
  <si>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</si>
  <si>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</si>
  <si>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</si>
  <si>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</si>
  <si>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</si>
  <si>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</si>
  <si>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</si>
  <si>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</si>
  <si>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</si>
  <si>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</si>
  <si>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</si>
  <si>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</si>
  <si>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</si>
  <si>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</si>
  <si>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</si>
  <si>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</si>
  <si>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</si>
  <si>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</si>
  <si>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</si>
  <si>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</si>
  <si>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</si>
  <si>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</si>
  <si>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</si>
  <si>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</si>
  <si>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</si>
  <si>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</si>
  <si>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</si>
  <si>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</si>
  <si>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</si>
  <si>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</si>
  <si>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</si>
  <si>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</si>
  <si>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</si>
  <si>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</si>
  <si>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</si>
  <si>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</si>
  <si>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</si>
  <si>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</si>
  <si>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</si>
  <si>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</si>
  <si>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</si>
  <si>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</si>
  <si>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</si>
  <si>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</si>
  <si>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</si>
  <si>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</si>
  <si>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</si>
  <si>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</si>
  <si>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</si>
  <si>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</si>
  <si>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</si>
  <si>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</si>
  <si>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</si>
  <si>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</si>
  <si>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</si>
  <si>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</si>
  <si>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</si>
  <si>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</si>
  <si>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</si>
  <si>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</si>
  <si>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</si>
  <si>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</si>
  <si>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</si>
  <si>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</si>
  <si>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</si>
  <si>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</si>
  <si>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</si>
  <si>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</si>
  <si>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</si>
  <si>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</si>
  <si>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</si>
  <si>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</si>
  <si>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</si>
  <si>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</si>
  <si>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</si>
  <si>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</si>
  <si>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</si>
  <si>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</si>
  <si>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</si>
  <si>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</si>
  <si>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</si>
  <si>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</si>
  <si>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</si>
  <si>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</si>
  <si>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</si>
  <si>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</si>
  <si>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</si>
  <si>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</si>
  <si>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</si>
  <si>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</si>
  <si>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</si>
  <si>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</si>
  <si>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</si>
  <si>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</si>
  <si>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</si>
  <si>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</si>
  <si>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</si>
  <si>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</si>
  <si>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</si>
  <si>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</si>
  <si>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</si>
  <si>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</si>
  <si>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</si>
  <si>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</si>
  <si>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</si>
  <si>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</si>
  <si>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</si>
  <si>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</si>
  <si>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</si>
  <si>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</si>
  <si>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</si>
  <si>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</si>
  <si>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</si>
  <si>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</si>
  <si>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</si>
  <si>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</si>
  <si>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</si>
  <si>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</si>
  <si>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</si>
  <si>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</si>
  <si>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</si>
  <si>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</si>
  <si>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</si>
  <si>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</si>
  <si>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</si>
  <si>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</si>
  <si>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</si>
  <si>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</si>
  <si>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</si>
  <si>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</si>
  <si>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</si>
  <si>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</si>
  <si>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</si>
  <si>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</si>
  <si>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</si>
  <si>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</si>
  <si>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</si>
  <si>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</si>
  <si>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</si>
  <si>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</si>
  <si>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</si>
  <si>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</si>
  <si>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</si>
  <si>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</si>
  <si>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</si>
  <si>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</si>
  <si>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</si>
  <si>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</si>
  <si>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</si>
  <si>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千葉県袖ケ浦市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</si>
  <si>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</si>
  <si>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</si>
  <si>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</si>
  <si>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</si>
  <si>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</si>
  <si>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</si>
  <si>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</si>
  <si>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</si>
  <si>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</si>
  <si>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</si>
  <si>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</si>
  <si>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</si>
  <si>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</si>
  <si>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</si>
  <si>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</si>
  <si>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</si>
  <si>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</si>
  <si>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</si>
  <si>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</si>
  <si>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</si>
  <si>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</si>
  <si>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</si>
  <si>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</si>
  <si>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</si>
  <si>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</si>
  <si>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</si>
  <si>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</si>
  <si>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</si>
  <si>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</si>
  <si>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</si>
  <si>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</si>
  <si>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</si>
  <si>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</si>
  <si>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</si>
  <si>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</si>
  <si>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</si>
  <si>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</si>
  <si>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</si>
  <si>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</si>
  <si>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</si>
  <si>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</si>
  <si>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</si>
  <si>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</si>
  <si>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</si>
  <si>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</si>
  <si>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</si>
  <si>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</si>
  <si>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</si>
  <si>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</si>
  <si>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</si>
  <si>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</si>
  <si>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</si>
  <si>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</si>
  <si>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</si>
  <si>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</si>
  <si>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</si>
  <si>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</si>
  <si>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</si>
  <si>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</si>
  <si>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</si>
  <si>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</si>
  <si>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</si>
  <si>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</si>
  <si>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</si>
  <si>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</si>
  <si>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</si>
  <si>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</si>
  <si>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</si>
  <si>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</si>
  <si>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</si>
  <si>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</si>
  <si>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</si>
  <si>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</si>
  <si>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</si>
  <si>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</si>
  <si>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</si>
  <si>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</si>
  <si>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</si>
  <si>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</si>
  <si>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</si>
  <si>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</si>
  <si>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</si>
  <si>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</si>
  <si>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</si>
  <si>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</si>
  <si>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</si>
  <si>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</si>
  <si>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</si>
  <si>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</si>
  <si>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</si>
  <si>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</si>
  <si>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</si>
  <si>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</si>
  <si>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</si>
  <si>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</si>
  <si>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</si>
  <si>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</si>
  <si>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</si>
  <si>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</si>
  <si>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</si>
  <si>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</si>
  <si>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</si>
  <si>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</si>
  <si>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</si>
  <si>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</si>
  <si>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</si>
  <si>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</si>
  <si>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</si>
  <si>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</si>
  <si>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</si>
  <si>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</si>
  <si>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</si>
  <si>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</si>
  <si>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</si>
  <si>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</si>
  <si>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</si>
  <si>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</si>
  <si>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</si>
  <si>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</si>
  <si>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</si>
  <si>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</si>
  <si>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</si>
  <si>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</si>
  <si>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</si>
  <si>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</si>
  <si>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</si>
  <si>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</si>
  <si>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</si>
  <si>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</si>
  <si>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</si>
  <si>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</si>
  <si>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</si>
  <si>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</si>
  <si>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</si>
  <si>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</si>
  <si>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</si>
  <si>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</si>
  <si>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</si>
  <si>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</si>
  <si>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</si>
  <si>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</si>
  <si>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</si>
  <si>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</si>
  <si>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</si>
  <si>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</si>
  <si>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</si>
  <si>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</si>
  <si>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</si>
  <si>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</si>
  <si>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</si>
  <si>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</si>
  <si>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千葉県袖ケ浦市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</si>
  <si>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</si>
  <si>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</si>
  <si>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</si>
  <si>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</si>
  <si>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</si>
  <si>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</si>
  <si>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</si>
  <si>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</si>
  <si>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</si>
  <si>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</si>
  <si>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</si>
  <si>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</si>
  <si>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</si>
  <si>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</si>
  <si>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</si>
  <si>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</si>
  <si>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</si>
  <si>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</si>
  <si>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</si>
  <si>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</si>
  <si>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</si>
  <si>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</si>
  <si>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</si>
  <si>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</si>
  <si>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</si>
  <si>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</si>
  <si>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</si>
  <si>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</si>
  <si>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</si>
  <si>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</si>
  <si>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</si>
  <si>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</si>
  <si>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</si>
  <si>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</si>
  <si>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</si>
  <si>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</si>
  <si>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</si>
  <si>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</si>
  <si>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</si>
  <si>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</si>
  <si>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</si>
  <si>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</si>
  <si>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</si>
  <si>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</si>
  <si>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</si>
  <si>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</si>
  <si>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</si>
  <si>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</si>
  <si>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</si>
  <si>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</si>
  <si>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</si>
  <si>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</si>
  <si>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</si>
  <si>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</si>
  <si>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</si>
  <si>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</si>
  <si>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</si>
  <si>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</si>
  <si>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</si>
  <si>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</si>
  <si>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</si>
  <si>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</si>
  <si>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</si>
  <si>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</si>
  <si>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</si>
  <si>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</si>
  <si>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</si>
  <si>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</si>
  <si>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</si>
  <si>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</si>
  <si>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</si>
  <si>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</si>
  <si>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</si>
  <si>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</si>
  <si>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</si>
  <si>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</si>
  <si>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</si>
  <si>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</si>
  <si>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</si>
  <si>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</si>
  <si>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</si>
  <si>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</si>
  <si>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</si>
  <si>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</si>
  <si>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</si>
  <si>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</si>
  <si>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</si>
  <si>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</si>
  <si>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</si>
  <si>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</si>
  <si>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</si>
  <si>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</si>
  <si>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</si>
  <si>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</si>
  <si>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</si>
  <si>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</si>
  <si>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</si>
  <si>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</si>
  <si>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</si>
  <si>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</si>
  <si>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</si>
  <si>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</si>
  <si>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</si>
  <si>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</si>
  <si>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</si>
  <si>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</si>
  <si>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</si>
  <si>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</si>
  <si>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袖ケ浦市介護保険特別会計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</si>
  <si>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</si>
  <si>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袖ケ浦市後期高齢者医療特別会計</t>
    <phoneticPr fontId="5"/>
  </si>
  <si>
    <t>(Ｆ)</t>
    <phoneticPr fontId="5"/>
  </si>
  <si>
    <t>袖ケ浦市国民健康保険特別会計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</si>
  <si>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</si>
  <si>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</si>
  <si>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</si>
  <si>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</si>
  <si>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</si>
  <si>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</si>
  <si>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</si>
  <si>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</si>
  <si>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</si>
  <si>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</si>
  <si>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</si>
  <si>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</si>
  <si>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</si>
  <si>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</si>
  <si>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</si>
  <si>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</si>
  <si>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</si>
  <si>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</si>
  <si>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</si>
  <si>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</si>
  <si>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</si>
  <si>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</si>
  <si>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</si>
  <si>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</si>
  <si>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</si>
  <si>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</si>
  <si>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</si>
  <si>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</si>
  <si>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</si>
  <si>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</si>
  <si>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</si>
  <si>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</si>
  <si>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</si>
  <si>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</si>
  <si>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</si>
  <si>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</si>
  <si>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</si>
  <si>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</si>
  <si>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</si>
  <si>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</si>
  <si>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</si>
  <si>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</si>
  <si>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</si>
  <si>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</si>
  <si>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</si>
  <si>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</si>
  <si>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</si>
  <si>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</si>
  <si>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</si>
  <si>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</si>
  <si>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</si>
  <si>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</si>
  <si>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</si>
  <si>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</si>
  <si>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</si>
  <si>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</si>
  <si>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</si>
  <si>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</si>
  <si>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</si>
  <si>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</si>
  <si>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</si>
  <si>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</si>
  <si>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</si>
  <si>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</si>
  <si>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</si>
  <si>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</si>
  <si>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</si>
  <si>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</si>
  <si>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</si>
  <si>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</si>
  <si>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</si>
  <si>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</si>
  <si>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</si>
  <si>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</si>
  <si>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</si>
  <si>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</si>
  <si>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</si>
  <si>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</si>
  <si>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</si>
  <si>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</si>
  <si>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</si>
  <si>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</si>
  <si>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</si>
  <si>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2.87</t>
  </si>
  <si>
    <t>▲ 4.48</t>
  </si>
  <si>
    <t>一般会計</t>
  </si>
  <si>
    <t>袖ケ浦市下水道事業会計</t>
  </si>
  <si>
    <t>袖ケ浦市介護保険特別会計</t>
  </si>
  <si>
    <t>袖ケ浦市国民健康保険特別会計</t>
  </si>
  <si>
    <t>袖ケ浦市後期高齢者医療特別会計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</si>
  <si>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</si>
  <si>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</si>
  <si>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</si>
  <si>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</si>
  <si>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</si>
  <si>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</si>
  <si>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</si>
  <si>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</si>
  <si>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一般会計</t>
    <phoneticPr fontId="5"/>
  </si>
  <si>
    <t>袖ケ浦市国民健康保険特別会計</t>
    <phoneticPr fontId="5"/>
  </si>
  <si>
    <t>袖ケ浦市介護保険特別会計</t>
    <phoneticPr fontId="5"/>
  </si>
  <si>
    <t>袖ケ浦市後期高齢者医療特別会計</t>
    <phoneticPr fontId="5"/>
  </si>
  <si>
    <t>袖ケ浦市下水道事業会計</t>
    <phoneticPr fontId="5"/>
  </si>
  <si>
    <t>法適用企業</t>
    <phoneticPr fontId="5"/>
  </si>
  <si>
    <t>袖ケ浦市土地開発公社</t>
    <rPh sb="0" eb="4">
      <t>ソデガウラシ</t>
    </rPh>
    <rPh sb="4" eb="10">
      <t>トチカイハツコウシャ</t>
    </rPh>
    <phoneticPr fontId="2"/>
  </si>
  <si>
    <t>社会福祉基金</t>
    <rPh sb="0" eb="2">
      <t>シャカイ</t>
    </rPh>
    <rPh sb="2" eb="4">
      <t>フクシ</t>
    </rPh>
    <rPh sb="4" eb="6">
      <t>キキン</t>
    </rPh>
    <phoneticPr fontId="5"/>
  </si>
  <si>
    <t>教育施設整備基金</t>
    <rPh sb="0" eb="2">
      <t>キョウイク</t>
    </rPh>
    <rPh sb="2" eb="4">
      <t>シセツ</t>
    </rPh>
    <rPh sb="4" eb="6">
      <t>セイビ</t>
    </rPh>
    <rPh sb="6" eb="8">
      <t>キキン</t>
    </rPh>
    <phoneticPr fontId="5"/>
  </si>
  <si>
    <t>災害救助基金</t>
    <rPh sb="0" eb="2">
      <t>サイガイ</t>
    </rPh>
    <rPh sb="2" eb="4">
      <t>キュウジョ</t>
    </rPh>
    <rPh sb="4" eb="6">
      <t>キキン</t>
    </rPh>
    <phoneticPr fontId="5"/>
  </si>
  <si>
    <t>森林整備基金</t>
    <rPh sb="0" eb="6">
      <t>シンリンセイビキキン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</si>
  <si>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9"/>
  </si>
  <si>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19"/>
  </si>
  <si>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19"/>
  </si>
  <si>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19"/>
  </si>
  <si>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9"/>
  </si>
  <si>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</si>
  <si>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君津中央病院企業団（病院事業特別会計）</t>
    <rPh sb="0" eb="6">
      <t>キミツチュウオウビョウイン</t>
    </rPh>
    <rPh sb="6" eb="9">
      <t>キギョウダン</t>
    </rPh>
    <rPh sb="10" eb="18">
      <t>ビョウインジギョウトクベツカイケイ</t>
    </rPh>
    <phoneticPr fontId="2"/>
  </si>
  <si>
    <t>かずさ水道広域連合企業団（用水供給事業）</t>
    <rPh sb="3" eb="5">
      <t>スイドウ</t>
    </rPh>
    <rPh sb="5" eb="12">
      <t>コウイキレンゴウキギョウダン</t>
    </rPh>
    <rPh sb="13" eb="15">
      <t>ヨウスイ</t>
    </rPh>
    <rPh sb="15" eb="19">
      <t>キョウキュウジギョウ</t>
    </rPh>
    <phoneticPr fontId="2"/>
  </si>
  <si>
    <t>かずさ水道広域連合企業団</t>
    <rPh sb="3" eb="5">
      <t>スイドウ</t>
    </rPh>
    <rPh sb="5" eb="12">
      <t>コウイキレンゴウキギョウダン</t>
    </rPh>
    <phoneticPr fontId="2"/>
  </si>
  <si>
    <t>君津郡市広域市町村圏事務組合</t>
    <phoneticPr fontId="2"/>
  </si>
  <si>
    <t>生涯学習基金</t>
    <rPh sb="0" eb="4">
      <t>ショウガイガクシュウ</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</si>
  <si>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</si>
  <si>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</si>
  <si>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近年の庁舎整備等による地方債の残高の増加や基金残高の減少がある中で、過度な増加とは至らず推移してきている。一方で有形固定資産減価償却率は、類似団体よりも高い状況であり、令和４年度は新たに庁舎（北庁舎、設備棟）を取得したこと等により前年度と比較し減少となったが、他施設については老朽化が進んでいる状況である。
　公共施設等総合管理計画では、令和３４年度までに公共建築物の面積を２６％削減するという目標を設定しているため、施設の統廃合や除却等を進めることで老朽対策に取り組んでいくとともに、将来負担に備えた充当可能基金の積立等計画的に実施していく必要があると考える。</t>
    <rPh sb="1" eb="3">
      <t>ショウライ</t>
    </rPh>
    <rPh sb="3" eb="5">
      <t>フタン</t>
    </rPh>
    <rPh sb="5" eb="7">
      <t>ヒリツ</t>
    </rPh>
    <rPh sb="13" eb="15">
      <t>キンネン</t>
    </rPh>
    <rPh sb="16" eb="18">
      <t>チョウシャ</t>
    </rPh>
    <rPh sb="18" eb="20">
      <t>セイビ</t>
    </rPh>
    <rPh sb="20" eb="21">
      <t>ナド</t>
    </rPh>
    <rPh sb="24" eb="27">
      <t>チホウサイ</t>
    </rPh>
    <rPh sb="28" eb="30">
      <t>ザンダカ</t>
    </rPh>
    <rPh sb="31" eb="32">
      <t>ゾウ</t>
    </rPh>
    <rPh sb="32" eb="33">
      <t>カ</t>
    </rPh>
    <rPh sb="34" eb="36">
      <t>キキン</t>
    </rPh>
    <rPh sb="36" eb="38">
      <t>ザンダカ</t>
    </rPh>
    <rPh sb="39" eb="41">
      <t>ゲンショウ</t>
    </rPh>
    <rPh sb="44" eb="45">
      <t>ナカ</t>
    </rPh>
    <rPh sb="47" eb="49">
      <t>カド</t>
    </rPh>
    <rPh sb="50" eb="52">
      <t>ゾウカ</t>
    </rPh>
    <rPh sb="54" eb="55">
      <t>イタ</t>
    </rPh>
    <rPh sb="57" eb="59">
      <t>スイイ</t>
    </rPh>
    <rPh sb="66" eb="68">
      <t>イッポウ</t>
    </rPh>
    <rPh sb="69" eb="71">
      <t>ユウケイ</t>
    </rPh>
    <rPh sb="71" eb="73">
      <t>コテイ</t>
    </rPh>
    <rPh sb="73" eb="75">
      <t>シサン</t>
    </rPh>
    <rPh sb="75" eb="77">
      <t>ゲンカ</t>
    </rPh>
    <rPh sb="77" eb="79">
      <t>ショウキャク</t>
    </rPh>
    <rPh sb="79" eb="80">
      <t>リツ</t>
    </rPh>
    <rPh sb="82" eb="84">
      <t>ルイジ</t>
    </rPh>
    <rPh sb="84" eb="86">
      <t>ダンタイ</t>
    </rPh>
    <rPh sb="89" eb="90">
      <t>タカ</t>
    </rPh>
    <rPh sb="91" eb="93">
      <t>ジョウキョウ</t>
    </rPh>
    <rPh sb="97" eb="99">
      <t>レイワ</t>
    </rPh>
    <rPh sb="100" eb="102">
      <t>ネンド</t>
    </rPh>
    <rPh sb="103" eb="104">
      <t>アラ</t>
    </rPh>
    <rPh sb="106" eb="108">
      <t>チョウシャ</t>
    </rPh>
    <rPh sb="109" eb="112">
      <t>キタチョウシャ</t>
    </rPh>
    <rPh sb="113" eb="116">
      <t>セツビトウ</t>
    </rPh>
    <rPh sb="118" eb="120">
      <t>シュトク</t>
    </rPh>
    <rPh sb="124" eb="125">
      <t>ナド</t>
    </rPh>
    <rPh sb="128" eb="131">
      <t>ゼンネンド</t>
    </rPh>
    <rPh sb="132" eb="134">
      <t>ヒカク</t>
    </rPh>
    <rPh sb="135" eb="137">
      <t>ゲンショウ</t>
    </rPh>
    <rPh sb="143" eb="144">
      <t>タ</t>
    </rPh>
    <rPh sb="144" eb="146">
      <t>シセツ</t>
    </rPh>
    <rPh sb="151" eb="154">
      <t>ロウキュウカ</t>
    </rPh>
    <rPh sb="160" eb="162">
      <t>ジョウキョウ</t>
    </rPh>
    <rPh sb="168" eb="172">
      <t>コウキョウシセツ</t>
    </rPh>
    <rPh sb="172" eb="173">
      <t>ナド</t>
    </rPh>
    <rPh sb="173" eb="177">
      <t>ソウゴウカンリ</t>
    </rPh>
    <rPh sb="177" eb="179">
      <t>ケイカク</t>
    </rPh>
    <rPh sb="182" eb="184">
      <t>レイワ</t>
    </rPh>
    <rPh sb="186" eb="187">
      <t>ネン</t>
    </rPh>
    <rPh sb="187" eb="188">
      <t>ド</t>
    </rPh>
    <rPh sb="191" eb="193">
      <t>コウキョウ</t>
    </rPh>
    <rPh sb="193" eb="195">
      <t>ケンチク</t>
    </rPh>
    <rPh sb="195" eb="196">
      <t>ブツ</t>
    </rPh>
    <rPh sb="197" eb="199">
      <t>メンセキ</t>
    </rPh>
    <rPh sb="203" eb="205">
      <t>サクゲン</t>
    </rPh>
    <rPh sb="210" eb="212">
      <t>モクヒョウ</t>
    </rPh>
    <rPh sb="213" eb="215">
      <t>セッテイ</t>
    </rPh>
    <rPh sb="222" eb="224">
      <t>シセツ</t>
    </rPh>
    <rPh sb="225" eb="228">
      <t>トウハイゴウ</t>
    </rPh>
    <rPh sb="229" eb="231">
      <t>ジョキャク</t>
    </rPh>
    <rPh sb="231" eb="232">
      <t>ナド</t>
    </rPh>
    <rPh sb="233" eb="234">
      <t>スス</t>
    </rPh>
    <rPh sb="239" eb="241">
      <t>ロウキュウ</t>
    </rPh>
    <rPh sb="241" eb="243">
      <t>タイサク</t>
    </rPh>
    <rPh sb="244" eb="245">
      <t>ト</t>
    </rPh>
    <rPh sb="246" eb="247">
      <t>ク</t>
    </rPh>
    <rPh sb="256" eb="258">
      <t>ショウライ</t>
    </rPh>
    <rPh sb="258" eb="260">
      <t>フタン</t>
    </rPh>
    <rPh sb="261" eb="262">
      <t>ソナ</t>
    </rPh>
    <rPh sb="264" eb="266">
      <t>ジュウトウ</t>
    </rPh>
    <rPh sb="266" eb="268">
      <t>カノウ</t>
    </rPh>
    <rPh sb="268" eb="270">
      <t>キキン</t>
    </rPh>
    <rPh sb="271" eb="273">
      <t>ツミタテ</t>
    </rPh>
    <rPh sb="273" eb="274">
      <t>ナド</t>
    </rPh>
    <rPh sb="274" eb="276">
      <t>ケイカク</t>
    </rPh>
    <rPh sb="276" eb="277">
      <t>テキ</t>
    </rPh>
    <rPh sb="278" eb="280">
      <t>ジッシ</t>
    </rPh>
    <rPh sb="284" eb="286">
      <t>ヒツヨウ</t>
    </rPh>
    <rPh sb="290" eb="29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</si>
  <si>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</si>
  <si>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</si>
  <si>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</si>
  <si>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</si>
  <si>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</si>
  <si>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</si>
  <si>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将来負担比率については類似団体と比較して高い水準となっている。実質公債費比率は類似団体と比較して低い水準ではあるが、近年増加傾向である。
　これまでの大規模な社会資本整備事業（工業団地整備事業、小学校増築事業や庁舎整備事業等）の実施によるものであり、今後も中学校増築事業や庁舎整備事業等の大規模な社会資本整備事業を予定している。このことから、更なる起債借入及び償還額の増加が見込まれ、将来負担比率及び実質公債費比率が増加していくことが考えられるため、これまで以上に公債費の適正化に取り組んでいく必要があると考える。</t>
    <rPh sb="1" eb="3">
      <t>ショウライ</t>
    </rPh>
    <rPh sb="3" eb="7">
      <t>フタンヒリツ</t>
    </rPh>
    <rPh sb="12" eb="14">
      <t>ルイジ</t>
    </rPh>
    <rPh sb="14" eb="16">
      <t>ダンタイ</t>
    </rPh>
    <rPh sb="17" eb="19">
      <t>ヒカク</t>
    </rPh>
    <rPh sb="21" eb="22">
      <t>タカ</t>
    </rPh>
    <rPh sb="23" eb="25">
      <t>スイジュン</t>
    </rPh>
    <rPh sb="59" eb="61">
      <t>キンネン</t>
    </rPh>
    <rPh sb="61" eb="63">
      <t>ゾウカ</t>
    </rPh>
    <rPh sb="63" eb="65">
      <t>ケイコウ</t>
    </rPh>
    <rPh sb="76" eb="79">
      <t>ダイキボ</t>
    </rPh>
    <rPh sb="80" eb="84">
      <t>シャカイシホン</t>
    </rPh>
    <rPh sb="84" eb="86">
      <t>セイビ</t>
    </rPh>
    <rPh sb="86" eb="88">
      <t>ジギョウ</t>
    </rPh>
    <rPh sb="89" eb="91">
      <t>コウギョウ</t>
    </rPh>
    <rPh sb="91" eb="93">
      <t>ダンチ</t>
    </rPh>
    <rPh sb="93" eb="95">
      <t>セイビ</t>
    </rPh>
    <rPh sb="95" eb="97">
      <t>ジギョウ</t>
    </rPh>
    <rPh sb="98" eb="101">
      <t>ショウガッコウ</t>
    </rPh>
    <rPh sb="101" eb="103">
      <t>ゾウチク</t>
    </rPh>
    <rPh sb="103" eb="105">
      <t>ジギョウ</t>
    </rPh>
    <rPh sb="106" eb="108">
      <t>チョウシャ</t>
    </rPh>
    <rPh sb="108" eb="110">
      <t>セイビ</t>
    </rPh>
    <rPh sb="110" eb="112">
      <t>ジギョウ</t>
    </rPh>
    <rPh sb="112" eb="113">
      <t>ナド</t>
    </rPh>
    <rPh sb="115" eb="117">
      <t>ジッシ</t>
    </rPh>
    <rPh sb="126" eb="128">
      <t>コンゴ</t>
    </rPh>
    <rPh sb="129" eb="132">
      <t>チュウガッコウ</t>
    </rPh>
    <rPh sb="132" eb="134">
      <t>ゾウチク</t>
    </rPh>
    <rPh sb="134" eb="136">
      <t>ジギョウ</t>
    </rPh>
    <rPh sb="137" eb="139">
      <t>チョウシャ</t>
    </rPh>
    <rPh sb="139" eb="141">
      <t>セイビ</t>
    </rPh>
    <rPh sb="141" eb="143">
      <t>ジギョウ</t>
    </rPh>
    <rPh sb="143" eb="144">
      <t>ナド</t>
    </rPh>
    <rPh sb="145" eb="148">
      <t>ダイキボ</t>
    </rPh>
    <rPh sb="149" eb="151">
      <t>シャカイ</t>
    </rPh>
    <rPh sb="151" eb="153">
      <t>シホン</t>
    </rPh>
    <rPh sb="153" eb="155">
      <t>セイビ</t>
    </rPh>
    <rPh sb="155" eb="157">
      <t>ジギョウ</t>
    </rPh>
    <rPh sb="158" eb="160">
      <t>ヨテイ</t>
    </rPh>
    <rPh sb="172" eb="173">
      <t>サラ</t>
    </rPh>
    <rPh sb="175" eb="177">
      <t>キサイ</t>
    </rPh>
    <rPh sb="177" eb="179">
      <t>カリイレ</t>
    </rPh>
    <rPh sb="179" eb="180">
      <t>オヨ</t>
    </rPh>
    <rPh sb="181" eb="184">
      <t>ショウカンガク</t>
    </rPh>
    <rPh sb="185" eb="187">
      <t>ゾウカ</t>
    </rPh>
    <rPh sb="188" eb="190">
      <t>ミコ</t>
    </rPh>
    <rPh sb="193" eb="195">
      <t>ショウライ</t>
    </rPh>
    <rPh sb="195" eb="199">
      <t>フタンヒリツ</t>
    </rPh>
    <rPh sb="199" eb="200">
      <t>オヨ</t>
    </rPh>
    <rPh sb="201" eb="203">
      <t>ジッシツ</t>
    </rPh>
    <rPh sb="203" eb="205">
      <t>コウサイ</t>
    </rPh>
    <rPh sb="205" eb="206">
      <t>ヒ</t>
    </rPh>
    <rPh sb="206" eb="208">
      <t>ヒリツ</t>
    </rPh>
    <rPh sb="209" eb="211">
      <t>ゾウカ</t>
    </rPh>
    <rPh sb="218" eb="219">
      <t>カンガ</t>
    </rPh>
    <rPh sb="230" eb="232">
      <t>イジョウ</t>
    </rPh>
    <rPh sb="233" eb="236">
      <t>コウサイヒ</t>
    </rPh>
    <rPh sb="237" eb="239">
      <t>テキセイ</t>
    </rPh>
    <rPh sb="239" eb="240">
      <t>カ</t>
    </rPh>
    <rPh sb="241" eb="242">
      <t>ト</t>
    </rPh>
    <rPh sb="243" eb="244">
      <t>ク</t>
    </rPh>
    <rPh sb="248" eb="250">
      <t>ヒツヨウ</t>
    </rPh>
    <rPh sb="254" eb="255">
      <t>カンガ</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</si>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</sst>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xmlns:c16r2="http://schemas.microsoft.com/office/drawing/2015/06/chart">
            <c:ext xmlns:c16="http://schemas.microsoft.com/office/drawing/2014/chart" uri="{C3380CC4-5D6E-409C-BE32-E72D297353CC}">
              <c16:uniqueId val="{00000000-5701-44D0-A613-ECC1EE7902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33183</c:v>
                </c:pt>
                <c:pt idx="1">
                  <c:v>26583</c:v>
                </c:pt>
                <c:pt idx="2">
                  <c:v>48377</c:v>
                </c:pt>
                <c:pt idx="3">
                  <c:v>74287</c:v>
                </c:pt>
                <c:pt idx="4">
                  <c:v>76200</c:v>
                </c:pt>
              </c:numCache>
            </c:numRef>
          </c:val>
          <c:smooth val="0"/>
          <c:extLst xmlns:c16r2="http://schemas.microsoft.com/office/drawing/2015/06/chart">
            <c:ext xmlns:c16="http://schemas.microsoft.com/office/drawing/2014/chart" uri="{C3380CC4-5D6E-409C-BE32-E72D297353CC}">
              <c16:uniqueId val="{00000001-5701-44D0-A613-ECC1EE79020E}"/>
            </c:ext>
          </c:extLst>
        </c:ser>
        <c:dLbls>
          <c:showLegendKey val="0"/>
          <c:showVal val="0"/>
          <c:showCatName val="0"/>
          <c:showSerName val="0"/>
          <c:showPercent val="0"/>
          <c:showBubbleSize val="0"/>
        </c:dLbls>
        <c:marker val="1"/>
        <c:smooth val="0"/>
        <c:axId val="238767208"/>
        <c:axId val="403994208"/>
      </c:lineChart>
      <c:catAx>
        <c:axId val="238767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994208"/>
        <c:crosses val="autoZero"/>
        <c:auto val="1"/>
        <c:lblAlgn val="ctr"/>
        <c:lblOffset val="100"/>
        <c:tickLblSkip val="1"/>
        <c:tickMarkSkip val="1"/>
        <c:noMultiLvlLbl val="0"/>
      </c:catAx>
      <c:valAx>
        <c:axId val="4039942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767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3.79</c:v>
                </c:pt>
                <c:pt idx="1">
                  <c:v>9.57</c:v>
                </c:pt>
                <c:pt idx="2">
                  <c:v>6.96</c:v>
                </c:pt>
                <c:pt idx="3">
                  <c:v>6.12</c:v>
                </c:pt>
                <c:pt idx="4">
                  <c:v>6.84</c:v>
                </c:pt>
              </c:numCache>
            </c:numRef>
          </c:val>
          <c:extLst xmlns:c16r2="http://schemas.microsoft.com/office/drawing/2015/06/chart">
            <c:ext xmlns:c16="http://schemas.microsoft.com/office/drawing/2014/chart" uri="{C3380CC4-5D6E-409C-BE32-E72D297353CC}">
              <c16:uniqueId val="{00000000-1672-4A70-A18E-363AA550D7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24.32</c:v>
                </c:pt>
                <c:pt idx="1">
                  <c:v>13.94</c:v>
                </c:pt>
                <c:pt idx="2">
                  <c:v>16.07</c:v>
                </c:pt>
                <c:pt idx="3">
                  <c:v>18.2</c:v>
                </c:pt>
                <c:pt idx="4">
                  <c:v>16.82</c:v>
                </c:pt>
              </c:numCache>
            </c:numRef>
          </c:val>
          <c:extLst xmlns:c16r2="http://schemas.microsoft.com/office/drawing/2015/06/chart">
            <c:ext xmlns:c16="http://schemas.microsoft.com/office/drawing/2014/chart" uri="{C3380CC4-5D6E-409C-BE32-E72D297353CC}">
              <c16:uniqueId val="{00000001-1672-4A70-A18E-363AA550D79B}"/>
            </c:ext>
          </c:extLst>
        </c:ser>
        <c:dLbls>
          <c:showLegendKey val="0"/>
          <c:showVal val="0"/>
          <c:showCatName val="0"/>
          <c:showSerName val="0"/>
          <c:showPercent val="0"/>
          <c:showBubbleSize val="0"/>
        </c:dLbls>
        <c:gapWidth val="250"/>
        <c:overlap val="100"/>
        <c:axId val="406929576"/>
        <c:axId val="41052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-2.87</c:v>
                </c:pt>
                <c:pt idx="1">
                  <c:v>-4.4800000000000004</c:v>
                </c:pt>
                <c:pt idx="2">
                  <c:v>0.21</c:v>
                </c:pt>
                <c:pt idx="3">
                  <c:v>0.87</c:v>
                </c:pt>
                <c:pt idx="4">
                  <c:v>1.1499999999999999</c:v>
                </c:pt>
              </c:numCache>
            </c:numRef>
          </c:val>
          <c:smooth val="0"/>
          <c:extLst xmlns:c16r2="http://schemas.microsoft.com/office/drawing/2015/06/chart">
            <c:ext xmlns:c16="http://schemas.microsoft.com/office/drawing/2014/chart" uri="{C3380CC4-5D6E-409C-BE32-E72D297353CC}">
              <c16:uniqueId val="{00000002-1672-4A70-A18E-363AA550D79B}"/>
            </c:ext>
          </c:extLst>
        </c:ser>
        <c:dLbls>
          <c:showLegendKey val="0"/>
          <c:showVal val="0"/>
          <c:showCatName val="0"/>
          <c:showSerName val="0"/>
          <c:showPercent val="0"/>
          <c:showBubbleSize val="0"/>
        </c:dLbls>
        <c:marker val="1"/>
        <c:smooth val="0"/>
        <c:axId val="406929576"/>
        <c:axId val="410523616"/>
      </c:lineChart>
      <c:catAx>
        <c:axId val="40692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523616"/>
        <c:crosses val="autoZero"/>
        <c:auto val="1"/>
        <c:lblAlgn val="ctr"/>
        <c:lblOffset val="100"/>
        <c:tickLblSkip val="1"/>
        <c:tickMarkSkip val="1"/>
        <c:noMultiLvlLbl val="0"/>
      </c:catAx>
      <c:valAx>
        <c:axId val="41052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92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5.08</c:v>
                </c:pt>
                <c:pt idx="2">
                  <c:v>#N/A</c:v>
                </c:pt>
                <c:pt idx="3">
                  <c:v>0.02</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437-47E6-A789-D32038CE6D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37-47E6-A789-D32038CE6D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437-47E6-A789-D32038CE6DA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437-47E6-A789-D32038CE6DA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437-47E6-A789-D32038CE6DA1}"/>
            </c:ext>
          </c:extLst>
        </c:ser>
        <c:ser>
          <c:idx val="5"/>
          <c:order val="5"/>
          <c:tx>
            <c:strRef>
              <c:f>データシート!$A$32</c:f>
              <c:strCache>
                <c:ptCount val="1"/>
                <c:pt idx="0">
                  <c:v>袖ケ浦市後期高齢者医療特別会計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B437-47E6-A789-D32038CE6DA1}"/>
            </c:ext>
          </c:extLst>
        </c:ser>
        <c:ser>
          <c:idx val="6"/>
          <c:order val="6"/>
          <c:tx>
            <c:strRef>
              <c:f>データシート!$A$33</c:f>
              <c:strCache>
                <c:ptCount val="1"/>
                <c:pt idx="0">
                  <c:v>袖ケ浦市国民健康保険特別会計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3.12</c:v>
                </c:pt>
                <c:pt idx="2">
                  <c:v>#N/A</c:v>
                </c:pt>
                <c:pt idx="3">
                  <c:v>3.52</c:v>
                </c:pt>
                <c:pt idx="4">
                  <c:v>#N/A</c:v>
                </c:pt>
                <c:pt idx="5">
                  <c:v>0.57999999999999996</c:v>
                </c:pt>
                <c:pt idx="6">
                  <c:v>#N/A</c:v>
                </c:pt>
                <c:pt idx="7">
                  <c:v>0.36</c:v>
                </c:pt>
                <c:pt idx="8">
                  <c:v>#N/A</c:v>
                </c:pt>
                <c:pt idx="9">
                  <c:v>0.22</c:v>
                </c:pt>
              </c:numCache>
            </c:numRef>
          </c:val>
          <c:extLst xmlns:c16r2="http://schemas.microsoft.com/office/drawing/2015/06/chart">
            <c:ext xmlns:c16="http://schemas.microsoft.com/office/drawing/2014/chart" uri="{C3380CC4-5D6E-409C-BE32-E72D297353CC}">
              <c16:uniqueId val="{00000006-B437-47E6-A789-D32038CE6DA1}"/>
            </c:ext>
          </c:extLst>
        </c:ser>
        <c:ser>
          <c:idx val="7"/>
          <c:order val="7"/>
          <c:tx>
            <c:strRef>
              <c:f>データシート!$A$34</c:f>
              <c:strCache>
                <c:ptCount val="1"/>
                <c:pt idx="0">
                  <c:v>袖ケ浦市介護保険特別会計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0.62</c:v>
                </c:pt>
                <c:pt idx="2">
                  <c:v>#N/A</c:v>
                </c:pt>
                <c:pt idx="3">
                  <c:v>0.51</c:v>
                </c:pt>
                <c:pt idx="4">
                  <c:v>#N/A</c:v>
                </c:pt>
                <c:pt idx="5">
                  <c:v>0.69</c:v>
                </c:pt>
                <c:pt idx="6">
                  <c:v>#N/A</c:v>
                </c:pt>
                <c:pt idx="7">
                  <c:v>0.51</c:v>
                </c:pt>
                <c:pt idx="8">
                  <c:v>#N/A</c:v>
                </c:pt>
                <c:pt idx="9">
                  <c:v>0.55000000000000004</c:v>
                </c:pt>
              </c:numCache>
            </c:numRef>
          </c:val>
          <c:extLst xmlns:c16r2="http://schemas.microsoft.com/office/drawing/2015/06/chart">
            <c:ext xmlns:c16="http://schemas.microsoft.com/office/drawing/2014/chart" uri="{C3380CC4-5D6E-409C-BE32-E72D297353CC}">
              <c16:uniqueId val="{00000007-B437-47E6-A789-D32038CE6DA1}"/>
            </c:ext>
          </c:extLst>
        </c:ser>
        <c:ser>
          <c:idx val="8"/>
          <c:order val="8"/>
          <c:tx>
            <c:strRef>
              <c:f>データシート!$A$35</c:f>
              <c:strCache>
                <c:ptCount val="1"/>
                <c:pt idx="0">
                  <c:v>袖ケ浦市下水道事業会計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0.03</c:v>
                </c:pt>
                <c:pt idx="2">
                  <c:v>#N/A</c:v>
                </c:pt>
                <c:pt idx="3">
                  <c:v>0.12</c:v>
                </c:pt>
                <c:pt idx="4">
                  <c:v>#N/A</c:v>
                </c:pt>
                <c:pt idx="5">
                  <c:v>0.36</c:v>
                </c:pt>
                <c:pt idx="6">
                  <c:v>#N/A</c:v>
                </c:pt>
                <c:pt idx="7">
                  <c:v>0.79</c:v>
                </c:pt>
                <c:pt idx="8">
                  <c:v>#N/A</c:v>
                </c:pt>
                <c:pt idx="9">
                  <c:v>0.66</c:v>
                </c:pt>
              </c:numCache>
            </c:numRef>
          </c:val>
          <c:extLst xmlns:c16r2="http://schemas.microsoft.com/office/drawing/2015/06/chart">
            <c:ext xmlns:c16="http://schemas.microsoft.com/office/drawing/2014/chart" uri="{C3380CC4-5D6E-409C-BE32-E72D297353CC}">
              <c16:uniqueId val="{00000008-B437-47E6-A789-D32038CE6D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3.78</c:v>
                </c:pt>
                <c:pt idx="2">
                  <c:v>#N/A</c:v>
                </c:pt>
                <c:pt idx="3">
                  <c:v>9.56</c:v>
                </c:pt>
                <c:pt idx="4">
                  <c:v>#N/A</c:v>
                </c:pt>
                <c:pt idx="5">
                  <c:v>6.96</c:v>
                </c:pt>
                <c:pt idx="6">
                  <c:v>#N/A</c:v>
                </c:pt>
                <c:pt idx="7">
                  <c:v>6.11</c:v>
                </c:pt>
                <c:pt idx="8">
                  <c:v>#N/A</c:v>
                </c:pt>
                <c:pt idx="9">
                  <c:v>6.84</c:v>
                </c:pt>
              </c:numCache>
            </c:numRef>
          </c:val>
          <c:extLst xmlns:c16r2="http://schemas.microsoft.com/office/drawing/2015/06/chart">
            <c:ext xmlns:c16="http://schemas.microsoft.com/office/drawing/2014/chart" uri="{C3380CC4-5D6E-409C-BE32-E72D297353CC}">
              <c16:uniqueId val="{00000009-B437-47E6-A789-D32038CE6DA1}"/>
            </c:ext>
          </c:extLst>
        </c:ser>
        <c:dLbls>
          <c:showLegendKey val="0"/>
          <c:showVal val="0"/>
          <c:showCatName val="0"/>
          <c:showSerName val="0"/>
          <c:showPercent val="0"/>
          <c:showBubbleSize val="0"/>
        </c:dLbls>
        <c:gapWidth val="150"/>
        <c:overlap val="100"/>
        <c:axId val="413342336"/>
        <c:axId val="413342720"/>
      </c:barChart>
      <c:catAx>
        <c:axId val="41334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342720"/>
        <c:crosses val="autoZero"/>
        <c:auto val="1"/>
        <c:lblAlgn val="ctr"/>
        <c:lblOffset val="100"/>
        <c:tickLblSkip val="1"/>
        <c:tickMarkSkip val="1"/>
        <c:noMultiLvlLbl val="0"/>
      </c:catAx>
      <c:valAx>
        <c:axId val="41334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34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1554</c:v>
                </c:pt>
                <c:pt idx="5">
                  <c:v>1800</c:v>
                </c:pt>
                <c:pt idx="8">
                  <c:v>1575</c:v>
                </c:pt>
                <c:pt idx="11">
                  <c:v>1555</c:v>
                </c:pt>
                <c:pt idx="14">
                  <c:v>1599</c:v>
                </c:pt>
              </c:numCache>
            </c:numRef>
          </c:val>
          <c:extLst xmlns:c16r2="http://schemas.microsoft.com/office/drawing/2015/06/chart">
            <c:ext xmlns:c16="http://schemas.microsoft.com/office/drawing/2014/chart" uri="{C3380CC4-5D6E-409C-BE32-E72D297353CC}">
              <c16:uniqueId val="{00000000-EFB4-4342-A804-76D317D747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FB4-4342-A804-76D317D747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61</c:v>
                </c:pt>
                <c:pt idx="9">
                  <c:v>61</c:v>
                </c:pt>
                <c:pt idx="12">
                  <c:v>61</c:v>
                </c:pt>
              </c:numCache>
            </c:numRef>
          </c:val>
          <c:extLst xmlns:c16r2="http://schemas.microsoft.com/office/drawing/2015/06/chart">
            <c:ext xmlns:c16="http://schemas.microsoft.com/office/drawing/2014/chart" uri="{C3380CC4-5D6E-409C-BE32-E72D297353CC}">
              <c16:uniqueId val="{00000002-EFB4-4342-A804-76D317D747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129</c:v>
                </c:pt>
                <c:pt idx="3">
                  <c:v>169</c:v>
                </c:pt>
                <c:pt idx="6">
                  <c:v>178</c:v>
                </c:pt>
                <c:pt idx="9">
                  <c:v>176</c:v>
                </c:pt>
                <c:pt idx="12">
                  <c:v>187</c:v>
                </c:pt>
              </c:numCache>
            </c:numRef>
          </c:val>
          <c:extLst xmlns:c16r2="http://schemas.microsoft.com/office/drawing/2015/06/chart">
            <c:ext xmlns:c16="http://schemas.microsoft.com/office/drawing/2014/chart" uri="{C3380CC4-5D6E-409C-BE32-E72D297353CC}">
              <c16:uniqueId val="{00000003-EFB4-4342-A804-76D317D747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475</c:v>
                </c:pt>
                <c:pt idx="3">
                  <c:v>624</c:v>
                </c:pt>
                <c:pt idx="6">
                  <c:v>351</c:v>
                </c:pt>
                <c:pt idx="9">
                  <c:v>325</c:v>
                </c:pt>
                <c:pt idx="12">
                  <c:v>304</c:v>
                </c:pt>
              </c:numCache>
            </c:numRef>
          </c:val>
          <c:extLst xmlns:c16r2="http://schemas.microsoft.com/office/drawing/2015/06/chart">
            <c:ext xmlns:c16="http://schemas.microsoft.com/office/drawing/2014/chart" uri="{C3380CC4-5D6E-409C-BE32-E72D297353CC}">
              <c16:uniqueId val="{00000004-EFB4-4342-A804-76D317D747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B4-4342-A804-76D317D747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FB4-4342-A804-76D317D747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1111</c:v>
                </c:pt>
                <c:pt idx="3">
                  <c:v>1200</c:v>
                </c:pt>
                <c:pt idx="6">
                  <c:v>1349</c:v>
                </c:pt>
                <c:pt idx="9">
                  <c:v>1491</c:v>
                </c:pt>
                <c:pt idx="12">
                  <c:v>1642</c:v>
                </c:pt>
              </c:numCache>
            </c:numRef>
          </c:val>
          <c:extLst xmlns:c16r2="http://schemas.microsoft.com/office/drawing/2015/06/chart">
            <c:ext xmlns:c16="http://schemas.microsoft.com/office/drawing/2014/chart" uri="{C3380CC4-5D6E-409C-BE32-E72D297353CC}">
              <c16:uniqueId val="{00000007-EFB4-4342-A804-76D317D7471F}"/>
            </c:ext>
          </c:extLst>
        </c:ser>
        <c:dLbls>
          <c:showLegendKey val="0"/>
          <c:showVal val="0"/>
          <c:showCatName val="0"/>
          <c:showSerName val="0"/>
          <c:showPercent val="0"/>
          <c:showBubbleSize val="0"/>
        </c:dLbls>
        <c:gapWidth val="100"/>
        <c:overlap val="100"/>
        <c:axId val="418393744"/>
        <c:axId val="404850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c:v>
                </c:pt>
                <c:pt idx="2">
                  <c:v>#N/A</c:v>
                </c:pt>
                <c:pt idx="3">
                  <c:v>#N/A</c:v>
                </c:pt>
                <c:pt idx="4">
                  <c:v>193</c:v>
                </c:pt>
                <c:pt idx="5">
                  <c:v>#N/A</c:v>
                </c:pt>
                <c:pt idx="6">
                  <c:v>#N/A</c:v>
                </c:pt>
                <c:pt idx="7">
                  <c:v>364</c:v>
                </c:pt>
                <c:pt idx="8">
                  <c:v>#N/A</c:v>
                </c:pt>
                <c:pt idx="9">
                  <c:v>#N/A</c:v>
                </c:pt>
                <c:pt idx="10">
                  <c:v>498</c:v>
                </c:pt>
                <c:pt idx="11">
                  <c:v>#N/A</c:v>
                </c:pt>
                <c:pt idx="12">
                  <c:v>#N/A</c:v>
                </c:pt>
                <c:pt idx="13">
                  <c:v>595</c:v>
                </c:pt>
                <c:pt idx="14">
                  <c:v>#N/A</c:v>
                </c:pt>
              </c:numCache>
            </c:numRef>
          </c:val>
          <c:smooth val="0"/>
          <c:extLst xmlns:c16r2="http://schemas.microsoft.com/office/drawing/2015/06/chart">
            <c:ext xmlns:c16="http://schemas.microsoft.com/office/drawing/2014/chart" uri="{C3380CC4-5D6E-409C-BE32-E72D297353CC}">
              <c16:uniqueId val="{00000008-EFB4-4342-A804-76D317D7471F}"/>
            </c:ext>
          </c:extLst>
        </c:ser>
        <c:dLbls>
          <c:showLegendKey val="0"/>
          <c:showVal val="0"/>
          <c:showCatName val="0"/>
          <c:showSerName val="0"/>
          <c:showPercent val="0"/>
          <c:showBubbleSize val="0"/>
        </c:dLbls>
        <c:marker val="1"/>
        <c:smooth val="0"/>
        <c:axId val="418393744"/>
        <c:axId val="404850488"/>
      </c:lineChart>
      <c:catAx>
        <c:axId val="41839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850488"/>
        <c:crosses val="autoZero"/>
        <c:auto val="1"/>
        <c:lblAlgn val="ctr"/>
        <c:lblOffset val="100"/>
        <c:tickLblSkip val="1"/>
        <c:tickMarkSkip val="1"/>
        <c:noMultiLvlLbl val="0"/>
      </c:catAx>
      <c:valAx>
        <c:axId val="404850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39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11573</c:v>
                </c:pt>
                <c:pt idx="5">
                  <c:v>10975</c:v>
                </c:pt>
                <c:pt idx="8">
                  <c:v>10646</c:v>
                </c:pt>
                <c:pt idx="11">
                  <c:v>10488</c:v>
                </c:pt>
                <c:pt idx="14">
                  <c:v>10348</c:v>
                </c:pt>
              </c:numCache>
            </c:numRef>
          </c:val>
          <c:extLst xmlns:c16r2="http://schemas.microsoft.com/office/drawing/2015/06/chart">
            <c:ext xmlns:c16="http://schemas.microsoft.com/office/drawing/2014/chart" uri="{C3380CC4-5D6E-409C-BE32-E72D297353CC}">
              <c16:uniqueId val="{00000000-DCA9-46DB-8235-A4B5504C43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7398</c:v>
                </c:pt>
                <c:pt idx="5">
                  <c:v>7069</c:v>
                </c:pt>
                <c:pt idx="8">
                  <c:v>6502</c:v>
                </c:pt>
                <c:pt idx="11">
                  <c:v>6073</c:v>
                </c:pt>
                <c:pt idx="14">
                  <c:v>6683</c:v>
                </c:pt>
              </c:numCache>
            </c:numRef>
          </c:val>
          <c:extLst xmlns:c16r2="http://schemas.microsoft.com/office/drawing/2015/06/chart">
            <c:ext xmlns:c16="http://schemas.microsoft.com/office/drawing/2014/chart" uri="{C3380CC4-5D6E-409C-BE32-E72D297353CC}">
              <c16:uniqueId val="{00000001-DCA9-46DB-8235-A4B5504C43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5693</c:v>
                </c:pt>
                <c:pt idx="5">
                  <c:v>4364</c:v>
                </c:pt>
                <c:pt idx="8">
                  <c:v>5508</c:v>
                </c:pt>
                <c:pt idx="11">
                  <c:v>6301</c:v>
                </c:pt>
                <c:pt idx="14">
                  <c:v>5595</c:v>
                </c:pt>
              </c:numCache>
            </c:numRef>
          </c:val>
          <c:extLst xmlns:c16r2="http://schemas.microsoft.com/office/drawing/2015/06/chart">
            <c:ext xmlns:c16="http://schemas.microsoft.com/office/drawing/2014/chart" uri="{C3380CC4-5D6E-409C-BE32-E72D297353CC}">
              <c16:uniqueId val="{00000002-DCA9-46DB-8235-A4B5504C43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CA9-46DB-8235-A4B5504C43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CA9-46DB-8235-A4B5504C43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A9-46DB-8235-A4B5504C43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2773</c:v>
                </c:pt>
                <c:pt idx="3">
                  <c:v>2833</c:v>
                </c:pt>
                <c:pt idx="6">
                  <c:v>2804</c:v>
                </c:pt>
                <c:pt idx="9">
                  <c:v>2669</c:v>
                </c:pt>
                <c:pt idx="12">
                  <c:v>2614</c:v>
                </c:pt>
              </c:numCache>
            </c:numRef>
          </c:val>
          <c:extLst xmlns:c16r2="http://schemas.microsoft.com/office/drawing/2015/06/chart">
            <c:ext xmlns:c16="http://schemas.microsoft.com/office/drawing/2014/chart" uri="{C3380CC4-5D6E-409C-BE32-E72D297353CC}">
              <c16:uniqueId val="{00000006-DCA9-46DB-8235-A4B5504C43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1429</c:v>
                </c:pt>
                <c:pt idx="3">
                  <c:v>1766</c:v>
                </c:pt>
                <c:pt idx="6">
                  <c:v>1342</c:v>
                </c:pt>
                <c:pt idx="9">
                  <c:v>1282</c:v>
                </c:pt>
                <c:pt idx="12">
                  <c:v>1184</c:v>
                </c:pt>
              </c:numCache>
            </c:numRef>
          </c:val>
          <c:extLst xmlns:c16r2="http://schemas.microsoft.com/office/drawing/2015/06/chart">
            <c:ext xmlns:c16="http://schemas.microsoft.com/office/drawing/2014/chart" uri="{C3380CC4-5D6E-409C-BE32-E72D297353CC}">
              <c16:uniqueId val="{00000007-DCA9-46DB-8235-A4B5504C43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5005</c:v>
                </c:pt>
                <c:pt idx="3">
                  <c:v>4497</c:v>
                </c:pt>
                <c:pt idx="6">
                  <c:v>3912</c:v>
                </c:pt>
                <c:pt idx="9">
                  <c:v>3456</c:v>
                </c:pt>
                <c:pt idx="12">
                  <c:v>2559</c:v>
                </c:pt>
              </c:numCache>
            </c:numRef>
          </c:val>
          <c:extLst xmlns:c16r2="http://schemas.microsoft.com/office/drawing/2015/06/chart">
            <c:ext xmlns:c16="http://schemas.microsoft.com/office/drawing/2014/chart" uri="{C3380CC4-5D6E-409C-BE32-E72D297353CC}">
              <c16:uniqueId val="{00000008-DCA9-46DB-8235-A4B5504C43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136</c:v>
                </c:pt>
                <c:pt idx="3">
                  <c:v>696</c:v>
                </c:pt>
                <c:pt idx="6">
                  <c:v>618</c:v>
                </c:pt>
                <c:pt idx="9">
                  <c:v>546</c:v>
                </c:pt>
                <c:pt idx="12">
                  <c:v>476</c:v>
                </c:pt>
              </c:numCache>
            </c:numRef>
          </c:val>
          <c:extLst xmlns:c16r2="http://schemas.microsoft.com/office/drawing/2015/06/chart">
            <c:ext xmlns:c16="http://schemas.microsoft.com/office/drawing/2014/chart" uri="{C3380CC4-5D6E-409C-BE32-E72D297353CC}">
              <c16:uniqueId val="{00000009-DCA9-46DB-8235-A4B5504C43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15320</c:v>
                </c:pt>
                <c:pt idx="3">
                  <c:v>14933</c:v>
                </c:pt>
                <c:pt idx="6">
                  <c:v>15031</c:v>
                </c:pt>
                <c:pt idx="9">
                  <c:v>15840</c:v>
                </c:pt>
                <c:pt idx="12">
                  <c:v>16943</c:v>
                </c:pt>
              </c:numCache>
            </c:numRef>
          </c:val>
          <c:extLst xmlns:c16r2="http://schemas.microsoft.com/office/drawing/2015/06/chart">
            <c:ext xmlns:c16="http://schemas.microsoft.com/office/drawing/2014/chart" uri="{C3380CC4-5D6E-409C-BE32-E72D297353CC}">
              <c16:uniqueId val="{0000000A-DCA9-46DB-8235-A4B5504C43F9}"/>
            </c:ext>
          </c:extLst>
        </c:ser>
        <c:dLbls>
          <c:showLegendKey val="0"/>
          <c:showVal val="0"/>
          <c:showCatName val="0"/>
          <c:showSerName val="0"/>
          <c:showPercent val="0"/>
          <c:showBubbleSize val="0"/>
        </c:dLbls>
        <c:gapWidth val="100"/>
        <c:overlap val="100"/>
        <c:axId val="418869272"/>
        <c:axId val="418445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2317</c:v>
                </c:pt>
                <c:pt idx="5">
                  <c:v>#N/A</c:v>
                </c:pt>
                <c:pt idx="6">
                  <c:v>#N/A</c:v>
                </c:pt>
                <c:pt idx="7">
                  <c:v>1052</c:v>
                </c:pt>
                <c:pt idx="8">
                  <c:v>#N/A</c:v>
                </c:pt>
                <c:pt idx="9">
                  <c:v>#N/A</c:v>
                </c:pt>
                <c:pt idx="10">
                  <c:v>931</c:v>
                </c:pt>
                <c:pt idx="11">
                  <c:v>#N/A</c:v>
                </c:pt>
                <c:pt idx="12">
                  <c:v>#N/A</c:v>
                </c:pt>
                <c:pt idx="13">
                  <c:v>1151</c:v>
                </c:pt>
                <c:pt idx="14">
                  <c:v>#N/A</c:v>
                </c:pt>
              </c:numCache>
            </c:numRef>
          </c:val>
          <c:smooth val="0"/>
          <c:extLst xmlns:c16r2="http://schemas.microsoft.com/office/drawing/2015/06/chart">
            <c:ext xmlns:c16="http://schemas.microsoft.com/office/drawing/2014/chart" uri="{C3380CC4-5D6E-409C-BE32-E72D297353CC}">
              <c16:uniqueId val="{0000000B-DCA9-46DB-8235-A4B5504C43F9}"/>
            </c:ext>
          </c:extLst>
        </c:ser>
        <c:dLbls>
          <c:showLegendKey val="0"/>
          <c:showVal val="0"/>
          <c:showCatName val="0"/>
          <c:showSerName val="0"/>
          <c:showPercent val="0"/>
          <c:showBubbleSize val="0"/>
        </c:dLbls>
        <c:marker val="1"/>
        <c:smooth val="0"/>
        <c:axId val="418869272"/>
        <c:axId val="418445312"/>
      </c:lineChart>
      <c:catAx>
        <c:axId val="41886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445312"/>
        <c:crosses val="autoZero"/>
        <c:auto val="1"/>
        <c:lblAlgn val="ctr"/>
        <c:lblOffset val="100"/>
        <c:tickLblSkip val="1"/>
        <c:tickMarkSkip val="1"/>
        <c:noMultiLvlLbl val="0"/>
      </c:catAx>
      <c:valAx>
        <c:axId val="41844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86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2471</c:v>
                </c:pt>
                <c:pt idx="1">
                  <c:v>2748</c:v>
                </c:pt>
                <c:pt idx="2">
                  <c:v>2743</c:v>
                </c:pt>
              </c:numCache>
            </c:numRef>
          </c:val>
          <c:extLst xmlns:c16r2="http://schemas.microsoft.com/office/drawing/2015/06/chart">
            <c:ext xmlns:c16="http://schemas.microsoft.com/office/drawing/2014/chart" uri="{C3380CC4-5D6E-409C-BE32-E72D297353CC}">
              <c16:uniqueId val="{00000000-8412-4750-A460-3D821645CF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351</c:v>
                </c:pt>
                <c:pt idx="1">
                  <c:v>901</c:v>
                </c:pt>
                <c:pt idx="2">
                  <c:v>801</c:v>
                </c:pt>
              </c:numCache>
            </c:numRef>
          </c:val>
          <c:extLst xmlns:c16r2="http://schemas.microsoft.com/office/drawing/2015/06/chart">
            <c:ext xmlns:c16="http://schemas.microsoft.com/office/drawing/2014/chart" uri="{C3380CC4-5D6E-409C-BE32-E72D297353CC}">
              <c16:uniqueId val="{00000001-8412-4750-A460-3D821645CF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1245</c:v>
                </c:pt>
                <c:pt idx="1">
                  <c:v>1211</c:v>
                </c:pt>
                <c:pt idx="2">
                  <c:v>614</c:v>
                </c:pt>
              </c:numCache>
            </c:numRef>
          </c:val>
          <c:extLst xmlns:c16r2="http://schemas.microsoft.com/office/drawing/2015/06/chart">
            <c:ext xmlns:c16="http://schemas.microsoft.com/office/drawing/2014/chart" uri="{C3380CC4-5D6E-409C-BE32-E72D297353CC}">
              <c16:uniqueId val="{00000002-8412-4750-A460-3D821645CFCF}"/>
            </c:ext>
          </c:extLst>
        </c:ser>
        <c:dLbls>
          <c:showLegendKey val="0"/>
          <c:showVal val="0"/>
          <c:showCatName val="0"/>
          <c:showSerName val="0"/>
          <c:showPercent val="0"/>
          <c:showBubbleSize val="0"/>
        </c:dLbls>
        <c:gapWidth val="120"/>
        <c:overlap val="100"/>
        <c:axId val="418429976"/>
        <c:axId val="418430976"/>
      </c:barChart>
      <c:catAx>
        <c:axId val="41842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430976"/>
        <c:crosses val="autoZero"/>
        <c:auto val="1"/>
        <c:lblAlgn val="ctr"/>
        <c:lblOffset val="100"/>
        <c:tickLblSkip val="1"/>
        <c:tickMarkSkip val="1"/>
        <c:noMultiLvlLbl val="0"/>
      </c:catAx>
      <c:valAx>
        <c:axId val="418430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42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BC-4D2E-A74A-9A4825709BFD}"/>
                </c:ext>
                <c:ext xmlns:c15="http://schemas.microsoft.com/office/drawing/2012/chart" uri="{CE6537A1-D6FC-4f65-9D91-7224C49458BB}">
                  <c15:dlblFieldTable>
                    <c15:dlblFTEntry>
                      <c15:txfldGUID>{3895E2FD-EBF0-418F-8D47-55D3395B5062}</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BC-4D2E-A74A-9A4825709BFD}"/>
                </c:ext>
                <c:ext xmlns:c15="http://schemas.microsoft.com/office/drawing/2012/chart" uri="{CE6537A1-D6FC-4f65-9D91-7224C49458BB}">
                  <c15:dlblFieldTable>
                    <c15:dlblFTEntry>
                      <c15:txfldGUID>{E6A826DB-83D9-406D-9BD0-00DB93D0A5BC}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BC-4D2E-A74A-9A4825709BFD}"/>
                </c:ext>
                <c:ext xmlns:c15="http://schemas.microsoft.com/office/drawing/2012/chart" uri="{CE6537A1-D6FC-4f65-9D91-7224C49458BB}">
                  <c15:dlblFieldTable>
                    <c15:dlblFTEntry>
                      <c15:txfldGUID>{BAFC9824-7B72-494B-9036-FA795E238BD2}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BC-4D2E-A74A-9A4825709BFD}"/>
                </c:ext>
                <c:ext xmlns:c15="http://schemas.microsoft.com/office/drawing/2012/chart" uri="{CE6537A1-D6FC-4f65-9D91-7224C49458BB}">
                  <c15:dlblFieldTable>
                    <c15:dlblFTEntry>
                      <c15:txfldGUID>{6B17C2ED-842B-4D2E-A64F-9B9043542659}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BC-4D2E-A74A-9A4825709BFD}"/>
                </c:ext>
                <c:ext xmlns:c15="http://schemas.microsoft.com/office/drawing/2012/chart" uri="{CE6537A1-D6FC-4f65-9D91-7224C49458BB}">
                  <c15:dlblFieldTable>
                    <c15:dlblFTEntry>
                      <c15:txfldGUID>{F8909907-E4CA-4A4A-9BEC-10E77FAEFFAA}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BC-4D2E-A74A-9A4825709BFD}"/>
                </c:ext>
                <c:ext xmlns:c15="http://schemas.microsoft.com/office/drawing/2012/chart" uri="{CE6537A1-D6FC-4f65-9D91-7224C49458BB}">
                  <c15:layout/>
                  <c15:dlblFieldTable>
                    <c15:dlblFTEntry>
                      <c15:txfldGUID>{9735F341-97F2-4BF1-92DD-FFAC0C74C4B7}</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0"/>
                  <c:y val="2.748847187157975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BC-4D2E-A74A-9A4825709BFD}"/>
                </c:ext>
                <c:ext xmlns:c15="http://schemas.microsoft.com/office/drawing/2012/chart" uri="{CE6537A1-D6FC-4f65-9D91-7224C49458BB}">
                  <c15:layout/>
                  <c15:dlblFieldTable>
                    <c15:dlblFTEntry>
                      <c15:txfldGUID>{0A294853-F406-42AD-9379-F4C2245DE7C9}</c15:txfldGUID>
                      <c15:f>公会計指標分析・財政指標組合せ分析表!$CF$50</c15:f>
                      <c15:dlblFieldTableCache>
                        <c:ptCount val="1"/>
                        <c:pt idx="0">
                          <c:v>R02</c:v>
                        </c:pt>
                      </c15:dlblFieldTableCache>
                    </c15:dlblFTEntry>
                  </c15:dlblFieldTable>
                  <c15:showDataLabelsRange val="0"/>
                </c:ext>
              </c:extLst>
            </c:dLbl>
            <c:dLbl>
              <c:idx val="24"/>
              <c:layout>
                <c:manualLayout>
                  <c:x val="0"/>
                  <c:y val="-1.052975218031803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BC-4D2E-A74A-9A4825709BFD}"/>
                </c:ext>
                <c:ext xmlns:c15="http://schemas.microsoft.com/office/drawing/2012/chart" uri="{CE6537A1-D6FC-4f65-9D91-7224C49458BB}">
                  <c15:layout/>
                  <c15:dlblFieldTable>
                    <c15:dlblFTEntry>
                      <c15:txfldGUID>{79A2A3E5-932C-4448-9B7D-459CC6E1F720}</c15:txfldGUID>
                      <c15:f>公会計指標分析・財政指標組合せ分析表!$CN$50</c15:f>
                      <c15:dlblFieldTableCache>
                        <c:ptCount val="1"/>
                        <c:pt idx="0">
                          <c:v>R03</c:v>
                        </c:pt>
                      </c15:dlblFieldTableCache>
                    </c15:dlblFTEntry>
                  </c15:dlblFieldTable>
                  <c15:showDataLabelsRange val="0"/>
                </c:ext>
              </c:extLst>
            </c:dLbl>
            <c:dLbl>
              <c:idx val="32"/>
              <c:layout>
                <c:manualLayout>
                  <c:x val="0"/>
                  <c:y val="-1.6958364460434569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BC-4D2E-A74A-9A4825709BFD}"/>
                </c:ext>
                <c:ext xmlns:c15="http://schemas.microsoft.com/office/drawing/2012/chart" uri="{CE6537A1-D6FC-4f65-9D91-7224C49458BB}">
                  <c15:layout/>
                  <c15:dlblFieldTable>
                    <c15:dlblFTEntry>
                      <c15:txfldGUID>{180A321F-9E39-4B6E-B01F-411A3C7B7D46}</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72.2</c:v>
                </c:pt>
                <c:pt idx="8">
                  <c:v>73</c:v>
                </c:pt>
                <c:pt idx="16">
                  <c:v>73.900000000000006</c:v>
                </c:pt>
                <c:pt idx="24">
                  <c:v>74.2</c:v>
                </c:pt>
                <c:pt idx="32">
                  <c:v>73</c:v>
                </c:pt>
              </c:numCache>
            </c:numRef>
          </c:xVal>
          <c:yVal>
            <c:numRef>
              <c:f>公会計指標分析・財政指標組合せ分析表!$BP$51:$DC$51</c:f>
              <c:numCache>
                <c:formatCode>#,##0.0;"▲ "#,##0.0</c:formatCode>
                <c:ptCount val="40"/>
                <c:pt idx="8">
                  <c:v>16.899999999999999</c:v>
                </c:pt>
                <c:pt idx="16">
                  <c:v>7.3</c:v>
                </c:pt>
                <c:pt idx="24">
                  <c:v>6.6</c:v>
                </c:pt>
                <c:pt idx="32">
                  <c:v>7.5</c:v>
                </c:pt>
              </c:numCache>
            </c:numRef>
          </c:yVal>
          <c:smooth val="0"/>
          <c:extLst xmlns:c16r2="http://schemas.microsoft.com/office/drawing/2015/06/chart">
            <c:ext xmlns:c16="http://schemas.microsoft.com/office/drawing/2014/chart" uri="{C3380CC4-5D6E-409C-BE32-E72D297353CC}">
              <c16:uniqueId val="{00000009-ECBC-4D2E-A74A-9A4825709B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BC-4D2E-A74A-9A4825709BFD}"/>
                </c:ext>
                <c:ext xmlns:c15="http://schemas.microsoft.com/office/drawing/2012/chart" uri="{CE6537A1-D6FC-4f65-9D91-7224C49458BB}">
                  <c15:layout/>
                  <c15:dlblFieldTable>
                    <c15:dlblFTEntry>
                      <c15:txfldGUID>{7A3BC30A-038F-4DCD-B4ED-F25156EA0CBC}</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BC-4D2E-A74A-9A4825709BFD}"/>
                </c:ext>
                <c:ext xmlns:c15="http://schemas.microsoft.com/office/drawing/2012/chart" uri="{CE6537A1-D6FC-4f65-9D91-7224C49458BB}">
                  <c15:dlblFieldTable>
                    <c15:dlblFTEntry>
                      <c15:txfldGUID>{16AD4542-4F87-443F-82F3-5A7DAA2E67E7}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BC-4D2E-A74A-9A4825709BFD}"/>
                </c:ext>
                <c:ext xmlns:c15="http://schemas.microsoft.com/office/drawing/2012/chart" uri="{CE6537A1-D6FC-4f65-9D91-7224C49458BB}">
                  <c15:dlblFieldTable>
                    <c15:dlblFTEntry>
                      <c15:txfldGUID>{D4359A0B-845B-4EC0-BDA5-E187F1B20F0A}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BC-4D2E-A74A-9A4825709BFD}"/>
                </c:ext>
                <c:ext xmlns:c15="http://schemas.microsoft.com/office/drawing/2012/chart" uri="{CE6537A1-D6FC-4f65-9D91-7224C49458BB}">
                  <c15:dlblFieldTable>
                    <c15:dlblFTEntry>
                      <c15:txfldGUID>{BF6A3B57-E0F6-4055-9369-D126D72FAF77}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BC-4D2E-A74A-9A4825709BFD}"/>
                </c:ext>
                <c:ext xmlns:c15="http://schemas.microsoft.com/office/drawing/2012/chart" uri="{CE6537A1-D6FC-4f65-9D91-7224C49458BB}">
                  <c15:dlblFieldTable>
                    <c15:dlblFTEntry>
                      <c15:txfldGUID>{630D83E7-E901-4F6F-AB0C-4FED74999B71}</c15:txfldGUID>
                      <c15:f>#REF!</c15:f>
                      <c15:dlblFieldTableCache>
                        <c:ptCount val="1"/>
                        <c:pt idx="0">
                          <c:v>#REF!</c:v>
                        </c:pt>
                      </c15:dlblFieldTableCache>
                    </c15:dlblFTEntry>
                  </c15:dlblFieldTable>
                  <c15:showDataLabelsRange val="0"/>
                </c:ext>
              </c:extLst>
            </c:dLbl>
            <c:dLbl>
              <c:idx val="8"/>
              <c:layout>
                <c:manualLayout>
                  <c:x val="0"/>
                  <c:y val="1.442770004735218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BC-4D2E-A74A-9A4825709BFD}"/>
                </c:ext>
                <c:ext xmlns:c15="http://schemas.microsoft.com/office/drawing/2012/chart" uri="{CE6537A1-D6FC-4f65-9D91-7224C49458BB}">
                  <c15:layout/>
                  <c15:dlblFieldTable>
                    <c15:dlblFTEntry>
                      <c15:txfldGUID>{FCAE8836-D426-4019-8F74-C7F17B91CB03}</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0"/>
                  <c:y val="-1.44277000473522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BC-4D2E-A74A-9A4825709BFD}"/>
                </c:ext>
                <c:ext xmlns:c15="http://schemas.microsoft.com/office/drawing/2012/chart" uri="{CE6537A1-D6FC-4f65-9D91-7224C49458BB}">
                  <c15:layout/>
                  <c15:dlblFieldTable>
                    <c15:dlblFTEntry>
                      <c15:txfldGUID>{30D826BD-AB69-4458-BDAE-E2CC00DFECEB}</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BC-4D2E-A74A-9A4825709BFD}"/>
                </c:ext>
                <c:ext xmlns:c15="http://schemas.microsoft.com/office/drawing/2012/chart" uri="{CE6537A1-D6FC-4f65-9D91-7224C49458BB}">
                  <c15:layout/>
                  <c15:dlblFieldTable>
                    <c15:dlblFTEntry>
                      <c15:txfldGUID>{90566936-22AA-47F3-85C9-C21A5F801B4E}</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BC-4D2E-A74A-9A4825709BFD}"/>
                </c:ext>
                <c:ext xmlns:c15="http://schemas.microsoft.com/office/drawing/2012/chart" uri="{CE6537A1-D6FC-4f65-9D91-7224C49458BB}">
                  <c15:layout/>
                  <c15:dlblFieldTable>
                    <c15:dlblFTEntry>
                      <c15:txfldGUID>{F54B9CEF-4FAB-4FF2-9988-0EE3C3004023}</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ECBC-4D2E-A74A-9A4825709BFD}"/>
            </c:ext>
          </c:extLst>
        </c:ser>
        <c:dLbls>
          <c:showLegendKey val="0"/>
          <c:showVal val="1"/>
          <c:showCatName val="0"/>
          <c:showSerName val="0"/>
          <c:showPercent val="0"/>
          <c:showBubbleSize val="0"/>
        </c:dLbls>
        <c:axId val="418919760"/>
        <c:axId val="411857168"/>
      </c:scatterChart>
      <c:valAx>
        <c:axId val="41891976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857168"/>
        <c:crosses val="autoZero"/>
        <c:crossBetween val="midCat"/>
      </c:valAx>
      <c:valAx>
        <c:axId val="411857168"/>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891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94-4E92-9F58-A8680F9D72F1}"/>
                </c:ext>
                <c:ext xmlns:c15="http://schemas.microsoft.com/office/drawing/2012/chart" uri="{CE6537A1-D6FC-4f65-9D91-7224C49458BB}">
                  <c15:dlblFieldTable>
                    <c15:dlblFTEntry>
                      <c15:txfldGUID>{D4F6556B-59D8-4D7F-AAAC-E232D5C22F98}</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94-4E92-9F58-A8680F9D72F1}"/>
                </c:ext>
                <c:ext xmlns:c15="http://schemas.microsoft.com/office/drawing/2012/chart" uri="{CE6537A1-D6FC-4f65-9D91-7224C49458BB}">
                  <c15:dlblFieldTable>
                    <c15:dlblFTEntry>
                      <c15:txfldGUID>{9B71670A-827C-4F71-B9FF-E65308C82068}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C94-4E92-9F58-A8680F9D72F1}"/>
                </c:ext>
                <c:ext xmlns:c15="http://schemas.microsoft.com/office/drawing/2012/chart" uri="{CE6537A1-D6FC-4f65-9D91-7224C49458BB}">
                  <c15:dlblFieldTable>
                    <c15:dlblFTEntry>
                      <c15:txfldGUID>{C0D56EC4-68C0-487C-9E57-29240A5050A1}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C94-4E92-9F58-A8680F9D72F1}"/>
                </c:ext>
                <c:ext xmlns:c15="http://schemas.microsoft.com/office/drawing/2012/chart" uri="{CE6537A1-D6FC-4f65-9D91-7224C49458BB}">
                  <c15:dlblFieldTable>
                    <c15:dlblFTEntry>
                      <c15:txfldGUID>{253D7B95-29F2-4E04-922B-71D66DC7F642}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C94-4E92-9F58-A8680F9D72F1}"/>
                </c:ext>
                <c:ext xmlns:c15="http://schemas.microsoft.com/office/drawing/2012/chart" uri="{CE6537A1-D6FC-4f65-9D91-7224C49458BB}">
                  <c15:dlblFieldTable>
                    <c15:dlblFTEntry>
                      <c15:txfldGUID>{26657E43-1A7E-47B4-841A-D5C61FECA2A5}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C94-4E92-9F58-A8680F9D72F1}"/>
                </c:ext>
                <c:ext xmlns:c15="http://schemas.microsoft.com/office/drawing/2012/chart" uri="{CE6537A1-D6FC-4f65-9D91-7224C49458BB}">
                  <c15:layout/>
                  <c15:dlblFieldTable>
                    <c15:dlblFTEntry>
                      <c15:txfldGUID>{E1E3BB0E-BB73-4CED-B340-E67CACDC18A6}</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C94-4E92-9F58-A8680F9D72F1}"/>
                </c:ext>
                <c:ext xmlns:c15="http://schemas.microsoft.com/office/drawing/2012/chart" uri="{CE6537A1-D6FC-4f65-9D91-7224C49458BB}">
                  <c15:layout/>
                  <c15:dlblFieldTable>
                    <c15:dlblFTEntry>
                      <c15:txfldGUID>{AB4251FE-D64B-4C49-A7D7-72686407F82E}</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C94-4E92-9F58-A8680F9D72F1}"/>
                </c:ext>
                <c:ext xmlns:c15="http://schemas.microsoft.com/office/drawing/2012/chart" uri="{CE6537A1-D6FC-4f65-9D91-7224C49458BB}">
                  <c15:layout/>
                  <c15:dlblFieldTable>
                    <c15:dlblFTEntry>
                      <c15:txfldGUID>{E58E87B7-CB00-48A4-9FC9-1A93B6E3E9E7}</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C94-4E92-9F58-A8680F9D72F1}"/>
                </c:ext>
                <c:ext xmlns:c15="http://schemas.microsoft.com/office/drawing/2012/chart" uri="{CE6537A1-D6FC-4f65-9D91-7224C49458BB}">
                  <c15:layout/>
                  <c15:dlblFieldTable>
                    <c15:dlblFTEntry>
                      <c15:txfldGUID>{AFD20ADA-2EA2-4717-9BDC-DFFE0D88AE3E}</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c:v>
                </c:pt>
                <c:pt idx="16">
                  <c:v>1.7</c:v>
                </c:pt>
                <c:pt idx="24">
                  <c:v>2.5</c:v>
                </c:pt>
                <c:pt idx="32">
                  <c:v>3.3</c:v>
                </c:pt>
              </c:numCache>
            </c:numRef>
          </c:xVal>
          <c:yVal>
            <c:numRef>
              <c:f>公会計指標分析・財政指標組合せ分析表!$BP$73:$DC$73</c:f>
              <c:numCache>
                <c:formatCode>#,##0.0;"▲ "#,##0.0</c:formatCode>
                <c:ptCount val="40"/>
                <c:pt idx="8">
                  <c:v>16.899999999999999</c:v>
                </c:pt>
                <c:pt idx="16">
                  <c:v>7.3</c:v>
                </c:pt>
                <c:pt idx="24">
                  <c:v>6.6</c:v>
                </c:pt>
                <c:pt idx="32">
                  <c:v>7.5</c:v>
                </c:pt>
              </c:numCache>
            </c:numRef>
          </c:yVal>
          <c:smooth val="0"/>
          <c:extLst xmlns:c16r2="http://schemas.microsoft.com/office/drawing/2015/06/chart">
            <c:ext xmlns:c16="http://schemas.microsoft.com/office/drawing/2014/chart" uri="{C3380CC4-5D6E-409C-BE32-E72D297353CC}">
              <c16:uniqueId val="{00000009-BC94-4E92-9F58-A8680F9D72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C94-4E92-9F58-A8680F9D72F1}"/>
                </c:ext>
                <c:ext xmlns:c15="http://schemas.microsoft.com/office/drawing/2012/chart" uri="{CE6537A1-D6FC-4f65-9D91-7224C49458BB}">
                  <c15:layout/>
                  <c15:dlblFieldTable>
                    <c15:dlblFTEntry>
                      <c15:txfldGUID>{CCA52F1F-D6F8-4262-A433-CEA1F39E5630}</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C94-4E92-9F58-A8680F9D72F1}"/>
                </c:ext>
                <c:ext xmlns:c15="http://schemas.microsoft.com/office/drawing/2012/chart" uri="{CE6537A1-D6FC-4f65-9D91-7224C49458BB}">
                  <c15:dlblFieldTable>
                    <c15:dlblFTEntry>
                      <c15:txfldGUID>{5AE071B1-7DFD-47A7-A278-7DF6F580054C}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C94-4E92-9F58-A8680F9D72F1}"/>
                </c:ext>
                <c:ext xmlns:c15="http://schemas.microsoft.com/office/drawing/2012/chart" uri="{CE6537A1-D6FC-4f65-9D91-7224C49458BB}">
                  <c15:dlblFieldTable>
                    <c15:dlblFTEntry>
                      <c15:txfldGUID>{9466CD41-39E8-4CFF-8E38-8A8A69248CBD}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C94-4E92-9F58-A8680F9D72F1}"/>
                </c:ext>
                <c:ext xmlns:c15="http://schemas.microsoft.com/office/drawing/2012/chart" uri="{CE6537A1-D6FC-4f65-9D91-7224C49458BB}">
                  <c15:dlblFieldTable>
                    <c15:dlblFTEntry>
                      <c15:txfldGUID>{C6E9E966-5737-45A6-AF1B-6B3A28DD7334}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C94-4E92-9F58-A8680F9D72F1}"/>
                </c:ext>
                <c:ext xmlns:c15="http://schemas.microsoft.com/office/drawing/2012/chart" uri="{CE6537A1-D6FC-4f65-9D91-7224C49458BB}">
                  <c15:dlblFieldTable>
                    <c15:dlblFTEntry>
                      <c15:txfldGUID>{D8188F57-C71C-43A3-8A07-BCFD616DDB40}</c15:txfldGUID>
                      <c15:f>#REF!</c15:f>
                      <c15:dlblFieldTableCache>
                        <c:ptCount val="1"/>
                        <c:pt idx="0">
                          <c:v>#REF!</c:v>
                        </c:pt>
                      </c15:dlblFieldTableCache>
                    </c15:dlblFTEntry>
                  </c15:dlblFieldTable>
                  <c15:showDataLabelsRange val="0"/>
                </c:ext>
              </c:extLst>
            </c:dLbl>
            <c:dLbl>
              <c:idx val="8"/>
              <c:layout>
                <c:manualLayout>
                  <c:x val="0"/>
                  <c:y val="1.372621680696091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C94-4E92-9F58-A8680F9D72F1}"/>
                </c:ext>
                <c:ext xmlns:c15="http://schemas.microsoft.com/office/drawing/2012/chart" uri="{CE6537A1-D6FC-4f65-9D91-7224C49458BB}">
                  <c15:layout/>
                  <c15:dlblFieldTable>
                    <c15:dlblFTEntry>
                      <c15:txfldGUID>{87549251-2510-4615-9415-E7C854E81DDF}</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0"/>
                  <c:y val="-1.372655929453048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C94-4E92-9F58-A8680F9D72F1}"/>
                </c:ext>
                <c:ext xmlns:c15="http://schemas.microsoft.com/office/drawing/2012/chart" uri="{CE6537A1-D6FC-4f65-9D91-7224C49458BB}">
                  <c15:layout/>
                  <c15:dlblFieldTable>
                    <c15:dlblFTEntry>
                      <c15:txfldGUID>{74FE5DA5-FC53-4ADD-A5EA-84F739639466}</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C94-4E92-9F58-A8680F9D72F1}"/>
                </c:ext>
                <c:ext xmlns:c15="http://schemas.microsoft.com/office/drawing/2012/chart" uri="{CE6537A1-D6FC-4f65-9D91-7224C49458BB}">
                  <c15:layout/>
                  <c15:dlblFieldTable>
                    <c15:dlblFTEntry>
                      <c15:txfldGUID>{0826BAE5-0889-43E1-8B83-513FED97B713}</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C94-4E92-9F58-A8680F9D72F1}"/>
                </c:ext>
                <c:ext xmlns:c15="http://schemas.microsoft.com/office/drawing/2012/chart" uri="{CE6537A1-D6FC-4f65-9D91-7224C49458BB}">
                  <c15:layout/>
                  <c15:dlblFieldTable>
                    <c15:dlblFTEntry>
                      <c15:txfldGUID>{6BACD8A1-6417-47C5-8E78-41B3B463A914}</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BC94-4E92-9F58-A8680F9D72F1}"/>
            </c:ext>
          </c:extLst>
        </c:ser>
        <c:dLbls>
          <c:showLegendKey val="0"/>
          <c:showVal val="1"/>
          <c:showCatName val="0"/>
          <c:showSerName val="0"/>
          <c:showPercent val="0"/>
          <c:showBubbleSize val="0"/>
        </c:dLbls>
        <c:axId val="411863048"/>
        <c:axId val="411856776"/>
      </c:scatterChart>
      <c:valAx>
        <c:axId val="411863048"/>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856776"/>
        <c:crosses val="autoZero"/>
        <c:crossBetween val="midCat"/>
      </c:valAx>
      <c:valAx>
        <c:axId val="41185677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1863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石油関連企業の法人住民税の増等に伴い、基準財政収入額が大きく伸びたことから、３か年平均としての財政力指数を維持することができた。</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58208</xdr:rowOff>
    </xdr:from>
    <xdr:to>
      <xdr:col>23</xdr:col>
      <xdr:colOff>133350</xdr:colOff>
      <xdr:row>37</xdr:row>
      <xdr:rowOff>58208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4018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37</xdr:row>
      <xdr:rowOff>58208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3214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36</xdr:row>
      <xdr:rowOff>169333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17992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7408</xdr:rowOff>
    </xdr:from>
    <xdr:to>
      <xdr:col>23</xdr:col>
      <xdr:colOff>184150</xdr:colOff>
      <xdr:row>37</xdr:row>
      <xdr:rowOff>109008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100135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2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7408</xdr:rowOff>
    </xdr:from>
    <xdr:to>
      <xdr:col>19</xdr:col>
      <xdr:colOff>184150</xdr:colOff>
      <xdr:row>37</xdr:row>
      <xdr:rowOff>109008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119185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138642</xdr:rowOff>
    </xdr:from>
    <xdr:to>
      <xdr:col>7</xdr:col>
      <xdr:colOff>31750</xdr:colOff>
      <xdr:row>37</xdr:row>
      <xdr:rowOff>68792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78969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a:t>
          </a:r>
          <a:r>
            <a:rPr kumimoji="1" lang="ja-JP" altLang="en-US" sz="1100">
              <a:solidFill>
                <a:schemeClr val="dk1"/>
              </a:solidFill>
              <a:effectLst/>
              <a:latin typeface="+mn-lt"/>
              <a:ea typeface="+mn-ea"/>
              <a:cs typeface="+mn-cs"/>
            </a:rPr>
            <a:t>歳入では石油関連企業に係る原油価格上昇に伴う法人数の増加に伴う法人住民税の増加等があったものの、歳出で人件費や公債費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増加等があり</a:t>
          </a:r>
          <a:r>
            <a:rPr kumimoji="1" lang="ja-JP" altLang="ja-JP" sz="1100">
              <a:solidFill>
                <a:schemeClr val="dk1"/>
              </a:solidFill>
              <a:effectLst/>
              <a:latin typeface="+mn-lt"/>
              <a:ea typeface="+mn-ea"/>
              <a:cs typeface="+mn-cs"/>
            </a:rPr>
            <a:t>、前年度と比較すると０．１ポイント上昇し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lang="ja-JP" altLang="en-US" sz="1400">
              <a:effectLst/>
            </a:rPr>
            <a:t>　</a:t>
          </a:r>
          <a:endParaRPr lang="ja-JP" altLang="ja-JP" sz="1400">
            <a:effectLst/>
          </a:endParaRPr>
        </a:p>
        <a:p>
          <a:r>
            <a:rPr kumimoji="1" lang="ja-JP" altLang="ja-JP" sz="1100">
              <a:solidFill>
                <a:schemeClr val="dk1"/>
              </a:solidFill>
              <a:effectLst/>
              <a:latin typeface="+mn-lt"/>
              <a:ea typeface="+mn-ea"/>
              <a:cs typeface="+mn-cs"/>
            </a:rPr>
            <a:t>　公共施設の老朽化による維持管理費の増加や、類似団体と比較して人件費等が高い水準にあるほか、庁舎の建替え等に伴う公債費の増加が見込まれるため、財政の弾力性を維持するため、人件費を含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62</xdr:row>
      <xdr:rowOff>132927</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7547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62</xdr:row>
      <xdr:rowOff>157056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075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78695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115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人口一人当たりの人件費については、類似団体と比較して消防部門や教育部門において職員数が多いことから、高い傾向にある。令和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年度においては一般職の昇給及び勤勉手当の増、会計年度任用職員の昇給、新型コロナウイルス感染症対応に係る時間外勤務手当が増大した。</a:t>
          </a:r>
          <a:r>
            <a:rPr kumimoji="1" lang="ja-JP" altLang="ja-JP" sz="1100">
              <a:solidFill>
                <a:schemeClr val="dk1"/>
              </a:solidFill>
              <a:effectLst/>
              <a:latin typeface="+mn-lt"/>
              <a:ea typeface="+mn-ea"/>
              <a:cs typeface="+mn-cs"/>
            </a:rPr>
            <a:t>また、物件費は</a:t>
          </a:r>
          <a:r>
            <a:rPr kumimoji="1" lang="ja-JP" altLang="en-US" sz="1100">
              <a:solidFill>
                <a:schemeClr val="dk1"/>
              </a:solidFill>
              <a:effectLst/>
              <a:latin typeface="+mn-lt"/>
              <a:ea typeface="+mn-ea"/>
              <a:cs typeface="+mn-cs"/>
            </a:rPr>
            <a:t>物価高騰の影響</a:t>
          </a:r>
          <a:r>
            <a:rPr kumimoji="1" lang="ja-JP" altLang="ja-JP" sz="1100">
              <a:solidFill>
                <a:schemeClr val="dk1"/>
              </a:solidFill>
              <a:effectLst/>
              <a:latin typeface="+mn-lt"/>
              <a:ea typeface="+mn-ea"/>
              <a:cs typeface="+mn-cs"/>
            </a:rPr>
            <a:t>により増となった。</a:t>
          </a:r>
          <a:endParaRPr lang="ja-JP" altLang="ja-JP">
            <a:effectLst/>
          </a:endParaRPr>
        </a:p>
        <a:p>
          <a:r>
            <a:rPr kumimoji="1" lang="ja-JP" altLang="ja-JP" sz="1100">
              <a:solidFill>
                <a:schemeClr val="dk1"/>
              </a:solidFill>
              <a:effectLst/>
              <a:latin typeface="+mn-lt"/>
              <a:ea typeface="+mn-ea"/>
              <a:cs typeface="+mn-cs"/>
            </a:rPr>
            <a:t>今後も定年延長制度の導入等により人件費は増傾向にあることから、長期的な視点での定員管理を検討するとともに、７級職以上の管理職職員に対する給料の一律（</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％）減額措置等を実施することで人件費の抑制に努める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14469</xdr:rowOff>
    </xdr:from>
    <xdr:to>
      <xdr:col>23</xdr:col>
      <xdr:colOff>133350</xdr:colOff>
      <xdr:row>85</xdr:row>
      <xdr:rowOff>65280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587719"/>
          <a:ext cx="838200" cy="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6424</xdr:rowOff>
    </xdr:from>
    <xdr:to>
      <xdr:col>19</xdr:col>
      <xdr:colOff>133350</xdr:colOff>
      <xdr:row>85</xdr:row>
      <xdr:rowOff>14469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579674"/>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126191</xdr:rowOff>
    </xdr:from>
    <xdr:to>
      <xdr:col>15</xdr:col>
      <xdr:colOff>82550</xdr:colOff>
      <xdr:row>85</xdr:row>
      <xdr:rowOff>6424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527991"/>
          <a:ext cx="889000" cy="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128498</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01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61292</xdr:rowOff>
    </xdr:from>
    <xdr:to>
      <xdr:col>11</xdr:col>
      <xdr:colOff>31750</xdr:colOff>
      <xdr:row>84</xdr:row>
      <xdr:rowOff>126191</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463092"/>
          <a:ext cx="889000" cy="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15696</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146941</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14480</xdr:rowOff>
    </xdr:from>
    <xdr:to>
      <xdr:col>23</xdr:col>
      <xdr:colOff>184150</xdr:colOff>
      <xdr:row>85</xdr:row>
      <xdr:rowOff>116080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158007</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5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135119</xdr:rowOff>
    </xdr:from>
    <xdr:to>
      <xdr:col>19</xdr:col>
      <xdr:colOff>184150</xdr:colOff>
      <xdr:row>85</xdr:row>
      <xdr:rowOff>65269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5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50046</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62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127074</xdr:rowOff>
    </xdr:from>
    <xdr:to>
      <xdr:col>15</xdr:col>
      <xdr:colOff>133350</xdr:colOff>
      <xdr:row>85</xdr:row>
      <xdr:rowOff>57224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52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42001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61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75391</xdr:rowOff>
    </xdr:from>
    <xdr:to>
      <xdr:col>11</xdr:col>
      <xdr:colOff>82550</xdr:colOff>
      <xdr:row>85</xdr:row>
      <xdr:rowOff>5541</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4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161768</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56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10492</xdr:rowOff>
    </xdr:from>
    <xdr:to>
      <xdr:col>7</xdr:col>
      <xdr:colOff>31750</xdr:colOff>
      <xdr:row>84</xdr:row>
      <xdr:rowOff>112092</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4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96869</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4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国家公務員とは異なり、管理職は学歴による区別をすることなく、人事評価の結果に応じて登用していることから、国家公務員と比較すると短大卒や高校卒の職員の給料水準が高い傾向にある。このため、管理職である７級職以上の職員については、給料の一律（</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％）減額措置を実施してその抑制に努めている。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xmlns=""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88</xdr:row>
      <xdr:rowOff>45244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7018000" y="13850938"/>
          <a:ext cx="0" cy="128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17321</xdr:rowOff>
    </xdr:from>
    <xdr:ext cx="762000" cy="259045"/>
    <xdr:sp macro="" textlink="">
      <xdr:nvSpPr>
        <xdr:cNvPr id="259" name="給与水準   （国との比較）最小値テキスト">
          <a:extLst>
            <a:ext uri="{FF2B5EF4-FFF2-40B4-BE49-F238E27FC236}">
              <a16:creationId xmlns:a16="http://schemas.microsoft.com/office/drawing/2014/main" xmlns="" id="{00000000-0008-0000-0300-000003010000}"/>
            </a:ext>
          </a:extLst>
        </xdr:cNvPr>
        <xdr:cNvSpPr txBox="1"/>
      </xdr:nvSpPr>
      <xdr:spPr>
        <a:xfrm>
          <a:off x="17106900" y="151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45244</xdr:rowOff>
    </xdr:from>
    <xdr:to>
      <xdr:col>81</xdr:col>
      <xdr:colOff>133350</xdr:colOff>
      <xdr:row>88</xdr:row>
      <xdr:rowOff>45244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513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61" name="給与水準   （国との比較）最大値テキスト">
          <a:extLst>
            <a:ext uri="{FF2B5EF4-FFF2-40B4-BE49-F238E27FC236}">
              <a16:creationId xmlns:a16="http://schemas.microsoft.com/office/drawing/2014/main" xmlns="" id="{00000000-0008-0000-0300-00000501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86519</xdr:rowOff>
    </xdr:from>
    <xdr:to>
      <xdr:col>81</xdr:col>
      <xdr:colOff>44450</xdr:colOff>
      <xdr:row>87</xdr:row>
      <xdr:rowOff>65881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6179800" y="14831219"/>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42721</xdr:rowOff>
    </xdr:from>
    <xdr:ext cx="762000" cy="259045"/>
    <xdr:sp macro="" textlink="">
      <xdr:nvSpPr>
        <xdr:cNvPr id="264" name="給与水準   （国との比較）平均値テキスト">
          <a:extLst>
            <a:ext uri="{FF2B5EF4-FFF2-40B4-BE49-F238E27FC236}">
              <a16:creationId xmlns:a16="http://schemas.microsoft.com/office/drawing/2014/main" xmlns="" id="{00000000-0008-0000-0300-000008010000}"/>
            </a:ext>
          </a:extLst>
        </xdr:cNvPr>
        <xdr:cNvSpPr txBox="1"/>
      </xdr:nvSpPr>
      <xdr:spPr>
        <a:xfrm>
          <a:off x="17106900" y="14444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26194</xdr:rowOff>
    </xdr:from>
    <xdr:to>
      <xdr:col>81</xdr:col>
      <xdr:colOff>95250</xdr:colOff>
      <xdr:row>85</xdr:row>
      <xdr:rowOff>127794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967200" y="14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65881</xdr:rowOff>
    </xdr:from>
    <xdr:to>
      <xdr:col>77</xdr:col>
      <xdr:colOff>44450</xdr:colOff>
      <xdr:row>87</xdr:row>
      <xdr:rowOff>65881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5290800" y="14982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65881</xdr:rowOff>
    </xdr:from>
    <xdr:to>
      <xdr:col>72</xdr:col>
      <xdr:colOff>203200</xdr:colOff>
      <xdr:row>89</xdr:row>
      <xdr:rowOff>54769</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4401800" y="14982031"/>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54769</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a:off x="13512800" y="1526857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4351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11765</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5" name="フローチャート: 判断 274">
          <a:extLst>
            <a:ext uri="{FF2B5EF4-FFF2-40B4-BE49-F238E27FC236}">
              <a16:creationId xmlns:a16="http://schemas.microsoft.com/office/drawing/2014/main" xmlns="" id="{00000000-0008-0000-0300-000013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35719</xdr:rowOff>
    </xdr:from>
    <xdr:to>
      <xdr:col>81</xdr:col>
      <xdr:colOff>95250</xdr:colOff>
      <xdr:row>86</xdr:row>
      <xdr:rowOff>137319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967200" y="147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7796</xdr:rowOff>
    </xdr:from>
    <xdr:ext cx="762000" cy="259045"/>
    <xdr:sp macro="" textlink="">
      <xdr:nvSpPr>
        <xdr:cNvPr id="283" name="給与水準   （国との比較）該当値テキスト">
          <a:extLst>
            <a:ext uri="{FF2B5EF4-FFF2-40B4-BE49-F238E27FC236}">
              <a16:creationId xmlns:a16="http://schemas.microsoft.com/office/drawing/2014/main" xmlns="" id="{00000000-0008-0000-0300-00001B010000}"/>
            </a:ext>
          </a:extLst>
        </xdr:cNvPr>
        <xdr:cNvSpPr txBox="1"/>
      </xdr:nvSpPr>
      <xdr:spPr>
        <a:xfrm>
          <a:off x="17106900" y="147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xdr:rowOff>
    </xdr:from>
    <xdr:to>
      <xdr:col>77</xdr:col>
      <xdr:colOff>95250</xdr:colOff>
      <xdr:row>87</xdr:row>
      <xdr:rowOff>116681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6129000" y="149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101458</xdr:rowOff>
    </xdr:from>
    <xdr:ext cx="7366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798800" y="1501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xdr:rowOff>
    </xdr:from>
    <xdr:to>
      <xdr:col>73</xdr:col>
      <xdr:colOff>44450</xdr:colOff>
      <xdr:row>87</xdr:row>
      <xdr:rowOff>116681</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5240000" y="149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101458</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909800" y="1501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3969</xdr:rowOff>
    </xdr:from>
    <xdr:to>
      <xdr:col>68</xdr:col>
      <xdr:colOff>203200</xdr:colOff>
      <xdr:row>89</xdr:row>
      <xdr:rowOff>105569</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4351000" y="152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90346</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4020800" y="1534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90" name="楕円 289">
          <a:extLst>
            <a:ext uri="{FF2B5EF4-FFF2-40B4-BE49-F238E27FC236}">
              <a16:creationId xmlns:a16="http://schemas.microsoft.com/office/drawing/2014/main" xmlns="" id="{00000000-0008-0000-0300-000022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xmlns=""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本市の臨海部は京葉工業地域を形成しており、石油コンビナート等災害防止法に基づく特別防災区域に指定されている。そのため、大型化学消防車等の特殊車両の配備が必要となることから、消防部門の職員数が類似団体と比較し多くなっている。また、教育に重点を置いた施策を行っており、図書館、郷土博物館等の充実した教育施設に正規職員を配置し運営していることから、教育部門の職員数も多くなっている。</a:t>
          </a:r>
          <a:endParaRPr lang="ja-JP" altLang="ja-JP" sz="1200">
            <a:effectLst/>
          </a:endParaRPr>
        </a:p>
        <a:p>
          <a:r>
            <a:rPr kumimoji="1" lang="ja-JP" altLang="ja-JP" sz="1050">
              <a:solidFill>
                <a:schemeClr val="dk1"/>
              </a:solidFill>
              <a:effectLst/>
              <a:latin typeface="+mn-lt"/>
              <a:ea typeface="+mn-ea"/>
              <a:cs typeface="+mn-cs"/>
            </a:rPr>
            <a:t>　今後は、業務量の調査や引き続き組織体制の見直しを行うことにより、職員配置の適正化に努める。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130387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179800" y="1091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124354</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5290800" y="109156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124354</xdr:rowOff>
    </xdr:from>
    <xdr:to>
      <xdr:col>72</xdr:col>
      <xdr:colOff>203200</xdr:colOff>
      <xdr:row>63</xdr:row>
      <xdr:rowOff>128376</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4401800" y="1092570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128376</xdr:rowOff>
    </xdr:from>
    <xdr:to>
      <xdr:col>68</xdr:col>
      <xdr:colOff>152400</xdr:colOff>
      <xdr:row>63</xdr:row>
      <xdr:rowOff>168593</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flipV="1">
          <a:off x="13512800" y="1092972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73554</xdr:rowOff>
    </xdr:from>
    <xdr:to>
      <xdr:col>73</xdr:col>
      <xdr:colOff>44450</xdr:colOff>
      <xdr:row>64</xdr:row>
      <xdr:rowOff>3704</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159931</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77576</xdr:rowOff>
    </xdr:from>
    <xdr:to>
      <xdr:col>68</xdr:col>
      <xdr:colOff>203200</xdr:colOff>
      <xdr:row>64</xdr:row>
      <xdr:rowOff>7726</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163953</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117793</xdr:rowOff>
    </xdr:from>
    <xdr:to>
      <xdr:col>64</xdr:col>
      <xdr:colOff>152400</xdr:colOff>
      <xdr:row>64</xdr:row>
      <xdr:rowOff>47943</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32720</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実質公債費比率については、前年度と比較して０．８ポイント増となった。  　</a:t>
          </a:r>
          <a:endParaRPr lang="ja-JP" altLang="ja-JP" sz="1400">
            <a:effectLst/>
          </a:endParaRPr>
        </a:p>
        <a:p>
          <a:r>
            <a:rPr kumimoji="1" lang="ja-JP" altLang="ja-JP" sz="1100">
              <a:solidFill>
                <a:schemeClr val="dk1"/>
              </a:solidFill>
              <a:effectLst/>
              <a:latin typeface="+mn-lt"/>
              <a:ea typeface="+mn-ea"/>
              <a:cs typeface="+mn-cs"/>
            </a:rPr>
            <a:t>　近年の大型事業の据え置き期間が終わり、元利償還が始まったことによる元利償還金の増によるもの。</a:t>
          </a:r>
          <a:endParaRPr lang="ja-JP" altLang="ja-JP" sz="1400">
            <a:effectLst/>
          </a:endParaRPr>
        </a:p>
        <a:p>
          <a:r>
            <a:rPr kumimoji="1" lang="ja-JP" altLang="ja-JP" sz="1100">
              <a:solidFill>
                <a:schemeClr val="dk1"/>
              </a:solidFill>
              <a:effectLst/>
              <a:latin typeface="+mn-lt"/>
              <a:ea typeface="+mn-ea"/>
              <a:cs typeface="+mn-cs"/>
            </a:rPr>
            <a:t>　類似団体と比較しても良好な数値を維持しているものの、今後も</a:t>
          </a:r>
          <a:r>
            <a:rPr kumimoji="1" lang="ja-JP" altLang="en-US" sz="1100">
              <a:solidFill>
                <a:schemeClr val="dk1"/>
              </a:solidFill>
              <a:effectLst/>
              <a:latin typeface="+mn-lt"/>
              <a:ea typeface="+mn-ea"/>
              <a:cs typeface="+mn-cs"/>
            </a:rPr>
            <a:t>庁舎建替え</a:t>
          </a:r>
          <a:r>
            <a:rPr kumimoji="1" lang="ja-JP" altLang="ja-JP" sz="1100">
              <a:solidFill>
                <a:schemeClr val="dk1"/>
              </a:solidFill>
              <a:effectLst/>
              <a:latin typeface="+mn-lt"/>
              <a:ea typeface="+mn-ea"/>
              <a:cs typeface="+mn-cs"/>
            </a:rPr>
            <a:t>に伴う借入の増などにより、実質公債費比率</a:t>
          </a:r>
          <a:r>
            <a:rPr kumimoji="1" lang="ja-JP" altLang="en-US" sz="1100">
              <a:solidFill>
                <a:schemeClr val="dk1"/>
              </a:solidFill>
              <a:effectLst/>
              <a:latin typeface="+mn-lt"/>
              <a:ea typeface="+mn-ea"/>
              <a:cs typeface="+mn-cs"/>
            </a:rPr>
            <a:t>が一定期間</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すること</a:t>
          </a:r>
          <a:r>
            <a:rPr kumimoji="1" lang="ja-JP" altLang="ja-JP" sz="1100">
              <a:solidFill>
                <a:schemeClr val="dk1"/>
              </a:solidFill>
              <a:effectLst/>
              <a:latin typeface="+mn-lt"/>
              <a:ea typeface="+mn-ea"/>
              <a:cs typeface="+mn-cs"/>
            </a:rPr>
            <a:t>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xmlns=""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3" name="公債費負担の状況最小値テキスト">
          <a:extLst>
            <a:ext uri="{FF2B5EF4-FFF2-40B4-BE49-F238E27FC236}">
              <a16:creationId xmlns:a16="http://schemas.microsoft.com/office/drawing/2014/main" xmlns="" id="{00000000-0008-0000-0300-00007F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a:extLst>
            <a:ext uri="{FF2B5EF4-FFF2-40B4-BE49-F238E27FC236}">
              <a16:creationId xmlns:a16="http://schemas.microsoft.com/office/drawing/2014/main" xmlns="" id="{00000000-0008-0000-0300-000081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161713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179800" y="67839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8" name="公債費負担の状況平均値テキスト">
          <a:extLst>
            <a:ext uri="{FF2B5EF4-FFF2-40B4-BE49-F238E27FC236}">
              <a16:creationId xmlns:a16="http://schemas.microsoft.com/office/drawing/2014/main" xmlns="" id="{00000000-0008-0000-0300-000084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97367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5290800" y="671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33020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a:off x="14401800" y="66632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148167</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a:off x="13512800" y="66391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7" name="公債費負担の状況該当値テキスト">
          <a:extLst>
            <a:ext uri="{FF2B5EF4-FFF2-40B4-BE49-F238E27FC236}">
              <a16:creationId xmlns:a16="http://schemas.microsoft.com/office/drawing/2014/main" xmlns="" id="{00000000-0008-0000-0300-000097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将来負担比率は庁舎の建て替え等による地方債の残高の増加や基金残金の減少に伴い、昨年比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今後も公共施設の老朽化対策が予定されており、借入残高が増加する見込みであるため、計画的な事業実施により、将来負担の低減に努める。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xmlns=""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5" name="将来負担の状況最小値テキスト">
          <a:extLst>
            <a:ext uri="{FF2B5EF4-FFF2-40B4-BE49-F238E27FC236}">
              <a16:creationId xmlns:a16="http://schemas.microsoft.com/office/drawing/2014/main" xmlns="" id="{00000000-0008-0000-0300-0000BD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xmlns=""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58843</xdr:rowOff>
    </xdr:from>
    <xdr:to>
      <xdr:col>81</xdr:col>
      <xdr:colOff>44450</xdr:colOff>
      <xdr:row>14</xdr:row>
      <xdr:rowOff>70908</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179800" y="245914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xmlns=""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58843</xdr:rowOff>
    </xdr:from>
    <xdr:to>
      <xdr:col>77</xdr:col>
      <xdr:colOff>44450</xdr:colOff>
      <xdr:row>14</xdr:row>
      <xdr:rowOff>68227</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5290800" y="2459143"/>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68227</xdr:rowOff>
    </xdr:from>
    <xdr:to>
      <xdr:col>72</xdr:col>
      <xdr:colOff>203200</xdr:colOff>
      <xdr:row>15</xdr:row>
      <xdr:rowOff>25471</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flipV="1">
          <a:off x="14401800" y="2468527"/>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20108</xdr:rowOff>
    </xdr:from>
    <xdr:to>
      <xdr:col>81</xdr:col>
      <xdr:colOff>95250</xdr:colOff>
      <xdr:row>14</xdr:row>
      <xdr:rowOff>121708</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4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68385</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46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8043</xdr:rowOff>
    </xdr:from>
    <xdr:to>
      <xdr:col>77</xdr:col>
      <xdr:colOff>95250</xdr:colOff>
      <xdr:row>14</xdr:row>
      <xdr:rowOff>109643</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17427</xdr:rowOff>
    </xdr:from>
    <xdr:to>
      <xdr:col>73</xdr:col>
      <xdr:colOff>44450</xdr:colOff>
      <xdr:row>14</xdr:row>
      <xdr:rowOff>119027</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4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129204</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1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146121</xdr:rowOff>
    </xdr:from>
    <xdr:to>
      <xdr:col>68</xdr:col>
      <xdr:colOff>203200</xdr:colOff>
      <xdr:row>15</xdr:row>
      <xdr:rowOff>76271</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5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86448</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3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人口一人当たりの人件費については、類似団体と比較して消防部門や教育部門において職員数が多いことから、高い傾向にある。令和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年度においては</a:t>
          </a:r>
          <a:r>
            <a:rPr kumimoji="1" lang="ja-JP" altLang="en-US" sz="1050">
              <a:solidFill>
                <a:schemeClr val="dk1"/>
              </a:solidFill>
              <a:effectLst/>
              <a:latin typeface="+mn-lt"/>
              <a:ea typeface="+mn-ea"/>
              <a:cs typeface="+mn-cs"/>
            </a:rPr>
            <a:t>一般職の勤勉手当の増、</a:t>
          </a:r>
          <a:r>
            <a:rPr kumimoji="1" lang="ja-JP" altLang="ja-JP" sz="1050">
              <a:solidFill>
                <a:schemeClr val="dk1"/>
              </a:solidFill>
              <a:effectLst/>
              <a:latin typeface="+mn-lt"/>
              <a:ea typeface="+mn-ea"/>
              <a:cs typeface="+mn-cs"/>
            </a:rPr>
            <a:t>会計年度任用職員の昇給、新型コロナウイルス感染症</a:t>
          </a:r>
          <a:r>
            <a:rPr kumimoji="1" lang="ja-JP" altLang="en-US" sz="1050">
              <a:solidFill>
                <a:schemeClr val="dk1"/>
              </a:solidFill>
              <a:effectLst/>
              <a:latin typeface="+mn-lt"/>
              <a:ea typeface="+mn-ea"/>
              <a:cs typeface="+mn-cs"/>
            </a:rPr>
            <a:t>対応に係る</a:t>
          </a:r>
          <a:r>
            <a:rPr kumimoji="1" lang="ja-JP" altLang="ja-JP" sz="1050">
              <a:solidFill>
                <a:schemeClr val="dk1"/>
              </a:solidFill>
              <a:effectLst/>
              <a:latin typeface="+mn-lt"/>
              <a:ea typeface="+mn-ea"/>
              <a:cs typeface="+mn-cs"/>
            </a:rPr>
            <a:t>時間外勤務手当が増大した。今後も定年延長制度の導入等により人件費は増傾向にあることから、長期的な視点での定員管理を検討するとともに、７級職以上の管理職職員に対する給料の一律（</a:t>
          </a:r>
          <a:r>
            <a:rPr kumimoji="1" lang="en-US" altLang="ja-JP" sz="1050">
              <a:solidFill>
                <a:schemeClr val="dk1"/>
              </a:solidFill>
              <a:effectLst/>
              <a:latin typeface="+mn-lt"/>
              <a:ea typeface="+mn-ea"/>
              <a:cs typeface="+mn-cs"/>
            </a:rPr>
            <a:t>6.5</a:t>
          </a:r>
          <a:r>
            <a:rPr kumimoji="1" lang="ja-JP" altLang="ja-JP" sz="1050">
              <a:solidFill>
                <a:schemeClr val="dk1"/>
              </a:solidFill>
              <a:effectLst/>
              <a:latin typeface="+mn-lt"/>
              <a:ea typeface="+mn-ea"/>
              <a:cs typeface="+mn-cs"/>
            </a:rPr>
            <a:t>％）減額措置等を実施することで人件費の抑制に努める。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12700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824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90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157480</xdr:rowOff>
    </xdr:from>
    <xdr:to>
      <xdr:col>11</xdr:col>
      <xdr:colOff>9525</xdr:colOff>
      <xdr:row>41</xdr:row>
      <xdr:rowOff>77470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7015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106680</xdr:rowOff>
    </xdr:from>
    <xdr:to>
      <xdr:col>11</xdr:col>
      <xdr:colOff>60325</xdr:colOff>
      <xdr:row>41</xdr:row>
      <xdr:rowOff>36830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21607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26670</xdr:rowOff>
    </xdr:from>
    <xdr:to>
      <xdr:col>6</xdr:col>
      <xdr:colOff>171450</xdr:colOff>
      <xdr:row>41</xdr:row>
      <xdr:rowOff>128270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113047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物件費の経常収支比率は、前年度と比較して０．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ポイント低下したものの、依然として類似団体の平均を大きく上回った。</a:t>
          </a:r>
          <a:endParaRPr lang="ja-JP" altLang="ja-JP" sz="1400">
            <a:effectLst/>
          </a:endParaRPr>
        </a:p>
        <a:p>
          <a:r>
            <a:rPr kumimoji="1" lang="ja-JP" altLang="ja-JP" sz="1100">
              <a:solidFill>
                <a:schemeClr val="dk1"/>
              </a:solidFill>
              <a:effectLst/>
              <a:latin typeface="+mn-lt"/>
              <a:ea typeface="+mn-ea"/>
              <a:cs typeface="+mn-cs"/>
            </a:rPr>
            <a:t>　これは、ごみの全量搬出委託処理を行っていることや当市の充実した公共施設における指定管理者制度の導入等を含むこれら施設の運営・維持・管理等の外部委託を行っているためである。</a:t>
          </a:r>
          <a:endParaRPr lang="ja-JP" altLang="ja-JP" sz="1400">
            <a:effectLst/>
          </a:endParaRPr>
        </a:p>
        <a:p>
          <a:r>
            <a:rPr kumimoji="1" lang="ja-JP" altLang="ja-JP" sz="1100">
              <a:solidFill>
                <a:schemeClr val="dk1"/>
              </a:solidFill>
              <a:effectLst/>
              <a:latin typeface="+mn-lt"/>
              <a:ea typeface="+mn-ea"/>
              <a:cs typeface="+mn-cs"/>
            </a:rPr>
            <a:t>　経費が高止まりしていることから業務委託の内容の見直し等を継続して行い物件費の抑制に努める。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101854</xdr:rowOff>
    </xdr:from>
    <xdr:to>
      <xdr:col>82</xdr:col>
      <xdr:colOff>107950</xdr:colOff>
      <xdr:row>19</xdr:row>
      <xdr:rowOff>110998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33594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110998</xdr:rowOff>
    </xdr:from>
    <xdr:to>
      <xdr:col>78</xdr:col>
      <xdr:colOff>69850</xdr:colOff>
      <xdr:row>20</xdr:row>
      <xdr:rowOff>3556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3368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xdr:rowOff>
    </xdr:from>
    <xdr:to>
      <xdr:col>73</xdr:col>
      <xdr:colOff>180975</xdr:colOff>
      <xdr:row>20</xdr:row>
      <xdr:rowOff>40132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3432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156718</xdr:rowOff>
    </xdr:from>
    <xdr:to>
      <xdr:col>69</xdr:col>
      <xdr:colOff>92075</xdr:colOff>
      <xdr:row>20</xdr:row>
      <xdr:rowOff>40132</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34142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51054</xdr:rowOff>
    </xdr:from>
    <xdr:to>
      <xdr:col>82</xdr:col>
      <xdr:colOff>158750</xdr:colOff>
      <xdr:row>19</xdr:row>
      <xdr:rowOff>152654</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23131</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124206</xdr:rowOff>
    </xdr:from>
    <xdr:to>
      <xdr:col>74</xdr:col>
      <xdr:colOff>31750</xdr:colOff>
      <xdr:row>20</xdr:row>
      <xdr:rowOff>54356</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39133</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160782</xdr:rowOff>
    </xdr:from>
    <xdr:to>
      <xdr:col>69</xdr:col>
      <xdr:colOff>142875</xdr:colOff>
      <xdr:row>20</xdr:row>
      <xdr:rowOff>90932</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75709</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105918</xdr:rowOff>
    </xdr:from>
    <xdr:to>
      <xdr:col>65</xdr:col>
      <xdr:colOff>53975</xdr:colOff>
      <xdr:row>20</xdr:row>
      <xdr:rowOff>36068</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20845</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扶助費の経常収支比率については、前年度と比較して０．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社会福祉費における電力・ガス・食料品等価格高騰緊急支援給付金事業の実施</a:t>
          </a:r>
          <a:r>
            <a:rPr kumimoji="1" lang="ja-JP" altLang="ja-JP" sz="1100">
              <a:solidFill>
                <a:schemeClr val="dk1"/>
              </a:solidFill>
              <a:effectLst/>
              <a:latin typeface="+mn-lt"/>
              <a:ea typeface="+mn-ea"/>
              <a:cs typeface="+mn-cs"/>
            </a:rPr>
            <a:t>などが上昇の要因と考えられる。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153670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130810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130810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166387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その他の経常収支比率については、前年度と比較すると０．３ポイント減少した。</a:t>
          </a:r>
          <a:endParaRPr lang="ja-JP" altLang="ja-JP" sz="1400">
            <a:effectLst/>
          </a:endParaRPr>
        </a:p>
        <a:p>
          <a:r>
            <a:rPr kumimoji="1" lang="ja-JP" altLang="ja-JP" sz="1100">
              <a:solidFill>
                <a:schemeClr val="dk1"/>
              </a:solidFill>
              <a:effectLst/>
              <a:latin typeface="+mn-lt"/>
              <a:ea typeface="+mn-ea"/>
              <a:cs typeface="+mn-cs"/>
            </a:rPr>
            <a:t>　今後も繰出金の抑制に努める。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133350</xdr:rowOff>
    </xdr:from>
    <xdr:to>
      <xdr:col>78</xdr:col>
      <xdr:colOff>69850</xdr:colOff>
      <xdr:row>55</xdr:row>
      <xdr:rowOff>146050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133350</xdr:rowOff>
    </xdr:from>
    <xdr:to>
      <xdr:col>73</xdr:col>
      <xdr:colOff>180975</xdr:colOff>
      <xdr:row>58</xdr:row>
      <xdr:rowOff>114300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95631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114300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82550</xdr:rowOff>
    </xdr:from>
    <xdr:to>
      <xdr:col>74</xdr:col>
      <xdr:colOff>31750</xdr:colOff>
      <xdr:row>56</xdr:row>
      <xdr:rowOff>12700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本文"/>
              <a:ea typeface="ＭＳ Ｐゴシック" panose="020B0600070205080204" pitchFamily="50" charset="-128"/>
            </a:rPr>
            <a:t>　</a:t>
          </a:r>
          <a:r>
            <a:rPr kumimoji="1" lang="ja-JP" altLang="en-US" sz="1100">
              <a:solidFill>
                <a:schemeClr val="dk1"/>
              </a:solidFill>
              <a:effectLst/>
              <a:latin typeface="+mn-lt"/>
              <a:ea typeface="+mn-ea"/>
              <a:cs typeface="+mn-cs"/>
            </a:rPr>
            <a:t>引き続き類似団体平均を下回る良好な状況であることから、今後も補助金・負担金について廃止を含めた見直しを定期的に実施することにより、経常経費の削減に努める。</a:t>
          </a:r>
        </a:p>
        <a:p>
          <a:endParaRPr kumimoji="1" lang="ja-JP" altLang="en-US" sz="1100">
            <a:latin typeface="游ゴシック 本文"/>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37846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038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51562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51562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37846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公債費の経常収支比率については、前年度と比較し０．５ポイント上昇したものの、過度な公債費負担とはなっておらず、比率も類似団体平均を大きく下回っている。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しかしながら、近年の大規模な社会資本整備および庁舎の建替え等により、償還金の増加が</a:t>
          </a:r>
          <a:r>
            <a:rPr kumimoji="1" lang="ja-JP" altLang="en-US" sz="1100">
              <a:solidFill>
                <a:schemeClr val="dk1"/>
              </a:solidFill>
              <a:effectLst/>
              <a:latin typeface="+mn-lt"/>
              <a:ea typeface="+mn-ea"/>
              <a:cs typeface="+mn-cs"/>
            </a:rPr>
            <a:t>一定期間続くことが見込まれる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165863</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0017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143002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110998</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83566</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2924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32766</xdr:rowOff>
    </xdr:from>
    <xdr:to>
      <xdr:col>11</xdr:col>
      <xdr:colOff>60325</xdr:colOff>
      <xdr:row>75</xdr:row>
      <xdr:rowOff>134366</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144543</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公債費以外の経常収支比率については、前年度と比較し０．４ポイント上昇し、依然として類似団体平均より高い状況が続いている。</a:t>
          </a:r>
          <a:endParaRPr lang="ja-JP" altLang="ja-JP" sz="1400">
            <a:effectLst/>
          </a:endParaRPr>
        </a:p>
        <a:p>
          <a:r>
            <a:rPr kumimoji="1" lang="ja-JP" altLang="ja-JP" sz="1100">
              <a:solidFill>
                <a:schemeClr val="dk1"/>
              </a:solidFill>
              <a:effectLst/>
              <a:latin typeface="+mn-lt"/>
              <a:ea typeface="+mn-ea"/>
              <a:cs typeface="+mn-cs"/>
            </a:rPr>
            <a:t>　改善が図られているものの人件費及び物件費の比率が類似団体に比較し高いことが挙げられる。職員数や職員給与の抑制による人件費の抑制、施設の統廃合等による物件費の抑制を一体的に取り組んでいく。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92711</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5671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155575</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4782800" y="132943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155575</xdr:rowOff>
    </xdr:from>
    <xdr:to>
      <xdr:col>73</xdr:col>
      <xdr:colOff>180975</xdr:colOff>
      <xdr:row>79</xdr:row>
      <xdr:rowOff>144145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893800" y="1335722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132714</xdr:rowOff>
    </xdr:from>
    <xdr:to>
      <xdr:col>69</xdr:col>
      <xdr:colOff>92075</xdr:colOff>
      <xdr:row>79</xdr:row>
      <xdr:rowOff>144145</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004800" y="136772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104775</xdr:rowOff>
    </xdr:from>
    <xdr:to>
      <xdr:col>74</xdr:col>
      <xdr:colOff>31750</xdr:colOff>
      <xdr:row>78</xdr:row>
      <xdr:rowOff>34925</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19702</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93345</xdr:rowOff>
    </xdr:from>
    <xdr:to>
      <xdr:col>69</xdr:col>
      <xdr:colOff>142875</xdr:colOff>
      <xdr:row>80</xdr:row>
      <xdr:rowOff>23495</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8272</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81914</xdr:rowOff>
    </xdr:from>
    <xdr:to>
      <xdr:col>65</xdr:col>
      <xdr:colOff>53975</xdr:colOff>
      <xdr:row>80</xdr:row>
      <xdr:rowOff>12064</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168291</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7447</xdr:rowOff>
    </xdr:from>
    <xdr:to>
      <xdr:col>29</xdr:col>
      <xdr:colOff>127000</xdr:colOff>
      <xdr:row>17</xdr:row>
      <xdr:rowOff>30921</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5003800" y="2969722"/>
          <a:ext cx="647700" cy="2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30921</xdr:rowOff>
    </xdr:from>
    <xdr:to>
      <xdr:col>26</xdr:col>
      <xdr:colOff>50800</xdr:colOff>
      <xdr:row>17</xdr:row>
      <xdr:rowOff>51467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4305300" y="2993196"/>
          <a:ext cx="698500" cy="2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168210</xdr:rowOff>
    </xdr:from>
    <xdr:to>
      <xdr:col>22</xdr:col>
      <xdr:colOff>114300</xdr:colOff>
      <xdr:row>17</xdr:row>
      <xdr:rowOff>51467</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a:off x="3606800" y="2959035"/>
          <a:ext cx="698500" cy="5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16949</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315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168210</xdr:rowOff>
    </xdr:from>
    <xdr:to>
      <xdr:col>18</xdr:col>
      <xdr:colOff>177800</xdr:colOff>
      <xdr:row>17</xdr:row>
      <xdr:rowOff>19277</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flipV="1">
          <a:off x="2908300" y="2959035"/>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128097</xdr:rowOff>
    </xdr:from>
    <xdr:to>
      <xdr:col>29</xdr:col>
      <xdr:colOff>177800</xdr:colOff>
      <xdr:row>17</xdr:row>
      <xdr:rowOff>58247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291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144624</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276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151571</xdr:rowOff>
    </xdr:from>
    <xdr:to>
      <xdr:col>26</xdr:col>
      <xdr:colOff>101600</xdr:colOff>
      <xdr:row>17</xdr:row>
      <xdr:rowOff>81721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294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91898</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27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667</xdr:rowOff>
    </xdr:from>
    <xdr:to>
      <xdr:col>22</xdr:col>
      <xdr:colOff>165100</xdr:colOff>
      <xdr:row>17</xdr:row>
      <xdr:rowOff>102267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296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112444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273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117410</xdr:rowOff>
    </xdr:from>
    <xdr:to>
      <xdr:col>19</xdr:col>
      <xdr:colOff>38100</xdr:colOff>
      <xdr:row>17</xdr:row>
      <xdr:rowOff>47560</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290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57737</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26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139927</xdr:rowOff>
    </xdr:from>
    <xdr:to>
      <xdr:col>15</xdr:col>
      <xdr:colOff>101600</xdr:colOff>
      <xdr:row>17</xdr:row>
      <xdr:rowOff>70077</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293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80254</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26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xmlns=""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xmlns=""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xmlns=""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xmlns=""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35005</xdr:rowOff>
    </xdr:from>
    <xdr:to>
      <xdr:col>29</xdr:col>
      <xdr:colOff>127000</xdr:colOff>
      <xdr:row>36</xdr:row>
      <xdr:rowOff>82390</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5003800" y="6988255"/>
          <a:ext cx="6477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xmlns=""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82390</xdr:rowOff>
    </xdr:from>
    <xdr:to>
      <xdr:col>26</xdr:col>
      <xdr:colOff>50800</xdr:colOff>
      <xdr:row>36</xdr:row>
      <xdr:rowOff>147966</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4305300" y="7035640"/>
          <a:ext cx="698500" cy="6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147966</xdr:rowOff>
    </xdr:from>
    <xdr:to>
      <xdr:col>22</xdr:col>
      <xdr:colOff>114300</xdr:colOff>
      <xdr:row>37</xdr:row>
      <xdr:rowOff>62731</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flipV="1">
          <a:off x="3606800" y="7101216"/>
          <a:ext cx="698500" cy="8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62731</xdr:rowOff>
    </xdr:from>
    <xdr:to>
      <xdr:col>18</xdr:col>
      <xdr:colOff>177800</xdr:colOff>
      <xdr:row>37</xdr:row>
      <xdr:rowOff>77329</xdr:rowOff>
    </xdr:to>
    <xdr:cxnSp macro="">
      <xdr:nvCxnSpPr>
        <xdr:cNvPr id="126" name="直線コネクタ 125">
          <a:extLst>
            <a:ext uri="{FF2B5EF4-FFF2-40B4-BE49-F238E27FC236}">
              <a16:creationId xmlns:a16="http://schemas.microsoft.com/office/drawing/2014/main" xmlns="" id="{00000000-0008-0000-0500-00007E000000}"/>
            </a:ext>
          </a:extLst>
        </xdr:cNvPr>
        <xdr:cNvCxnSpPr/>
      </xdr:nvCxnSpPr>
      <xdr:spPr bwMode="auto">
        <a:xfrm flipV="1">
          <a:off x="2908300" y="7187431"/>
          <a:ext cx="698500" cy="1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xmlns=""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327105</xdr:rowOff>
    </xdr:from>
    <xdr:to>
      <xdr:col>29</xdr:col>
      <xdr:colOff>177800</xdr:colOff>
      <xdr:row>36</xdr:row>
      <xdr:rowOff>85805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5600700" y="69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299182</xdr:rowOff>
    </xdr:from>
    <xdr:ext cx="762000" cy="259045"/>
    <xdr:sp macro="" textlink="">
      <xdr:nvSpPr>
        <xdr:cNvPr id="137" name="人口1人当たり決算額の推移該当値テキスト445">
          <a:extLst>
            <a:ext uri="{FF2B5EF4-FFF2-40B4-BE49-F238E27FC236}">
              <a16:creationId xmlns:a16="http://schemas.microsoft.com/office/drawing/2014/main" xmlns="" id="{00000000-0008-0000-0500-000089000000}"/>
            </a:ext>
          </a:extLst>
        </xdr:cNvPr>
        <xdr:cNvSpPr txBox="1"/>
      </xdr:nvSpPr>
      <xdr:spPr>
        <a:xfrm>
          <a:off x="5740400" y="690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31590</xdr:rowOff>
    </xdr:from>
    <xdr:to>
      <xdr:col>26</xdr:col>
      <xdr:colOff>101600</xdr:colOff>
      <xdr:row>36</xdr:row>
      <xdr:rowOff>133190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953000" y="698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117967</xdr:rowOff>
    </xdr:from>
    <xdr:ext cx="7366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4622800" y="707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97166</xdr:rowOff>
    </xdr:from>
    <xdr:to>
      <xdr:col>22</xdr:col>
      <xdr:colOff>165100</xdr:colOff>
      <xdr:row>37</xdr:row>
      <xdr:rowOff>27316</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4254500" y="705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12093</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924300" y="713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11931</xdr:rowOff>
    </xdr:from>
    <xdr:to>
      <xdr:col>19</xdr:col>
      <xdr:colOff>38100</xdr:colOff>
      <xdr:row>37</xdr:row>
      <xdr:rowOff>113531</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3556000" y="713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98308</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3225800" y="72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26529</xdr:rowOff>
    </xdr:from>
    <xdr:to>
      <xdr:col>15</xdr:col>
      <xdr:colOff>101600</xdr:colOff>
      <xdr:row>37</xdr:row>
      <xdr:rowOff>128129</xdr:rowOff>
    </xdr:to>
    <xdr:sp macro="" textlink="">
      <xdr:nvSpPr>
        <xdr:cNvPr id="144" name="楕円 143">
          <a:extLst>
            <a:ext uri="{FF2B5EF4-FFF2-40B4-BE49-F238E27FC236}">
              <a16:creationId xmlns:a16="http://schemas.microsoft.com/office/drawing/2014/main" xmlns="" id="{00000000-0008-0000-0500-000090000000}"/>
            </a:ext>
          </a:extLst>
        </xdr:cNvPr>
        <xdr:cNvSpPr/>
      </xdr:nvSpPr>
      <xdr:spPr bwMode="auto">
        <a:xfrm>
          <a:off x="2857500" y="715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112906</xdr:rowOff>
    </xdr:from>
    <xdr:ext cx="762000" cy="259045"/>
    <xdr:sp macro="" textlink="">
      <xdr:nvSpPr>
        <xdr:cNvPr id="145" name="テキスト ボックス 144">
          <a:extLst>
            <a:ext uri="{FF2B5EF4-FFF2-40B4-BE49-F238E27FC236}">
              <a16:creationId xmlns:a16="http://schemas.microsoft.com/office/drawing/2014/main" xmlns="" id="{00000000-0008-0000-0500-000091000000}"/>
            </a:ext>
          </a:extLst>
        </xdr:cNvPr>
        <xdr:cNvSpPr txBox="1"/>
      </xdr:nvSpPr>
      <xdr:spPr>
        <a:xfrm>
          <a:off x="2527300" y="723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49384</xdr:rowOff>
    </xdr:from>
    <xdr:to>
      <xdr:col>24</xdr:col>
      <xdr:colOff>63500</xdr:colOff>
      <xdr:row>34</xdr:row>
      <xdr:rowOff>85179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878684"/>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85179</xdr:rowOff>
    </xdr:from>
    <xdr:to>
      <xdr:col>19</xdr:col>
      <xdr:colOff>177800</xdr:colOff>
      <xdr:row>34</xdr:row>
      <xdr:rowOff>93961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914479"/>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53518</xdr:rowOff>
    </xdr:from>
    <xdr:to>
      <xdr:col>15</xdr:col>
      <xdr:colOff>50800</xdr:colOff>
      <xdr:row>34</xdr:row>
      <xdr:rowOff>93961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882818"/>
          <a:ext cx="8890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35954</xdr:rowOff>
    </xdr:from>
    <xdr:to>
      <xdr:col>10</xdr:col>
      <xdr:colOff>114300</xdr:colOff>
      <xdr:row>34</xdr:row>
      <xdr:rowOff>53518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865254"/>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170034</xdr:rowOff>
    </xdr:from>
    <xdr:to>
      <xdr:col>24</xdr:col>
      <xdr:colOff>114300</xdr:colOff>
      <xdr:row>34</xdr:row>
      <xdr:rowOff>100184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8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21461</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6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34379</xdr:rowOff>
    </xdr:from>
    <xdr:to>
      <xdr:col>20</xdr:col>
      <xdr:colOff>38100</xdr:colOff>
      <xdr:row>34</xdr:row>
      <xdr:rowOff>135979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8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152506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43161</xdr:rowOff>
    </xdr:from>
    <xdr:to>
      <xdr:col>15</xdr:col>
      <xdr:colOff>101600</xdr:colOff>
      <xdr:row>34</xdr:row>
      <xdr:rowOff>144761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8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161288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6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2718</xdr:rowOff>
    </xdr:from>
    <xdr:to>
      <xdr:col>10</xdr:col>
      <xdr:colOff>165100</xdr:colOff>
      <xdr:row>34</xdr:row>
      <xdr:rowOff>104318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8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120845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60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156604</xdr:rowOff>
    </xdr:from>
    <xdr:to>
      <xdr:col>6</xdr:col>
      <xdr:colOff>38100</xdr:colOff>
      <xdr:row>34</xdr:row>
      <xdr:rowOff>86754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8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103281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5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35273</xdr:rowOff>
    </xdr:from>
    <xdr:to>
      <xdr:col>24</xdr:col>
      <xdr:colOff>63500</xdr:colOff>
      <xdr:row>56</xdr:row>
      <xdr:rowOff>60103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636473"/>
          <a:ext cx="8382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57589</xdr:rowOff>
    </xdr:from>
    <xdr:to>
      <xdr:col>19</xdr:col>
      <xdr:colOff>177800</xdr:colOff>
      <xdr:row>56</xdr:row>
      <xdr:rowOff>60103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65878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57589</xdr:rowOff>
    </xdr:from>
    <xdr:to>
      <xdr:col>15</xdr:col>
      <xdr:colOff>50800</xdr:colOff>
      <xdr:row>56</xdr:row>
      <xdr:rowOff>126648</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658789"/>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126648</xdr:rowOff>
    </xdr:from>
    <xdr:to>
      <xdr:col>10</xdr:col>
      <xdr:colOff>114300</xdr:colOff>
      <xdr:row>57</xdr:row>
      <xdr:rowOff>8255</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727848"/>
          <a:ext cx="889000" cy="5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155923</xdr:rowOff>
    </xdr:from>
    <xdr:to>
      <xdr:col>24</xdr:col>
      <xdr:colOff>114300</xdr:colOff>
      <xdr:row>56</xdr:row>
      <xdr:rowOff>86073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5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7350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4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9303</xdr:rowOff>
    </xdr:from>
    <xdr:to>
      <xdr:col>20</xdr:col>
      <xdr:colOff>38100</xdr:colOff>
      <xdr:row>56</xdr:row>
      <xdr:rowOff>110903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6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127430</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38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6789</xdr:rowOff>
    </xdr:from>
    <xdr:to>
      <xdr:col>15</xdr:col>
      <xdr:colOff>101600</xdr:colOff>
      <xdr:row>56</xdr:row>
      <xdr:rowOff>108389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6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124916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38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75848</xdr:rowOff>
    </xdr:from>
    <xdr:to>
      <xdr:col>10</xdr:col>
      <xdr:colOff>165100</xdr:colOff>
      <xdr:row>57</xdr:row>
      <xdr:rowOff>5998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6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22525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4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128905</xdr:rowOff>
    </xdr:from>
    <xdr:to>
      <xdr:col>6</xdr:col>
      <xdr:colOff>38100</xdr:colOff>
      <xdr:row>57</xdr:row>
      <xdr:rowOff>59055</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75582</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91770</xdr:rowOff>
    </xdr:from>
    <xdr:to>
      <xdr:col>24</xdr:col>
      <xdr:colOff>63500</xdr:colOff>
      <xdr:row>78</xdr:row>
      <xdr:rowOff>105714</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464870"/>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89788</xdr:rowOff>
    </xdr:from>
    <xdr:to>
      <xdr:col>19</xdr:col>
      <xdr:colOff>177800</xdr:colOff>
      <xdr:row>78</xdr:row>
      <xdr:rowOff>91770</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6288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83998</xdr:rowOff>
    </xdr:from>
    <xdr:to>
      <xdr:col>15</xdr:col>
      <xdr:colOff>50800</xdr:colOff>
      <xdr:row>78</xdr:row>
      <xdr:rowOff>89788</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457098"/>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65291</xdr:rowOff>
    </xdr:from>
    <xdr:to>
      <xdr:col>10</xdr:col>
      <xdr:colOff>114300</xdr:colOff>
      <xdr:row>78</xdr:row>
      <xdr:rowOff>83998</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438391"/>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54914</xdr:rowOff>
    </xdr:from>
    <xdr:to>
      <xdr:col>24</xdr:col>
      <xdr:colOff>114300</xdr:colOff>
      <xdr:row>78</xdr:row>
      <xdr:rowOff>156514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40970</xdr:rowOff>
    </xdr:from>
    <xdr:to>
      <xdr:col>20</xdr:col>
      <xdr:colOff>38100</xdr:colOff>
      <xdr:row>78</xdr:row>
      <xdr:rowOff>142570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133697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38988</xdr:rowOff>
    </xdr:from>
    <xdr:to>
      <xdr:col>15</xdr:col>
      <xdr:colOff>101600</xdr:colOff>
      <xdr:row>78</xdr:row>
      <xdr:rowOff>140588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131715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50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33198</xdr:rowOff>
    </xdr:from>
    <xdr:to>
      <xdr:col>10</xdr:col>
      <xdr:colOff>165100</xdr:colOff>
      <xdr:row>78</xdr:row>
      <xdr:rowOff>134798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125925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14491</xdr:rowOff>
    </xdr:from>
    <xdr:to>
      <xdr:col>6</xdr:col>
      <xdr:colOff>38100</xdr:colOff>
      <xdr:row>78</xdr:row>
      <xdr:rowOff>116091</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107218</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11891</xdr:rowOff>
    </xdr:from>
    <xdr:to>
      <xdr:col>24</xdr:col>
      <xdr:colOff>63500</xdr:colOff>
      <xdr:row>96</xdr:row>
      <xdr:rowOff>122555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3797300" y="16471091"/>
          <a:ext cx="838200" cy="1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11891</xdr:rowOff>
    </xdr:from>
    <xdr:to>
      <xdr:col>19</xdr:col>
      <xdr:colOff>177800</xdr:colOff>
      <xdr:row>97</xdr:row>
      <xdr:rowOff>132842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471091"/>
          <a:ext cx="889000" cy="2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132842</xdr:rowOff>
    </xdr:from>
    <xdr:to>
      <xdr:col>15</xdr:col>
      <xdr:colOff>50800</xdr:colOff>
      <xdr:row>98</xdr:row>
      <xdr:rowOff>11488</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76349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11488</xdr:rowOff>
    </xdr:from>
    <xdr:to>
      <xdr:col>10</xdr:col>
      <xdr:colOff>114300</xdr:colOff>
      <xdr:row>98</xdr:row>
      <xdr:rowOff>69444</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813588"/>
          <a:ext cx="889000" cy="5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71755</xdr:rowOff>
    </xdr:from>
    <xdr:to>
      <xdr:col>24</xdr:col>
      <xdr:colOff>114300</xdr:colOff>
      <xdr:row>97</xdr:row>
      <xdr:rowOff>1905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50182</xdr:rowOff>
    </xdr:from>
    <xdr:ext cx="599010"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5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132541</xdr:rowOff>
    </xdr:from>
    <xdr:to>
      <xdr:col>20</xdr:col>
      <xdr:colOff>38100</xdr:colOff>
      <xdr:row>96</xdr:row>
      <xdr:rowOff>62691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4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53818</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497795" y="1651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82042</xdr:rowOff>
    </xdr:from>
    <xdr:to>
      <xdr:col>15</xdr:col>
      <xdr:colOff>101600</xdr:colOff>
      <xdr:row>98</xdr:row>
      <xdr:rowOff>12192</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28719</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4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132138</xdr:rowOff>
    </xdr:from>
    <xdr:to>
      <xdr:col>10</xdr:col>
      <xdr:colOff>165100</xdr:colOff>
      <xdr:row>98</xdr:row>
      <xdr:rowOff>62288</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53415</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8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18644</xdr:rowOff>
    </xdr:from>
    <xdr:to>
      <xdr:col>6</xdr:col>
      <xdr:colOff>38100</xdr:colOff>
      <xdr:row>98</xdr:row>
      <xdr:rowOff>120244</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8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111371</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9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153525</xdr:rowOff>
    </xdr:from>
    <xdr:to>
      <xdr:col>55</xdr:col>
      <xdr:colOff>0</xdr:colOff>
      <xdr:row>39</xdr:row>
      <xdr:rowOff>43666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9639300" y="6668625"/>
          <a:ext cx="8382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98476</xdr:rowOff>
    </xdr:from>
    <xdr:to>
      <xdr:col>50</xdr:col>
      <xdr:colOff>114300</xdr:colOff>
      <xdr:row>39</xdr:row>
      <xdr:rowOff>43666</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8750300" y="5584876"/>
          <a:ext cx="889000" cy="1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98476</xdr:rowOff>
    </xdr:from>
    <xdr:to>
      <xdr:col>45</xdr:col>
      <xdr:colOff>177800</xdr:colOff>
      <xdr:row>39</xdr:row>
      <xdr:rowOff>135465</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7861300" y="5584876"/>
          <a:ext cx="889000" cy="123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118375</xdr:rowOff>
    </xdr:from>
    <xdr:to>
      <xdr:col>41</xdr:col>
      <xdr:colOff>50800</xdr:colOff>
      <xdr:row>39</xdr:row>
      <xdr:rowOff>135465</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a:off x="6972300" y="6804925"/>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xmlns=""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102725</xdr:rowOff>
    </xdr:from>
    <xdr:to>
      <xdr:col>55</xdr:col>
      <xdr:colOff>50800</xdr:colOff>
      <xdr:row>39</xdr:row>
      <xdr:rowOff>32875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10426700" y="6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81152</xdr:rowOff>
    </xdr:from>
    <xdr:ext cx="534377"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5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164316</xdr:rowOff>
    </xdr:from>
    <xdr:to>
      <xdr:col>50</xdr:col>
      <xdr:colOff>165100</xdr:colOff>
      <xdr:row>39</xdr:row>
      <xdr:rowOff>94466</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9588500" y="66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85593</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72111" y="677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47676</xdr:rowOff>
    </xdr:from>
    <xdr:to>
      <xdr:col>46</xdr:col>
      <xdr:colOff>38100</xdr:colOff>
      <xdr:row>32</xdr:row>
      <xdr:rowOff>149276</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8699500" y="55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140403</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50795" y="562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84665</xdr:rowOff>
    </xdr:from>
    <xdr:to>
      <xdr:col>41</xdr:col>
      <xdr:colOff>101600</xdr:colOff>
      <xdr:row>40</xdr:row>
      <xdr:rowOff>14815</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7810500" y="67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5942</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94111" y="68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67575</xdr:rowOff>
    </xdr:from>
    <xdr:to>
      <xdr:col>36</xdr:col>
      <xdr:colOff>165100</xdr:colOff>
      <xdr:row>39</xdr:row>
      <xdr:rowOff>169175</xdr:rowOff>
    </xdr:to>
    <xdr:sp macro="" textlink="">
      <xdr:nvSpPr>
        <xdr:cNvPr id="325" name="楕円 324">
          <a:extLst>
            <a:ext uri="{FF2B5EF4-FFF2-40B4-BE49-F238E27FC236}">
              <a16:creationId xmlns:a16="http://schemas.microsoft.com/office/drawing/2014/main" xmlns="" id="{00000000-0008-0000-0600-000045010000}"/>
            </a:ext>
          </a:extLst>
        </xdr:cNvPr>
        <xdr:cNvSpPr/>
      </xdr:nvSpPr>
      <xdr:spPr>
        <a:xfrm>
          <a:off x="6921500" y="67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160302</xdr:rowOff>
    </xdr:from>
    <xdr:ext cx="534377"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705111" y="68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149606</xdr:rowOff>
    </xdr:from>
    <xdr:to>
      <xdr:col>55</xdr:col>
      <xdr:colOff>0</xdr:colOff>
      <xdr:row>55</xdr:row>
      <xdr:rowOff>164183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9639300" y="9579356"/>
          <a:ext cx="8382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164183</xdr:rowOff>
    </xdr:from>
    <xdr:to>
      <xdr:col>50</xdr:col>
      <xdr:colOff>114300</xdr:colOff>
      <xdr:row>57</xdr:row>
      <xdr:rowOff>18717</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8750300" y="9593933"/>
          <a:ext cx="889000" cy="1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18717</xdr:rowOff>
    </xdr:from>
    <xdr:to>
      <xdr:col>45</xdr:col>
      <xdr:colOff>177800</xdr:colOff>
      <xdr:row>58</xdr:row>
      <xdr:rowOff>13337</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7861300" y="9791367"/>
          <a:ext cx="889000" cy="16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134496</xdr:rowOff>
    </xdr:from>
    <xdr:to>
      <xdr:col>41</xdr:col>
      <xdr:colOff>50800</xdr:colOff>
      <xdr:row>58</xdr:row>
      <xdr:rowOff>13337</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a:off x="6972300" y="99071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xmlns=""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98806</xdr:rowOff>
    </xdr:from>
    <xdr:to>
      <xdr:col>55</xdr:col>
      <xdr:colOff>50800</xdr:colOff>
      <xdr:row>56</xdr:row>
      <xdr:rowOff>28956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10426700" y="95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121683</xdr:rowOff>
    </xdr:from>
    <xdr:ext cx="534377"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93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113383</xdr:rowOff>
    </xdr:from>
    <xdr:to>
      <xdr:col>50</xdr:col>
      <xdr:colOff>165100</xdr:colOff>
      <xdr:row>56</xdr:row>
      <xdr:rowOff>43533</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9588500" y="95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60060</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372111" y="93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139367</xdr:rowOff>
    </xdr:from>
    <xdr:to>
      <xdr:col>46</xdr:col>
      <xdr:colOff>38100</xdr:colOff>
      <xdr:row>57</xdr:row>
      <xdr:rowOff>69517</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8699500" y="97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60644</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83111" y="98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133987</xdr:rowOff>
    </xdr:from>
    <xdr:to>
      <xdr:col>41</xdr:col>
      <xdr:colOff>101600</xdr:colOff>
      <xdr:row>58</xdr:row>
      <xdr:rowOff>64137</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7810500" y="99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55264</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94111" y="99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83696</xdr:rowOff>
    </xdr:from>
    <xdr:to>
      <xdr:col>36</xdr:col>
      <xdr:colOff>165100</xdr:colOff>
      <xdr:row>58</xdr:row>
      <xdr:rowOff>13846</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6921500" y="98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4973</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705111" y="99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xmlns=""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xmlns=""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xmlns=""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162497</xdr:rowOff>
    </xdr:from>
    <xdr:to>
      <xdr:col>55</xdr:col>
      <xdr:colOff>0</xdr:colOff>
      <xdr:row>79</xdr:row>
      <xdr:rowOff>1956</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9639300" y="13364147"/>
          <a:ext cx="838200" cy="1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xmlns=""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162497</xdr:rowOff>
    </xdr:from>
    <xdr:to>
      <xdr:col>50</xdr:col>
      <xdr:colOff>114300</xdr:colOff>
      <xdr:row>78</xdr:row>
      <xdr:rowOff>5131</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8750300" y="13364147"/>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5131</xdr:rowOff>
    </xdr:from>
    <xdr:to>
      <xdr:col>45</xdr:col>
      <xdr:colOff>177800</xdr:colOff>
      <xdr:row>78</xdr:row>
      <xdr:rowOff>147447</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7861300" y="13378231"/>
          <a:ext cx="889000" cy="1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38278</xdr:rowOff>
    </xdr:from>
    <xdr:to>
      <xdr:col>41</xdr:col>
      <xdr:colOff>50800</xdr:colOff>
      <xdr:row>78</xdr:row>
      <xdr:rowOff>147447</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a:off x="6972300" y="13411378"/>
          <a:ext cx="889000" cy="1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xmlns=""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122606</xdr:rowOff>
    </xdr:from>
    <xdr:to>
      <xdr:col>55</xdr:col>
      <xdr:colOff>50800</xdr:colOff>
      <xdr:row>79</xdr:row>
      <xdr:rowOff>52756</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10426700" y="134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37533</xdr:rowOff>
    </xdr:from>
    <xdr:ext cx="469744" cy="259045"/>
    <xdr:sp macro="" textlink="">
      <xdr:nvSpPr>
        <xdr:cNvPr id="432" name="普通建設事業費 （ うち新規整備　）該当値テキスト">
          <a:extLst>
            <a:ext uri="{FF2B5EF4-FFF2-40B4-BE49-F238E27FC236}">
              <a16:creationId xmlns:a16="http://schemas.microsoft.com/office/drawing/2014/main" xmlns="" id="{00000000-0008-0000-0600-0000B0010000}"/>
            </a:ext>
          </a:extLst>
        </xdr:cNvPr>
        <xdr:cNvSpPr txBox="1"/>
      </xdr:nvSpPr>
      <xdr:spPr>
        <a:xfrm>
          <a:off x="10528300" y="134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111697</xdr:rowOff>
    </xdr:from>
    <xdr:to>
      <xdr:col>50</xdr:col>
      <xdr:colOff>165100</xdr:colOff>
      <xdr:row>78</xdr:row>
      <xdr:rowOff>41847</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9588500" y="133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58374</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9372111" y="130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125781</xdr:rowOff>
    </xdr:from>
    <xdr:to>
      <xdr:col>46</xdr:col>
      <xdr:colOff>38100</xdr:colOff>
      <xdr:row>78</xdr:row>
      <xdr:rowOff>55931</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8699500" y="133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47058</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8483111" y="134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96647</xdr:rowOff>
    </xdr:from>
    <xdr:to>
      <xdr:col>41</xdr:col>
      <xdr:colOff>101600</xdr:colOff>
      <xdr:row>79</xdr:row>
      <xdr:rowOff>26797</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7810500" y="134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17924</xdr:rowOff>
    </xdr:from>
    <xdr:ext cx="469744"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7626428" y="135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158928</xdr:rowOff>
    </xdr:from>
    <xdr:to>
      <xdr:col>36</xdr:col>
      <xdr:colOff>165100</xdr:colOff>
      <xdr:row>78</xdr:row>
      <xdr:rowOff>89078</xdr:rowOff>
    </xdr:to>
    <xdr:sp macro="" textlink="">
      <xdr:nvSpPr>
        <xdr:cNvPr id="439" name="楕円 438">
          <a:extLst>
            <a:ext uri="{FF2B5EF4-FFF2-40B4-BE49-F238E27FC236}">
              <a16:creationId xmlns:a16="http://schemas.microsoft.com/office/drawing/2014/main" xmlns="" id="{00000000-0008-0000-0600-0000B7010000}"/>
            </a:ext>
          </a:extLst>
        </xdr:cNvPr>
        <xdr:cNvSpPr/>
      </xdr:nvSpPr>
      <xdr:spPr>
        <a:xfrm>
          <a:off x="6921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80205</xdr:rowOff>
    </xdr:from>
    <xdr:ext cx="534377"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705111" y="134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xmlns=""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xmlns=""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xmlns=""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124524</xdr:rowOff>
    </xdr:from>
    <xdr:to>
      <xdr:col>55</xdr:col>
      <xdr:colOff>0</xdr:colOff>
      <xdr:row>96</xdr:row>
      <xdr:rowOff>104026</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9639300" y="16240824"/>
          <a:ext cx="838200" cy="3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xmlns=""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104026</xdr:rowOff>
    </xdr:from>
    <xdr:to>
      <xdr:col>50</xdr:col>
      <xdr:colOff>114300</xdr:colOff>
      <xdr:row>97</xdr:row>
      <xdr:rowOff>139788</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8750300" y="16563226"/>
          <a:ext cx="889000" cy="2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139788</xdr:rowOff>
    </xdr:from>
    <xdr:to>
      <xdr:col>45</xdr:col>
      <xdr:colOff>177800</xdr:colOff>
      <xdr:row>98</xdr:row>
      <xdr:rowOff>21565</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7861300" y="16770438"/>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21565</xdr:rowOff>
    </xdr:from>
    <xdr:to>
      <xdr:col>41</xdr:col>
      <xdr:colOff>50800</xdr:colOff>
      <xdr:row>98</xdr:row>
      <xdr:rowOff>31750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flipV="1">
          <a:off x="6972300" y="16823665"/>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xmlns=""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xmlns=""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73724</xdr:rowOff>
    </xdr:from>
    <xdr:to>
      <xdr:col>55</xdr:col>
      <xdr:colOff>50800</xdr:colOff>
      <xdr:row>95</xdr:row>
      <xdr:rowOff>3874</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10426700" y="161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96601</xdr:rowOff>
    </xdr:from>
    <xdr:ext cx="534377" cy="259045"/>
    <xdr:sp macro="" textlink="">
      <xdr:nvSpPr>
        <xdr:cNvPr id="489" name="普通建設事業費 （ うち更新整備　）該当値テキスト">
          <a:extLst>
            <a:ext uri="{FF2B5EF4-FFF2-40B4-BE49-F238E27FC236}">
              <a16:creationId xmlns:a16="http://schemas.microsoft.com/office/drawing/2014/main" xmlns="" id="{00000000-0008-0000-0600-0000E9010000}"/>
            </a:ext>
          </a:extLst>
        </xdr:cNvPr>
        <xdr:cNvSpPr txBox="1"/>
      </xdr:nvSpPr>
      <xdr:spPr>
        <a:xfrm>
          <a:off x="10528300"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53226</xdr:rowOff>
    </xdr:from>
    <xdr:to>
      <xdr:col>50</xdr:col>
      <xdr:colOff>165100</xdr:colOff>
      <xdr:row>96</xdr:row>
      <xdr:rowOff>154826</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9588500" y="165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171353</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9372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88988</xdr:rowOff>
    </xdr:from>
    <xdr:to>
      <xdr:col>46</xdr:col>
      <xdr:colOff>38100</xdr:colOff>
      <xdr:row>98</xdr:row>
      <xdr:rowOff>19138</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8699500" y="16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10265</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8483111" y="168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142215</xdr:rowOff>
    </xdr:from>
    <xdr:to>
      <xdr:col>41</xdr:col>
      <xdr:colOff>101600</xdr:colOff>
      <xdr:row>98</xdr:row>
      <xdr:rowOff>72365</xdr:rowOff>
    </xdr:to>
    <xdr:sp macro="" textlink="">
      <xdr:nvSpPr>
        <xdr:cNvPr id="494" name="楕円 493">
          <a:extLst>
            <a:ext uri="{FF2B5EF4-FFF2-40B4-BE49-F238E27FC236}">
              <a16:creationId xmlns:a16="http://schemas.microsoft.com/office/drawing/2014/main" xmlns="" id="{00000000-0008-0000-0600-0000EE010000}"/>
            </a:ext>
          </a:extLst>
        </xdr:cNvPr>
        <xdr:cNvSpPr/>
      </xdr:nvSpPr>
      <xdr:spPr>
        <a:xfrm>
          <a:off x="7810500" y="167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63492</xdr:rowOff>
    </xdr:from>
    <xdr:ext cx="534377"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7594111" y="168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152400</xdr:rowOff>
    </xdr:from>
    <xdr:to>
      <xdr:col>36</xdr:col>
      <xdr:colOff>165100</xdr:colOff>
      <xdr:row>98</xdr:row>
      <xdr:rowOff>82550</xdr:rowOff>
    </xdr:to>
    <xdr:sp macro="" textlink="">
      <xdr:nvSpPr>
        <xdr:cNvPr id="496" name="楕円 495">
          <a:extLst>
            <a:ext uri="{FF2B5EF4-FFF2-40B4-BE49-F238E27FC236}">
              <a16:creationId xmlns:a16="http://schemas.microsoft.com/office/drawing/2014/main" xmlns="" id="{00000000-0008-0000-0600-0000F0010000}"/>
            </a:ext>
          </a:extLst>
        </xdr:cNvPr>
        <xdr:cNvSpPr/>
      </xdr:nvSpPr>
      <xdr:spPr>
        <a:xfrm>
          <a:off x="6921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73677</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6705111" y="168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xmlns=""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xmlns=""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xmlns=""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119492</xdr:rowOff>
    </xdr:from>
    <xdr:to>
      <xdr:col>85</xdr:col>
      <xdr:colOff>127000</xdr:colOff>
      <xdr:row>38</xdr:row>
      <xdr:rowOff>131653</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5481300" y="6634592"/>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xmlns=""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71806</xdr:rowOff>
    </xdr:from>
    <xdr:to>
      <xdr:col>81</xdr:col>
      <xdr:colOff>50800</xdr:colOff>
      <xdr:row>38</xdr:row>
      <xdr:rowOff>119492</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4592300" y="6586906"/>
          <a:ext cx="8890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3318</xdr:rowOff>
    </xdr:from>
    <xdr:to>
      <xdr:col>76</xdr:col>
      <xdr:colOff>114300</xdr:colOff>
      <xdr:row>38</xdr:row>
      <xdr:rowOff>71806</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3703300" y="6518418"/>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3318</xdr:rowOff>
    </xdr:from>
    <xdr:to>
      <xdr:col>71</xdr:col>
      <xdr:colOff>177800</xdr:colOff>
      <xdr:row>38</xdr:row>
      <xdr:rowOff>122007</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flipV="1">
          <a:off x="12814300" y="6518418"/>
          <a:ext cx="889000" cy="1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xmlns=""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80853</xdr:rowOff>
    </xdr:from>
    <xdr:to>
      <xdr:col>85</xdr:col>
      <xdr:colOff>177800</xdr:colOff>
      <xdr:row>39</xdr:row>
      <xdr:rowOff>11003</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62687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a:extLst>
            <a:ext uri="{FF2B5EF4-FFF2-40B4-BE49-F238E27FC236}">
              <a16:creationId xmlns:a16="http://schemas.microsoft.com/office/drawing/2014/main" xmlns="" id="{00000000-0008-0000-0600-000020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68692</xdr:rowOff>
    </xdr:from>
    <xdr:to>
      <xdr:col>81</xdr:col>
      <xdr:colOff>101600</xdr:colOff>
      <xdr:row>38</xdr:row>
      <xdr:rowOff>170292</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54305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161419</xdr:rowOff>
    </xdr:from>
    <xdr:ext cx="378565"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5292017" y="66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21006</xdr:rowOff>
    </xdr:from>
    <xdr:to>
      <xdr:col>76</xdr:col>
      <xdr:colOff>165100</xdr:colOff>
      <xdr:row>38</xdr:row>
      <xdr:rowOff>122606</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4541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113733</xdr:rowOff>
    </xdr:from>
    <xdr:ext cx="469744"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4357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123967</xdr:rowOff>
    </xdr:from>
    <xdr:to>
      <xdr:col>72</xdr:col>
      <xdr:colOff>38100</xdr:colOff>
      <xdr:row>38</xdr:row>
      <xdr:rowOff>54118</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3652500" y="6467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45245</xdr:rowOff>
    </xdr:from>
    <xdr:ext cx="469744"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3468428" y="656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71207</xdr:rowOff>
    </xdr:from>
    <xdr:to>
      <xdr:col>67</xdr:col>
      <xdr:colOff>101600</xdr:colOff>
      <xdr:row>39</xdr:row>
      <xdr:rowOff>1357</xdr:rowOff>
    </xdr:to>
    <xdr:sp macro="" textlink="">
      <xdr:nvSpPr>
        <xdr:cNvPr id="551" name="楕円 550">
          <a:extLst>
            <a:ext uri="{FF2B5EF4-FFF2-40B4-BE49-F238E27FC236}">
              <a16:creationId xmlns:a16="http://schemas.microsoft.com/office/drawing/2014/main" xmlns="" id="{00000000-0008-0000-0600-000027020000}"/>
            </a:ext>
          </a:extLst>
        </xdr:cNvPr>
        <xdr:cNvSpPr/>
      </xdr:nvSpPr>
      <xdr:spPr>
        <a:xfrm>
          <a:off x="12763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163934</xdr:rowOff>
    </xdr:from>
    <xdr:ext cx="378565"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625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xmlns=""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xmlns=""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xmlns=""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xmlns=""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xmlns=""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xmlns=""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xmlns=""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xmlns=""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69762</xdr:rowOff>
    </xdr:from>
    <xdr:to>
      <xdr:col>85</xdr:col>
      <xdr:colOff>127000</xdr:colOff>
      <xdr:row>77</xdr:row>
      <xdr:rowOff>97625</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5481300" y="13271412"/>
          <a:ext cx="8382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xmlns=""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97625</xdr:rowOff>
    </xdr:from>
    <xdr:to>
      <xdr:col>81</xdr:col>
      <xdr:colOff>50800</xdr:colOff>
      <xdr:row>77</xdr:row>
      <xdr:rowOff>123610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4592300" y="13299275"/>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123610</xdr:rowOff>
    </xdr:from>
    <xdr:to>
      <xdr:col>76</xdr:col>
      <xdr:colOff>114300</xdr:colOff>
      <xdr:row>77</xdr:row>
      <xdr:rowOff>150597</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3703300" y="13325260"/>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150597</xdr:rowOff>
    </xdr:from>
    <xdr:to>
      <xdr:col>71</xdr:col>
      <xdr:colOff>177800</xdr:colOff>
      <xdr:row>77</xdr:row>
      <xdr:rowOff>165709</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flipV="1">
          <a:off x="12814300" y="13352247"/>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18962</xdr:rowOff>
    </xdr:from>
    <xdr:to>
      <xdr:col>85</xdr:col>
      <xdr:colOff>177800</xdr:colOff>
      <xdr:row>77</xdr:row>
      <xdr:rowOff>120562</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6268700" y="132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168839</xdr:rowOff>
    </xdr:from>
    <xdr:ext cx="534377" cy="259045"/>
    <xdr:sp macro="" textlink="">
      <xdr:nvSpPr>
        <xdr:cNvPr id="650" name="公債費該当値テキスト">
          <a:extLst>
            <a:ext uri="{FF2B5EF4-FFF2-40B4-BE49-F238E27FC236}">
              <a16:creationId xmlns:a16="http://schemas.microsoft.com/office/drawing/2014/main" xmlns="" id="{00000000-0008-0000-0600-00008A020000}"/>
            </a:ext>
          </a:extLst>
        </xdr:cNvPr>
        <xdr:cNvSpPr txBox="1"/>
      </xdr:nvSpPr>
      <xdr:spPr>
        <a:xfrm>
          <a:off x="16370300" y="131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46825</xdr:rowOff>
    </xdr:from>
    <xdr:to>
      <xdr:col>81</xdr:col>
      <xdr:colOff>101600</xdr:colOff>
      <xdr:row>77</xdr:row>
      <xdr:rowOff>148425</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5430500" y="132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139552</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14111" y="133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72810</xdr:rowOff>
    </xdr:from>
    <xdr:to>
      <xdr:col>76</xdr:col>
      <xdr:colOff>165100</xdr:colOff>
      <xdr:row>78</xdr:row>
      <xdr:rowOff>2960</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4541500" y="132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165537</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4325111" y="133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99797</xdr:rowOff>
    </xdr:from>
    <xdr:to>
      <xdr:col>72</xdr:col>
      <xdr:colOff>38100</xdr:colOff>
      <xdr:row>78</xdr:row>
      <xdr:rowOff>29947</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3652500" y="133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21074</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3436111" y="133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114909</xdr:rowOff>
    </xdr:from>
    <xdr:to>
      <xdr:col>67</xdr:col>
      <xdr:colOff>101600</xdr:colOff>
      <xdr:row>78</xdr:row>
      <xdr:rowOff>45059</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2763500" y="133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36186</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547111" y="134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3721</xdr:rowOff>
    </xdr:from>
    <xdr:to>
      <xdr:col>85</xdr:col>
      <xdr:colOff>127000</xdr:colOff>
      <xdr:row>98</xdr:row>
      <xdr:rowOff>133617</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6805821"/>
          <a:ext cx="838200" cy="1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3721</xdr:rowOff>
    </xdr:from>
    <xdr:to>
      <xdr:col>81</xdr:col>
      <xdr:colOff>50800</xdr:colOff>
      <xdr:row>98</xdr:row>
      <xdr:rowOff>6986</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680582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6986</xdr:rowOff>
    </xdr:from>
    <xdr:to>
      <xdr:col>76</xdr:col>
      <xdr:colOff>114300</xdr:colOff>
      <xdr:row>98</xdr:row>
      <xdr:rowOff>129769</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809086"/>
          <a:ext cx="889000" cy="1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105817</xdr:rowOff>
    </xdr:from>
    <xdr:to>
      <xdr:col>71</xdr:col>
      <xdr:colOff>177800</xdr:colOff>
      <xdr:row>98</xdr:row>
      <xdr:rowOff>129769</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2814300" y="16907917"/>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82817</xdr:rowOff>
    </xdr:from>
    <xdr:to>
      <xdr:col>85</xdr:col>
      <xdr:colOff>177800</xdr:colOff>
      <xdr:row>99</xdr:row>
      <xdr:rowOff>12967</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169194</xdr:rowOff>
    </xdr:from>
    <xdr:ext cx="469744"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7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124371</xdr:rowOff>
    </xdr:from>
    <xdr:to>
      <xdr:col>81</xdr:col>
      <xdr:colOff>101600</xdr:colOff>
      <xdr:row>98</xdr:row>
      <xdr:rowOff>54521</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7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45648</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68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127636</xdr:rowOff>
    </xdr:from>
    <xdr:to>
      <xdr:col>76</xdr:col>
      <xdr:colOff>165100</xdr:colOff>
      <xdr:row>98</xdr:row>
      <xdr:rowOff>57786</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7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48913</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68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78969</xdr:rowOff>
    </xdr:from>
    <xdr:to>
      <xdr:col>72</xdr:col>
      <xdr:colOff>38100</xdr:colOff>
      <xdr:row>99</xdr:row>
      <xdr:rowOff>9119</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246</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68428" y="1697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55017</xdr:rowOff>
    </xdr:from>
    <xdr:to>
      <xdr:col>67</xdr:col>
      <xdr:colOff>101600</xdr:colOff>
      <xdr:row>98</xdr:row>
      <xdr:rowOff>156617</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147744</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79428" y="169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xmlns=""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xmlns=""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xmlns=""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143782</xdr:rowOff>
    </xdr:from>
    <xdr:to>
      <xdr:col>116</xdr:col>
      <xdr:colOff>63500</xdr:colOff>
      <xdr:row>38</xdr:row>
      <xdr:rowOff>32258</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1323300" y="6487432"/>
          <a:ext cx="8382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xmlns=""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73733</xdr:rowOff>
    </xdr:from>
    <xdr:to>
      <xdr:col>111</xdr:col>
      <xdr:colOff>177800</xdr:colOff>
      <xdr:row>37</xdr:row>
      <xdr:rowOff>143782</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0434300" y="6245933"/>
          <a:ext cx="889000" cy="24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73733</xdr:rowOff>
    </xdr:from>
    <xdr:to>
      <xdr:col>107</xdr:col>
      <xdr:colOff>50800</xdr:colOff>
      <xdr:row>38</xdr:row>
      <xdr:rowOff>130393</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19545300" y="6245933"/>
          <a:ext cx="889000" cy="3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130393</xdr:rowOff>
    </xdr:from>
    <xdr:to>
      <xdr:col>102</xdr:col>
      <xdr:colOff>114300</xdr:colOff>
      <xdr:row>39</xdr:row>
      <xdr:rowOff>82060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flipV="1">
          <a:off x="18656300" y="6645493"/>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152908</xdr:rowOff>
    </xdr:from>
    <xdr:to>
      <xdr:col>116</xdr:col>
      <xdr:colOff>114300</xdr:colOff>
      <xdr:row>38</xdr:row>
      <xdr:rowOff>83058</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21107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4335</xdr:rowOff>
    </xdr:from>
    <xdr:ext cx="469744" cy="259045"/>
    <xdr:sp macro="" textlink="">
      <xdr:nvSpPr>
        <xdr:cNvPr id="766" name="投資及び出資金該当値テキスト">
          <a:extLst>
            <a:ext uri="{FF2B5EF4-FFF2-40B4-BE49-F238E27FC236}">
              <a16:creationId xmlns:a16="http://schemas.microsoft.com/office/drawing/2014/main" xmlns="" id="{00000000-0008-0000-0600-0000FE020000}"/>
            </a:ext>
          </a:extLst>
        </xdr:cNvPr>
        <xdr:cNvSpPr txBox="1"/>
      </xdr:nvSpPr>
      <xdr:spPr>
        <a:xfrm>
          <a:off x="22212300" y="63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92982</xdr:rowOff>
    </xdr:from>
    <xdr:to>
      <xdr:col>112</xdr:col>
      <xdr:colOff>38100</xdr:colOff>
      <xdr:row>38</xdr:row>
      <xdr:rowOff>23132</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1272500" y="64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39659</xdr:rowOff>
    </xdr:from>
    <xdr:ext cx="469744"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088428" y="621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22933</xdr:rowOff>
    </xdr:from>
    <xdr:to>
      <xdr:col>107</xdr:col>
      <xdr:colOff>101600</xdr:colOff>
      <xdr:row>36</xdr:row>
      <xdr:rowOff>124533</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20383500" y="6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115660</xdr:rowOff>
    </xdr:from>
    <xdr:ext cx="469744"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0199428" y="6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79593</xdr:rowOff>
    </xdr:from>
    <xdr:to>
      <xdr:col>102</xdr:col>
      <xdr:colOff>165100</xdr:colOff>
      <xdr:row>39</xdr:row>
      <xdr:rowOff>9743</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9494500" y="65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870</xdr:rowOff>
    </xdr:from>
    <xdr:ext cx="378565"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9356017" y="668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31260</xdr:rowOff>
    </xdr:from>
    <xdr:to>
      <xdr:col>98</xdr:col>
      <xdr:colOff>38100</xdr:colOff>
      <xdr:row>39</xdr:row>
      <xdr:rowOff>132860</xdr:rowOff>
    </xdr:to>
    <xdr:sp macro="" textlink="">
      <xdr:nvSpPr>
        <xdr:cNvPr id="773" name="楕円 772">
          <a:extLst>
            <a:ext uri="{FF2B5EF4-FFF2-40B4-BE49-F238E27FC236}">
              <a16:creationId xmlns:a16="http://schemas.microsoft.com/office/drawing/2014/main" xmlns="" id="{00000000-0008-0000-0600-000005030000}"/>
            </a:ext>
          </a:extLst>
        </xdr:cNvPr>
        <xdr:cNvSpPr/>
      </xdr:nvSpPr>
      <xdr:spPr>
        <a:xfrm>
          <a:off x="18605500" y="67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123987</xdr:rowOff>
    </xdr:from>
    <xdr:ext cx="378565"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467017" y="681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xmlns=""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xmlns=""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xmlns=""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84874</xdr:rowOff>
    </xdr:from>
    <xdr:to>
      <xdr:col>116</xdr:col>
      <xdr:colOff>63500</xdr:colOff>
      <xdr:row>58</xdr:row>
      <xdr:rowOff>85446</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1323300" y="1002897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4" name="貸付金平均値テキスト">
          <a:extLst>
            <a:ext uri="{FF2B5EF4-FFF2-40B4-BE49-F238E27FC236}">
              <a16:creationId xmlns:a16="http://schemas.microsoft.com/office/drawing/2014/main" xmlns="" id="{00000000-0008-0000-0600-000024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82131</xdr:rowOff>
    </xdr:from>
    <xdr:to>
      <xdr:col>111</xdr:col>
      <xdr:colOff>177800</xdr:colOff>
      <xdr:row>58</xdr:row>
      <xdr:rowOff>84874</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20434300" y="1002623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78321</xdr:rowOff>
    </xdr:from>
    <xdr:to>
      <xdr:col>107</xdr:col>
      <xdr:colOff>50800</xdr:colOff>
      <xdr:row>58</xdr:row>
      <xdr:rowOff>82131</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9545300" y="1002242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74320</xdr:rowOff>
    </xdr:from>
    <xdr:to>
      <xdr:col>102</xdr:col>
      <xdr:colOff>114300</xdr:colOff>
      <xdr:row>58</xdr:row>
      <xdr:rowOff>78321</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656300" y="1001842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34646</xdr:rowOff>
    </xdr:from>
    <xdr:to>
      <xdr:col>116</xdr:col>
      <xdr:colOff>114300</xdr:colOff>
      <xdr:row>58</xdr:row>
      <xdr:rowOff>136246</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2110700" y="99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57523</xdr:rowOff>
    </xdr:from>
    <xdr:ext cx="469744" cy="259045"/>
    <xdr:sp macro="" textlink="">
      <xdr:nvSpPr>
        <xdr:cNvPr id="823" name="貸付金該当値テキスト">
          <a:extLst>
            <a:ext uri="{FF2B5EF4-FFF2-40B4-BE49-F238E27FC236}">
              <a16:creationId xmlns:a16="http://schemas.microsoft.com/office/drawing/2014/main" xmlns="" id="{00000000-0008-0000-0600-000037030000}"/>
            </a:ext>
          </a:extLst>
        </xdr:cNvPr>
        <xdr:cNvSpPr txBox="1"/>
      </xdr:nvSpPr>
      <xdr:spPr>
        <a:xfrm>
          <a:off x="22212300" y="983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34074</xdr:rowOff>
    </xdr:from>
    <xdr:to>
      <xdr:col>112</xdr:col>
      <xdr:colOff>38100</xdr:colOff>
      <xdr:row>58</xdr:row>
      <xdr:rowOff>135674</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1272500" y="99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152201</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088428" y="97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31331</xdr:rowOff>
    </xdr:from>
    <xdr:to>
      <xdr:col>107</xdr:col>
      <xdr:colOff>101600</xdr:colOff>
      <xdr:row>58</xdr:row>
      <xdr:rowOff>132931</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20383500" y="99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124058</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0199428" y="100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27521</xdr:rowOff>
    </xdr:from>
    <xdr:to>
      <xdr:col>102</xdr:col>
      <xdr:colOff>165100</xdr:colOff>
      <xdr:row>58</xdr:row>
      <xdr:rowOff>129121</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94945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120248</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9310428" y="1006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23520</xdr:rowOff>
    </xdr:from>
    <xdr:to>
      <xdr:col>98</xdr:col>
      <xdr:colOff>38100</xdr:colOff>
      <xdr:row>58</xdr:row>
      <xdr:rowOff>125120</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18605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116247</xdr:rowOff>
    </xdr:from>
    <xdr:ext cx="469744"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421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xmlns=""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xmlns=""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xmlns=""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9593</xdr:rowOff>
    </xdr:from>
    <xdr:to>
      <xdr:col>116</xdr:col>
      <xdr:colOff>63500</xdr:colOff>
      <xdr:row>78</xdr:row>
      <xdr:rowOff>22101</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21323300" y="13382693"/>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xmlns=""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15734</xdr:rowOff>
    </xdr:from>
    <xdr:to>
      <xdr:col>111</xdr:col>
      <xdr:colOff>177800</xdr:colOff>
      <xdr:row>78</xdr:row>
      <xdr:rowOff>22101</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20434300" y="13388834"/>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110015</xdr:rowOff>
    </xdr:from>
    <xdr:to>
      <xdr:col>107</xdr:col>
      <xdr:colOff>50800</xdr:colOff>
      <xdr:row>78</xdr:row>
      <xdr:rowOff>15734</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9545300" y="12968765"/>
          <a:ext cx="889000" cy="4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110015</xdr:rowOff>
    </xdr:from>
    <xdr:to>
      <xdr:col>102</xdr:col>
      <xdr:colOff>114300</xdr:colOff>
      <xdr:row>76</xdr:row>
      <xdr:rowOff>29679</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flipV="1">
          <a:off x="18656300" y="12968765"/>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xmlns=""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130243</xdr:rowOff>
    </xdr:from>
    <xdr:to>
      <xdr:col>116</xdr:col>
      <xdr:colOff>114300</xdr:colOff>
      <xdr:row>78</xdr:row>
      <xdr:rowOff>60393</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2110700" y="13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108670</xdr:rowOff>
    </xdr:from>
    <xdr:ext cx="534377" cy="259045"/>
    <xdr:sp macro="" textlink="">
      <xdr:nvSpPr>
        <xdr:cNvPr id="883" name="繰出金該当値テキスト">
          <a:extLst>
            <a:ext uri="{FF2B5EF4-FFF2-40B4-BE49-F238E27FC236}">
              <a16:creationId xmlns:a16="http://schemas.microsoft.com/office/drawing/2014/main" xmlns="" id="{00000000-0008-0000-0600-000073030000}"/>
            </a:ext>
          </a:extLst>
        </xdr:cNvPr>
        <xdr:cNvSpPr txBox="1"/>
      </xdr:nvSpPr>
      <xdr:spPr>
        <a:xfrm>
          <a:off x="22212300" y="133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142751</xdr:rowOff>
    </xdr:from>
    <xdr:to>
      <xdr:col>112</xdr:col>
      <xdr:colOff>38100</xdr:colOff>
      <xdr:row>78</xdr:row>
      <xdr:rowOff>72901</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21272500" y="133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64028</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056111" y="134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136384</xdr:rowOff>
    </xdr:from>
    <xdr:to>
      <xdr:col>107</xdr:col>
      <xdr:colOff>101600</xdr:colOff>
      <xdr:row>78</xdr:row>
      <xdr:rowOff>66534</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20383500" y="133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57661</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20167111" y="134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59215</xdr:rowOff>
    </xdr:from>
    <xdr:to>
      <xdr:col>102</xdr:col>
      <xdr:colOff>165100</xdr:colOff>
      <xdr:row>75</xdr:row>
      <xdr:rowOff>160815</xdr:rowOff>
    </xdr:to>
    <xdr:sp macro="" textlink="">
      <xdr:nvSpPr>
        <xdr:cNvPr id="888" name="楕円 887">
          <a:extLst>
            <a:ext uri="{FF2B5EF4-FFF2-40B4-BE49-F238E27FC236}">
              <a16:creationId xmlns:a16="http://schemas.microsoft.com/office/drawing/2014/main" xmlns="" id="{00000000-0008-0000-0600-000078030000}"/>
            </a:ext>
          </a:extLst>
        </xdr:cNvPr>
        <xdr:cNvSpPr/>
      </xdr:nvSpPr>
      <xdr:spPr>
        <a:xfrm>
          <a:off x="19494500" y="129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5892</xdr:rowOff>
    </xdr:from>
    <xdr:ext cx="534377"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9278111" y="126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150329</xdr:rowOff>
    </xdr:from>
    <xdr:to>
      <xdr:col>98</xdr:col>
      <xdr:colOff>38100</xdr:colOff>
      <xdr:row>76</xdr:row>
      <xdr:rowOff>80479</xdr:rowOff>
    </xdr:to>
    <xdr:sp macro="" textlink="">
      <xdr:nvSpPr>
        <xdr:cNvPr id="890" name="楕円 889">
          <a:extLst>
            <a:ext uri="{FF2B5EF4-FFF2-40B4-BE49-F238E27FC236}">
              <a16:creationId xmlns:a16="http://schemas.microsoft.com/office/drawing/2014/main" xmlns="" id="{00000000-0008-0000-0600-00007A030000}"/>
            </a:ext>
          </a:extLst>
        </xdr:cNvPr>
        <xdr:cNvSpPr/>
      </xdr:nvSpPr>
      <xdr:spPr>
        <a:xfrm>
          <a:off x="18605500" y="13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71606</xdr:rowOff>
    </xdr:from>
    <xdr:ext cx="534377"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389111" y="131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xmlns=""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xmlns=""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xmlns=""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xmlns=""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xmlns=""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xmlns=""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xmlns=""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xmlns=""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xmlns=""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住民一人当たりのコストについては、人件費、物件費及び普通建設整備等が類似団体平均よりも高い水準となっており、補助費等や公債費が類似団体よりも低い水準となっている。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人件費については、類似団体と比較して消防部門や教育部門において職員数が多いことから高い傾向にあり、物件費は物価高騰により増となった。</a:t>
          </a:r>
        </a:p>
        <a:p>
          <a:r>
            <a:rPr kumimoji="1" lang="ja-JP" altLang="en-US" sz="1300">
              <a:latin typeface="ＭＳ Ｐゴシック" panose="020B0600070205080204" pitchFamily="50" charset="-128"/>
              <a:ea typeface="ＭＳ Ｐゴシック" panose="020B0600070205080204" pitchFamily="50" charset="-128"/>
            </a:rPr>
            <a:t>普通建設事業費は庁舎整備事業の進展により増となった。</a:t>
          </a:r>
        </a:p>
        <a:p>
          <a:r>
            <a:rPr kumimoji="1" lang="ja-JP" altLang="en-US" sz="1300">
              <a:latin typeface="ＭＳ Ｐゴシック" panose="020B0600070205080204" pitchFamily="50" charset="-128"/>
              <a:ea typeface="ＭＳ Ｐゴシック" panose="020B0600070205080204" pitchFamily="50" charset="-128"/>
            </a:rPr>
            <a:t>公債費は、大規模な社会資本整備で活用した地方債の償還により今後も一定期間、増加が見込まれる。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86665</xdr:rowOff>
    </xdr:from>
    <xdr:to>
      <xdr:col>24</xdr:col>
      <xdr:colOff>63500</xdr:colOff>
      <xdr:row>33</xdr:row>
      <xdr:rowOff>98552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574451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33</xdr:row>
      <xdr:rowOff>107696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57564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75692</xdr:rowOff>
    </xdr:from>
    <xdr:to>
      <xdr:col>15</xdr:col>
      <xdr:colOff>50800</xdr:colOff>
      <xdr:row>33</xdr:row>
      <xdr:rowOff>107696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7335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34544</xdr:rowOff>
    </xdr:from>
    <xdr:to>
      <xdr:col>10</xdr:col>
      <xdr:colOff>114300</xdr:colOff>
      <xdr:row>33</xdr:row>
      <xdr:rowOff>75692</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6923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35865</xdr:rowOff>
    </xdr:from>
    <xdr:to>
      <xdr:col>24</xdr:col>
      <xdr:colOff>114300</xdr:colOff>
      <xdr:row>33</xdr:row>
      <xdr:rowOff>137465</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6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58742</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5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47752</xdr:rowOff>
    </xdr:from>
    <xdr:to>
      <xdr:col>20</xdr:col>
      <xdr:colOff>38100</xdr:colOff>
      <xdr:row>33</xdr:row>
      <xdr:rowOff>149352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165879</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56896</xdr:rowOff>
    </xdr:from>
    <xdr:to>
      <xdr:col>15</xdr:col>
      <xdr:colOff>101600</xdr:colOff>
      <xdr:row>33</xdr:row>
      <xdr:rowOff>158496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3573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24892</xdr:rowOff>
    </xdr:from>
    <xdr:to>
      <xdr:col>10</xdr:col>
      <xdr:colOff>165100</xdr:colOff>
      <xdr:row>33</xdr:row>
      <xdr:rowOff>126492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143019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155194</xdr:rowOff>
    </xdr:from>
    <xdr:to>
      <xdr:col>6</xdr:col>
      <xdr:colOff>38100</xdr:colOff>
      <xdr:row>33</xdr:row>
      <xdr:rowOff>85344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101871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36258</xdr:rowOff>
    </xdr:from>
    <xdr:to>
      <xdr:col>24</xdr:col>
      <xdr:colOff>63500</xdr:colOff>
      <xdr:row>55</xdr:row>
      <xdr:rowOff>130541</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466008"/>
          <a:ext cx="838200" cy="9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162072</xdr:rowOff>
    </xdr:from>
    <xdr:to>
      <xdr:col>19</xdr:col>
      <xdr:colOff>177800</xdr:colOff>
      <xdr:row>55</xdr:row>
      <xdr:rowOff>130541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8906022"/>
          <a:ext cx="889000" cy="6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162072</xdr:rowOff>
    </xdr:from>
    <xdr:to>
      <xdr:col>15</xdr:col>
      <xdr:colOff>50800</xdr:colOff>
      <xdr:row>57</xdr:row>
      <xdr:rowOff>29370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8906022"/>
          <a:ext cx="889000" cy="89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17902</xdr:rowOff>
    </xdr:from>
    <xdr:to>
      <xdr:col>10</xdr:col>
      <xdr:colOff>114300</xdr:colOff>
      <xdr:row>57</xdr:row>
      <xdr:rowOff>29370</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79055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156908</xdr:rowOff>
    </xdr:from>
    <xdr:to>
      <xdr:col>24</xdr:col>
      <xdr:colOff>114300</xdr:colOff>
      <xdr:row>55</xdr:row>
      <xdr:rowOff>87058</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4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8335</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2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79741</xdr:rowOff>
    </xdr:from>
    <xdr:to>
      <xdr:col>20</xdr:col>
      <xdr:colOff>38100</xdr:colOff>
      <xdr:row>56</xdr:row>
      <xdr:rowOff>9891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5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26418</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2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111272</xdr:rowOff>
    </xdr:from>
    <xdr:to>
      <xdr:col>15</xdr:col>
      <xdr:colOff>101600</xdr:colOff>
      <xdr:row>52</xdr:row>
      <xdr:rowOff>41422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88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32549</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08795" y="894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150020</xdr:rowOff>
    </xdr:from>
    <xdr:to>
      <xdr:col>10</xdr:col>
      <xdr:colOff>165100</xdr:colOff>
      <xdr:row>57</xdr:row>
      <xdr:rowOff>80170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7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71297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8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138552</xdr:rowOff>
    </xdr:from>
    <xdr:to>
      <xdr:col>6</xdr:col>
      <xdr:colOff>38100</xdr:colOff>
      <xdr:row>57</xdr:row>
      <xdr:rowOff>68702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59829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8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41714</xdr:rowOff>
    </xdr:from>
    <xdr:to>
      <xdr:col>24</xdr:col>
      <xdr:colOff>63500</xdr:colOff>
      <xdr:row>76</xdr:row>
      <xdr:rowOff>114669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071914"/>
          <a:ext cx="838200" cy="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41714</xdr:rowOff>
    </xdr:from>
    <xdr:to>
      <xdr:col>19</xdr:col>
      <xdr:colOff>177800</xdr:colOff>
      <xdr:row>77</xdr:row>
      <xdr:rowOff>91131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071914"/>
          <a:ext cx="889000" cy="2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91131</xdr:rowOff>
    </xdr:from>
    <xdr:to>
      <xdr:col>15</xdr:col>
      <xdr:colOff>50800</xdr:colOff>
      <xdr:row>77</xdr:row>
      <xdr:rowOff>97805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292781"/>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70957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97805</xdr:rowOff>
    </xdr:from>
    <xdr:to>
      <xdr:col>10</xdr:col>
      <xdr:colOff>114300</xdr:colOff>
      <xdr:row>77</xdr:row>
      <xdr:rowOff>140286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99455"/>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111899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63869</xdr:rowOff>
    </xdr:from>
    <xdr:to>
      <xdr:col>24</xdr:col>
      <xdr:colOff>114300</xdr:colOff>
      <xdr:row>76</xdr:row>
      <xdr:rowOff>165469</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42296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07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162364</xdr:rowOff>
    </xdr:from>
    <xdr:to>
      <xdr:col>20</xdr:col>
      <xdr:colOff>38100</xdr:colOff>
      <xdr:row>76</xdr:row>
      <xdr:rowOff>92514</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0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83641</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1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40331</xdr:rowOff>
    </xdr:from>
    <xdr:to>
      <xdr:col>15</xdr:col>
      <xdr:colOff>101600</xdr:colOff>
      <xdr:row>77</xdr:row>
      <xdr:rowOff>141931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133058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3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47005</xdr:rowOff>
    </xdr:from>
    <xdr:to>
      <xdr:col>10</xdr:col>
      <xdr:colOff>165100</xdr:colOff>
      <xdr:row>77</xdr:row>
      <xdr:rowOff>148605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2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139732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34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89486</xdr:rowOff>
    </xdr:from>
    <xdr:to>
      <xdr:col>6</xdr:col>
      <xdr:colOff>38100</xdr:colOff>
      <xdr:row>78</xdr:row>
      <xdr:rowOff>19636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10763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8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134595</xdr:rowOff>
    </xdr:from>
    <xdr:to>
      <xdr:col>24</xdr:col>
      <xdr:colOff>63500</xdr:colOff>
      <xdr:row>98</xdr:row>
      <xdr:rowOff>38278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765245"/>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38278</xdr:rowOff>
    </xdr:from>
    <xdr:to>
      <xdr:col>19</xdr:col>
      <xdr:colOff>177800</xdr:colOff>
      <xdr:row>98</xdr:row>
      <xdr:rowOff>83911</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840378"/>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83911</xdr:rowOff>
    </xdr:from>
    <xdr:to>
      <xdr:col>15</xdr:col>
      <xdr:colOff>50800</xdr:colOff>
      <xdr:row>98</xdr:row>
      <xdr:rowOff>117199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886011"/>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117199</xdr:rowOff>
    </xdr:from>
    <xdr:to>
      <xdr:col>10</xdr:col>
      <xdr:colOff>114300</xdr:colOff>
      <xdr:row>98</xdr:row>
      <xdr:rowOff>167198</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919299"/>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83795</xdr:rowOff>
    </xdr:from>
    <xdr:to>
      <xdr:col>24</xdr:col>
      <xdr:colOff>114300</xdr:colOff>
      <xdr:row>98</xdr:row>
      <xdr:rowOff>13945</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7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106672</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5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158928</xdr:rowOff>
    </xdr:from>
    <xdr:to>
      <xdr:col>20</xdr:col>
      <xdr:colOff>38100</xdr:colOff>
      <xdr:row>98</xdr:row>
      <xdr:rowOff>89078</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105605</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5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33111</xdr:rowOff>
    </xdr:from>
    <xdr:to>
      <xdr:col>15</xdr:col>
      <xdr:colOff>101600</xdr:colOff>
      <xdr:row>98</xdr:row>
      <xdr:rowOff>134711</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151238</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6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66399</xdr:rowOff>
    </xdr:from>
    <xdr:to>
      <xdr:col>10</xdr:col>
      <xdr:colOff>165100</xdr:colOff>
      <xdr:row>98</xdr:row>
      <xdr:rowOff>167999</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8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13076</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6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116398</xdr:rowOff>
    </xdr:from>
    <xdr:to>
      <xdr:col>6</xdr:col>
      <xdr:colOff>38100</xdr:colOff>
      <xdr:row>99</xdr:row>
      <xdr:rowOff>46548</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9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63075</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6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35306</xdr:rowOff>
    </xdr:from>
    <xdr:to>
      <xdr:col>55</xdr:col>
      <xdr:colOff>0</xdr:colOff>
      <xdr:row>39</xdr:row>
      <xdr:rowOff>38354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7218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37973</xdr:rowOff>
    </xdr:from>
    <xdr:to>
      <xdr:col>50</xdr:col>
      <xdr:colOff>114300</xdr:colOff>
      <xdr:row>39</xdr:row>
      <xdr:rowOff>38354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7245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25781</xdr:rowOff>
    </xdr:from>
    <xdr:to>
      <xdr:col>45</xdr:col>
      <xdr:colOff>177800</xdr:colOff>
      <xdr:row>39</xdr:row>
      <xdr:rowOff>37973</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71233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20828</xdr:rowOff>
    </xdr:from>
    <xdr:to>
      <xdr:col>41</xdr:col>
      <xdr:colOff>50800</xdr:colOff>
      <xdr:row>39</xdr:row>
      <xdr:rowOff>25781</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70737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155956</xdr:rowOff>
    </xdr:from>
    <xdr:to>
      <xdr:col>55</xdr:col>
      <xdr:colOff>50800</xdr:colOff>
      <xdr:row>39</xdr:row>
      <xdr:rowOff>86106</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70883</xdr:rowOff>
    </xdr:from>
    <xdr:ext cx="313932"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5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159004</xdr:rowOff>
    </xdr:from>
    <xdr:to>
      <xdr:col>50</xdr:col>
      <xdr:colOff>165100</xdr:colOff>
      <xdr:row>39</xdr:row>
      <xdr:rowOff>89154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80281</xdr:rowOff>
    </xdr:from>
    <xdr:ext cx="313932"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158623</xdr:rowOff>
    </xdr:from>
    <xdr:to>
      <xdr:col>46</xdr:col>
      <xdr:colOff>38100</xdr:colOff>
      <xdr:row>39</xdr:row>
      <xdr:rowOff>88773</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79900</xdr:rowOff>
    </xdr:from>
    <xdr:ext cx="313932"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93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146431</xdr:rowOff>
    </xdr:from>
    <xdr:to>
      <xdr:col>41</xdr:col>
      <xdr:colOff>101600</xdr:colOff>
      <xdr:row>39</xdr:row>
      <xdr:rowOff>76581</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67708</xdr:rowOff>
    </xdr:from>
    <xdr:ext cx="313932"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704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141478</xdr:rowOff>
    </xdr:from>
    <xdr:to>
      <xdr:col>36</xdr:col>
      <xdr:colOff>165100</xdr:colOff>
      <xdr:row>39</xdr:row>
      <xdr:rowOff>71628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62755</xdr:rowOff>
    </xdr:from>
    <xdr:ext cx="313932"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815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xdr:rowOff>
    </xdr:from>
    <xdr:to>
      <xdr:col>55</xdr:col>
      <xdr:colOff>0</xdr:colOff>
      <xdr:row>58</xdr:row>
      <xdr:rowOff>44621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9773227"/>
          <a:ext cx="838200" cy="2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577</xdr:rowOff>
    </xdr:from>
    <xdr:to>
      <xdr:col>50</xdr:col>
      <xdr:colOff>114300</xdr:colOff>
      <xdr:row>57</xdr:row>
      <xdr:rowOff>53366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9773227"/>
          <a:ext cx="889000" cy="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53366</xdr:rowOff>
    </xdr:from>
    <xdr:to>
      <xdr:col>45</xdr:col>
      <xdr:colOff>177800</xdr:colOff>
      <xdr:row>58</xdr:row>
      <xdr:rowOff>34849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9826016"/>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15588</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83111" y="99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20942</xdr:rowOff>
    </xdr:from>
    <xdr:to>
      <xdr:col>41</xdr:col>
      <xdr:colOff>50800</xdr:colOff>
      <xdr:row>58</xdr:row>
      <xdr:rowOff>34849</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6972300" y="9965042"/>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165271</xdr:rowOff>
    </xdr:from>
    <xdr:to>
      <xdr:col>55</xdr:col>
      <xdr:colOff>50800</xdr:colOff>
      <xdr:row>58</xdr:row>
      <xdr:rowOff>95421</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9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16698</xdr:rowOff>
    </xdr:from>
    <xdr:ext cx="469744"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7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121227</xdr:rowOff>
    </xdr:from>
    <xdr:to>
      <xdr:col>50</xdr:col>
      <xdr:colOff>165100</xdr:colOff>
      <xdr:row>57</xdr:row>
      <xdr:rowOff>51377</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7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67904</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94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2566</xdr:rowOff>
    </xdr:from>
    <xdr:to>
      <xdr:col>46</xdr:col>
      <xdr:colOff>38100</xdr:colOff>
      <xdr:row>57</xdr:row>
      <xdr:rowOff>104166</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7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120693</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95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155499</xdr:rowOff>
    </xdr:from>
    <xdr:to>
      <xdr:col>41</xdr:col>
      <xdr:colOff>101600</xdr:colOff>
      <xdr:row>58</xdr:row>
      <xdr:rowOff>85649</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9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76776</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26428" y="100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141592</xdr:rowOff>
    </xdr:from>
    <xdr:to>
      <xdr:col>36</xdr:col>
      <xdr:colOff>165100</xdr:colOff>
      <xdr:row>58</xdr:row>
      <xdr:rowOff>71742</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9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62869</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29896</xdr:rowOff>
    </xdr:from>
    <xdr:to>
      <xdr:col>55</xdr:col>
      <xdr:colOff>0</xdr:colOff>
      <xdr:row>77</xdr:row>
      <xdr:rowOff>51499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3231546"/>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51499</xdr:rowOff>
    </xdr:from>
    <xdr:to>
      <xdr:col>50</xdr:col>
      <xdr:colOff>114300</xdr:colOff>
      <xdr:row>77</xdr:row>
      <xdr:rowOff>58165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253149"/>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58165</xdr:rowOff>
    </xdr:from>
    <xdr:to>
      <xdr:col>45</xdr:col>
      <xdr:colOff>177800</xdr:colOff>
      <xdr:row>77</xdr:row>
      <xdr:rowOff>107544</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3259815"/>
          <a:ext cx="8890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63539</xdr:rowOff>
    </xdr:from>
    <xdr:to>
      <xdr:col>41</xdr:col>
      <xdr:colOff>50800</xdr:colOff>
      <xdr:row>77</xdr:row>
      <xdr:rowOff>107544</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3265189"/>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150546</xdr:rowOff>
    </xdr:from>
    <xdr:to>
      <xdr:col>55</xdr:col>
      <xdr:colOff>50800</xdr:colOff>
      <xdr:row>77</xdr:row>
      <xdr:rowOff>80696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1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128973</xdr:rowOff>
    </xdr:from>
    <xdr:ext cx="469744"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1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699</xdr:rowOff>
    </xdr:from>
    <xdr:to>
      <xdr:col>50</xdr:col>
      <xdr:colOff>165100</xdr:colOff>
      <xdr:row>77</xdr:row>
      <xdr:rowOff>102299</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2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93426</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29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7365</xdr:rowOff>
    </xdr:from>
    <xdr:to>
      <xdr:col>46</xdr:col>
      <xdr:colOff>38100</xdr:colOff>
      <xdr:row>77</xdr:row>
      <xdr:rowOff>108965</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100092</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3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56744</xdr:rowOff>
    </xdr:from>
    <xdr:to>
      <xdr:col>41</xdr:col>
      <xdr:colOff>101600</xdr:colOff>
      <xdr:row>77</xdr:row>
      <xdr:rowOff>158344</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2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149471</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12739</xdr:rowOff>
    </xdr:from>
    <xdr:to>
      <xdr:col>36</xdr:col>
      <xdr:colOff>165100</xdr:colOff>
      <xdr:row>77</xdr:row>
      <xdr:rowOff>114339</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2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105466</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3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35311</xdr:rowOff>
    </xdr:from>
    <xdr:to>
      <xdr:col>55</xdr:col>
      <xdr:colOff>0</xdr:colOff>
      <xdr:row>98</xdr:row>
      <xdr:rowOff>50023</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837411"/>
          <a:ext cx="8382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94421</xdr:rowOff>
    </xdr:from>
    <xdr:to>
      <xdr:col>50</xdr:col>
      <xdr:colOff>114300</xdr:colOff>
      <xdr:row>98</xdr:row>
      <xdr:rowOff>35311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725071"/>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94421</xdr:rowOff>
    </xdr:from>
    <xdr:to>
      <xdr:col>45</xdr:col>
      <xdr:colOff>177800</xdr:colOff>
      <xdr:row>98</xdr:row>
      <xdr:rowOff>45141</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725071"/>
          <a:ext cx="889000" cy="12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45141</xdr:rowOff>
    </xdr:from>
    <xdr:to>
      <xdr:col>41</xdr:col>
      <xdr:colOff>50800</xdr:colOff>
      <xdr:row>98</xdr:row>
      <xdr:rowOff>73259</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84724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170673</xdr:rowOff>
    </xdr:from>
    <xdr:to>
      <xdr:col>55</xdr:col>
      <xdr:colOff>50800</xdr:colOff>
      <xdr:row>98</xdr:row>
      <xdr:rowOff>100823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8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149100</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155961</xdr:rowOff>
    </xdr:from>
    <xdr:to>
      <xdr:col>50</xdr:col>
      <xdr:colOff>165100</xdr:colOff>
      <xdr:row>98</xdr:row>
      <xdr:rowOff>86111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77238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8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43621</xdr:rowOff>
    </xdr:from>
    <xdr:to>
      <xdr:col>46</xdr:col>
      <xdr:colOff>38100</xdr:colOff>
      <xdr:row>97</xdr:row>
      <xdr:rowOff>145221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6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136348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7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165791</xdr:rowOff>
    </xdr:from>
    <xdr:to>
      <xdr:col>41</xdr:col>
      <xdr:colOff>101600</xdr:colOff>
      <xdr:row>98</xdr:row>
      <xdr:rowOff>95941</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79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87068</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88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22459</xdr:rowOff>
    </xdr:from>
    <xdr:to>
      <xdr:col>36</xdr:col>
      <xdr:colOff>165100</xdr:colOff>
      <xdr:row>98</xdr:row>
      <xdr:rowOff>124059</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8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115186</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91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42499</xdr:rowOff>
    </xdr:from>
    <xdr:to>
      <xdr:col>85</xdr:col>
      <xdr:colOff>127000</xdr:colOff>
      <xdr:row>36</xdr:row>
      <xdr:rowOff>106599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214699"/>
          <a:ext cx="8382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106599</xdr:rowOff>
    </xdr:from>
    <xdr:to>
      <xdr:col>81</xdr:col>
      <xdr:colOff>50800</xdr:colOff>
      <xdr:row>36</xdr:row>
      <xdr:rowOff>134534</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27879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19914</xdr:rowOff>
    </xdr:from>
    <xdr:to>
      <xdr:col>76</xdr:col>
      <xdr:colOff>114300</xdr:colOff>
      <xdr:row>36</xdr:row>
      <xdr:rowOff>134534</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3703300" y="6192114"/>
          <a:ext cx="889000" cy="1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17582</xdr:rowOff>
    </xdr:from>
    <xdr:to>
      <xdr:col>71</xdr:col>
      <xdr:colOff>177800</xdr:colOff>
      <xdr:row>36</xdr:row>
      <xdr:rowOff>19914</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618978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163149</xdr:rowOff>
    </xdr:from>
    <xdr:to>
      <xdr:col>85</xdr:col>
      <xdr:colOff>177800</xdr:colOff>
      <xdr:row>36</xdr:row>
      <xdr:rowOff>93299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1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14576</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0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55799</xdr:rowOff>
    </xdr:from>
    <xdr:to>
      <xdr:col>81</xdr:col>
      <xdr:colOff>101600</xdr:colOff>
      <xdr:row>36</xdr:row>
      <xdr:rowOff>157399</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2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2476</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0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83734</xdr:rowOff>
    </xdr:from>
    <xdr:to>
      <xdr:col>76</xdr:col>
      <xdr:colOff>165100</xdr:colOff>
      <xdr:row>37</xdr:row>
      <xdr:rowOff>13884</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30411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0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140564</xdr:rowOff>
    </xdr:from>
    <xdr:to>
      <xdr:col>72</xdr:col>
      <xdr:colOff>38100</xdr:colOff>
      <xdr:row>36</xdr:row>
      <xdr:rowOff>70714</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87241</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5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138232</xdr:rowOff>
    </xdr:from>
    <xdr:to>
      <xdr:col>67</xdr:col>
      <xdr:colOff>101600</xdr:colOff>
      <xdr:row>36</xdr:row>
      <xdr:rowOff>68382</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1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84909</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59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15646</xdr:rowOff>
    </xdr:from>
    <xdr:to>
      <xdr:col>85</xdr:col>
      <xdr:colOff>127000</xdr:colOff>
      <xdr:row>56</xdr:row>
      <xdr:rowOff>6521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5481300" y="9445396"/>
          <a:ext cx="838200" cy="1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15646</xdr:rowOff>
    </xdr:from>
    <xdr:to>
      <xdr:col>81</xdr:col>
      <xdr:colOff>50800</xdr:colOff>
      <xdr:row>55</xdr:row>
      <xdr:rowOff>58262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9445396"/>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58262</xdr:rowOff>
    </xdr:from>
    <xdr:to>
      <xdr:col>76</xdr:col>
      <xdr:colOff>114300</xdr:colOff>
      <xdr:row>56</xdr:row>
      <xdr:rowOff>30600</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488012"/>
          <a:ext cx="889000" cy="1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84360</xdr:rowOff>
    </xdr:from>
    <xdr:to>
      <xdr:col>71</xdr:col>
      <xdr:colOff>177800</xdr:colOff>
      <xdr:row>56</xdr:row>
      <xdr:rowOff>30600</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9514110"/>
          <a:ext cx="889000" cy="1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127171</xdr:rowOff>
    </xdr:from>
    <xdr:to>
      <xdr:col>85</xdr:col>
      <xdr:colOff>177800</xdr:colOff>
      <xdr:row>56</xdr:row>
      <xdr:rowOff>57321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5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150048</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4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136296</xdr:rowOff>
    </xdr:from>
    <xdr:to>
      <xdr:col>81</xdr:col>
      <xdr:colOff>101600</xdr:colOff>
      <xdr:row>55</xdr:row>
      <xdr:rowOff>66446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3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82973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7462</xdr:rowOff>
    </xdr:from>
    <xdr:to>
      <xdr:col>76</xdr:col>
      <xdr:colOff>165100</xdr:colOff>
      <xdr:row>55</xdr:row>
      <xdr:rowOff>109062</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4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100189</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52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151250</xdr:rowOff>
    </xdr:from>
    <xdr:to>
      <xdr:col>72</xdr:col>
      <xdr:colOff>38100</xdr:colOff>
      <xdr:row>56</xdr:row>
      <xdr:rowOff>81400</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5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72527</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6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33560</xdr:rowOff>
    </xdr:from>
    <xdr:to>
      <xdr:col>67</xdr:col>
      <xdr:colOff>101600</xdr:colOff>
      <xdr:row>55</xdr:row>
      <xdr:rowOff>135160</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4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151687</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2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119492</xdr:rowOff>
    </xdr:from>
    <xdr:to>
      <xdr:col>85</xdr:col>
      <xdr:colOff>127000</xdr:colOff>
      <xdr:row>78</xdr:row>
      <xdr:rowOff>131654</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5481300" y="13492592"/>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71806</xdr:rowOff>
    </xdr:from>
    <xdr:to>
      <xdr:col>81</xdr:col>
      <xdr:colOff>50800</xdr:colOff>
      <xdr:row>78</xdr:row>
      <xdr:rowOff>119492</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4592300" y="13444906"/>
          <a:ext cx="8890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3318</xdr:rowOff>
    </xdr:from>
    <xdr:to>
      <xdr:col>76</xdr:col>
      <xdr:colOff>114300</xdr:colOff>
      <xdr:row>78</xdr:row>
      <xdr:rowOff>71806</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3703300" y="13376418"/>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3318</xdr:rowOff>
    </xdr:from>
    <xdr:to>
      <xdr:col>71</xdr:col>
      <xdr:colOff>177800</xdr:colOff>
      <xdr:row>78</xdr:row>
      <xdr:rowOff>122007</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2814300" y="13376418"/>
          <a:ext cx="889000" cy="1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80854</xdr:rowOff>
    </xdr:from>
    <xdr:to>
      <xdr:col>85</xdr:col>
      <xdr:colOff>177800</xdr:colOff>
      <xdr:row>79</xdr:row>
      <xdr:rowOff>11004</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4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68692</xdr:rowOff>
    </xdr:from>
    <xdr:to>
      <xdr:col>81</xdr:col>
      <xdr:colOff>101600</xdr:colOff>
      <xdr:row>78</xdr:row>
      <xdr:rowOff>170292</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161419</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2017" y="1353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21006</xdr:rowOff>
    </xdr:from>
    <xdr:to>
      <xdr:col>76</xdr:col>
      <xdr:colOff>165100</xdr:colOff>
      <xdr:row>78</xdr:row>
      <xdr:rowOff>122606</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113733</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3574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123968</xdr:rowOff>
    </xdr:from>
    <xdr:to>
      <xdr:col>72</xdr:col>
      <xdr:colOff>38100</xdr:colOff>
      <xdr:row>78</xdr:row>
      <xdr:rowOff>54118</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45245</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468428" y="13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71207</xdr:rowOff>
    </xdr:from>
    <xdr:to>
      <xdr:col>67</xdr:col>
      <xdr:colOff>101600</xdr:colOff>
      <xdr:row>79</xdr:row>
      <xdr:rowOff>1357</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163934</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5017" y="13537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69762</xdr:rowOff>
    </xdr:from>
    <xdr:to>
      <xdr:col>85</xdr:col>
      <xdr:colOff>127000</xdr:colOff>
      <xdr:row>97</xdr:row>
      <xdr:rowOff>97625</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5481300" y="16700412"/>
          <a:ext cx="8382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97625</xdr:rowOff>
    </xdr:from>
    <xdr:to>
      <xdr:col>81</xdr:col>
      <xdr:colOff>50800</xdr:colOff>
      <xdr:row>97</xdr:row>
      <xdr:rowOff>123610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4592300" y="16728275"/>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123610</xdr:rowOff>
    </xdr:from>
    <xdr:to>
      <xdr:col>76</xdr:col>
      <xdr:colOff>114300</xdr:colOff>
      <xdr:row>97</xdr:row>
      <xdr:rowOff>150597</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3703300" y="16754260"/>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150597</xdr:rowOff>
    </xdr:from>
    <xdr:to>
      <xdr:col>71</xdr:col>
      <xdr:colOff>177800</xdr:colOff>
      <xdr:row>97</xdr:row>
      <xdr:rowOff>165709</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2814300" y="16781247"/>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18962</xdr:rowOff>
    </xdr:from>
    <xdr:to>
      <xdr:col>85</xdr:col>
      <xdr:colOff>177800</xdr:colOff>
      <xdr:row>97</xdr:row>
      <xdr:rowOff>120562</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6268700" y="166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168839</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66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46825</xdr:rowOff>
    </xdr:from>
    <xdr:to>
      <xdr:col>81</xdr:col>
      <xdr:colOff>101600</xdr:colOff>
      <xdr:row>97</xdr:row>
      <xdr:rowOff>148425</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5430500" y="166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139552</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67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72810</xdr:rowOff>
    </xdr:from>
    <xdr:to>
      <xdr:col>76</xdr:col>
      <xdr:colOff>165100</xdr:colOff>
      <xdr:row>98</xdr:row>
      <xdr:rowOff>2960</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4541500" y="167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165537</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7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99797</xdr:rowOff>
    </xdr:from>
    <xdr:to>
      <xdr:col>72</xdr:col>
      <xdr:colOff>38100</xdr:colOff>
      <xdr:row>98</xdr:row>
      <xdr:rowOff>29947</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3652500" y="167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21074</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8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114909</xdr:rowOff>
    </xdr:from>
    <xdr:to>
      <xdr:col>67</xdr:col>
      <xdr:colOff>101600</xdr:colOff>
      <xdr:row>98</xdr:row>
      <xdr:rowOff>45059</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2763500" y="16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36186</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68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総務費は、庁舎整備事業の進展したこと等により増となった。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公債費は低い水準にあるが、庁舎整備等に伴い一定期間増加する見込みである。</a:t>
          </a:r>
        </a:p>
        <a:p>
          <a:r>
            <a:rPr kumimoji="1" lang="ja-JP" altLang="en-US" sz="1300">
              <a:latin typeface="ＭＳ Ｐゴシック" panose="020B0600070205080204" pitchFamily="50" charset="-128"/>
              <a:ea typeface="ＭＳ Ｐゴシック" panose="020B0600070205080204" pitchFamily="50" charset="-128"/>
            </a:rPr>
            <a:t>消防費は、本市の臨海部が石油コンビナート等特別防災区域に指定されており、消防部門の職員数が多く、類似団体の平均を上回っている。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民生費は、令和４年度は減少したものの、近年上昇傾向であり、今後も、保育や障害福祉ニーズの増加により上昇が継続するものと見込まれる。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財政調整基金残高については、取崩し額が積立額を上回っているため標準財政規模比も減少している。</a:t>
          </a:r>
        </a:p>
        <a:p>
          <a:r>
            <a:rPr kumimoji="1" lang="ja-JP" altLang="en-US" sz="1400">
              <a:latin typeface="ＭＳ ゴシック" pitchFamily="49" charset="-128"/>
              <a:ea typeface="ＭＳ ゴシック" pitchFamily="49" charset="-128"/>
            </a:rPr>
            <a:t>　実質単年度収支については、引き続き黒字となったものの、今後も歳出予算の削減等により大幅な赤字や赤字年度が継続することのないよう努めたい。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連結実質赤字比率については、いずれの会計においても赤字額はなく、標準財政規模比の黒字額も安定しており、問題のない状況である。</a:t>
          </a:r>
        </a:p>
        <a:p>
          <a:r>
            <a:rPr kumimoji="1" lang="ja-JP" altLang="en-US" sz="1400">
              <a:latin typeface="ＭＳ ゴシック" pitchFamily="49" charset="-128"/>
              <a:ea typeface="ＭＳ ゴシック" pitchFamily="49" charset="-128"/>
            </a:rPr>
            <a:t>　各特別会計とも使用料、保険料等の適正水準への引き上げ・維持を図り、健全運営に努めていく。</a:t>
          </a:r>
        </a:p>
        <a:p>
          <a:r>
            <a:rPr kumimoji="1" lang="ja-JP" altLang="en-US" sz="1400">
              <a:latin typeface="ＭＳ ゴシック" pitchFamily="49" charset="-128"/>
              <a:ea typeface="ＭＳ ゴシック" pitchFamily="49" charset="-128"/>
            </a:rPr>
            <a:t>　その他会計については、袖ケ浦市水道事業会計のことであり、令和元年度から袖ケ浦市の水道事業としてではなく、かずさ水道広域連合企業団で水道事業を実施しているため、連結対象外となった。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実質公債費比率については、現時点では過度な数値とはなっていない。</a:t>
          </a:r>
        </a:p>
        <a:p>
          <a:r>
            <a:rPr kumimoji="1" lang="ja-JP" altLang="en-US" sz="1400">
              <a:latin typeface="ＭＳ ゴシック" pitchFamily="49" charset="-128"/>
              <a:ea typeface="ＭＳ ゴシック" pitchFamily="49" charset="-128"/>
            </a:rPr>
            <a:t>　近年、大規模な社会資本整備事業を実施し、庁舎の建替え工事を継続しており、元利償還金及び起債残高の更なる増加が見込まれることから、事業の計画的執行に努め、単年度における元利償還金を平準化す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将来負担額については、引き続き適正な範囲内の額となっている。　</a:t>
          </a:r>
        </a:p>
        <a:p>
          <a:r>
            <a:rPr kumimoji="1" lang="ja-JP" altLang="en-US" sz="1400">
              <a:latin typeface="ＭＳ ゴシック" pitchFamily="49" charset="-128"/>
              <a:ea typeface="ＭＳ ゴシック" pitchFamily="49" charset="-128"/>
            </a:rPr>
            <a:t>　今後も社会資本整備による将来負担額の増が見込まれていることから、将来負担額が過度にならないよう起債を管理し、併せて充当可能基金の額を維持していく必要がある。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千葉県袖ケ浦市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庁舎整備基金の皆減（約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億円）が大きく影響し</a:t>
          </a:r>
          <a:r>
            <a:rPr kumimoji="1" lang="ja-JP" altLang="ja-JP" sz="1100">
              <a:solidFill>
                <a:schemeClr val="dk1"/>
              </a:solidFill>
              <a:effectLst/>
              <a:latin typeface="+mn-lt"/>
              <a:ea typeface="+mn-ea"/>
              <a:cs typeface="+mn-cs"/>
            </a:rPr>
            <a:t>、全体として</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市単独の経常経費の削減に取り組み、財政調整基金について現在の水準を維持していくとともに、市債管理基金の積立及び取崩を計画的に行い、庁舎整備等に伴う公債費の増加に対応していく。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社会福祉基金：児童、母子、心身障害者（児）、老人、低所得者等の福祉の増進を図るために必要な経費の財源に充てる。</a:t>
          </a:r>
          <a:endParaRPr lang="ja-JP" altLang="ja-JP" sz="1400">
            <a:effectLst/>
          </a:endParaRPr>
        </a:p>
        <a:p>
          <a:r>
            <a:rPr kumimoji="1" lang="ja-JP" altLang="ja-JP" sz="1100">
              <a:solidFill>
                <a:schemeClr val="dk1"/>
              </a:solidFill>
              <a:effectLst/>
              <a:latin typeface="+mn-lt"/>
              <a:ea typeface="+mn-ea"/>
              <a:cs typeface="+mn-cs"/>
            </a:rPr>
            <a:t>教育施設整備基金：教育施設の整備に要する資金に充てる。</a:t>
          </a:r>
          <a:endParaRPr lang="ja-JP" altLang="ja-JP" sz="1400">
            <a:effectLst/>
          </a:endParaRPr>
        </a:p>
        <a:p>
          <a:r>
            <a:rPr kumimoji="1" lang="ja-JP" altLang="ja-JP" sz="1100">
              <a:solidFill>
                <a:schemeClr val="dk1"/>
              </a:solidFill>
              <a:effectLst/>
              <a:latin typeface="+mn-lt"/>
              <a:ea typeface="+mn-ea"/>
              <a:cs typeface="+mn-cs"/>
            </a:rPr>
            <a:t>災害救助基金：災害救助の財源に充てる。</a:t>
          </a:r>
          <a:endParaRPr lang="ja-JP" altLang="ja-JP" sz="1400">
            <a:effectLst/>
          </a:endParaRPr>
        </a:p>
        <a:p>
          <a:r>
            <a:rPr kumimoji="1" lang="ja-JP" altLang="ja-JP" sz="1100">
              <a:solidFill>
                <a:schemeClr val="dk1"/>
              </a:solidFill>
              <a:effectLst/>
              <a:latin typeface="+mn-lt"/>
              <a:ea typeface="+mn-ea"/>
              <a:cs typeface="+mn-cs"/>
            </a:rPr>
            <a:t>生涯学習基金：文化、芸術、生涯学習事業を支援するための資金に充てる。</a:t>
          </a:r>
          <a:endParaRPr lang="ja-JP" altLang="ja-JP" sz="1400">
            <a:effectLst/>
          </a:endParaRPr>
        </a:p>
        <a:p>
          <a:r>
            <a:rPr kumimoji="1" lang="ja-JP" altLang="ja-JP" sz="1100">
              <a:solidFill>
                <a:schemeClr val="dk1"/>
              </a:solidFill>
              <a:effectLst/>
              <a:latin typeface="+mn-lt"/>
              <a:ea typeface="+mn-ea"/>
              <a:cs typeface="+mn-cs"/>
            </a:rPr>
            <a:t>森林整備基金：広く森林整備及びその促進に関する資金に充てる。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災害救助基金：法定積立等による増</a:t>
          </a:r>
          <a:endParaRPr lang="ja-JP" altLang="ja-JP" sz="1400">
            <a:effectLst/>
          </a:endParaRPr>
        </a:p>
        <a:p>
          <a:r>
            <a:rPr kumimoji="1" lang="ja-JP" altLang="ja-JP" sz="1100">
              <a:solidFill>
                <a:schemeClr val="dk1"/>
              </a:solidFill>
              <a:effectLst/>
              <a:latin typeface="+mn-lt"/>
              <a:ea typeface="+mn-ea"/>
              <a:cs typeface="+mn-cs"/>
            </a:rPr>
            <a:t>森林整備基金：森林環境譲与税の剰余分積立による増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教育施設整備基金：小学校の増築等のため取り崩し予定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財政調整基金残高については、取崩しが積立を上回っていることから、標準財政規模比も減少している。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市単独の経常経費の削減に取り組み、現在の水準を維持していく。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公債費の増加に対応するため１億円の取崩しを行った。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起債残高の増、償還金の増が見込まれているため、安定した財政運営のために積立及び取崩を計画的に行う。</a:t>
          </a:r>
          <a:endParaRPr lang="ja-JP" altLang="ja-JP" sz="1400">
            <a:effectLst/>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468BF81-35B6-48E4-A54B-7E967AFEC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459D4B7-802D-4E8B-A9BE-B1924BA58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31ED5F82-089F-4F2A-876A-90E5737DF87E}"/>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xmlns="" id="{D93E03C0-6439-429F-A4EC-B7B76CA8A4A6}"/>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xmlns="" id="{ABF05A64-FEA6-4E47-B7DB-626F86CBD7C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xmlns="" id="{58D03F57-742C-41CB-A9B3-1DAEA6AE7FC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xmlns="" id="{0835B725-C7FE-4A4D-9E04-3386A4307D0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xmlns="" id="{F403BE51-5E4C-4E06-A122-71F6F91298B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xmlns="" id="{5FA3BA0B-51EA-42EB-BF5F-D0C35B1BA09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xmlns="" id="{B451D8B0-C9B8-45A8-A701-7EDA320714C6}"/>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xmlns="" id="{64E8C447-30ED-43D8-8A4F-AFC991659DD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xmlns="" id="{1936009D-A485-4BA7-A2C7-97AB0DFBA21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xmlns="" id="{E1A5E348-9D5C-4853-96E5-A7C875FE8C4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xmlns="" id="{B718D82A-138B-4744-8639-18DCDE30E33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xmlns="" id="{44EEBBC4-9749-4B4A-BF90-CCE496639A3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xmlns="" id="{944C72FE-1FB4-4D47-A6B4-F1BC388083D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xmlns="" id="{F9D2105D-6BED-4CB2-81B0-F0F16A5BC5F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xmlns="" id="{780C0BA7-948B-4506-8DD2-BD3EFACE3FA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xmlns="" id="{B936A5CD-1A90-4C1C-A54E-44C43EBA7D1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xmlns="" id="{0975C0C3-25FA-4537-A91D-2625D0EFA9F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xmlns="" id="{32CEA72B-897F-4F5C-AD66-43CF24CC070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xmlns="" id="{914BD9C9-B52A-4DA3-8BAE-BA6DC2402301}"/>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xmlns="" id="{B46FF1E4-4167-45B0-93A3-0F0F62A23B9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xmlns="" id="{5272AC86-7F9F-489A-8DA9-89DA0D4384B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xmlns="" id="{9EFDFCB5-A2AA-4D1E-A73F-98283A89FA6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xmlns="" id="{30133FAE-5BEE-407D-987A-896190D174E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xmlns="" id="{B23E9FED-29F4-43CC-B43A-456B3E98F8C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xmlns="" id="{9D08CDF7-9A06-4165-B309-C55630DAD06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xmlns="" id="{7C35E272-625D-4D90-A4FB-34CA3988377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xmlns="" id="{69704817-44A9-4769-8A9F-CD0D017ECAE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xmlns="" id="{44D48004-ADE0-4B71-9309-0FF32D8FE45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xmlns="" id="{626A0C34-762D-4AFD-AF04-E25FDA17E81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xmlns="" id="{69C20C46-8CB9-4EBA-8F64-C7E07F306F2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xmlns="" id="{3A39DB2A-FC64-431B-933D-B79D1B94222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xmlns="" id="{E40B9ECF-4E93-4BA6-B940-B63E3EC118D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xmlns="" id="{FB9B002E-01D6-406E-AF03-04EE749E951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xmlns="" id="{4FD3E781-07DE-4BE1-98C7-56AC172ED15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xmlns="" id="{E9A11C74-A764-488B-81D8-78EA5D73A9C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xmlns="" id="{42D59B02-F40D-42E9-97D3-B6FD726BAE3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xmlns="" id="{2BC52B98-77FB-4A11-97E1-AE8CCFC9AEF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xmlns="" id="{BEE4DC63-F6EC-4C0B-A93D-94F5A7BD4CD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xmlns="" id="{3926802B-4F4C-49B1-B8DC-4DD612D3D7FD}"/>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xmlns="" id="{433E96D7-7A07-4F58-BC4A-FFD66AA5316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xmlns="" id="{0B584670-E731-4BDC-9E44-5440AA29EEC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xmlns="" id="{61A6E849-7051-42AE-80F6-CBC92582489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xmlns="" id="{5208CE0B-6799-4BE0-A16A-D9C304A6DEC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xmlns="" id="{359A4685-820C-4F6F-AD77-EE50A1D560D6}"/>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xmlns="" id="{856C8FCB-0E2F-4B8A-B098-F58011611E4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xmlns="" id="{19ED3A47-8EFF-4947-9186-5E2EFD8C4B5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当市では、平成２８年度（令和３年度改定）に策定した公共施設等総合管理計画において、老朽化した施設の集約化・複合化や除却を進めている。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令和４年度においては、庁舎（北庁舎、設備棟）を取得したこと等により減少となったが、近年は増加傾向にあり、類似団体平均と比較しても有形固定資産減価償却率は高い状況である。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公共施設等総合管理計画では、令和３４年度までに公共建築物の延床面積を２６％削減することを目標に掲げ、引き続き施設等の集約化・複合化や廃止等を検討していく。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xmlns="" id="{5ED33CFD-DEE8-4206-8255-9BC69142D86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xmlns="" id="{23461CF8-7C05-40D6-9FBC-BECF1F5FA58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xmlns="" id="{0637805C-B00A-449B-AE85-FBA0E2273708}"/>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xmlns="" id="{2196A811-1147-4FA3-8260-23E167A151A5}"/>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a:extLst>
            <a:ext uri="{FF2B5EF4-FFF2-40B4-BE49-F238E27FC236}">
              <a16:creationId xmlns:a16="http://schemas.microsoft.com/office/drawing/2014/main" xmlns="" id="{6063F508-0CAD-483E-ADA1-F63738084B6D}"/>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xmlns="" id="{E4FAA9CD-65C7-4F58-A1B4-08F291F5F097}"/>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xmlns="" id="{8D63149E-F31A-4D90-A8B3-2CB885612F35}"/>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xmlns="" id="{4A3A81F4-72A1-43C3-89A1-9D7480D05EBA}"/>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a:extLst>
            <a:ext uri="{FF2B5EF4-FFF2-40B4-BE49-F238E27FC236}">
              <a16:creationId xmlns:a16="http://schemas.microsoft.com/office/drawing/2014/main" xmlns="" id="{90361AAB-1409-45D6-AA15-6F404B58B489}"/>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xmlns="" id="{1D8BDA1E-864C-4039-8272-77A30C70C22C}"/>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xmlns="" id="{8553D168-4D7C-4E08-B132-9C47D18BFB2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xmlns="" id="{17F74B80-B577-4005-A956-2E6BDDD31C4E}"/>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a:extLst>
            <a:ext uri="{FF2B5EF4-FFF2-40B4-BE49-F238E27FC236}">
              <a16:creationId xmlns:a16="http://schemas.microsoft.com/office/drawing/2014/main" xmlns="" id="{46B53D53-AB04-4081-97F7-B704141888C6}"/>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xmlns="" id="{F6627713-529E-453D-9CC8-880A9B9F071C}"/>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xmlns="" id="{F0AFFB9F-30C4-4C97-B499-F068C98932A2}"/>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xmlns="" id="{C4F16F40-562C-4B45-880B-84457EF3F241}"/>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a:extLst>
            <a:ext uri="{FF2B5EF4-FFF2-40B4-BE49-F238E27FC236}">
              <a16:creationId xmlns:a16="http://schemas.microsoft.com/office/drawing/2014/main" xmlns="" id="{09EC4227-7B80-4E19-BD6C-87483ACA3514}"/>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3DF28D59-5277-46A4-9B53-C233A6F24BE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0A10FF92-B856-49CC-99D2-0E72E42D825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C9387D87-2FFF-47A8-A7B8-0F53DBF2C8C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1" name="直線コネクタ 70">
          <a:extLst>
            <a:ext uri="{FF2B5EF4-FFF2-40B4-BE49-F238E27FC236}">
              <a16:creationId xmlns:a16="http://schemas.microsoft.com/office/drawing/2014/main" xmlns="" id="{923EFB6E-FBC6-44D3-A331-3A0899D355BA}"/>
            </a:ext>
          </a:extLst>
        </xdr:cNvPr>
        <xdr:cNvCxnSpPr/>
      </xdr:nvCxnSpPr>
      <xdr:spPr>
        <a:xfrm flipV="1">
          <a:off x="4206240" y="526764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2" name="有形固定資産減価償却率最小値テキスト">
          <a:extLst>
            <a:ext uri="{FF2B5EF4-FFF2-40B4-BE49-F238E27FC236}">
              <a16:creationId xmlns:a16="http://schemas.microsoft.com/office/drawing/2014/main" xmlns="" id="{819D9E87-8BE6-4C3E-B609-7F836174264C}"/>
            </a:ext>
          </a:extLst>
        </xdr:cNvPr>
        <xdr:cNvSpPr txBox="1"/>
      </xdr:nvSpPr>
      <xdr:spPr>
        <a:xfrm>
          <a:off x="4258945" y="653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3" name="直線コネクタ 72">
          <a:extLst>
            <a:ext uri="{FF2B5EF4-FFF2-40B4-BE49-F238E27FC236}">
              <a16:creationId xmlns:a16="http://schemas.microsoft.com/office/drawing/2014/main" xmlns="" id="{ED47EAAF-6492-4A38-A2A7-0E36D8F9BDAB}"/>
            </a:ext>
          </a:extLst>
        </xdr:cNvPr>
        <xdr:cNvCxnSpPr/>
      </xdr:nvCxnSpPr>
      <xdr:spPr>
        <a:xfrm>
          <a:off x="4119245" y="6535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4" name="有形固定資産減価償却率最大値テキスト">
          <a:extLst>
            <a:ext uri="{FF2B5EF4-FFF2-40B4-BE49-F238E27FC236}">
              <a16:creationId xmlns:a16="http://schemas.microsoft.com/office/drawing/2014/main" xmlns="" id="{1E1ACC09-6D89-4136-94E5-FC33D445050B}"/>
            </a:ext>
          </a:extLst>
        </xdr:cNvPr>
        <xdr:cNvSpPr txBox="1"/>
      </xdr:nvSpPr>
      <xdr:spPr>
        <a:xfrm>
          <a:off x="4258945" y="504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5" name="直線コネクタ 74">
          <a:extLst>
            <a:ext uri="{FF2B5EF4-FFF2-40B4-BE49-F238E27FC236}">
              <a16:creationId xmlns:a16="http://schemas.microsoft.com/office/drawing/2014/main" xmlns="" id="{AAC76918-DAB2-4466-8B03-F14D2F41AA5E}"/>
            </a:ext>
          </a:extLst>
        </xdr:cNvPr>
        <xdr:cNvCxnSpPr/>
      </xdr:nvCxnSpPr>
      <xdr:spPr>
        <a:xfrm>
          <a:off x="4119245" y="52676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6" name="有形固定資産減価償却率平均値テキスト">
          <a:extLst>
            <a:ext uri="{FF2B5EF4-FFF2-40B4-BE49-F238E27FC236}">
              <a16:creationId xmlns:a16="http://schemas.microsoft.com/office/drawing/2014/main" xmlns="" id="{541FA244-95C0-4FF2-A1F4-B4CFF04FD197}"/>
            </a:ext>
          </a:extLst>
        </xdr:cNvPr>
        <xdr:cNvSpPr txBox="1"/>
      </xdr:nvSpPr>
      <xdr:spPr>
        <a:xfrm>
          <a:off x="4258945" y="582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7" name="フローチャート: 判断 76">
          <a:extLst>
            <a:ext uri="{FF2B5EF4-FFF2-40B4-BE49-F238E27FC236}">
              <a16:creationId xmlns:a16="http://schemas.microsoft.com/office/drawing/2014/main" xmlns="" id="{AB976DF6-12C6-4346-B62C-964D73B61551}"/>
            </a:ext>
          </a:extLst>
        </xdr:cNvPr>
        <xdr:cNvSpPr/>
      </xdr:nvSpPr>
      <xdr:spPr>
        <a:xfrm>
          <a:off x="4157345" y="597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8" name="フローチャート: 判断 77">
          <a:extLst>
            <a:ext uri="{FF2B5EF4-FFF2-40B4-BE49-F238E27FC236}">
              <a16:creationId xmlns:a16="http://schemas.microsoft.com/office/drawing/2014/main" xmlns="" id="{AFC34640-FDC5-4CEE-9E18-65A0B06E0964}"/>
            </a:ext>
          </a:extLst>
        </xdr:cNvPr>
        <xdr:cNvSpPr/>
      </xdr:nvSpPr>
      <xdr:spPr>
        <a:xfrm>
          <a:off x="3537585" y="5965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79" name="フローチャート: 判断 78">
          <a:extLst>
            <a:ext uri="{FF2B5EF4-FFF2-40B4-BE49-F238E27FC236}">
              <a16:creationId xmlns:a16="http://schemas.microsoft.com/office/drawing/2014/main" xmlns="" id="{50CFD11C-B92F-4BEF-9E3E-8B95991DB834}"/>
            </a:ext>
          </a:extLst>
        </xdr:cNvPr>
        <xdr:cNvSpPr/>
      </xdr:nvSpPr>
      <xdr:spPr>
        <a:xfrm>
          <a:off x="2867025" y="5892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80" name="フローチャート: 判断 79">
          <a:extLst>
            <a:ext uri="{FF2B5EF4-FFF2-40B4-BE49-F238E27FC236}">
              <a16:creationId xmlns:a16="http://schemas.microsoft.com/office/drawing/2014/main" xmlns="" id="{2A78716F-184B-4BB0-A626-A9BA8C506F54}"/>
            </a:ext>
          </a:extLst>
        </xdr:cNvPr>
        <xdr:cNvSpPr/>
      </xdr:nvSpPr>
      <xdr:spPr>
        <a:xfrm>
          <a:off x="2196465" y="5889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81" name="フローチャート: 判断 80">
          <a:extLst>
            <a:ext uri="{FF2B5EF4-FFF2-40B4-BE49-F238E27FC236}">
              <a16:creationId xmlns:a16="http://schemas.microsoft.com/office/drawing/2014/main" xmlns="" id="{B223B25B-296E-4265-976F-E8D76977D105}"/>
            </a:ext>
          </a:extLst>
        </xdr:cNvPr>
        <xdr:cNvSpPr/>
      </xdr:nvSpPr>
      <xdr:spPr>
        <a:xfrm>
          <a:off x="1525905" y="5857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390D71B8-69DD-4EB5-A620-61A8C457207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4267AD20-714E-4374-B4AE-74AE2975621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314C1A02-6A9A-4A06-8862-84F107CA99C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65D44129-740B-475B-85EC-043CD8E484A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D4095F2B-1786-49D0-8087-AD30009FFBA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74613</xdr:rowOff>
    </xdr:from>
    <xdr:to>
      <xdr:col>23</xdr:col>
      <xdr:colOff>136525</xdr:colOff>
      <xdr:row>33</xdr:row>
      <xdr:rowOff>4763</xdr:rowOff>
    </xdr:to>
    <xdr:sp macro="" textlink="">
      <xdr:nvSpPr>
        <xdr:cNvPr id="87" name="楕円 86">
          <a:extLst>
            <a:ext uri="{FF2B5EF4-FFF2-40B4-BE49-F238E27FC236}">
              <a16:creationId xmlns:a16="http://schemas.microsoft.com/office/drawing/2014/main" xmlns="" id="{AE105A2E-E933-4F28-B762-335008D6D65F}"/>
            </a:ext>
          </a:extLst>
        </xdr:cNvPr>
        <xdr:cNvSpPr/>
      </xdr:nvSpPr>
      <xdr:spPr>
        <a:xfrm>
          <a:off x="4157345" y="620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53040</xdr:rowOff>
    </xdr:from>
    <xdr:ext cx="405111" cy="259045"/>
    <xdr:sp macro="" textlink="">
      <xdr:nvSpPr>
        <xdr:cNvPr id="88" name="有形固定資産減価償却率該当値テキスト">
          <a:extLst>
            <a:ext uri="{FF2B5EF4-FFF2-40B4-BE49-F238E27FC236}">
              <a16:creationId xmlns:a16="http://schemas.microsoft.com/office/drawing/2014/main" xmlns="" id="{E07EA31C-524D-43F4-B1C9-098C36327E0C}"/>
            </a:ext>
          </a:extLst>
        </xdr:cNvPr>
        <xdr:cNvSpPr txBox="1"/>
      </xdr:nvSpPr>
      <xdr:spPr>
        <a:xfrm>
          <a:off x="4258945" y="618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106997</xdr:rowOff>
    </xdr:from>
    <xdr:to>
      <xdr:col>19</xdr:col>
      <xdr:colOff>187325</xdr:colOff>
      <xdr:row>33</xdr:row>
      <xdr:rowOff>37147</xdr:rowOff>
    </xdr:to>
    <xdr:sp macro="" textlink="">
      <xdr:nvSpPr>
        <xdr:cNvPr id="89" name="楕円 88">
          <a:extLst>
            <a:ext uri="{FF2B5EF4-FFF2-40B4-BE49-F238E27FC236}">
              <a16:creationId xmlns:a16="http://schemas.microsoft.com/office/drawing/2014/main" xmlns="" id="{DFCEB8C2-D91E-448C-AC4B-12F93327EF1E}"/>
            </a:ext>
          </a:extLst>
        </xdr:cNvPr>
        <xdr:cNvSpPr/>
      </xdr:nvSpPr>
      <xdr:spPr>
        <a:xfrm>
          <a:off x="3537585" y="6241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125413</xdr:rowOff>
    </xdr:from>
    <xdr:to>
      <xdr:col>23</xdr:col>
      <xdr:colOff>85725</xdr:colOff>
      <xdr:row>32</xdr:row>
      <xdr:rowOff>157797</xdr:rowOff>
    </xdr:to>
    <xdr:cxnSp macro="">
      <xdr:nvCxnSpPr>
        <xdr:cNvPr id="90" name="直線コネクタ 89">
          <a:extLst>
            <a:ext uri="{FF2B5EF4-FFF2-40B4-BE49-F238E27FC236}">
              <a16:creationId xmlns:a16="http://schemas.microsoft.com/office/drawing/2014/main" xmlns="" id="{2DA17EDD-5990-4B74-AE92-28E6E39DF0F4}"/>
            </a:ext>
          </a:extLst>
        </xdr:cNvPr>
        <xdr:cNvCxnSpPr/>
      </xdr:nvCxnSpPr>
      <xdr:spPr>
        <a:xfrm flipV="1">
          <a:off x="3588385" y="6259513"/>
          <a:ext cx="619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98901</xdr:rowOff>
    </xdr:from>
    <xdr:to>
      <xdr:col>15</xdr:col>
      <xdr:colOff>187325</xdr:colOff>
      <xdr:row>33</xdr:row>
      <xdr:rowOff>29051</xdr:rowOff>
    </xdr:to>
    <xdr:sp macro="" textlink="">
      <xdr:nvSpPr>
        <xdr:cNvPr id="91" name="楕円 90">
          <a:extLst>
            <a:ext uri="{FF2B5EF4-FFF2-40B4-BE49-F238E27FC236}">
              <a16:creationId xmlns:a16="http://schemas.microsoft.com/office/drawing/2014/main" xmlns="" id="{B4B7D1A4-C3C5-4DBD-93B9-78C5EFD02BE9}"/>
            </a:ext>
          </a:extLst>
        </xdr:cNvPr>
        <xdr:cNvSpPr/>
      </xdr:nvSpPr>
      <xdr:spPr>
        <a:xfrm>
          <a:off x="2867025" y="6233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149701</xdr:rowOff>
    </xdr:from>
    <xdr:to>
      <xdr:col>19</xdr:col>
      <xdr:colOff>136525</xdr:colOff>
      <xdr:row>32</xdr:row>
      <xdr:rowOff>157797</xdr:rowOff>
    </xdr:to>
    <xdr:cxnSp macro="">
      <xdr:nvCxnSpPr>
        <xdr:cNvPr id="92" name="直線コネクタ 91">
          <a:extLst>
            <a:ext uri="{FF2B5EF4-FFF2-40B4-BE49-F238E27FC236}">
              <a16:creationId xmlns:a16="http://schemas.microsoft.com/office/drawing/2014/main" xmlns="" id="{856C8F0C-2EE5-42EF-86F6-B74917F4F6AC}"/>
            </a:ext>
          </a:extLst>
        </xdr:cNvPr>
        <xdr:cNvCxnSpPr/>
      </xdr:nvCxnSpPr>
      <xdr:spPr>
        <a:xfrm>
          <a:off x="2917825" y="6283801"/>
          <a:ext cx="67056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74613</xdr:rowOff>
    </xdr:from>
    <xdr:to>
      <xdr:col>11</xdr:col>
      <xdr:colOff>187325</xdr:colOff>
      <xdr:row>33</xdr:row>
      <xdr:rowOff>4763</xdr:rowOff>
    </xdr:to>
    <xdr:sp macro="" textlink="">
      <xdr:nvSpPr>
        <xdr:cNvPr id="93" name="楕円 92">
          <a:extLst>
            <a:ext uri="{FF2B5EF4-FFF2-40B4-BE49-F238E27FC236}">
              <a16:creationId xmlns:a16="http://schemas.microsoft.com/office/drawing/2014/main" xmlns="" id="{B18A638E-69DE-42C5-AAA9-EEA4B8F29376}"/>
            </a:ext>
          </a:extLst>
        </xdr:cNvPr>
        <xdr:cNvSpPr/>
      </xdr:nvSpPr>
      <xdr:spPr>
        <a:xfrm>
          <a:off x="2196465" y="620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125413</xdr:rowOff>
    </xdr:from>
    <xdr:to>
      <xdr:col>15</xdr:col>
      <xdr:colOff>136525</xdr:colOff>
      <xdr:row>32</xdr:row>
      <xdr:rowOff>149701</xdr:rowOff>
    </xdr:to>
    <xdr:cxnSp macro="">
      <xdr:nvCxnSpPr>
        <xdr:cNvPr id="94" name="直線コネクタ 93">
          <a:extLst>
            <a:ext uri="{FF2B5EF4-FFF2-40B4-BE49-F238E27FC236}">
              <a16:creationId xmlns:a16="http://schemas.microsoft.com/office/drawing/2014/main" xmlns="" id="{33979455-735D-415D-9A99-AA14F1698C48}"/>
            </a:ext>
          </a:extLst>
        </xdr:cNvPr>
        <xdr:cNvCxnSpPr/>
      </xdr:nvCxnSpPr>
      <xdr:spPr>
        <a:xfrm>
          <a:off x="2247265" y="6259513"/>
          <a:ext cx="67056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53022</xdr:rowOff>
    </xdr:from>
    <xdr:to>
      <xdr:col>7</xdr:col>
      <xdr:colOff>187325</xdr:colOff>
      <xdr:row>32</xdr:row>
      <xdr:rowOff>154622</xdr:rowOff>
    </xdr:to>
    <xdr:sp macro="" textlink="">
      <xdr:nvSpPr>
        <xdr:cNvPr id="95" name="楕円 94">
          <a:extLst>
            <a:ext uri="{FF2B5EF4-FFF2-40B4-BE49-F238E27FC236}">
              <a16:creationId xmlns:a16="http://schemas.microsoft.com/office/drawing/2014/main" xmlns="" id="{C88B53A7-4555-4360-B420-5EF4573E78C5}"/>
            </a:ext>
          </a:extLst>
        </xdr:cNvPr>
        <xdr:cNvSpPr/>
      </xdr:nvSpPr>
      <xdr:spPr>
        <a:xfrm>
          <a:off x="1525905" y="61871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103822</xdr:rowOff>
    </xdr:from>
    <xdr:to>
      <xdr:col>11</xdr:col>
      <xdr:colOff>136525</xdr:colOff>
      <xdr:row>32</xdr:row>
      <xdr:rowOff>125413</xdr:rowOff>
    </xdr:to>
    <xdr:cxnSp macro="">
      <xdr:nvCxnSpPr>
        <xdr:cNvPr id="96" name="直線コネクタ 95">
          <a:extLst>
            <a:ext uri="{FF2B5EF4-FFF2-40B4-BE49-F238E27FC236}">
              <a16:creationId xmlns:a16="http://schemas.microsoft.com/office/drawing/2014/main" xmlns="" id="{D0378A5A-6FDF-4121-8DC2-816792060C5E}"/>
            </a:ext>
          </a:extLst>
        </xdr:cNvPr>
        <xdr:cNvCxnSpPr/>
      </xdr:nvCxnSpPr>
      <xdr:spPr>
        <a:xfrm>
          <a:off x="1576705" y="6237922"/>
          <a:ext cx="67056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7" name="n_1aveValue有形固定資産減価償却率">
          <a:extLst>
            <a:ext uri="{FF2B5EF4-FFF2-40B4-BE49-F238E27FC236}">
              <a16:creationId xmlns:a16="http://schemas.microsoft.com/office/drawing/2014/main" xmlns="" id="{2487D394-9048-4008-AF50-8F42DA6845FB}"/>
            </a:ext>
          </a:extLst>
        </xdr:cNvPr>
        <xdr:cNvSpPr txBox="1"/>
      </xdr:nvSpPr>
      <xdr:spPr>
        <a:xfrm>
          <a:off x="3395989" y="574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98" name="n_2aveValue有形固定資産減価償却率">
          <a:extLst>
            <a:ext uri="{FF2B5EF4-FFF2-40B4-BE49-F238E27FC236}">
              <a16:creationId xmlns:a16="http://schemas.microsoft.com/office/drawing/2014/main" xmlns="" id="{183FF85F-E1DE-4016-834E-00F421DEA94B}"/>
            </a:ext>
          </a:extLst>
        </xdr:cNvPr>
        <xdr:cNvSpPr txBox="1"/>
      </xdr:nvSpPr>
      <xdr:spPr>
        <a:xfrm>
          <a:off x="2738129" y="567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99" name="n_3aveValue有形固定資産減価償却率">
          <a:extLst>
            <a:ext uri="{FF2B5EF4-FFF2-40B4-BE49-F238E27FC236}">
              <a16:creationId xmlns:a16="http://schemas.microsoft.com/office/drawing/2014/main" xmlns="" id="{3BFBFD22-2C05-4779-BB85-58CA3AB8DC19}"/>
            </a:ext>
          </a:extLst>
        </xdr:cNvPr>
        <xdr:cNvSpPr txBox="1"/>
      </xdr:nvSpPr>
      <xdr:spPr>
        <a:xfrm>
          <a:off x="2067569" y="566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5256</xdr:rowOff>
    </xdr:from>
    <xdr:ext cx="405111" cy="259045"/>
    <xdr:sp macro="" textlink="">
      <xdr:nvSpPr>
        <xdr:cNvPr id="100" name="n_4aveValue有形固定資産減価償却率">
          <a:extLst>
            <a:ext uri="{FF2B5EF4-FFF2-40B4-BE49-F238E27FC236}">
              <a16:creationId xmlns:a16="http://schemas.microsoft.com/office/drawing/2014/main" xmlns="" id="{CCC91CD4-D54D-4E2D-A931-4BB6139F2A82}"/>
            </a:ext>
          </a:extLst>
        </xdr:cNvPr>
        <xdr:cNvSpPr txBox="1"/>
      </xdr:nvSpPr>
      <xdr:spPr>
        <a:xfrm>
          <a:off x="1397009" y="5636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28274</xdr:rowOff>
    </xdr:from>
    <xdr:ext cx="405111" cy="259045"/>
    <xdr:sp macro="" textlink="">
      <xdr:nvSpPr>
        <xdr:cNvPr id="101" name="n_1mainValue有形固定資産減価償却率">
          <a:extLst>
            <a:ext uri="{FF2B5EF4-FFF2-40B4-BE49-F238E27FC236}">
              <a16:creationId xmlns:a16="http://schemas.microsoft.com/office/drawing/2014/main" xmlns="" id="{BAF26D77-6831-4116-8E30-B3985CB30B80}"/>
            </a:ext>
          </a:extLst>
        </xdr:cNvPr>
        <xdr:cNvSpPr txBox="1"/>
      </xdr:nvSpPr>
      <xdr:spPr>
        <a:xfrm>
          <a:off x="3395989" y="633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20178</xdr:rowOff>
    </xdr:from>
    <xdr:ext cx="405111" cy="259045"/>
    <xdr:sp macro="" textlink="">
      <xdr:nvSpPr>
        <xdr:cNvPr id="102" name="n_2mainValue有形固定資産減価償却率">
          <a:extLst>
            <a:ext uri="{FF2B5EF4-FFF2-40B4-BE49-F238E27FC236}">
              <a16:creationId xmlns:a16="http://schemas.microsoft.com/office/drawing/2014/main" xmlns="" id="{B9FD32E0-7CE7-4127-BD18-CD92DE49921F}"/>
            </a:ext>
          </a:extLst>
        </xdr:cNvPr>
        <xdr:cNvSpPr txBox="1"/>
      </xdr:nvSpPr>
      <xdr:spPr>
        <a:xfrm>
          <a:off x="2738129" y="6321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167340</xdr:rowOff>
    </xdr:from>
    <xdr:ext cx="405111" cy="259045"/>
    <xdr:sp macro="" textlink="">
      <xdr:nvSpPr>
        <xdr:cNvPr id="103" name="n_3mainValue有形固定資産減価償却率">
          <a:extLst>
            <a:ext uri="{FF2B5EF4-FFF2-40B4-BE49-F238E27FC236}">
              <a16:creationId xmlns:a16="http://schemas.microsoft.com/office/drawing/2014/main" xmlns="" id="{6D582ED0-D26B-4514-AEDB-9811A901CD95}"/>
            </a:ext>
          </a:extLst>
        </xdr:cNvPr>
        <xdr:cNvSpPr txBox="1"/>
      </xdr:nvSpPr>
      <xdr:spPr>
        <a:xfrm>
          <a:off x="2067569" y="6301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145749</xdr:rowOff>
    </xdr:from>
    <xdr:ext cx="405111" cy="259045"/>
    <xdr:sp macro="" textlink="">
      <xdr:nvSpPr>
        <xdr:cNvPr id="104" name="n_4mainValue有形固定資産減価償却率">
          <a:extLst>
            <a:ext uri="{FF2B5EF4-FFF2-40B4-BE49-F238E27FC236}">
              <a16:creationId xmlns:a16="http://schemas.microsoft.com/office/drawing/2014/main" xmlns="" id="{7A512163-D12E-449E-A788-678E389B868D}"/>
            </a:ext>
          </a:extLst>
        </xdr:cNvPr>
        <xdr:cNvSpPr txBox="1"/>
      </xdr:nvSpPr>
      <xdr:spPr>
        <a:xfrm>
          <a:off x="1397009" y="627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A3F15B49-FFE9-4C34-A50F-03D4A058C4E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AEFB2949-02A6-49FF-8702-711134472DF1}"/>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xmlns="" id="{EAAF12D8-E3BF-46FB-A27A-4E3EB4A1A22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A0AA187D-F117-4618-A2EA-A0914E2095D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AF7C7442-3EC6-4461-840E-387A0D8A0B9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8DC4415B-5D65-47C7-A2D9-8D755FB9E46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8DBDE457-8858-436D-8247-44CD64CC578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DDED9A11-C83C-4DC2-8D47-07CF589A0CC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0CD74574-AE9C-4B1F-863B-BAC55F13FDC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1BBBFACD-27F9-4916-BA09-4DE736C54BF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A5E88855-B3DA-4BD1-9F07-65571B3B7E5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F82A5B51-C3D7-4F33-9470-D8541219BB1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3D32E534-5A43-4AF7-B6C0-F29904E593E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債務償還比率は類似団体平均を下回っており、前年度に比べ１３．２％減少した。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主な要因としては、庁舎整備等により地方債の現在高が約１１億円増加したものの、公営企業債等繰入見込額等が減小したことで、将来負担額が約１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８００万円の減小となったこと、また、石油関連企業の増収により法人市民税が増加したこと等により、経常一般財源等が約６憶４千万円増加したためである。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BECEB674-AF6B-41EA-B511-D72E71E355B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E13EC357-5C63-4A72-BA47-E9514E29AC5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C9E074B7-FC98-4212-8BC7-4CCDDDCED56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xmlns="" id="{A9C59DE4-9080-4475-AA29-98B7B11E4CB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xmlns="" id="{47FE8DE8-8CC3-4728-ABC7-BCE894BCBFEE}"/>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xmlns="" id="{39766893-6315-4AAA-8683-549E29E2386F}"/>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xmlns="" id="{4E6D4508-28F7-4EBA-917B-7CCD378BF8D5}"/>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xmlns="" id="{272A6B67-3602-400B-B458-767DFC989058}"/>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xmlns="" id="{B812BAFA-816D-4372-9212-C264BBBF480A}"/>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xmlns="" id="{0AF33CF7-90DB-41B3-B726-60333A59897E}"/>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xmlns="" id="{D4BEC1EB-CC2F-4B01-8752-73E314C2323E}"/>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xmlns="" id="{BE240887-5896-4F7F-A941-982EFA60839B}"/>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xmlns="" id="{DA10CEBB-2253-49B7-99DB-84EA65092EE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xmlns="" id="{4EFC4DF2-0B9C-44EF-8876-A80D0DF5C948}"/>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xmlns="" id="{D1EC7C71-771F-4352-8C96-FAE45BCA513B}"/>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0D43DEB4-4A21-4681-9309-1D3FC5F9BFC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4F61BF30-A266-4F74-A62E-F8E8AABA6C1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5" name="直線コネクタ 134">
          <a:extLst>
            <a:ext uri="{FF2B5EF4-FFF2-40B4-BE49-F238E27FC236}">
              <a16:creationId xmlns:a16="http://schemas.microsoft.com/office/drawing/2014/main" xmlns="" id="{D8AAE3AC-7BDD-4666-99C9-34863DA92F2B}"/>
            </a:ext>
          </a:extLst>
        </xdr:cNvPr>
        <xdr:cNvCxnSpPr/>
      </xdr:nvCxnSpPr>
      <xdr:spPr>
        <a:xfrm flipV="1">
          <a:off x="13027660" y="516046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6" name="債務償還比率最小値テキスト">
          <a:extLst>
            <a:ext uri="{FF2B5EF4-FFF2-40B4-BE49-F238E27FC236}">
              <a16:creationId xmlns:a16="http://schemas.microsoft.com/office/drawing/2014/main" xmlns="" id="{65569B00-7272-444E-B671-A4830065653F}"/>
            </a:ext>
          </a:extLst>
        </xdr:cNvPr>
        <xdr:cNvSpPr txBox="1"/>
      </xdr:nvSpPr>
      <xdr:spPr>
        <a:xfrm>
          <a:off x="13080365" y="66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7" name="直線コネクタ 136">
          <a:extLst>
            <a:ext uri="{FF2B5EF4-FFF2-40B4-BE49-F238E27FC236}">
              <a16:creationId xmlns:a16="http://schemas.microsoft.com/office/drawing/2014/main" xmlns="" id="{48C4C3C6-9859-4B1A-89DF-642FB5D7B6BD}"/>
            </a:ext>
          </a:extLst>
        </xdr:cNvPr>
        <xdr:cNvCxnSpPr/>
      </xdr:nvCxnSpPr>
      <xdr:spPr>
        <a:xfrm>
          <a:off x="12963525" y="6631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xmlns="" id="{57CED0A4-ECA8-4CE2-9825-3152FDF50669}"/>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xmlns="" id="{8A08F1DF-1AC3-4379-A691-BE1173457972}"/>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0" name="債務償還比率平均値テキスト">
          <a:extLst>
            <a:ext uri="{FF2B5EF4-FFF2-40B4-BE49-F238E27FC236}">
              <a16:creationId xmlns:a16="http://schemas.microsoft.com/office/drawing/2014/main" xmlns="" id="{4065E430-EBE9-4BF0-8656-371D66BB20F1}"/>
            </a:ext>
          </a:extLst>
        </xdr:cNvPr>
        <xdr:cNvSpPr txBox="1"/>
      </xdr:nvSpPr>
      <xdr:spPr>
        <a:xfrm>
          <a:off x="13080365" y="58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1" name="フローチャート: 判断 140">
          <a:extLst>
            <a:ext uri="{FF2B5EF4-FFF2-40B4-BE49-F238E27FC236}">
              <a16:creationId xmlns:a16="http://schemas.microsoft.com/office/drawing/2014/main" xmlns="" id="{CB6942A0-4939-4EDC-B3A9-264E292D299A}"/>
            </a:ext>
          </a:extLst>
        </xdr:cNvPr>
        <xdr:cNvSpPr/>
      </xdr:nvSpPr>
      <xdr:spPr>
        <a:xfrm>
          <a:off x="13001625" y="5864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2" name="フローチャート: 判断 141">
          <a:extLst>
            <a:ext uri="{FF2B5EF4-FFF2-40B4-BE49-F238E27FC236}">
              <a16:creationId xmlns:a16="http://schemas.microsoft.com/office/drawing/2014/main" xmlns="" id="{123DFD30-4DE4-42BB-9828-328A3F1FD2C1}"/>
            </a:ext>
          </a:extLst>
        </xdr:cNvPr>
        <xdr:cNvSpPr/>
      </xdr:nvSpPr>
      <xdr:spPr>
        <a:xfrm>
          <a:off x="12359005" y="5799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3" name="フローチャート: 判断 142">
          <a:extLst>
            <a:ext uri="{FF2B5EF4-FFF2-40B4-BE49-F238E27FC236}">
              <a16:creationId xmlns:a16="http://schemas.microsoft.com/office/drawing/2014/main" xmlns="" id="{4B3DFC6F-9C5C-4FED-9945-08298F2E1918}"/>
            </a:ext>
          </a:extLst>
        </xdr:cNvPr>
        <xdr:cNvSpPr/>
      </xdr:nvSpPr>
      <xdr:spPr>
        <a:xfrm>
          <a:off x="11688445" y="6066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4" name="フローチャート: 判断 143">
          <a:extLst>
            <a:ext uri="{FF2B5EF4-FFF2-40B4-BE49-F238E27FC236}">
              <a16:creationId xmlns:a16="http://schemas.microsoft.com/office/drawing/2014/main" xmlns="" id="{28F79679-554C-40A4-9049-219E03B96280}"/>
            </a:ext>
          </a:extLst>
        </xdr:cNvPr>
        <xdr:cNvSpPr/>
      </xdr:nvSpPr>
      <xdr:spPr>
        <a:xfrm>
          <a:off x="11017885" y="6072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5" name="フローチャート: 判断 144">
          <a:extLst>
            <a:ext uri="{FF2B5EF4-FFF2-40B4-BE49-F238E27FC236}">
              <a16:creationId xmlns:a16="http://schemas.microsoft.com/office/drawing/2014/main" xmlns="" id="{DB78E766-0807-4773-95BF-A7BB03E320C1}"/>
            </a:ext>
          </a:extLst>
        </xdr:cNvPr>
        <xdr:cNvSpPr/>
      </xdr:nvSpPr>
      <xdr:spPr>
        <a:xfrm>
          <a:off x="10347325" y="60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3402A1E1-0DD1-4A45-8216-8F7F275E648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03EF26BE-76E3-468A-93A4-077F62F0ECB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7D9AD5DA-5B1F-433E-8B1B-480B08DDB7C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EAB5EEAA-62DB-4F27-9EAC-4020D4AEA46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FF30515-FC35-46F9-969E-4FE1B9F41FFD}"/>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96829</xdr:rowOff>
    </xdr:from>
    <xdr:to>
      <xdr:col>76</xdr:col>
      <xdr:colOff>73025</xdr:colOff>
      <xdr:row>29</xdr:row>
      <xdr:rowOff>26979</xdr:rowOff>
    </xdr:to>
    <xdr:sp macro="" textlink="">
      <xdr:nvSpPr>
        <xdr:cNvPr id="151" name="楕円 150">
          <a:extLst>
            <a:ext uri="{FF2B5EF4-FFF2-40B4-BE49-F238E27FC236}">
              <a16:creationId xmlns:a16="http://schemas.microsoft.com/office/drawing/2014/main" xmlns="" id="{84E85970-2261-4976-9FEF-95CB108F4F4E}"/>
            </a:ext>
          </a:extLst>
        </xdr:cNvPr>
        <xdr:cNvSpPr/>
      </xdr:nvSpPr>
      <xdr:spPr>
        <a:xfrm>
          <a:off x="13001625" y="5560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119706</xdr:rowOff>
    </xdr:from>
    <xdr:ext cx="469744" cy="259045"/>
    <xdr:sp macro="" textlink="">
      <xdr:nvSpPr>
        <xdr:cNvPr id="152" name="債務償還比率該当値テキスト">
          <a:extLst>
            <a:ext uri="{FF2B5EF4-FFF2-40B4-BE49-F238E27FC236}">
              <a16:creationId xmlns:a16="http://schemas.microsoft.com/office/drawing/2014/main" xmlns="" id="{09CE4727-5419-4178-9A80-69D7F3601D0A}"/>
            </a:ext>
          </a:extLst>
        </xdr:cNvPr>
        <xdr:cNvSpPr txBox="1"/>
      </xdr:nvSpPr>
      <xdr:spPr>
        <a:xfrm>
          <a:off x="13080365" y="541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117185</xdr:rowOff>
    </xdr:from>
    <xdr:to>
      <xdr:col>72</xdr:col>
      <xdr:colOff>123825</xdr:colOff>
      <xdr:row>29</xdr:row>
      <xdr:rowOff>47335</xdr:rowOff>
    </xdr:to>
    <xdr:sp macro="" textlink="">
      <xdr:nvSpPr>
        <xdr:cNvPr id="153" name="楕円 152">
          <a:extLst>
            <a:ext uri="{FF2B5EF4-FFF2-40B4-BE49-F238E27FC236}">
              <a16:creationId xmlns:a16="http://schemas.microsoft.com/office/drawing/2014/main" xmlns="" id="{57C0B6E1-3352-4C90-93BF-5553AF72825A}"/>
            </a:ext>
          </a:extLst>
        </xdr:cNvPr>
        <xdr:cNvSpPr/>
      </xdr:nvSpPr>
      <xdr:spPr>
        <a:xfrm>
          <a:off x="12359005" y="5580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147629</xdr:rowOff>
    </xdr:from>
    <xdr:to>
      <xdr:col>76</xdr:col>
      <xdr:colOff>22225</xdr:colOff>
      <xdr:row>28</xdr:row>
      <xdr:rowOff>167985</xdr:rowOff>
    </xdr:to>
    <xdr:cxnSp macro="">
      <xdr:nvCxnSpPr>
        <xdr:cNvPr id="154" name="直線コネクタ 153">
          <a:extLst>
            <a:ext uri="{FF2B5EF4-FFF2-40B4-BE49-F238E27FC236}">
              <a16:creationId xmlns:a16="http://schemas.microsoft.com/office/drawing/2014/main" xmlns="" id="{D1173177-B6C9-4C3C-A73C-D42D8C28FEAB}"/>
            </a:ext>
          </a:extLst>
        </xdr:cNvPr>
        <xdr:cNvCxnSpPr/>
      </xdr:nvCxnSpPr>
      <xdr:spPr>
        <a:xfrm flipV="1">
          <a:off x="12409805" y="5611169"/>
          <a:ext cx="61976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161753</xdr:rowOff>
    </xdr:from>
    <xdr:to>
      <xdr:col>68</xdr:col>
      <xdr:colOff>123825</xdr:colOff>
      <xdr:row>29</xdr:row>
      <xdr:rowOff>91903</xdr:rowOff>
    </xdr:to>
    <xdr:sp macro="" textlink="">
      <xdr:nvSpPr>
        <xdr:cNvPr id="155" name="楕円 154">
          <a:extLst>
            <a:ext uri="{FF2B5EF4-FFF2-40B4-BE49-F238E27FC236}">
              <a16:creationId xmlns:a16="http://schemas.microsoft.com/office/drawing/2014/main" xmlns="" id="{6F0F4981-3A69-4F8F-A019-7753985CB5AC}"/>
            </a:ext>
          </a:extLst>
        </xdr:cNvPr>
        <xdr:cNvSpPr/>
      </xdr:nvSpPr>
      <xdr:spPr>
        <a:xfrm>
          <a:off x="11688445" y="5625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167985</xdr:rowOff>
    </xdr:from>
    <xdr:to>
      <xdr:col>72</xdr:col>
      <xdr:colOff>73025</xdr:colOff>
      <xdr:row>29</xdr:row>
      <xdr:rowOff>41103</xdr:rowOff>
    </xdr:to>
    <xdr:cxnSp macro="">
      <xdr:nvCxnSpPr>
        <xdr:cNvPr id="156" name="直線コネクタ 155">
          <a:extLst>
            <a:ext uri="{FF2B5EF4-FFF2-40B4-BE49-F238E27FC236}">
              <a16:creationId xmlns:a16="http://schemas.microsoft.com/office/drawing/2014/main" xmlns="" id="{DE778F86-BBEB-42B4-8DD0-0ACB7EAF7C01}"/>
            </a:ext>
          </a:extLst>
        </xdr:cNvPr>
        <xdr:cNvCxnSpPr/>
      </xdr:nvCxnSpPr>
      <xdr:spPr>
        <a:xfrm flipV="1">
          <a:off x="11739245" y="5631525"/>
          <a:ext cx="67056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74849</xdr:rowOff>
    </xdr:from>
    <xdr:to>
      <xdr:col>64</xdr:col>
      <xdr:colOff>123825</xdr:colOff>
      <xdr:row>31</xdr:row>
      <xdr:rowOff>4999</xdr:rowOff>
    </xdr:to>
    <xdr:sp macro="" textlink="">
      <xdr:nvSpPr>
        <xdr:cNvPr id="157" name="楕円 156">
          <a:extLst>
            <a:ext uri="{FF2B5EF4-FFF2-40B4-BE49-F238E27FC236}">
              <a16:creationId xmlns:a16="http://schemas.microsoft.com/office/drawing/2014/main" xmlns="" id="{2A50C2A2-7AD9-4F9E-AE92-27E52A571BBF}"/>
            </a:ext>
          </a:extLst>
        </xdr:cNvPr>
        <xdr:cNvSpPr/>
      </xdr:nvSpPr>
      <xdr:spPr>
        <a:xfrm>
          <a:off x="11017885" y="5873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41103</xdr:rowOff>
    </xdr:from>
    <xdr:to>
      <xdr:col>68</xdr:col>
      <xdr:colOff>73025</xdr:colOff>
      <xdr:row>30</xdr:row>
      <xdr:rowOff>125649</xdr:rowOff>
    </xdr:to>
    <xdr:cxnSp macro="">
      <xdr:nvCxnSpPr>
        <xdr:cNvPr id="158" name="直線コネクタ 157">
          <a:extLst>
            <a:ext uri="{FF2B5EF4-FFF2-40B4-BE49-F238E27FC236}">
              <a16:creationId xmlns:a16="http://schemas.microsoft.com/office/drawing/2014/main" xmlns="" id="{5D262989-C7EF-4049-8529-BF027B71E164}"/>
            </a:ext>
          </a:extLst>
        </xdr:cNvPr>
        <xdr:cNvCxnSpPr/>
      </xdr:nvCxnSpPr>
      <xdr:spPr>
        <a:xfrm flipV="1">
          <a:off x="11068685" y="5672283"/>
          <a:ext cx="670560" cy="2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32902</xdr:rowOff>
    </xdr:from>
    <xdr:to>
      <xdr:col>60</xdr:col>
      <xdr:colOff>123825</xdr:colOff>
      <xdr:row>30</xdr:row>
      <xdr:rowOff>134502</xdr:rowOff>
    </xdr:to>
    <xdr:sp macro="" textlink="">
      <xdr:nvSpPr>
        <xdr:cNvPr id="159" name="楕円 158">
          <a:extLst>
            <a:ext uri="{FF2B5EF4-FFF2-40B4-BE49-F238E27FC236}">
              <a16:creationId xmlns:a16="http://schemas.microsoft.com/office/drawing/2014/main" xmlns="" id="{5B2319CA-A0CF-4D6D-B3C7-2F91B9AADD7E}"/>
            </a:ext>
          </a:extLst>
        </xdr:cNvPr>
        <xdr:cNvSpPr/>
      </xdr:nvSpPr>
      <xdr:spPr>
        <a:xfrm>
          <a:off x="10347325" y="58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83702</xdr:rowOff>
    </xdr:from>
    <xdr:to>
      <xdr:col>64</xdr:col>
      <xdr:colOff>73025</xdr:colOff>
      <xdr:row>30</xdr:row>
      <xdr:rowOff>125649</xdr:rowOff>
    </xdr:to>
    <xdr:cxnSp macro="">
      <xdr:nvCxnSpPr>
        <xdr:cNvPr id="160" name="直線コネクタ 159">
          <a:extLst>
            <a:ext uri="{FF2B5EF4-FFF2-40B4-BE49-F238E27FC236}">
              <a16:creationId xmlns:a16="http://schemas.microsoft.com/office/drawing/2014/main" xmlns="" id="{EDBCD3AB-BA63-412A-AFAD-D07DA43D554F}"/>
            </a:ext>
          </a:extLst>
        </xdr:cNvPr>
        <xdr:cNvCxnSpPr/>
      </xdr:nvCxnSpPr>
      <xdr:spPr>
        <a:xfrm>
          <a:off x="10398125" y="5882522"/>
          <a:ext cx="67056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1" name="n_1aveValue債務償還比率">
          <a:extLst>
            <a:ext uri="{FF2B5EF4-FFF2-40B4-BE49-F238E27FC236}">
              <a16:creationId xmlns:a16="http://schemas.microsoft.com/office/drawing/2014/main" xmlns="" id="{869BA237-71AB-43DF-813A-26DB3401C151}"/>
            </a:ext>
          </a:extLst>
        </xdr:cNvPr>
        <xdr:cNvSpPr txBox="1"/>
      </xdr:nvSpPr>
      <xdr:spPr>
        <a:xfrm>
          <a:off x="12185092" y="58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21607</xdr:rowOff>
    </xdr:from>
    <xdr:ext cx="469744" cy="259045"/>
    <xdr:sp macro="" textlink="">
      <xdr:nvSpPr>
        <xdr:cNvPr id="162" name="n_2aveValue債務償還比率">
          <a:extLst>
            <a:ext uri="{FF2B5EF4-FFF2-40B4-BE49-F238E27FC236}">
              <a16:creationId xmlns:a16="http://schemas.microsoft.com/office/drawing/2014/main" xmlns="" id="{C885F87F-04B3-4979-884E-3A9ABA4853FA}"/>
            </a:ext>
          </a:extLst>
        </xdr:cNvPr>
        <xdr:cNvSpPr txBox="1"/>
      </xdr:nvSpPr>
      <xdr:spPr>
        <a:xfrm>
          <a:off x="11527232"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27313</xdr:rowOff>
    </xdr:from>
    <xdr:ext cx="469744" cy="259045"/>
    <xdr:sp macro="" textlink="">
      <xdr:nvSpPr>
        <xdr:cNvPr id="163" name="n_3aveValue債務償還比率">
          <a:extLst>
            <a:ext uri="{FF2B5EF4-FFF2-40B4-BE49-F238E27FC236}">
              <a16:creationId xmlns:a16="http://schemas.microsoft.com/office/drawing/2014/main" xmlns="" id="{D83B7EC3-D4EC-4E7E-B195-D3EDAE31232F}"/>
            </a:ext>
          </a:extLst>
        </xdr:cNvPr>
        <xdr:cNvSpPr txBox="1"/>
      </xdr:nvSpPr>
      <xdr:spPr>
        <a:xfrm>
          <a:off x="10856672" y="61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2947</xdr:rowOff>
    </xdr:from>
    <xdr:ext cx="469744" cy="259045"/>
    <xdr:sp macro="" textlink="">
      <xdr:nvSpPr>
        <xdr:cNvPr id="164" name="n_4aveValue債務償還比率">
          <a:extLst>
            <a:ext uri="{FF2B5EF4-FFF2-40B4-BE49-F238E27FC236}">
              <a16:creationId xmlns:a16="http://schemas.microsoft.com/office/drawing/2014/main" xmlns="" id="{E2EADCD5-941E-4FF7-A06C-C9511F88D085}"/>
            </a:ext>
          </a:extLst>
        </xdr:cNvPr>
        <xdr:cNvSpPr txBox="1"/>
      </xdr:nvSpPr>
      <xdr:spPr>
        <a:xfrm>
          <a:off x="10186112" y="61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63862</xdr:rowOff>
    </xdr:from>
    <xdr:ext cx="469744" cy="259045"/>
    <xdr:sp macro="" textlink="">
      <xdr:nvSpPr>
        <xdr:cNvPr id="165" name="n_1mainValue債務償還比率">
          <a:extLst>
            <a:ext uri="{FF2B5EF4-FFF2-40B4-BE49-F238E27FC236}">
              <a16:creationId xmlns:a16="http://schemas.microsoft.com/office/drawing/2014/main" xmlns="" id="{0B929354-684B-4674-8524-94F279B8FED8}"/>
            </a:ext>
          </a:extLst>
        </xdr:cNvPr>
        <xdr:cNvSpPr txBox="1"/>
      </xdr:nvSpPr>
      <xdr:spPr>
        <a:xfrm>
          <a:off x="12185092" y="53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108430</xdr:rowOff>
    </xdr:from>
    <xdr:ext cx="469744" cy="259045"/>
    <xdr:sp macro="" textlink="">
      <xdr:nvSpPr>
        <xdr:cNvPr id="166" name="n_2mainValue債務償還比率">
          <a:extLst>
            <a:ext uri="{FF2B5EF4-FFF2-40B4-BE49-F238E27FC236}">
              <a16:creationId xmlns:a16="http://schemas.microsoft.com/office/drawing/2014/main" xmlns="" id="{2996483D-B360-4022-B4E7-3F423CB8CBC1}"/>
            </a:ext>
          </a:extLst>
        </xdr:cNvPr>
        <xdr:cNvSpPr txBox="1"/>
      </xdr:nvSpPr>
      <xdr:spPr>
        <a:xfrm>
          <a:off x="11527232" y="54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21526</xdr:rowOff>
    </xdr:from>
    <xdr:ext cx="469744" cy="259045"/>
    <xdr:sp macro="" textlink="">
      <xdr:nvSpPr>
        <xdr:cNvPr id="167" name="n_3mainValue債務償還比率">
          <a:extLst>
            <a:ext uri="{FF2B5EF4-FFF2-40B4-BE49-F238E27FC236}">
              <a16:creationId xmlns:a16="http://schemas.microsoft.com/office/drawing/2014/main" xmlns="" id="{942D0906-6847-4893-B077-D875478B6169}"/>
            </a:ext>
          </a:extLst>
        </xdr:cNvPr>
        <xdr:cNvSpPr txBox="1"/>
      </xdr:nvSpPr>
      <xdr:spPr>
        <a:xfrm>
          <a:off x="10856672" y="56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151029</xdr:rowOff>
    </xdr:from>
    <xdr:ext cx="469744" cy="259045"/>
    <xdr:sp macro="" textlink="">
      <xdr:nvSpPr>
        <xdr:cNvPr id="168" name="n_4mainValue債務償還比率">
          <a:extLst>
            <a:ext uri="{FF2B5EF4-FFF2-40B4-BE49-F238E27FC236}">
              <a16:creationId xmlns:a16="http://schemas.microsoft.com/office/drawing/2014/main" xmlns="" id="{20FD6D77-6AD9-4DF9-A82D-8B3333BED3DE}"/>
            </a:ext>
          </a:extLst>
        </xdr:cNvPr>
        <xdr:cNvSpPr txBox="1"/>
      </xdr:nvSpPr>
      <xdr:spPr>
        <a:xfrm>
          <a:off x="10186112" y="56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9A322761-557B-456E-A38A-D960BA064F12}"/>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4F4E38EA-7E10-40DC-AE60-542671CB67C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B29BDAA9-6BB3-4516-B4C5-4A31D7F27CF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6674F7C1-4000-48F3-8121-12DE9058FD0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83F0EC4A-130E-42F9-8579-E77363F9A78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F95E6B57-576E-4A6E-956E-D8AFDD632556}"/>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29E4C7F-5579-46D0-854C-078DD91282D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B311DA9-9A50-413E-AC47-0AECF6A7324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8972736-4693-4FF7-8698-A81C80B44AD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6CF7B10D-8EA7-450C-B6E1-3922BF5FC10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18AE5F9-8964-4E9B-8502-EF57034464F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3CE4E22-2041-45E7-AB89-38B31893087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3488DF8-8EC3-4F0A-9270-5741F49C3ED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9F78689-C1D0-4E7B-B6BF-1ADC938DE0C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92A7406-3AD4-4DB0-BA5B-E1CB26F97EA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DB9D969-E76F-466F-BA48-A0358FE446C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CEB84F5-EB5F-43ED-AC83-337325D13E3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A334428-7813-4E50-8B69-7A8A76909DF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7B51365-4921-47E9-BE97-9FC17EB73BB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9B39642-AD93-40D7-8811-8393BFF49DE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1D93B77-8672-4482-BD01-1BF130BA79A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B5E156F6-EF59-4858-8C66-B4C112A1D11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E08D796-A5A0-4830-A5C2-E458C6CEE0B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05531A7-9FAC-4C83-BFD4-FD74077FC1A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A511B6B-758A-4C72-B67B-FAF0748F6B3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7AC7B0E-A2A4-4863-8A16-F6CEF948A62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8EB41D9-2FA8-47C3-A1D3-63944D35D32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06C71F8-BEA7-4E90-956A-91920A34EAE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48C4CC4-B459-415D-B50E-49C2FE6A8F0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B946631-360C-42BF-8265-6DEE30F29F4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8CB99C9-A431-4985-8AA8-C495E5A9B85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8C9BA69-402F-4B00-85F5-114D85EC728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C39A191-AB1A-4922-BEE0-8C2969B94DC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09A2D88-9631-4774-8698-403A1793349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720592B-C285-4DD5-8AC4-278C4BD5D2E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B12F5562-08C0-4296-B9C2-9D7CCDBCFB7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69B7991-EC89-4B0E-A4C7-7AE4B41FD52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05DE658-ED08-4425-ABE4-8FCB0668E31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72EF068-F9C6-407B-AFB9-F70EBC3A5BA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D798CB2-9E84-4761-8406-DA31CB9AF36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AAB5B356-9DF9-407B-B84F-28E02290473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E132F3A-28C5-4366-8875-31664653D5C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71BF39D-F1B7-4194-B227-B5934A8D343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D814FDF-D2BC-4376-9E87-CAEA137F96E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A54ECFA-D6F0-4E9D-B476-62BBE5B7548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BE52C542-D505-44DA-A559-F8A329FBEB4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04AE6A4-01C5-485D-8052-9FCB306884B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D1DA028-3626-4ACA-87E7-3E5B5C4BA3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FC938043-62BA-4884-BCDE-899F4381942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D677564B-6880-4A36-9B13-C42D7E0276B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D86CEE88-D69D-4DE1-A031-45781220FC2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8410CECA-6E28-4AC9-AA73-E86B9A03B31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672C726-0DF4-45EA-8B3E-693B02BA184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4FE7AF95-8900-4247-95D2-589B87B55A8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26C8BB3B-1D0F-4521-B7AD-AF9794CAD97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8FFDBFAD-63A6-4B5B-8F48-0F66501445C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DF22D281-E159-48C3-BC81-DC10576C42B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8EEEFABA-377F-434E-B648-1B0CD3F2B51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3243011-F062-4529-8816-475C0DA1901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518AE712-C7F1-4430-AC88-30908BA42D0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61F361D3-EDA9-4F34-8620-7F2FEBA159F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xmlns="" id="{627EF7BD-C20D-4FDE-B038-BA06083F84D0}"/>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6CA61996-58BC-4AA7-9C5E-A467EF2D28A7}"/>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xmlns="" id="{913C79A6-A1BB-4C1E-AA0E-9F23DFAE8315}"/>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C4AACEB6-3873-4C82-95F7-B30E44F20527}"/>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xmlns="" id="{73192995-46AC-435D-9D25-D2636AC18055}"/>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74734B9D-3D8B-4D67-9907-0DE61217FFA8}"/>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xmlns="" id="{2C257D44-FA40-4FC5-9F18-762BDE20BB58}"/>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xmlns="" id="{602CD4E1-63AE-4292-8EFA-7568431B4BE7}"/>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xmlns="" id="{EF0DAD8A-7774-4E6E-8A4B-ADB7EA817FD3}"/>
            </a:ext>
          </a:extLst>
        </xdr:cNvPr>
        <xdr:cNvSpPr/>
      </xdr:nvSpPr>
      <xdr:spPr>
        <a:xfrm>
          <a:off x="25146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xmlns="" id="{951E5496-0B76-4F37-8DBC-489B215E90D5}"/>
            </a:ext>
          </a:extLst>
        </xdr:cNvPr>
        <xdr:cNvSpPr/>
      </xdr:nvSpPr>
      <xdr:spPr>
        <a:xfrm>
          <a:off x="17399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xmlns="" id="{9037426B-A22B-4A85-86D2-0734D43B3245}"/>
            </a:ext>
          </a:extLst>
        </xdr:cNvPr>
        <xdr:cNvSpPr/>
      </xdr:nvSpPr>
      <xdr:spPr>
        <a:xfrm>
          <a:off x="96520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9AB1FDB-1463-4572-80A0-F4529800CD4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3E04535-0456-472E-90F8-370BD221CDB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14DB064-D6EC-46B1-9365-1B3BAD2509A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7674EA6-D836-4CC2-863A-BF3743B05D4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F1177A3-C82C-4DA7-AAAC-561FC5595E6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133985</xdr:rowOff>
    </xdr:from>
    <xdr:to>
      <xdr:col>24</xdr:col>
      <xdr:colOff>114300</xdr:colOff>
      <xdr:row>41</xdr:row>
      <xdr:rowOff>64135</xdr:rowOff>
    </xdr:to>
    <xdr:sp macro="" textlink="">
      <xdr:nvSpPr>
        <xdr:cNvPr id="73" name="楕円 72">
          <a:extLst>
            <a:ext uri="{FF2B5EF4-FFF2-40B4-BE49-F238E27FC236}">
              <a16:creationId xmlns:a16="http://schemas.microsoft.com/office/drawing/2014/main" xmlns="" id="{F3C9C63E-919F-49B0-9F53-44C0982AD318}"/>
            </a:ext>
          </a:extLst>
        </xdr:cNvPr>
        <xdr:cNvSpPr/>
      </xdr:nvSpPr>
      <xdr:spPr>
        <a:xfrm>
          <a:off x="4036060" y="6839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112412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830FFF5F-89CE-4CFE-8706-89BC9250654C}"/>
            </a:ext>
          </a:extLst>
        </xdr:cNvPr>
        <xdr:cNvSpPr txBox="1"/>
      </xdr:nvSpPr>
      <xdr:spPr>
        <a:xfrm>
          <a:off x="412496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111125</xdr:rowOff>
    </xdr:from>
    <xdr:to>
      <xdr:col>20</xdr:col>
      <xdr:colOff>38100</xdr:colOff>
      <xdr:row>41</xdr:row>
      <xdr:rowOff>41275</xdr:rowOff>
    </xdr:to>
    <xdr:sp macro="" textlink="">
      <xdr:nvSpPr>
        <xdr:cNvPr id="75" name="楕円 74">
          <a:extLst>
            <a:ext uri="{FF2B5EF4-FFF2-40B4-BE49-F238E27FC236}">
              <a16:creationId xmlns:a16="http://schemas.microsoft.com/office/drawing/2014/main" xmlns="" id="{26AA2B60-DDEA-469C-B046-9E741FCFD1EF}"/>
            </a:ext>
          </a:extLst>
        </xdr:cNvPr>
        <xdr:cNvSpPr/>
      </xdr:nvSpPr>
      <xdr:spPr>
        <a:xfrm>
          <a:off x="3312160" y="6816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161925</xdr:rowOff>
    </xdr:from>
    <xdr:to>
      <xdr:col>24</xdr:col>
      <xdr:colOff>63500</xdr:colOff>
      <xdr:row>41</xdr:row>
      <xdr:rowOff>13335</xdr:rowOff>
    </xdr:to>
    <xdr:cxnSp macro="">
      <xdr:nvCxnSpPr>
        <xdr:cNvPr id="76" name="直線コネクタ 75">
          <a:extLst>
            <a:ext uri="{FF2B5EF4-FFF2-40B4-BE49-F238E27FC236}">
              <a16:creationId xmlns:a16="http://schemas.microsoft.com/office/drawing/2014/main" xmlns="" id="{B9E56DBB-AAD5-410E-95CA-8EDF1E074253}"/>
            </a:ext>
          </a:extLst>
        </xdr:cNvPr>
        <xdr:cNvCxnSpPr/>
      </xdr:nvCxnSpPr>
      <xdr:spPr>
        <a:xfrm>
          <a:off x="3355340" y="686752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7" name="楕円 76">
          <a:extLst>
            <a:ext uri="{FF2B5EF4-FFF2-40B4-BE49-F238E27FC236}">
              <a16:creationId xmlns:a16="http://schemas.microsoft.com/office/drawing/2014/main" xmlns="" id="{FF46E09A-9A37-46A7-AC09-DB95841BE57E}"/>
            </a:ext>
          </a:extLst>
        </xdr:cNvPr>
        <xdr:cNvSpPr/>
      </xdr:nvSpPr>
      <xdr:spPr>
        <a:xfrm>
          <a:off x="251460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144780</xdr:rowOff>
    </xdr:from>
    <xdr:to>
      <xdr:col>19</xdr:col>
      <xdr:colOff>177800</xdr:colOff>
      <xdr:row>40</xdr:row>
      <xdr:rowOff>161925</xdr:rowOff>
    </xdr:to>
    <xdr:cxnSp macro="">
      <xdr:nvCxnSpPr>
        <xdr:cNvPr id="78" name="直線コネクタ 77">
          <a:extLst>
            <a:ext uri="{FF2B5EF4-FFF2-40B4-BE49-F238E27FC236}">
              <a16:creationId xmlns:a16="http://schemas.microsoft.com/office/drawing/2014/main" xmlns="" id="{C5EC7B5D-93D3-408F-99C8-D4992997F882}"/>
            </a:ext>
          </a:extLst>
        </xdr:cNvPr>
        <xdr:cNvCxnSpPr/>
      </xdr:nvCxnSpPr>
      <xdr:spPr>
        <a:xfrm>
          <a:off x="2565400" y="685038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65405</xdr:rowOff>
    </xdr:from>
    <xdr:to>
      <xdr:col>10</xdr:col>
      <xdr:colOff>165100</xdr:colOff>
      <xdr:row>40</xdr:row>
      <xdr:rowOff>167005</xdr:rowOff>
    </xdr:to>
    <xdr:sp macro="" textlink="">
      <xdr:nvSpPr>
        <xdr:cNvPr id="79" name="楕円 78">
          <a:extLst>
            <a:ext uri="{FF2B5EF4-FFF2-40B4-BE49-F238E27FC236}">
              <a16:creationId xmlns:a16="http://schemas.microsoft.com/office/drawing/2014/main" xmlns="" id="{F5BAB84D-6C6C-4063-BE27-6F213940A15C}"/>
            </a:ext>
          </a:extLst>
        </xdr:cNvPr>
        <xdr:cNvSpPr/>
      </xdr:nvSpPr>
      <xdr:spPr>
        <a:xfrm>
          <a:off x="17399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116205</xdr:rowOff>
    </xdr:from>
    <xdr:to>
      <xdr:col>15</xdr:col>
      <xdr:colOff>50800</xdr:colOff>
      <xdr:row>40</xdr:row>
      <xdr:rowOff>144780</xdr:rowOff>
    </xdr:to>
    <xdr:cxnSp macro="">
      <xdr:nvCxnSpPr>
        <xdr:cNvPr id="80" name="直線コネクタ 79">
          <a:extLst>
            <a:ext uri="{FF2B5EF4-FFF2-40B4-BE49-F238E27FC236}">
              <a16:creationId xmlns:a16="http://schemas.microsoft.com/office/drawing/2014/main" xmlns="" id="{F44E40DB-4F17-456C-B969-4739CE8BCD15}"/>
            </a:ext>
          </a:extLst>
        </xdr:cNvPr>
        <xdr:cNvCxnSpPr/>
      </xdr:nvCxnSpPr>
      <xdr:spPr>
        <a:xfrm>
          <a:off x="1790700" y="682180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38735</xdr:rowOff>
    </xdr:from>
    <xdr:to>
      <xdr:col>6</xdr:col>
      <xdr:colOff>38100</xdr:colOff>
      <xdr:row>40</xdr:row>
      <xdr:rowOff>140335</xdr:rowOff>
    </xdr:to>
    <xdr:sp macro="" textlink="">
      <xdr:nvSpPr>
        <xdr:cNvPr id="81" name="楕円 80">
          <a:extLst>
            <a:ext uri="{FF2B5EF4-FFF2-40B4-BE49-F238E27FC236}">
              <a16:creationId xmlns:a16="http://schemas.microsoft.com/office/drawing/2014/main" xmlns="" id="{4B85859E-CA2E-430C-B39E-3081B320AFA4}"/>
            </a:ext>
          </a:extLst>
        </xdr:cNvPr>
        <xdr:cNvSpPr/>
      </xdr:nvSpPr>
      <xdr:spPr>
        <a:xfrm>
          <a:off x="965200" y="6744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89535</xdr:rowOff>
    </xdr:from>
    <xdr:to>
      <xdr:col>10</xdr:col>
      <xdr:colOff>114300</xdr:colOff>
      <xdr:row>40</xdr:row>
      <xdr:rowOff>116205</xdr:rowOff>
    </xdr:to>
    <xdr:cxnSp macro="">
      <xdr:nvCxnSpPr>
        <xdr:cNvPr id="82" name="直線コネクタ 81">
          <a:extLst>
            <a:ext uri="{FF2B5EF4-FFF2-40B4-BE49-F238E27FC236}">
              <a16:creationId xmlns:a16="http://schemas.microsoft.com/office/drawing/2014/main" xmlns="" id="{7D23BD8A-25EF-4602-892A-A74F67809D38}"/>
            </a:ext>
          </a:extLst>
        </xdr:cNvPr>
        <xdr:cNvCxnSpPr/>
      </xdr:nvCxnSpPr>
      <xdr:spPr>
        <a:xfrm>
          <a:off x="1008380" y="679513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xmlns="" id="{3A6C54FF-3C9B-4F3C-978D-B9EF8614230D}"/>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xmlns="" id="{E18B27DE-7299-4024-95F7-9C0D4D5DAB48}"/>
            </a:ext>
          </a:extLst>
        </xdr:cNvPr>
        <xdr:cNvSpPr txBox="1"/>
      </xdr:nvSpPr>
      <xdr:spPr>
        <a:xfrm>
          <a:off x="23857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xmlns="" id="{6290A6BC-866A-460A-BE95-FE296031BBB5}"/>
            </a:ext>
          </a:extLst>
        </xdr:cNvPr>
        <xdr:cNvSpPr txBox="1"/>
      </xdr:nvSpPr>
      <xdr:spPr>
        <a:xfrm>
          <a:off x="16110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xmlns="" id="{CE3B179E-C1BD-446C-8846-10DC946FDE5C}"/>
            </a:ext>
          </a:extLst>
        </xdr:cNvPr>
        <xdr:cNvSpPr txBox="1"/>
      </xdr:nvSpPr>
      <xdr:spPr>
        <a:xfrm>
          <a:off x="83630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32402</xdr:rowOff>
    </xdr:from>
    <xdr:ext cx="405111" cy="259045"/>
    <xdr:sp macro="" textlink="">
      <xdr:nvSpPr>
        <xdr:cNvPr id="87" name="n_1mainValue【道路】&#10;有形固定資産減価償却率">
          <a:extLst>
            <a:ext uri="{FF2B5EF4-FFF2-40B4-BE49-F238E27FC236}">
              <a16:creationId xmlns:a16="http://schemas.microsoft.com/office/drawing/2014/main" xmlns="" id="{4F51BABB-B98E-4846-8E17-F149E76F2ABD}"/>
            </a:ext>
          </a:extLst>
        </xdr:cNvPr>
        <xdr:cNvSpPr txBox="1"/>
      </xdr:nvSpPr>
      <xdr:spPr>
        <a:xfrm>
          <a:off x="317056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xmlns="" id="{EF861539-7F9D-4AB3-8F94-6058BE4D26C4}"/>
            </a:ext>
          </a:extLst>
        </xdr:cNvPr>
        <xdr:cNvSpPr txBox="1"/>
      </xdr:nvSpPr>
      <xdr:spPr>
        <a:xfrm>
          <a:off x="238570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xmlns="" id="{45F29BE3-088C-4AF9-ADA7-C11A034045B0}"/>
            </a:ext>
          </a:extLst>
        </xdr:cNvPr>
        <xdr:cNvSpPr txBox="1"/>
      </xdr:nvSpPr>
      <xdr:spPr>
        <a:xfrm>
          <a:off x="161100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xmlns="" id="{310445CD-5B08-4241-9972-7E27F3C7A54A}"/>
            </a:ext>
          </a:extLst>
        </xdr:cNvPr>
        <xdr:cNvSpPr txBox="1"/>
      </xdr:nvSpPr>
      <xdr:spPr>
        <a:xfrm>
          <a:off x="83630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1AAF2A8F-F17E-4D42-9447-3338393A18C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1285C246-9C3D-4469-94C3-578C41F5F0D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2ABF5FE4-E593-4451-9611-11BCE5FDB4A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D920E39B-B02A-41F7-A65A-A4FB6C6BF72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498DB45E-6609-45C5-A3D5-98471254720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A9D3E8FD-ACBA-4ED3-874E-92C82A205BA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825765AF-B7A5-4DA9-84E6-622999661ED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491BC7A9-212C-4751-A336-C5C4B15A366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4DE8EA32-A500-4690-99E0-62473F5BEA7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9E837D06-B471-4FF9-BD8E-77237BFEF21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8BEA91EB-367F-480B-B8D6-787F7D3721E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0EE49050-AA43-40D1-A6BB-C48F981FDCD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6EABA3C1-78EF-4150-BEBF-4491FF4A50B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0CDA438F-5F23-4E31-B678-CB42162EB4C5}"/>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BBD15C60-7443-48C9-AF41-C5107D4C5DC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5B5F66F6-A621-4B39-A5E5-F0686E80FE52}"/>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8359E5AF-8444-4CA9-A95A-A2BFEE35A77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D3DE69BA-B77F-48BA-AE3B-1FE404CF309F}"/>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6EE6609E-2E35-4921-BA8F-ABA5C43D869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8F88BAA5-3F14-4EBD-83B9-03F01CECBF2F}"/>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7824F7FF-F920-4C57-9935-0B8C933CBC2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3CB59773-A113-44FC-BAC3-DC06F648024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D500AA2E-93A0-4EF3-AC9D-C6E7F854787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xmlns="" id="{32F5D86B-BFB4-484F-AB74-D05A848467C6}"/>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xmlns="" id="{917AE9D8-C073-4E42-90B3-0C8A5D9912F9}"/>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xmlns="" id="{B4916138-4F51-4D00-857F-030F8910A00F}"/>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xmlns="" id="{2B7C9D41-7BD1-456B-924F-4974B74694EB}"/>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xmlns="" id="{03130847-B752-4E2A-8280-62D919040230}"/>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xmlns="" id="{F320A2C5-AF96-41AD-A5E5-047717D77167}"/>
            </a:ext>
          </a:extLst>
        </xdr:cNvPr>
        <xdr:cNvSpPr txBox="1"/>
      </xdr:nvSpPr>
      <xdr:spPr>
        <a:xfrm>
          <a:off x="9258300" y="6733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xmlns="" id="{859BD453-5456-4AD0-A608-B5DFA4241109}"/>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xmlns="" id="{82A7A1F8-9C08-4F69-8163-D11F33290C82}"/>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xmlns="" id="{3CF4C80C-3F33-4CED-B445-ED3C7951F9FB}"/>
            </a:ext>
          </a:extLst>
        </xdr:cNvPr>
        <xdr:cNvSpPr/>
      </xdr:nvSpPr>
      <xdr:spPr>
        <a:xfrm>
          <a:off x="7670800" y="6539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xmlns="" id="{A629FABF-AC4B-43ED-887C-D6D35F4A0EB1}"/>
            </a:ext>
          </a:extLst>
        </xdr:cNvPr>
        <xdr:cNvSpPr/>
      </xdr:nvSpPr>
      <xdr:spPr>
        <a:xfrm>
          <a:off x="6873240" y="6525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xmlns="" id="{7EB3786E-5E24-4BFD-9EB8-57094F9CC7DA}"/>
            </a:ext>
          </a:extLst>
        </xdr:cNvPr>
        <xdr:cNvSpPr/>
      </xdr:nvSpPr>
      <xdr:spPr>
        <a:xfrm>
          <a:off x="6098540" y="653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D5C5CA32-C211-427D-87A9-8453CC8EB9C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EA5D9FD-D039-49C7-B75A-1B7AE86C572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54FEC26-3AA5-4244-940B-A16196DC9B0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B217409-5079-4A3E-B9A8-CCABEEC9A57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863B8BE-4478-4D9B-ADCB-7F1DAD79ADB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48222</xdr:rowOff>
    </xdr:from>
    <xdr:to>
      <xdr:col>55</xdr:col>
      <xdr:colOff>50800</xdr:colOff>
      <xdr:row>40</xdr:row>
      <xdr:rowOff>149822</xdr:rowOff>
    </xdr:to>
    <xdr:sp macro="" textlink="">
      <xdr:nvSpPr>
        <xdr:cNvPr id="130" name="楕円 129">
          <a:extLst>
            <a:ext uri="{FF2B5EF4-FFF2-40B4-BE49-F238E27FC236}">
              <a16:creationId xmlns:a16="http://schemas.microsoft.com/office/drawing/2014/main" xmlns="" id="{A2EA7A57-3104-4724-8D96-65210339F49D}"/>
            </a:ext>
          </a:extLst>
        </xdr:cNvPr>
        <xdr:cNvSpPr/>
      </xdr:nvSpPr>
      <xdr:spPr>
        <a:xfrm>
          <a:off x="9192260" y="6753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71099</xdr:rowOff>
    </xdr:from>
    <xdr:ext cx="469744" cy="259045"/>
    <xdr:sp macro="" textlink="">
      <xdr:nvSpPr>
        <xdr:cNvPr id="131" name="【道路】&#10;一人当たり延長該当値テキスト">
          <a:extLst>
            <a:ext uri="{FF2B5EF4-FFF2-40B4-BE49-F238E27FC236}">
              <a16:creationId xmlns:a16="http://schemas.microsoft.com/office/drawing/2014/main" xmlns="" id="{DB868126-FBFF-4F3E-90D2-7D07248C67FD}"/>
            </a:ext>
          </a:extLst>
        </xdr:cNvPr>
        <xdr:cNvSpPr txBox="1"/>
      </xdr:nvSpPr>
      <xdr:spPr>
        <a:xfrm>
          <a:off x="9258300" y="660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47422</xdr:rowOff>
    </xdr:from>
    <xdr:to>
      <xdr:col>50</xdr:col>
      <xdr:colOff>165100</xdr:colOff>
      <xdr:row>40</xdr:row>
      <xdr:rowOff>149022</xdr:rowOff>
    </xdr:to>
    <xdr:sp macro="" textlink="">
      <xdr:nvSpPr>
        <xdr:cNvPr id="132" name="楕円 131">
          <a:extLst>
            <a:ext uri="{FF2B5EF4-FFF2-40B4-BE49-F238E27FC236}">
              <a16:creationId xmlns:a16="http://schemas.microsoft.com/office/drawing/2014/main" xmlns="" id="{C3544C6F-4C87-4740-A748-A66E895487EE}"/>
            </a:ext>
          </a:extLst>
        </xdr:cNvPr>
        <xdr:cNvSpPr/>
      </xdr:nvSpPr>
      <xdr:spPr>
        <a:xfrm>
          <a:off x="8445500" y="67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98222</xdr:rowOff>
    </xdr:from>
    <xdr:to>
      <xdr:col>55</xdr:col>
      <xdr:colOff>0</xdr:colOff>
      <xdr:row>40</xdr:row>
      <xdr:rowOff>99022</xdr:rowOff>
    </xdr:to>
    <xdr:cxnSp macro="">
      <xdr:nvCxnSpPr>
        <xdr:cNvPr id="133" name="直線コネクタ 132">
          <a:extLst>
            <a:ext uri="{FF2B5EF4-FFF2-40B4-BE49-F238E27FC236}">
              <a16:creationId xmlns:a16="http://schemas.microsoft.com/office/drawing/2014/main" xmlns="" id="{A1980926-979A-4A10-A46F-0F38D97D5863}"/>
            </a:ext>
          </a:extLst>
        </xdr:cNvPr>
        <xdr:cNvCxnSpPr/>
      </xdr:nvCxnSpPr>
      <xdr:spPr>
        <a:xfrm>
          <a:off x="8496300" y="6803822"/>
          <a:ext cx="7239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46317</xdr:rowOff>
    </xdr:from>
    <xdr:to>
      <xdr:col>46</xdr:col>
      <xdr:colOff>38100</xdr:colOff>
      <xdr:row>40</xdr:row>
      <xdr:rowOff>147917</xdr:rowOff>
    </xdr:to>
    <xdr:sp macro="" textlink="">
      <xdr:nvSpPr>
        <xdr:cNvPr id="134" name="楕円 133">
          <a:extLst>
            <a:ext uri="{FF2B5EF4-FFF2-40B4-BE49-F238E27FC236}">
              <a16:creationId xmlns:a16="http://schemas.microsoft.com/office/drawing/2014/main" xmlns="" id="{6B4D6EA8-9063-4B2A-B2E5-8D003E340FC9}"/>
            </a:ext>
          </a:extLst>
        </xdr:cNvPr>
        <xdr:cNvSpPr/>
      </xdr:nvSpPr>
      <xdr:spPr>
        <a:xfrm>
          <a:off x="7670800" y="67519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97117</xdr:rowOff>
    </xdr:from>
    <xdr:to>
      <xdr:col>50</xdr:col>
      <xdr:colOff>114300</xdr:colOff>
      <xdr:row>40</xdr:row>
      <xdr:rowOff>98222</xdr:rowOff>
    </xdr:to>
    <xdr:cxnSp macro="">
      <xdr:nvCxnSpPr>
        <xdr:cNvPr id="135" name="直線コネクタ 134">
          <a:extLst>
            <a:ext uri="{FF2B5EF4-FFF2-40B4-BE49-F238E27FC236}">
              <a16:creationId xmlns:a16="http://schemas.microsoft.com/office/drawing/2014/main" xmlns="" id="{FC6B691D-C347-4D65-ADB5-BE85D815D35B}"/>
            </a:ext>
          </a:extLst>
        </xdr:cNvPr>
        <xdr:cNvCxnSpPr/>
      </xdr:nvCxnSpPr>
      <xdr:spPr>
        <a:xfrm>
          <a:off x="7713980" y="6802717"/>
          <a:ext cx="78232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44031</xdr:rowOff>
    </xdr:from>
    <xdr:to>
      <xdr:col>41</xdr:col>
      <xdr:colOff>101600</xdr:colOff>
      <xdr:row>40</xdr:row>
      <xdr:rowOff>145631</xdr:rowOff>
    </xdr:to>
    <xdr:sp macro="" textlink="">
      <xdr:nvSpPr>
        <xdr:cNvPr id="136" name="楕円 135">
          <a:extLst>
            <a:ext uri="{FF2B5EF4-FFF2-40B4-BE49-F238E27FC236}">
              <a16:creationId xmlns:a16="http://schemas.microsoft.com/office/drawing/2014/main" xmlns="" id="{8770B99F-DC9E-44E8-93AF-FEF095C6D97A}"/>
            </a:ext>
          </a:extLst>
        </xdr:cNvPr>
        <xdr:cNvSpPr/>
      </xdr:nvSpPr>
      <xdr:spPr>
        <a:xfrm>
          <a:off x="6873240" y="674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94831</xdr:rowOff>
    </xdr:from>
    <xdr:to>
      <xdr:col>45</xdr:col>
      <xdr:colOff>177800</xdr:colOff>
      <xdr:row>40</xdr:row>
      <xdr:rowOff>97117</xdr:rowOff>
    </xdr:to>
    <xdr:cxnSp macro="">
      <xdr:nvCxnSpPr>
        <xdr:cNvPr id="137" name="直線コネクタ 136">
          <a:extLst>
            <a:ext uri="{FF2B5EF4-FFF2-40B4-BE49-F238E27FC236}">
              <a16:creationId xmlns:a16="http://schemas.microsoft.com/office/drawing/2014/main" xmlns="" id="{57548B08-D459-46F0-A5E7-510F4D25F90F}"/>
            </a:ext>
          </a:extLst>
        </xdr:cNvPr>
        <xdr:cNvCxnSpPr/>
      </xdr:nvCxnSpPr>
      <xdr:spPr>
        <a:xfrm>
          <a:off x="6924040" y="6800431"/>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41669</xdr:rowOff>
    </xdr:from>
    <xdr:to>
      <xdr:col>36</xdr:col>
      <xdr:colOff>165100</xdr:colOff>
      <xdr:row>40</xdr:row>
      <xdr:rowOff>143269</xdr:rowOff>
    </xdr:to>
    <xdr:sp macro="" textlink="">
      <xdr:nvSpPr>
        <xdr:cNvPr id="138" name="楕円 137">
          <a:extLst>
            <a:ext uri="{FF2B5EF4-FFF2-40B4-BE49-F238E27FC236}">
              <a16:creationId xmlns:a16="http://schemas.microsoft.com/office/drawing/2014/main" xmlns="" id="{85608767-F23A-4F53-B01A-9D9D86E926C1}"/>
            </a:ext>
          </a:extLst>
        </xdr:cNvPr>
        <xdr:cNvSpPr/>
      </xdr:nvSpPr>
      <xdr:spPr>
        <a:xfrm>
          <a:off x="6098540" y="67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92469</xdr:rowOff>
    </xdr:from>
    <xdr:to>
      <xdr:col>41</xdr:col>
      <xdr:colOff>50800</xdr:colOff>
      <xdr:row>40</xdr:row>
      <xdr:rowOff>94831</xdr:rowOff>
    </xdr:to>
    <xdr:cxnSp macro="">
      <xdr:nvCxnSpPr>
        <xdr:cNvPr id="139" name="直線コネクタ 138">
          <a:extLst>
            <a:ext uri="{FF2B5EF4-FFF2-40B4-BE49-F238E27FC236}">
              <a16:creationId xmlns:a16="http://schemas.microsoft.com/office/drawing/2014/main" xmlns="" id="{81904167-FB48-4E8D-B28C-A944CD64653B}"/>
            </a:ext>
          </a:extLst>
        </xdr:cNvPr>
        <xdr:cNvCxnSpPr/>
      </xdr:nvCxnSpPr>
      <xdr:spPr>
        <a:xfrm>
          <a:off x="6149340" y="6798069"/>
          <a:ext cx="7747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xmlns="" id="{0052745E-BC3E-4F2C-BFAD-6781B2504CD5}"/>
            </a:ext>
          </a:extLst>
        </xdr:cNvPr>
        <xdr:cNvSpPr txBox="1"/>
      </xdr:nvSpPr>
      <xdr:spPr>
        <a:xfrm>
          <a:off x="8271587" y="68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a:extLst>
            <a:ext uri="{FF2B5EF4-FFF2-40B4-BE49-F238E27FC236}">
              <a16:creationId xmlns:a16="http://schemas.microsoft.com/office/drawing/2014/main" xmlns="" id="{D6C9874A-916A-4ED3-9EEB-E93638E04828}"/>
            </a:ext>
          </a:extLst>
        </xdr:cNvPr>
        <xdr:cNvSpPr txBox="1"/>
      </xdr:nvSpPr>
      <xdr:spPr>
        <a:xfrm>
          <a:off x="7477271" y="63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a:extLst>
            <a:ext uri="{FF2B5EF4-FFF2-40B4-BE49-F238E27FC236}">
              <a16:creationId xmlns:a16="http://schemas.microsoft.com/office/drawing/2014/main" xmlns="" id="{D1EFD8DF-C396-4553-AEA2-E1825B19D978}"/>
            </a:ext>
          </a:extLst>
        </xdr:cNvPr>
        <xdr:cNvSpPr txBox="1"/>
      </xdr:nvSpPr>
      <xdr:spPr>
        <a:xfrm>
          <a:off x="6702571" y="6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a:extLst>
            <a:ext uri="{FF2B5EF4-FFF2-40B4-BE49-F238E27FC236}">
              <a16:creationId xmlns:a16="http://schemas.microsoft.com/office/drawing/2014/main" xmlns="" id="{E96B220A-CACD-4534-8D64-89DC109D7ACB}"/>
            </a:ext>
          </a:extLst>
        </xdr:cNvPr>
        <xdr:cNvSpPr txBox="1"/>
      </xdr:nvSpPr>
      <xdr:spPr>
        <a:xfrm>
          <a:off x="5905011" y="63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165549</xdr:rowOff>
    </xdr:from>
    <xdr:ext cx="469744" cy="259045"/>
    <xdr:sp macro="" textlink="">
      <xdr:nvSpPr>
        <xdr:cNvPr id="144" name="n_1mainValue【道路】&#10;一人当たり延長">
          <a:extLst>
            <a:ext uri="{FF2B5EF4-FFF2-40B4-BE49-F238E27FC236}">
              <a16:creationId xmlns:a16="http://schemas.microsoft.com/office/drawing/2014/main" xmlns="" id="{81820D56-FF26-4D97-AB8C-4DF115C8D1EF}"/>
            </a:ext>
          </a:extLst>
        </xdr:cNvPr>
        <xdr:cNvSpPr txBox="1"/>
      </xdr:nvSpPr>
      <xdr:spPr>
        <a:xfrm>
          <a:off x="8271587" y="65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139044</xdr:rowOff>
    </xdr:from>
    <xdr:ext cx="469744" cy="259045"/>
    <xdr:sp macro="" textlink="">
      <xdr:nvSpPr>
        <xdr:cNvPr id="145" name="n_2mainValue【道路】&#10;一人当たり延長">
          <a:extLst>
            <a:ext uri="{FF2B5EF4-FFF2-40B4-BE49-F238E27FC236}">
              <a16:creationId xmlns:a16="http://schemas.microsoft.com/office/drawing/2014/main" xmlns="" id="{A55190CF-98B7-4C9F-B439-630FFB6E5136}"/>
            </a:ext>
          </a:extLst>
        </xdr:cNvPr>
        <xdr:cNvSpPr txBox="1"/>
      </xdr:nvSpPr>
      <xdr:spPr>
        <a:xfrm>
          <a:off x="7509587" y="684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136758</xdr:rowOff>
    </xdr:from>
    <xdr:ext cx="469744" cy="259045"/>
    <xdr:sp macro="" textlink="">
      <xdr:nvSpPr>
        <xdr:cNvPr id="146" name="n_3mainValue【道路】&#10;一人当たり延長">
          <a:extLst>
            <a:ext uri="{FF2B5EF4-FFF2-40B4-BE49-F238E27FC236}">
              <a16:creationId xmlns:a16="http://schemas.microsoft.com/office/drawing/2014/main" xmlns="" id="{FF65BCCA-443A-4108-9FE3-4051C4A2F8AF}"/>
            </a:ext>
          </a:extLst>
        </xdr:cNvPr>
        <xdr:cNvSpPr txBox="1"/>
      </xdr:nvSpPr>
      <xdr:spPr>
        <a:xfrm>
          <a:off x="6712027" y="684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134396</xdr:rowOff>
    </xdr:from>
    <xdr:ext cx="469744" cy="259045"/>
    <xdr:sp macro="" textlink="">
      <xdr:nvSpPr>
        <xdr:cNvPr id="147" name="n_4mainValue【道路】&#10;一人当たり延長">
          <a:extLst>
            <a:ext uri="{FF2B5EF4-FFF2-40B4-BE49-F238E27FC236}">
              <a16:creationId xmlns:a16="http://schemas.microsoft.com/office/drawing/2014/main" xmlns="" id="{0AB9A390-FB7B-4584-B8C1-E42F446B2A07}"/>
            </a:ext>
          </a:extLst>
        </xdr:cNvPr>
        <xdr:cNvSpPr txBox="1"/>
      </xdr:nvSpPr>
      <xdr:spPr>
        <a:xfrm>
          <a:off x="5937327" y="68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F9146816-F157-4221-8FA9-B4328473E04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FA6B1381-B8A9-4BF1-9865-CBA83261627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8E83A15E-DB05-48B6-9E1D-8B1AAA3D1BF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7B760DCD-2778-4A40-90AD-622E1A9F327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1F1E8460-1396-42B4-9D9D-B104993B7B2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ADA71C52-B461-461E-A137-8755EB901E0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FB267E9F-2280-4CF1-AAB9-F25E3A92CA0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8B709C07-5C92-4B9A-9F44-B7524A8D6CC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EA78B9DF-F8F7-48DF-8A55-18D0113C5A9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C748D204-1EA3-4200-A116-F45C9D5A20E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E39DAE11-BE9B-454A-A49C-143B5C8F0ED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2A90F73F-FFE9-48B4-9982-396C86A88FC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1F009752-9E5A-498F-B420-647D2CD1D2E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0B7E8C07-6C63-4B22-8A37-874495CCDC3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E045F186-8B4C-469A-82C0-031DB86E566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D76BF671-6FB8-4B88-BD0D-13A9F89C222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86C46A8F-FF7D-4289-9368-3FC5F4320A6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CC857992-D167-41BD-9F1D-0C6E31B3B2A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C56BA770-6D9B-4939-B0E7-662541B119A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53FF9179-F639-43AD-AD3A-B7045E2F9C8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3CE521D5-4B9F-4B6C-9B96-6CBF3E0659A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4CD40444-E04F-4DB8-B545-7EADDC54868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616D494B-4FA4-44FD-8ED7-EBC9DEE4839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23638E31-0B2E-4A0F-8569-DA149FAFED5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D113B637-3EA2-4900-812B-CE058B416EB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xmlns="" id="{45F171B2-08B3-4B50-9195-84E3F7200B1B}"/>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29A5CBAB-2A1E-45EC-82E9-A3916B158AD2}"/>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xmlns="" id="{D4027F70-07EF-4822-8D22-64C38A48AD65}"/>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B4E095E1-9ACA-4DBD-B3D3-D72B76E55F0A}"/>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xmlns="" id="{BC93B8A2-E76E-49AB-8884-E984E9A9FB4A}"/>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1534300C-F603-4D0A-A722-1056AA7F5701}"/>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xmlns="" id="{C2C0BE64-C707-40E7-85CB-155C71D6D221}"/>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xmlns="" id="{B69DA9AA-1B45-425E-911A-B7FDDDE4CC34}"/>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xmlns="" id="{48CB7886-2B0C-48EE-B391-25B05AEB3301}"/>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xmlns="" id="{633723F4-7DE9-4115-997F-58D94318C8FE}"/>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xmlns="" id="{1C81AE6C-4660-4FBD-A2E4-790D246340B6}"/>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2903A494-850E-436B-91E2-A94A69ACB3A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82E87F5-09A9-4B8B-B276-15523806201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3EDDCED-E0B0-4CE6-BF5B-E965B54C64D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643C8664-CC5C-4E29-B5C6-937C7685299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390D29FF-F96C-415B-82CD-712FB004D06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9" name="楕円 188">
          <a:extLst>
            <a:ext uri="{FF2B5EF4-FFF2-40B4-BE49-F238E27FC236}">
              <a16:creationId xmlns:a16="http://schemas.microsoft.com/office/drawing/2014/main" xmlns="" id="{CA1D2FE3-7E72-462A-A308-4049A3C925B8}"/>
            </a:ext>
          </a:extLst>
        </xdr:cNvPr>
        <xdr:cNvSpPr/>
      </xdr:nvSpPr>
      <xdr:spPr>
        <a:xfrm>
          <a:off x="403606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2F586A37-74AE-4B58-8D9A-A68B8E2F4860}"/>
            </a:ext>
          </a:extLst>
        </xdr:cNvPr>
        <xdr:cNvSpPr txBox="1"/>
      </xdr:nvSpPr>
      <xdr:spPr>
        <a:xfrm>
          <a:off x="412496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1" name="楕円 190">
          <a:extLst>
            <a:ext uri="{FF2B5EF4-FFF2-40B4-BE49-F238E27FC236}">
              <a16:creationId xmlns:a16="http://schemas.microsoft.com/office/drawing/2014/main" xmlns="" id="{0C050582-9A17-4171-A0A3-A149FCF3FF18}"/>
            </a:ext>
          </a:extLst>
        </xdr:cNvPr>
        <xdr:cNvSpPr/>
      </xdr:nvSpPr>
      <xdr:spPr>
        <a:xfrm>
          <a:off x="3312160" y="103983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57150</xdr:rowOff>
    </xdr:to>
    <xdr:cxnSp macro="">
      <xdr:nvCxnSpPr>
        <xdr:cNvPr id="192" name="直線コネクタ 191">
          <a:extLst>
            <a:ext uri="{FF2B5EF4-FFF2-40B4-BE49-F238E27FC236}">
              <a16:creationId xmlns:a16="http://schemas.microsoft.com/office/drawing/2014/main" xmlns="" id="{F604D66F-37A3-40A7-8B41-9A742B6E2708}"/>
            </a:ext>
          </a:extLst>
        </xdr:cNvPr>
        <xdr:cNvCxnSpPr/>
      </xdr:nvCxnSpPr>
      <xdr:spPr>
        <a:xfrm>
          <a:off x="3355340" y="10449197"/>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3" name="楕円 192">
          <a:extLst>
            <a:ext uri="{FF2B5EF4-FFF2-40B4-BE49-F238E27FC236}">
              <a16:creationId xmlns:a16="http://schemas.microsoft.com/office/drawing/2014/main" xmlns="" id="{4F6523B5-EF06-41AA-9301-E3DC409575A0}"/>
            </a:ext>
          </a:extLst>
        </xdr:cNvPr>
        <xdr:cNvSpPr/>
      </xdr:nvSpPr>
      <xdr:spPr>
        <a:xfrm>
          <a:off x="25146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57150</xdr:rowOff>
    </xdr:to>
    <xdr:cxnSp macro="">
      <xdr:nvCxnSpPr>
        <xdr:cNvPr id="194" name="直線コネクタ 193">
          <a:extLst>
            <a:ext uri="{FF2B5EF4-FFF2-40B4-BE49-F238E27FC236}">
              <a16:creationId xmlns:a16="http://schemas.microsoft.com/office/drawing/2014/main" xmlns="" id="{E729F6D5-5C5A-4081-8F48-D9AE03AD60D2}"/>
            </a:ext>
          </a:extLst>
        </xdr:cNvPr>
        <xdr:cNvCxnSpPr/>
      </xdr:nvCxnSpPr>
      <xdr:spPr>
        <a:xfrm flipV="1">
          <a:off x="2565400" y="1044919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5" name="楕円 194">
          <a:extLst>
            <a:ext uri="{FF2B5EF4-FFF2-40B4-BE49-F238E27FC236}">
              <a16:creationId xmlns:a16="http://schemas.microsoft.com/office/drawing/2014/main" xmlns="" id="{3C3F1A8E-E400-4BC9-8C75-42AD71B70730}"/>
            </a:ext>
          </a:extLst>
        </xdr:cNvPr>
        <xdr:cNvSpPr/>
      </xdr:nvSpPr>
      <xdr:spPr>
        <a:xfrm>
          <a:off x="17399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78377</xdr:rowOff>
    </xdr:to>
    <xdr:cxnSp macro="">
      <xdr:nvCxnSpPr>
        <xdr:cNvPr id="196" name="直線コネクタ 195">
          <a:extLst>
            <a:ext uri="{FF2B5EF4-FFF2-40B4-BE49-F238E27FC236}">
              <a16:creationId xmlns:a16="http://schemas.microsoft.com/office/drawing/2014/main" xmlns="" id="{94D2C0F5-EE48-4E34-AD14-2139A4E37AD9}"/>
            </a:ext>
          </a:extLst>
        </xdr:cNvPr>
        <xdr:cNvCxnSpPr/>
      </xdr:nvCxnSpPr>
      <xdr:spPr>
        <a:xfrm flipV="1">
          <a:off x="1790700" y="1045083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169635</xdr:rowOff>
    </xdr:from>
    <xdr:to>
      <xdr:col>6</xdr:col>
      <xdr:colOff>38100</xdr:colOff>
      <xdr:row>62</xdr:row>
      <xdr:rowOff>99785</xdr:rowOff>
    </xdr:to>
    <xdr:sp macro="" textlink="">
      <xdr:nvSpPr>
        <xdr:cNvPr id="197" name="楕円 196">
          <a:extLst>
            <a:ext uri="{FF2B5EF4-FFF2-40B4-BE49-F238E27FC236}">
              <a16:creationId xmlns:a16="http://schemas.microsoft.com/office/drawing/2014/main" xmlns="" id="{78BDF650-7EA6-4F93-876B-EF17545E7FE9}"/>
            </a:ext>
          </a:extLst>
        </xdr:cNvPr>
        <xdr:cNvSpPr/>
      </xdr:nvSpPr>
      <xdr:spPr>
        <a:xfrm>
          <a:off x="965200" y="1039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48985</xdr:rowOff>
    </xdr:from>
    <xdr:to>
      <xdr:col>10</xdr:col>
      <xdr:colOff>114300</xdr:colOff>
      <xdr:row>62</xdr:row>
      <xdr:rowOff>78377</xdr:rowOff>
    </xdr:to>
    <xdr:cxnSp macro="">
      <xdr:nvCxnSpPr>
        <xdr:cNvPr id="198" name="直線コネクタ 197">
          <a:extLst>
            <a:ext uri="{FF2B5EF4-FFF2-40B4-BE49-F238E27FC236}">
              <a16:creationId xmlns:a16="http://schemas.microsoft.com/office/drawing/2014/main" xmlns="" id="{F29D9D03-D8CF-483B-BC1C-6AA97612481B}"/>
            </a:ext>
          </a:extLst>
        </xdr:cNvPr>
        <xdr:cNvCxnSpPr/>
      </xdr:nvCxnSpPr>
      <xdr:spPr>
        <a:xfrm>
          <a:off x="1008380" y="10442665"/>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96CC8B59-DD53-4996-858E-C6FB6BCEAFEC}"/>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A0622C9D-2176-47FB-B7CB-0E55AF98ADD6}"/>
            </a:ext>
          </a:extLst>
        </xdr:cNvPr>
        <xdr:cNvSpPr txBox="1"/>
      </xdr:nvSpPr>
      <xdr:spPr>
        <a:xfrm>
          <a:off x="23857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00BED931-02C9-41AB-AEA1-EF4E1D8ECAA2}"/>
            </a:ext>
          </a:extLst>
        </xdr:cNvPr>
        <xdr:cNvSpPr txBox="1"/>
      </xdr:nvSpPr>
      <xdr:spPr>
        <a:xfrm>
          <a:off x="16110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F6222C90-1652-4C4A-9A9F-C4ADED53279A}"/>
            </a:ext>
          </a:extLst>
        </xdr:cNvPr>
        <xdr:cNvSpPr txBox="1"/>
      </xdr:nvSpPr>
      <xdr:spPr>
        <a:xfrm>
          <a:off x="8363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2D0682D0-EF7A-4295-9DAD-DC1942CAB671}"/>
            </a:ext>
          </a:extLst>
        </xdr:cNvPr>
        <xdr:cNvSpPr txBox="1"/>
      </xdr:nvSpPr>
      <xdr:spPr>
        <a:xfrm>
          <a:off x="3170564" y="1049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3B86BC2B-87E6-4F95-BF07-A6CEABB59EDA}"/>
            </a:ext>
          </a:extLst>
        </xdr:cNvPr>
        <xdr:cNvSpPr txBox="1"/>
      </xdr:nvSpPr>
      <xdr:spPr>
        <a:xfrm>
          <a:off x="238570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E39D6EF5-450D-446C-BE7F-135704DC5B44}"/>
            </a:ext>
          </a:extLst>
        </xdr:cNvPr>
        <xdr:cNvSpPr txBox="1"/>
      </xdr:nvSpPr>
      <xdr:spPr>
        <a:xfrm>
          <a:off x="161100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90912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1457E2ED-CB44-470A-B26B-ABB9F9E733B5}"/>
            </a:ext>
          </a:extLst>
        </xdr:cNvPr>
        <xdr:cNvSpPr txBox="1"/>
      </xdr:nvSpPr>
      <xdr:spPr>
        <a:xfrm>
          <a:off x="83630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56A667BA-7D34-42EB-96A9-7C5E7979016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0AFA1804-EF8B-47F0-8542-0FF9140C46D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BCB46592-E2FB-4C6D-BE12-30DC578D288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AEF33D55-E493-495E-BCA1-9D71BA13D10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201D65C1-8C8E-4E4E-B065-8E404A42968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4B848C21-571B-4A10-B28A-5918D2A928B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B01C5710-15C2-486D-A581-A42D6E7C5D7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7189FED5-B903-4B3A-A085-159B4526595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FDD57A2C-F9F5-4EA0-A1C9-6E31E78D269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D642F03A-0C94-46AE-8784-3A6D650D3F8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35947481-2015-41AF-A0FD-AB9ABC4DEAE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95D7863F-57AF-4995-A9D8-4E44C2A0871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AD1B0916-FC8D-4CAF-9730-60464232B71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C21D4BF3-9B8C-4D89-87AD-F023CB912E63}"/>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65E3984D-F1A7-4A7F-8D9D-1F8EC83C50B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9F05D4F5-C0A8-4FF9-B22B-9E9B1819BD6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200DB757-45CE-461D-A0F1-25165DB6FFE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F71A5C53-B6CC-406F-B1F7-D2D042EDDE3E}"/>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603A93C4-0976-48E5-AB86-C2103EB9D9A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CF70E29B-6A96-4EFC-98F4-D6BF91FECE21}"/>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131400DA-C6D8-4683-97C8-E3FA690A1AB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D878EA67-8D2A-471C-BB84-705ADBB8656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0C03F1D5-B007-429B-85FC-5F4BEE31C26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xmlns="" id="{F6909A4F-208F-471E-878C-0A3700F43995}"/>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A02F95C5-81BD-4049-9888-293A97C46CA6}"/>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xmlns="" id="{F1AB5064-A6F9-411E-9458-826E987522DA}"/>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F6B10D6B-F2CC-43F1-8B2D-FEACD157EA24}"/>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xmlns="" id="{6394123B-2E70-4272-A43E-7344C89C639D}"/>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7016A821-752B-427C-8B29-9F98FCC0CBB5}"/>
            </a:ext>
          </a:extLst>
        </xdr:cNvPr>
        <xdr:cNvSpPr txBox="1"/>
      </xdr:nvSpPr>
      <xdr:spPr>
        <a:xfrm>
          <a:off x="9258300" y="106021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xmlns="" id="{9A98C96B-80AA-4E19-9268-2E7165C7F875}"/>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xmlns="" id="{8A978711-95C5-4B23-9F8F-2E7172F87769}"/>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xmlns="" id="{6AE3ACB3-D326-4F34-81ED-431896FD9128}"/>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xmlns="" id="{44632EB8-30F6-4843-9F57-9812A462F37B}"/>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xmlns="" id="{11B302C7-427A-4673-B33F-BCEB6F26798E}"/>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D22091F-4832-42AF-B408-217F74F8066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CA75E1BB-582E-4E29-8CFD-9A55A6F1532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8C47777-A46C-4859-B869-221180FCF5A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CAB22DAE-ADFA-4C1B-A69B-F9E201FCC8D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7DEC2F6A-1D5E-40B5-9B7B-84EAE425A28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126805</xdr:rowOff>
    </xdr:from>
    <xdr:to>
      <xdr:col>55</xdr:col>
      <xdr:colOff>50800</xdr:colOff>
      <xdr:row>63</xdr:row>
      <xdr:rowOff>56955</xdr:rowOff>
    </xdr:to>
    <xdr:sp macro="" textlink="">
      <xdr:nvSpPr>
        <xdr:cNvPr id="246" name="楕円 245">
          <a:extLst>
            <a:ext uri="{FF2B5EF4-FFF2-40B4-BE49-F238E27FC236}">
              <a16:creationId xmlns:a16="http://schemas.microsoft.com/office/drawing/2014/main" xmlns="" id="{D9952BC8-9DBB-4746-8B33-55E66EFB6DD8}"/>
            </a:ext>
          </a:extLst>
        </xdr:cNvPr>
        <xdr:cNvSpPr/>
      </xdr:nvSpPr>
      <xdr:spPr>
        <a:xfrm>
          <a:off x="9192260" y="10520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149682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01CD52C1-8149-49AB-9317-406446CF42D8}"/>
            </a:ext>
          </a:extLst>
        </xdr:cNvPr>
        <xdr:cNvSpPr txBox="1"/>
      </xdr:nvSpPr>
      <xdr:spPr>
        <a:xfrm>
          <a:off x="9258300" y="1037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130791</xdr:rowOff>
    </xdr:from>
    <xdr:to>
      <xdr:col>50</xdr:col>
      <xdr:colOff>165100</xdr:colOff>
      <xdr:row>63</xdr:row>
      <xdr:rowOff>60941</xdr:rowOff>
    </xdr:to>
    <xdr:sp macro="" textlink="">
      <xdr:nvSpPr>
        <xdr:cNvPr id="248" name="楕円 247">
          <a:extLst>
            <a:ext uri="{FF2B5EF4-FFF2-40B4-BE49-F238E27FC236}">
              <a16:creationId xmlns:a16="http://schemas.microsoft.com/office/drawing/2014/main" xmlns="" id="{6CFB8E4F-CF91-4A51-9ACF-BF1C3BB77478}"/>
            </a:ext>
          </a:extLst>
        </xdr:cNvPr>
        <xdr:cNvSpPr/>
      </xdr:nvSpPr>
      <xdr:spPr>
        <a:xfrm>
          <a:off x="8445500" y="10524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6155</xdr:rowOff>
    </xdr:from>
    <xdr:to>
      <xdr:col>55</xdr:col>
      <xdr:colOff>0</xdr:colOff>
      <xdr:row>63</xdr:row>
      <xdr:rowOff>10141</xdr:rowOff>
    </xdr:to>
    <xdr:cxnSp macro="">
      <xdr:nvCxnSpPr>
        <xdr:cNvPr id="249" name="直線コネクタ 248">
          <a:extLst>
            <a:ext uri="{FF2B5EF4-FFF2-40B4-BE49-F238E27FC236}">
              <a16:creationId xmlns:a16="http://schemas.microsoft.com/office/drawing/2014/main" xmlns="" id="{5A0EEC9E-8FFC-43F9-B205-CCA386566230}"/>
            </a:ext>
          </a:extLst>
        </xdr:cNvPr>
        <xdr:cNvCxnSpPr/>
      </xdr:nvCxnSpPr>
      <xdr:spPr>
        <a:xfrm flipV="1">
          <a:off x="8496300" y="10567475"/>
          <a:ext cx="7239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134789</xdr:rowOff>
    </xdr:from>
    <xdr:to>
      <xdr:col>46</xdr:col>
      <xdr:colOff>38100</xdr:colOff>
      <xdr:row>63</xdr:row>
      <xdr:rowOff>64939</xdr:rowOff>
    </xdr:to>
    <xdr:sp macro="" textlink="">
      <xdr:nvSpPr>
        <xdr:cNvPr id="250" name="楕円 249">
          <a:extLst>
            <a:ext uri="{FF2B5EF4-FFF2-40B4-BE49-F238E27FC236}">
              <a16:creationId xmlns:a16="http://schemas.microsoft.com/office/drawing/2014/main" xmlns="" id="{CF5A4064-9ED9-4ACC-A37E-07FC9742E663}"/>
            </a:ext>
          </a:extLst>
        </xdr:cNvPr>
        <xdr:cNvSpPr/>
      </xdr:nvSpPr>
      <xdr:spPr>
        <a:xfrm>
          <a:off x="7670800" y="105284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10141</xdr:rowOff>
    </xdr:from>
    <xdr:to>
      <xdr:col>50</xdr:col>
      <xdr:colOff>114300</xdr:colOff>
      <xdr:row>63</xdr:row>
      <xdr:rowOff>14139</xdr:rowOff>
    </xdr:to>
    <xdr:cxnSp macro="">
      <xdr:nvCxnSpPr>
        <xdr:cNvPr id="251" name="直線コネクタ 250">
          <a:extLst>
            <a:ext uri="{FF2B5EF4-FFF2-40B4-BE49-F238E27FC236}">
              <a16:creationId xmlns:a16="http://schemas.microsoft.com/office/drawing/2014/main" xmlns="" id="{BDE6BC96-6102-4CB2-BB84-2FFD1D45CCDF}"/>
            </a:ext>
          </a:extLst>
        </xdr:cNvPr>
        <xdr:cNvCxnSpPr/>
      </xdr:nvCxnSpPr>
      <xdr:spPr>
        <a:xfrm flipV="1">
          <a:off x="7713980" y="10571461"/>
          <a:ext cx="78232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141769</xdr:rowOff>
    </xdr:from>
    <xdr:to>
      <xdr:col>41</xdr:col>
      <xdr:colOff>101600</xdr:colOff>
      <xdr:row>63</xdr:row>
      <xdr:rowOff>71919</xdr:rowOff>
    </xdr:to>
    <xdr:sp macro="" textlink="">
      <xdr:nvSpPr>
        <xdr:cNvPr id="252" name="楕円 251">
          <a:extLst>
            <a:ext uri="{FF2B5EF4-FFF2-40B4-BE49-F238E27FC236}">
              <a16:creationId xmlns:a16="http://schemas.microsoft.com/office/drawing/2014/main" xmlns="" id="{85E3335B-766B-4239-8B51-4B42496F563B}"/>
            </a:ext>
          </a:extLst>
        </xdr:cNvPr>
        <xdr:cNvSpPr/>
      </xdr:nvSpPr>
      <xdr:spPr>
        <a:xfrm>
          <a:off x="6873240" y="10535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14139</xdr:rowOff>
    </xdr:from>
    <xdr:to>
      <xdr:col>45</xdr:col>
      <xdr:colOff>177800</xdr:colOff>
      <xdr:row>63</xdr:row>
      <xdr:rowOff>21119</xdr:rowOff>
    </xdr:to>
    <xdr:cxnSp macro="">
      <xdr:nvCxnSpPr>
        <xdr:cNvPr id="253" name="直線コネクタ 252">
          <a:extLst>
            <a:ext uri="{FF2B5EF4-FFF2-40B4-BE49-F238E27FC236}">
              <a16:creationId xmlns:a16="http://schemas.microsoft.com/office/drawing/2014/main" xmlns="" id="{A82D7AD6-D129-4380-88C8-0628144C3C8D}"/>
            </a:ext>
          </a:extLst>
        </xdr:cNvPr>
        <xdr:cNvCxnSpPr/>
      </xdr:nvCxnSpPr>
      <xdr:spPr>
        <a:xfrm flipV="1">
          <a:off x="6924040" y="10575459"/>
          <a:ext cx="78994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139619</xdr:rowOff>
    </xdr:from>
    <xdr:to>
      <xdr:col>36</xdr:col>
      <xdr:colOff>165100</xdr:colOff>
      <xdr:row>63</xdr:row>
      <xdr:rowOff>69769</xdr:rowOff>
    </xdr:to>
    <xdr:sp macro="" textlink="">
      <xdr:nvSpPr>
        <xdr:cNvPr id="254" name="楕円 253">
          <a:extLst>
            <a:ext uri="{FF2B5EF4-FFF2-40B4-BE49-F238E27FC236}">
              <a16:creationId xmlns:a16="http://schemas.microsoft.com/office/drawing/2014/main" xmlns="" id="{58857B5E-6151-4359-B681-0A993E3281D9}"/>
            </a:ext>
          </a:extLst>
        </xdr:cNvPr>
        <xdr:cNvSpPr/>
      </xdr:nvSpPr>
      <xdr:spPr>
        <a:xfrm>
          <a:off x="6098540" y="1053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18969</xdr:rowOff>
    </xdr:from>
    <xdr:to>
      <xdr:col>41</xdr:col>
      <xdr:colOff>50800</xdr:colOff>
      <xdr:row>63</xdr:row>
      <xdr:rowOff>21119</xdr:rowOff>
    </xdr:to>
    <xdr:cxnSp macro="">
      <xdr:nvCxnSpPr>
        <xdr:cNvPr id="255" name="直線コネクタ 254">
          <a:extLst>
            <a:ext uri="{FF2B5EF4-FFF2-40B4-BE49-F238E27FC236}">
              <a16:creationId xmlns:a16="http://schemas.microsoft.com/office/drawing/2014/main" xmlns="" id="{4442C21B-AC87-48E3-B57B-37031E038EF2}"/>
            </a:ext>
          </a:extLst>
        </xdr:cNvPr>
        <xdr:cNvCxnSpPr/>
      </xdr:nvCxnSpPr>
      <xdr:spPr>
        <a:xfrm>
          <a:off x="6149340" y="10580289"/>
          <a:ext cx="7747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897711B5-AC8A-48BC-8150-53E9B3BC1F84}"/>
            </a:ext>
          </a:extLst>
        </xdr:cNvPr>
        <xdr:cNvSpPr txBox="1"/>
      </xdr:nvSpPr>
      <xdr:spPr>
        <a:xfrm>
          <a:off x="8214575" y="107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8AE542EF-91FD-4EFA-A4B5-BA63DCB9FD67}"/>
            </a:ext>
          </a:extLst>
        </xdr:cNvPr>
        <xdr:cNvSpPr txBox="1"/>
      </xdr:nvSpPr>
      <xdr:spPr>
        <a:xfrm>
          <a:off x="744495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F6F9CF2D-68B8-494A-BC42-44C6C0991934}"/>
            </a:ext>
          </a:extLst>
        </xdr:cNvPr>
        <xdr:cNvSpPr txBox="1"/>
      </xdr:nvSpPr>
      <xdr:spPr>
        <a:xfrm>
          <a:off x="66702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D838FFB6-745F-4565-968B-A854D7517A3C}"/>
            </a:ext>
          </a:extLst>
        </xdr:cNvPr>
        <xdr:cNvSpPr txBox="1"/>
      </xdr:nvSpPr>
      <xdr:spPr>
        <a:xfrm>
          <a:off x="587269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77468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2FFF96D1-D6DD-4CD7-8520-9EC1E3D3F39B}"/>
            </a:ext>
          </a:extLst>
        </xdr:cNvPr>
        <xdr:cNvSpPr txBox="1"/>
      </xdr:nvSpPr>
      <xdr:spPr>
        <a:xfrm>
          <a:off x="8214575" y="103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56066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97C121B2-6557-47DF-A3A0-72CD8CC66024}"/>
            </a:ext>
          </a:extLst>
        </xdr:cNvPr>
        <xdr:cNvSpPr txBox="1"/>
      </xdr:nvSpPr>
      <xdr:spPr>
        <a:xfrm>
          <a:off x="7444955" y="1061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63046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F90CC80C-8A14-494C-8501-CEECC17723B3}"/>
            </a:ext>
          </a:extLst>
        </xdr:cNvPr>
        <xdr:cNvSpPr txBox="1"/>
      </xdr:nvSpPr>
      <xdr:spPr>
        <a:xfrm>
          <a:off x="6670255" y="1062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60896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528AADC8-E080-49E5-95F7-A9044636CAAE}"/>
            </a:ext>
          </a:extLst>
        </xdr:cNvPr>
        <xdr:cNvSpPr txBox="1"/>
      </xdr:nvSpPr>
      <xdr:spPr>
        <a:xfrm>
          <a:off x="5872695" y="1062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420BCB73-17A5-4457-8B1E-EC0024D739F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9F8467BB-70FD-4EFD-A2BD-D482029771E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08C71855-5B4A-44E8-A91F-E7E72E8F93B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BFD17962-6870-425C-AE7A-90677AAD154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EF2AAF2E-4F2B-4BC5-93F5-45AEC34BAE1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8C758757-CC69-4840-ABED-E13EEF9C28C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C3428F7A-B5BE-4C16-B509-F89B54BF79B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51BE9D96-03EA-4435-95F6-59D9B2F022F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4A60A316-896A-4308-9342-60547E8A219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FF8B773A-0CEF-4633-BC5F-BF4736E7E14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7F7FC810-9B3F-4375-9F5E-27536988D86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4C201740-206C-4190-96C1-C2DC98B6113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35DB9B65-3131-446E-B501-ABDC75B5B0C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58F04CFE-18EC-4988-A640-8C22F2B71D2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1741650C-3E32-4837-83B2-0F30EA03200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9A36B496-8163-45F2-8357-6BEC757D848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F884B5E8-75F0-4C1C-9EEA-BAB8E1CD67E5}"/>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08B194F3-DBFF-4104-8249-3D8DA1318D7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C58E8EB0-D79C-4F37-9696-3F24466D3CF7}"/>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FA2B5B87-1CE3-4C3B-92C9-7F83E4E50B5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D18E8B2A-5D80-4DCD-A9CF-9CA53B2D7F1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0A1BD30F-8788-49D5-9E24-AEF72346345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7FAF2496-8A14-4A3E-9B07-6A7BA180B4A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EBBCE9F2-D95F-46DF-A42C-075DFB2D165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D2C5D91D-D7E7-486D-87C1-EF93DD05B02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E5E268BA-8FAA-4D9F-94DF-4BA7A11F8E4D}"/>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87BD8EAB-E091-459B-9EE2-AF16C65598E4}"/>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E74DCFA9-9563-413A-87EC-EB4B5FCBB48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607FC289-3686-4443-80E4-7DD62CEB181C}"/>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xmlns="" id="{06AB166D-199B-412E-B997-03F02E7764EA}"/>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87052AF2-31DC-4E6C-B180-086A89478FF6}"/>
            </a:ext>
          </a:extLst>
        </xdr:cNvPr>
        <xdr:cNvSpPr txBox="1"/>
      </xdr:nvSpPr>
      <xdr:spPr>
        <a:xfrm>
          <a:off x="4124960" y="1382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xmlns="" id="{EC9709C5-7DCB-4FE4-A22A-AE646AC51773}"/>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xmlns="" id="{D695DA06-9714-47C3-B5E5-CCDE5E5AEA58}"/>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97" name="フローチャート: 判断 296">
          <a:extLst>
            <a:ext uri="{FF2B5EF4-FFF2-40B4-BE49-F238E27FC236}">
              <a16:creationId xmlns:a16="http://schemas.microsoft.com/office/drawing/2014/main" xmlns="" id="{031763F3-AA08-4ACB-8008-BF2CAB29BEBE}"/>
            </a:ext>
          </a:extLst>
        </xdr:cNvPr>
        <xdr:cNvSpPr/>
      </xdr:nvSpPr>
      <xdr:spPr>
        <a:xfrm>
          <a:off x="251460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フローチャート: 判断 297">
          <a:extLst>
            <a:ext uri="{FF2B5EF4-FFF2-40B4-BE49-F238E27FC236}">
              <a16:creationId xmlns:a16="http://schemas.microsoft.com/office/drawing/2014/main" xmlns="" id="{46BD62CF-ED8D-422E-ACFE-401D92920BE8}"/>
            </a:ext>
          </a:extLst>
        </xdr:cNvPr>
        <xdr:cNvSpPr/>
      </xdr:nvSpPr>
      <xdr:spPr>
        <a:xfrm>
          <a:off x="173990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99" name="フローチャート: 判断 298">
          <a:extLst>
            <a:ext uri="{FF2B5EF4-FFF2-40B4-BE49-F238E27FC236}">
              <a16:creationId xmlns:a16="http://schemas.microsoft.com/office/drawing/2014/main" xmlns="" id="{3C8BDD17-62A8-4560-B1EE-726CF5DB469E}"/>
            </a:ext>
          </a:extLst>
        </xdr:cNvPr>
        <xdr:cNvSpPr/>
      </xdr:nvSpPr>
      <xdr:spPr>
        <a:xfrm>
          <a:off x="965200" y="139961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89C0B978-5BD5-4038-B5C4-AF693DAC98F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6AE8BD68-0331-42B9-8E69-77644338E63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C978D11A-B6C9-41AF-8A24-BA3F89E7D06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CCFDC6EC-D168-474C-A08C-752FCB51A17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307E67DC-C2BE-4B86-986E-502E65FE4F1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305" name="楕円 304">
          <a:extLst>
            <a:ext uri="{FF2B5EF4-FFF2-40B4-BE49-F238E27FC236}">
              <a16:creationId xmlns:a16="http://schemas.microsoft.com/office/drawing/2014/main" xmlns="" id="{E62844C9-6A8C-4BAC-9E7A-838468B410E3}"/>
            </a:ext>
          </a:extLst>
        </xdr:cNvPr>
        <xdr:cNvSpPr/>
      </xdr:nvSpPr>
      <xdr:spPr>
        <a:xfrm>
          <a:off x="403606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45738</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0A6D31EB-CCA5-4E92-8369-EB2BD4C45713}"/>
            </a:ext>
          </a:extLst>
        </xdr:cNvPr>
        <xdr:cNvSpPr txBox="1"/>
      </xdr:nvSpPr>
      <xdr:spPr>
        <a:xfrm>
          <a:off x="412496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57513</xdr:rowOff>
    </xdr:from>
    <xdr:to>
      <xdr:col>20</xdr:col>
      <xdr:colOff>38100</xdr:colOff>
      <xdr:row>85</xdr:row>
      <xdr:rowOff>159113</xdr:rowOff>
    </xdr:to>
    <xdr:sp macro="" textlink="">
      <xdr:nvSpPr>
        <xdr:cNvPr id="307" name="楕円 306">
          <a:extLst>
            <a:ext uri="{FF2B5EF4-FFF2-40B4-BE49-F238E27FC236}">
              <a16:creationId xmlns:a16="http://schemas.microsoft.com/office/drawing/2014/main" xmlns="" id="{B23E0FEB-AEF2-46B8-B467-FB416838D002}"/>
            </a:ext>
          </a:extLst>
        </xdr:cNvPr>
        <xdr:cNvSpPr/>
      </xdr:nvSpPr>
      <xdr:spPr>
        <a:xfrm>
          <a:off x="3312160" y="14306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108313</xdr:rowOff>
    </xdr:from>
    <xdr:to>
      <xdr:col>24</xdr:col>
      <xdr:colOff>63500</xdr:colOff>
      <xdr:row>85</xdr:row>
      <xdr:rowOff>118111</xdr:rowOff>
    </xdr:to>
    <xdr:cxnSp macro="">
      <xdr:nvCxnSpPr>
        <xdr:cNvPr id="308" name="直線コネクタ 307">
          <a:extLst>
            <a:ext uri="{FF2B5EF4-FFF2-40B4-BE49-F238E27FC236}">
              <a16:creationId xmlns:a16="http://schemas.microsoft.com/office/drawing/2014/main" xmlns="" id="{00DA67CA-F92C-43D7-89B5-3DBC6C139342}"/>
            </a:ext>
          </a:extLst>
        </xdr:cNvPr>
        <xdr:cNvCxnSpPr/>
      </xdr:nvCxnSpPr>
      <xdr:spPr>
        <a:xfrm>
          <a:off x="3355340" y="14357713"/>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47716</xdr:rowOff>
    </xdr:from>
    <xdr:to>
      <xdr:col>15</xdr:col>
      <xdr:colOff>101600</xdr:colOff>
      <xdr:row>85</xdr:row>
      <xdr:rowOff>149316</xdr:rowOff>
    </xdr:to>
    <xdr:sp macro="" textlink="">
      <xdr:nvSpPr>
        <xdr:cNvPr id="309" name="楕円 308">
          <a:extLst>
            <a:ext uri="{FF2B5EF4-FFF2-40B4-BE49-F238E27FC236}">
              <a16:creationId xmlns:a16="http://schemas.microsoft.com/office/drawing/2014/main" xmlns="" id="{CAE44A10-26E2-42C0-87DA-11D0A3CCEE12}"/>
            </a:ext>
          </a:extLst>
        </xdr:cNvPr>
        <xdr:cNvSpPr/>
      </xdr:nvSpPr>
      <xdr:spPr>
        <a:xfrm>
          <a:off x="251460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98516</xdr:rowOff>
    </xdr:from>
    <xdr:to>
      <xdr:col>19</xdr:col>
      <xdr:colOff>177800</xdr:colOff>
      <xdr:row>85</xdr:row>
      <xdr:rowOff>108313</xdr:rowOff>
    </xdr:to>
    <xdr:cxnSp macro="">
      <xdr:nvCxnSpPr>
        <xdr:cNvPr id="310" name="直線コネクタ 309">
          <a:extLst>
            <a:ext uri="{FF2B5EF4-FFF2-40B4-BE49-F238E27FC236}">
              <a16:creationId xmlns:a16="http://schemas.microsoft.com/office/drawing/2014/main" xmlns="" id="{2741ACDC-D9FA-4D45-A72D-4FBB74AA3879}"/>
            </a:ext>
          </a:extLst>
        </xdr:cNvPr>
        <xdr:cNvCxnSpPr/>
      </xdr:nvCxnSpPr>
      <xdr:spPr>
        <a:xfrm>
          <a:off x="2565400" y="1434791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36286</xdr:rowOff>
    </xdr:from>
    <xdr:to>
      <xdr:col>10</xdr:col>
      <xdr:colOff>165100</xdr:colOff>
      <xdr:row>85</xdr:row>
      <xdr:rowOff>137886</xdr:rowOff>
    </xdr:to>
    <xdr:sp macro="" textlink="">
      <xdr:nvSpPr>
        <xdr:cNvPr id="311" name="楕円 310">
          <a:extLst>
            <a:ext uri="{FF2B5EF4-FFF2-40B4-BE49-F238E27FC236}">
              <a16:creationId xmlns:a16="http://schemas.microsoft.com/office/drawing/2014/main" xmlns="" id="{2FA1CE44-1BBD-4341-84E4-31DFF0666D1C}"/>
            </a:ext>
          </a:extLst>
        </xdr:cNvPr>
        <xdr:cNvSpPr/>
      </xdr:nvSpPr>
      <xdr:spPr>
        <a:xfrm>
          <a:off x="17399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87086</xdr:rowOff>
    </xdr:from>
    <xdr:to>
      <xdr:col>15</xdr:col>
      <xdr:colOff>50800</xdr:colOff>
      <xdr:row>85</xdr:row>
      <xdr:rowOff>98516</xdr:rowOff>
    </xdr:to>
    <xdr:cxnSp macro="">
      <xdr:nvCxnSpPr>
        <xdr:cNvPr id="312" name="直線コネクタ 311">
          <a:extLst>
            <a:ext uri="{FF2B5EF4-FFF2-40B4-BE49-F238E27FC236}">
              <a16:creationId xmlns:a16="http://schemas.microsoft.com/office/drawing/2014/main" xmlns="" id="{9F4B761E-C035-4B26-AB8E-FD6A5A5C4D55}"/>
            </a:ext>
          </a:extLst>
        </xdr:cNvPr>
        <xdr:cNvCxnSpPr/>
      </xdr:nvCxnSpPr>
      <xdr:spPr>
        <a:xfrm>
          <a:off x="1790700" y="1433648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26488</xdr:rowOff>
    </xdr:from>
    <xdr:to>
      <xdr:col>6</xdr:col>
      <xdr:colOff>38100</xdr:colOff>
      <xdr:row>85</xdr:row>
      <xdr:rowOff>128088</xdr:rowOff>
    </xdr:to>
    <xdr:sp macro="" textlink="">
      <xdr:nvSpPr>
        <xdr:cNvPr id="313" name="楕円 312">
          <a:extLst>
            <a:ext uri="{FF2B5EF4-FFF2-40B4-BE49-F238E27FC236}">
              <a16:creationId xmlns:a16="http://schemas.microsoft.com/office/drawing/2014/main" xmlns="" id="{FD51824E-2BFD-467A-A530-81A91E9A5D85}"/>
            </a:ext>
          </a:extLst>
        </xdr:cNvPr>
        <xdr:cNvSpPr/>
      </xdr:nvSpPr>
      <xdr:spPr>
        <a:xfrm>
          <a:off x="965200" y="14275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77288</xdr:rowOff>
    </xdr:from>
    <xdr:to>
      <xdr:col>10</xdr:col>
      <xdr:colOff>114300</xdr:colOff>
      <xdr:row>85</xdr:row>
      <xdr:rowOff>87086</xdr:rowOff>
    </xdr:to>
    <xdr:cxnSp macro="">
      <xdr:nvCxnSpPr>
        <xdr:cNvPr id="314" name="直線コネクタ 313">
          <a:extLst>
            <a:ext uri="{FF2B5EF4-FFF2-40B4-BE49-F238E27FC236}">
              <a16:creationId xmlns:a16="http://schemas.microsoft.com/office/drawing/2014/main" xmlns="" id="{5642BAED-263B-432F-8665-262C70F8B885}"/>
            </a:ext>
          </a:extLst>
        </xdr:cNvPr>
        <xdr:cNvCxnSpPr/>
      </xdr:nvCxnSpPr>
      <xdr:spPr>
        <a:xfrm>
          <a:off x="1008380" y="14326688"/>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xmlns="" id="{7793B138-5CA8-46CC-9B93-6CA7516EBEF6}"/>
            </a:ext>
          </a:extLst>
        </xdr:cNvPr>
        <xdr:cNvSpPr txBox="1"/>
      </xdr:nvSpPr>
      <xdr:spPr>
        <a:xfrm>
          <a:off x="317056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85833</xdr:rowOff>
    </xdr:from>
    <xdr:ext cx="405111" cy="259045"/>
    <xdr:sp macro="" textlink="">
      <xdr:nvSpPr>
        <xdr:cNvPr id="316" name="n_2aveValue【公営住宅】&#10;有形固定資産減価償却率">
          <a:extLst>
            <a:ext uri="{FF2B5EF4-FFF2-40B4-BE49-F238E27FC236}">
              <a16:creationId xmlns:a16="http://schemas.microsoft.com/office/drawing/2014/main" xmlns="" id="{7C28C6BD-24E3-4C87-84A0-DCE90BB3F53A}"/>
            </a:ext>
          </a:extLst>
        </xdr:cNvPr>
        <xdr:cNvSpPr txBox="1"/>
      </xdr:nvSpPr>
      <xdr:spPr>
        <a:xfrm>
          <a:off x="2385704"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66239</xdr:rowOff>
    </xdr:from>
    <xdr:ext cx="405111" cy="259045"/>
    <xdr:sp macro="" textlink="">
      <xdr:nvSpPr>
        <xdr:cNvPr id="317" name="n_3aveValue【公営住宅】&#10;有形固定資産減価償却率">
          <a:extLst>
            <a:ext uri="{FF2B5EF4-FFF2-40B4-BE49-F238E27FC236}">
              <a16:creationId xmlns:a16="http://schemas.microsoft.com/office/drawing/2014/main" xmlns="" id="{1CD4EE86-189F-4875-904E-38CC369D16C5}"/>
            </a:ext>
          </a:extLst>
        </xdr:cNvPr>
        <xdr:cNvSpPr txBox="1"/>
      </xdr:nvSpPr>
      <xdr:spPr>
        <a:xfrm>
          <a:off x="1611004" y="1381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28683</xdr:rowOff>
    </xdr:from>
    <xdr:ext cx="405111" cy="259045"/>
    <xdr:sp macro="" textlink="">
      <xdr:nvSpPr>
        <xdr:cNvPr id="318" name="n_4aveValue【公営住宅】&#10;有形固定資産減価償却率">
          <a:extLst>
            <a:ext uri="{FF2B5EF4-FFF2-40B4-BE49-F238E27FC236}">
              <a16:creationId xmlns:a16="http://schemas.microsoft.com/office/drawing/2014/main" xmlns="" id="{31C50069-820A-4C62-A52E-038883434534}"/>
            </a:ext>
          </a:extLst>
        </xdr:cNvPr>
        <xdr:cNvSpPr txBox="1"/>
      </xdr:nvSpPr>
      <xdr:spPr>
        <a:xfrm>
          <a:off x="836304"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150240</xdr:rowOff>
    </xdr:from>
    <xdr:ext cx="405111" cy="259045"/>
    <xdr:sp macro="" textlink="">
      <xdr:nvSpPr>
        <xdr:cNvPr id="319" name="n_1mainValue【公営住宅】&#10;有形固定資産減価償却率">
          <a:extLst>
            <a:ext uri="{FF2B5EF4-FFF2-40B4-BE49-F238E27FC236}">
              <a16:creationId xmlns:a16="http://schemas.microsoft.com/office/drawing/2014/main" xmlns="" id="{792D94EE-63C2-4AA1-8613-6A7627F3E8D7}"/>
            </a:ext>
          </a:extLst>
        </xdr:cNvPr>
        <xdr:cNvSpPr txBox="1"/>
      </xdr:nvSpPr>
      <xdr:spPr>
        <a:xfrm>
          <a:off x="3170564" y="143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140443</xdr:rowOff>
    </xdr:from>
    <xdr:ext cx="405111" cy="259045"/>
    <xdr:sp macro="" textlink="">
      <xdr:nvSpPr>
        <xdr:cNvPr id="320" name="n_2mainValue【公営住宅】&#10;有形固定資産減価償却率">
          <a:extLst>
            <a:ext uri="{FF2B5EF4-FFF2-40B4-BE49-F238E27FC236}">
              <a16:creationId xmlns:a16="http://schemas.microsoft.com/office/drawing/2014/main" xmlns="" id="{BA9C604B-62A5-4DD3-B1E9-DB7C0F907B6E}"/>
            </a:ext>
          </a:extLst>
        </xdr:cNvPr>
        <xdr:cNvSpPr txBox="1"/>
      </xdr:nvSpPr>
      <xdr:spPr>
        <a:xfrm>
          <a:off x="2385704" y="143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129013</xdr:rowOff>
    </xdr:from>
    <xdr:ext cx="405111" cy="259045"/>
    <xdr:sp macro="" textlink="">
      <xdr:nvSpPr>
        <xdr:cNvPr id="321" name="n_3mainValue【公営住宅】&#10;有形固定資産減価償却率">
          <a:extLst>
            <a:ext uri="{FF2B5EF4-FFF2-40B4-BE49-F238E27FC236}">
              <a16:creationId xmlns:a16="http://schemas.microsoft.com/office/drawing/2014/main" xmlns="" id="{EB6BA1AE-D9CE-48CA-B06B-87A47609B26F}"/>
            </a:ext>
          </a:extLst>
        </xdr:cNvPr>
        <xdr:cNvSpPr txBox="1"/>
      </xdr:nvSpPr>
      <xdr:spPr>
        <a:xfrm>
          <a:off x="1611004" y="143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119215</xdr:rowOff>
    </xdr:from>
    <xdr:ext cx="405111" cy="259045"/>
    <xdr:sp macro="" textlink="">
      <xdr:nvSpPr>
        <xdr:cNvPr id="322" name="n_4mainValue【公営住宅】&#10;有形固定資産減価償却率">
          <a:extLst>
            <a:ext uri="{FF2B5EF4-FFF2-40B4-BE49-F238E27FC236}">
              <a16:creationId xmlns:a16="http://schemas.microsoft.com/office/drawing/2014/main" xmlns="" id="{0C89EEA1-0DB8-4F09-99DE-79814F3BF344}"/>
            </a:ext>
          </a:extLst>
        </xdr:cNvPr>
        <xdr:cNvSpPr txBox="1"/>
      </xdr:nvSpPr>
      <xdr:spPr>
        <a:xfrm>
          <a:off x="836304" y="1436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B55031F6-6587-418C-AD37-2D2F060CD2F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077B4896-372C-424F-BE21-2121F8EC20E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02A77612-5FBE-4F1E-A9EE-62675F790D5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D1AFD9A1-409B-466E-B62F-C44418685B7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B3B628F3-0404-4190-8C2F-88A54F9F211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92205755-4DB4-4EA0-B76C-B967769ED60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0C6DE9A0-CCB4-49F5-9A9B-70ACEE7FDE5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87CE2741-B21C-487E-967C-D49F6FC920F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7BCDF765-D71C-4F34-AA35-55F7C62328E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850D1802-053F-4109-AB58-5B75ED3741E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4D7FE06B-FAE1-4CF6-9BAD-AC2537B4762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969E890E-B7CD-4967-8470-C0B08018B6D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0624145B-57DC-4210-A52A-E57C9D9D9419}"/>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50F2C387-0DC1-45EE-89EC-1F08A9BD64C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3937157B-198B-4CEB-8714-7464F6B484D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B2F065FD-2970-4C93-8498-7068537B365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CAF81CA4-5FD4-487C-9A7A-C63D92A553E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0EBB958C-FD12-4C09-AE0F-0A6EC62BC2A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28EE3B3F-E483-4B9F-89E1-F9698BC2F65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3D75BDA2-E2BD-425E-A550-DCE7826261E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DDF9BFE0-4BD6-40BC-B0F4-1E9CB05A524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xmlns="" id="{B92AB6D4-AF0D-43B8-A0F9-676736555C49}"/>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xmlns="" id="{E27EFE95-20F0-47EF-8ECC-8F81089B3339}"/>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xmlns="" id="{77A50CC6-23B8-4AAD-A970-F90530696690}"/>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xmlns="" id="{86A5A716-36B9-427A-BE4D-B474A9284B3F}"/>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xmlns="" id="{F533A9A0-36FC-491D-A0AF-A1A84361786C}"/>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xmlns="" id="{0D915E80-A814-4BF6-A98F-3E2523A9E45B}"/>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xmlns="" id="{A8027888-2B01-4C15-BDD1-996CDBA8D0DA}"/>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xmlns="" id="{593CC25A-016D-44DD-85E8-08EA9F6444DC}"/>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52" name="フローチャート: 判断 351">
          <a:extLst>
            <a:ext uri="{FF2B5EF4-FFF2-40B4-BE49-F238E27FC236}">
              <a16:creationId xmlns:a16="http://schemas.microsoft.com/office/drawing/2014/main" xmlns="" id="{2B6F0C5F-E1ED-4DBF-BD35-1F2694DC7D03}"/>
            </a:ext>
          </a:extLst>
        </xdr:cNvPr>
        <xdr:cNvSpPr/>
      </xdr:nvSpPr>
      <xdr:spPr>
        <a:xfrm>
          <a:off x="7670800" y="14176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53" name="フローチャート: 判断 352">
          <a:extLst>
            <a:ext uri="{FF2B5EF4-FFF2-40B4-BE49-F238E27FC236}">
              <a16:creationId xmlns:a16="http://schemas.microsoft.com/office/drawing/2014/main" xmlns="" id="{E68841FB-2B2F-4762-80C5-9E1C357D39C7}"/>
            </a:ext>
          </a:extLst>
        </xdr:cNvPr>
        <xdr:cNvSpPr/>
      </xdr:nvSpPr>
      <xdr:spPr>
        <a:xfrm>
          <a:off x="6873240" y="1416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54" name="フローチャート: 判断 353">
          <a:extLst>
            <a:ext uri="{FF2B5EF4-FFF2-40B4-BE49-F238E27FC236}">
              <a16:creationId xmlns:a16="http://schemas.microsoft.com/office/drawing/2014/main" xmlns="" id="{BAFD0B05-7784-44B4-9BA6-9C91678936F1}"/>
            </a:ext>
          </a:extLst>
        </xdr:cNvPr>
        <xdr:cNvSpPr/>
      </xdr:nvSpPr>
      <xdr:spPr>
        <a:xfrm>
          <a:off x="6098540" y="14171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2AE85B02-2C3B-4A00-BD28-00AF5B623D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87135AA9-2DE3-41F1-A69B-2595359F21F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454E8562-772E-4728-87AA-763156674B4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B5B2A815-43B9-42D1-B590-0B1F4C7E6FE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8B81B6A7-9D0E-4233-81FD-857DCE44C01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136347</xdr:rowOff>
    </xdr:from>
    <xdr:to>
      <xdr:col>55</xdr:col>
      <xdr:colOff>50800</xdr:colOff>
      <xdr:row>86</xdr:row>
      <xdr:rowOff>66497</xdr:rowOff>
    </xdr:to>
    <xdr:sp macro="" textlink="">
      <xdr:nvSpPr>
        <xdr:cNvPr id="360" name="楕円 359">
          <a:extLst>
            <a:ext uri="{FF2B5EF4-FFF2-40B4-BE49-F238E27FC236}">
              <a16:creationId xmlns:a16="http://schemas.microsoft.com/office/drawing/2014/main" xmlns="" id="{268EBE36-B473-481A-91F6-CF6FCEDA7C60}"/>
            </a:ext>
          </a:extLst>
        </xdr:cNvPr>
        <xdr:cNvSpPr/>
      </xdr:nvSpPr>
      <xdr:spPr>
        <a:xfrm>
          <a:off x="9192260" y="143857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51274</xdr:rowOff>
    </xdr:from>
    <xdr:ext cx="469744" cy="259045"/>
    <xdr:sp macro="" textlink="">
      <xdr:nvSpPr>
        <xdr:cNvPr id="361" name="【公営住宅】&#10;一人当たり面積該当値テキスト">
          <a:extLst>
            <a:ext uri="{FF2B5EF4-FFF2-40B4-BE49-F238E27FC236}">
              <a16:creationId xmlns:a16="http://schemas.microsoft.com/office/drawing/2014/main" xmlns="" id="{F405B6D7-1303-447E-8331-93347ED99721}"/>
            </a:ext>
          </a:extLst>
        </xdr:cNvPr>
        <xdr:cNvSpPr txBox="1"/>
      </xdr:nvSpPr>
      <xdr:spPr>
        <a:xfrm>
          <a:off x="9258300" y="1430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2" name="楕円 361">
          <a:extLst>
            <a:ext uri="{FF2B5EF4-FFF2-40B4-BE49-F238E27FC236}">
              <a16:creationId xmlns:a16="http://schemas.microsoft.com/office/drawing/2014/main" xmlns="" id="{6D8F83B6-5CC5-4C31-A3E7-E33C58B0AE79}"/>
            </a:ext>
          </a:extLst>
        </xdr:cNvPr>
        <xdr:cNvSpPr/>
      </xdr:nvSpPr>
      <xdr:spPr>
        <a:xfrm>
          <a:off x="844550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15697</xdr:rowOff>
    </xdr:to>
    <xdr:cxnSp macro="">
      <xdr:nvCxnSpPr>
        <xdr:cNvPr id="363" name="直線コネクタ 362">
          <a:extLst>
            <a:ext uri="{FF2B5EF4-FFF2-40B4-BE49-F238E27FC236}">
              <a16:creationId xmlns:a16="http://schemas.microsoft.com/office/drawing/2014/main" xmlns="" id="{1559E562-8043-43B1-93FB-8499F877B209}"/>
            </a:ext>
          </a:extLst>
        </xdr:cNvPr>
        <xdr:cNvCxnSpPr/>
      </xdr:nvCxnSpPr>
      <xdr:spPr>
        <a:xfrm>
          <a:off x="8496300" y="14432279"/>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4" name="楕円 363">
          <a:extLst>
            <a:ext uri="{FF2B5EF4-FFF2-40B4-BE49-F238E27FC236}">
              <a16:creationId xmlns:a16="http://schemas.microsoft.com/office/drawing/2014/main" xmlns="" id="{E894445D-5C9A-4ABB-A69A-19D8A1DFC09D}"/>
            </a:ext>
          </a:extLst>
        </xdr:cNvPr>
        <xdr:cNvSpPr/>
      </xdr:nvSpPr>
      <xdr:spPr>
        <a:xfrm>
          <a:off x="767080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5" name="直線コネクタ 364">
          <a:extLst>
            <a:ext uri="{FF2B5EF4-FFF2-40B4-BE49-F238E27FC236}">
              <a16:creationId xmlns:a16="http://schemas.microsoft.com/office/drawing/2014/main" xmlns="" id="{4E0AA892-F2B1-4644-906B-FA27ADBA0A6B}"/>
            </a:ext>
          </a:extLst>
        </xdr:cNvPr>
        <xdr:cNvCxnSpPr/>
      </xdr:nvCxnSpPr>
      <xdr:spPr>
        <a:xfrm>
          <a:off x="7713980" y="144322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6" name="楕円 365">
          <a:extLst>
            <a:ext uri="{FF2B5EF4-FFF2-40B4-BE49-F238E27FC236}">
              <a16:creationId xmlns:a16="http://schemas.microsoft.com/office/drawing/2014/main" xmlns="" id="{3D463D1C-3713-4BCC-ACA2-B2F16D5DB75C}"/>
            </a:ext>
          </a:extLst>
        </xdr:cNvPr>
        <xdr:cNvSpPr/>
      </xdr:nvSpPr>
      <xdr:spPr>
        <a:xfrm>
          <a:off x="687324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7" name="直線コネクタ 366">
          <a:extLst>
            <a:ext uri="{FF2B5EF4-FFF2-40B4-BE49-F238E27FC236}">
              <a16:creationId xmlns:a16="http://schemas.microsoft.com/office/drawing/2014/main" xmlns="" id="{232CB3AC-98ED-4CA8-A6FB-3B979531BB34}"/>
            </a:ext>
          </a:extLst>
        </xdr:cNvPr>
        <xdr:cNvCxnSpPr/>
      </xdr:nvCxnSpPr>
      <xdr:spPr>
        <a:xfrm>
          <a:off x="6924040" y="144322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135432</xdr:rowOff>
    </xdr:from>
    <xdr:to>
      <xdr:col>36</xdr:col>
      <xdr:colOff>165100</xdr:colOff>
      <xdr:row>86</xdr:row>
      <xdr:rowOff>65582</xdr:rowOff>
    </xdr:to>
    <xdr:sp macro="" textlink="">
      <xdr:nvSpPr>
        <xdr:cNvPr id="368" name="楕円 367">
          <a:extLst>
            <a:ext uri="{FF2B5EF4-FFF2-40B4-BE49-F238E27FC236}">
              <a16:creationId xmlns:a16="http://schemas.microsoft.com/office/drawing/2014/main" xmlns="" id="{FE31B3B6-C7FF-48C4-B4DC-C58F00CC887C}"/>
            </a:ext>
          </a:extLst>
        </xdr:cNvPr>
        <xdr:cNvSpPr/>
      </xdr:nvSpPr>
      <xdr:spPr>
        <a:xfrm>
          <a:off x="6098540" y="14384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14782</xdr:rowOff>
    </xdr:from>
    <xdr:to>
      <xdr:col>41</xdr:col>
      <xdr:colOff>50800</xdr:colOff>
      <xdr:row>86</xdr:row>
      <xdr:rowOff>15239</xdr:rowOff>
    </xdr:to>
    <xdr:cxnSp macro="">
      <xdr:nvCxnSpPr>
        <xdr:cNvPr id="369" name="直線コネクタ 368">
          <a:extLst>
            <a:ext uri="{FF2B5EF4-FFF2-40B4-BE49-F238E27FC236}">
              <a16:creationId xmlns:a16="http://schemas.microsoft.com/office/drawing/2014/main" xmlns="" id="{28E2F73E-E359-479C-9F29-A4059F45892D}"/>
            </a:ext>
          </a:extLst>
        </xdr:cNvPr>
        <xdr:cNvCxnSpPr/>
      </xdr:nvCxnSpPr>
      <xdr:spPr>
        <a:xfrm>
          <a:off x="6149340" y="14431822"/>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xmlns="" id="{B9CA8703-CCB8-401D-B542-73957AA31150}"/>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40961</xdr:rowOff>
    </xdr:from>
    <xdr:ext cx="469744" cy="259045"/>
    <xdr:sp macro="" textlink="">
      <xdr:nvSpPr>
        <xdr:cNvPr id="371" name="n_2aveValue【公営住宅】&#10;一人当たり面積">
          <a:extLst>
            <a:ext uri="{FF2B5EF4-FFF2-40B4-BE49-F238E27FC236}">
              <a16:creationId xmlns:a16="http://schemas.microsoft.com/office/drawing/2014/main" xmlns="" id="{701BE904-107B-4E58-B019-FAA1AEE1240E}"/>
            </a:ext>
          </a:extLst>
        </xdr:cNvPr>
        <xdr:cNvSpPr txBox="1"/>
      </xdr:nvSpPr>
      <xdr:spPr>
        <a:xfrm>
          <a:off x="7509587" y="139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33647</xdr:rowOff>
    </xdr:from>
    <xdr:ext cx="469744" cy="259045"/>
    <xdr:sp macro="" textlink="">
      <xdr:nvSpPr>
        <xdr:cNvPr id="372" name="n_3aveValue【公営住宅】&#10;一人当たり面積">
          <a:extLst>
            <a:ext uri="{FF2B5EF4-FFF2-40B4-BE49-F238E27FC236}">
              <a16:creationId xmlns:a16="http://schemas.microsoft.com/office/drawing/2014/main" xmlns="" id="{66FD1F51-B091-4918-B925-D086F8394FE9}"/>
            </a:ext>
          </a:extLst>
        </xdr:cNvPr>
        <xdr:cNvSpPr txBox="1"/>
      </xdr:nvSpPr>
      <xdr:spPr>
        <a:xfrm>
          <a:off x="6712027" y="139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35932</xdr:rowOff>
    </xdr:from>
    <xdr:ext cx="469744" cy="259045"/>
    <xdr:sp macro="" textlink="">
      <xdr:nvSpPr>
        <xdr:cNvPr id="373" name="n_4aveValue【公営住宅】&#10;一人当たり面積">
          <a:extLst>
            <a:ext uri="{FF2B5EF4-FFF2-40B4-BE49-F238E27FC236}">
              <a16:creationId xmlns:a16="http://schemas.microsoft.com/office/drawing/2014/main" xmlns="" id="{48D717FC-72B4-44E1-A5EC-C25E9F0B7A04}"/>
            </a:ext>
          </a:extLst>
        </xdr:cNvPr>
        <xdr:cNvSpPr txBox="1"/>
      </xdr:nvSpPr>
      <xdr:spPr>
        <a:xfrm>
          <a:off x="5937327" y="139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4" name="n_1mainValue【公営住宅】&#10;一人当たり面積">
          <a:extLst>
            <a:ext uri="{FF2B5EF4-FFF2-40B4-BE49-F238E27FC236}">
              <a16:creationId xmlns:a16="http://schemas.microsoft.com/office/drawing/2014/main" xmlns="" id="{F899F714-2CF2-4481-9043-C562EA89D57D}"/>
            </a:ext>
          </a:extLst>
        </xdr:cNvPr>
        <xdr:cNvSpPr txBox="1"/>
      </xdr:nvSpPr>
      <xdr:spPr>
        <a:xfrm>
          <a:off x="827158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5" name="n_2mainValue【公営住宅】&#10;一人当たり面積">
          <a:extLst>
            <a:ext uri="{FF2B5EF4-FFF2-40B4-BE49-F238E27FC236}">
              <a16:creationId xmlns:a16="http://schemas.microsoft.com/office/drawing/2014/main" xmlns="" id="{9516CA4D-2028-4204-9816-B81AD5785A36}"/>
            </a:ext>
          </a:extLst>
        </xdr:cNvPr>
        <xdr:cNvSpPr txBox="1"/>
      </xdr:nvSpPr>
      <xdr:spPr>
        <a:xfrm>
          <a:off x="750958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6" name="n_3mainValue【公営住宅】&#10;一人当たり面積">
          <a:extLst>
            <a:ext uri="{FF2B5EF4-FFF2-40B4-BE49-F238E27FC236}">
              <a16:creationId xmlns:a16="http://schemas.microsoft.com/office/drawing/2014/main" xmlns="" id="{0C3B189A-3412-49EA-B119-8FDE8B3273B4}"/>
            </a:ext>
          </a:extLst>
        </xdr:cNvPr>
        <xdr:cNvSpPr txBox="1"/>
      </xdr:nvSpPr>
      <xdr:spPr>
        <a:xfrm>
          <a:off x="671202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56709</xdr:rowOff>
    </xdr:from>
    <xdr:ext cx="469744" cy="259045"/>
    <xdr:sp macro="" textlink="">
      <xdr:nvSpPr>
        <xdr:cNvPr id="377" name="n_4mainValue【公営住宅】&#10;一人当たり面積">
          <a:extLst>
            <a:ext uri="{FF2B5EF4-FFF2-40B4-BE49-F238E27FC236}">
              <a16:creationId xmlns:a16="http://schemas.microsoft.com/office/drawing/2014/main" xmlns="" id="{2622ADFA-667F-4328-A183-EAC35A777E29}"/>
            </a:ext>
          </a:extLst>
        </xdr:cNvPr>
        <xdr:cNvSpPr txBox="1"/>
      </xdr:nvSpPr>
      <xdr:spPr>
        <a:xfrm>
          <a:off x="5937327" y="1447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CC816C9B-BF14-462D-9D6D-F9F4FC88F4C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EEC44A3F-5E15-46DF-8FD3-5D02E411573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69D03DBD-9A21-4558-927D-5E828729F41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B64A439D-E6E2-4DAF-B86F-DA11DDD219E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494CDE72-10CB-4513-A921-13A840165E6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731F7F47-9185-457E-AB51-59FED725798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7AB7A659-3586-4DC6-980F-97A3EDF57F5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22728437-2EAE-45E6-8B5C-425B419FA86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463AF942-DC28-4FF1-BE39-C967E3986ED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8EF0A3A5-AC33-4CB7-99D4-4174FD89ABD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B82237C9-D233-4862-8931-8A4BB0717B0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A7DACF8C-9C62-4045-BDD8-F82F2BFB313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B613573B-B526-4B25-903E-BB0396AD358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8A0E6E56-E912-4358-AE05-0E88CA6E468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08AD0614-E9F4-435A-9411-2F65D0131EF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3FB19371-DE62-438A-88A6-E15B12DF4F7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26B2952C-556A-432A-931F-6DE0AF1EC7D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85BDC740-01B0-4291-89B1-559B56F3A96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54CB0129-2CE2-4877-8E30-0EED2773A07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30C4C573-A4AF-45C3-B47E-251EB836E29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01364247-40B1-4981-986F-FA6F0A0901F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26B93FBE-90F8-46ED-B850-FCD1AF9A384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CADDB429-359A-4819-8BD9-BFC75BCBF28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B3F82FA9-7DC5-485C-8189-4E7067F9583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8C3C771F-3FBC-4705-8FAB-88466CA95F8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DA84F436-63A2-49F1-9589-9C2CB322942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BB5BD942-CD5D-45BB-8A0A-47E6EBCE243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xmlns="" id="{E018DB73-2234-4FFE-B901-823ACDBA9E5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xmlns="" id="{69BD329C-A67B-4227-A7D4-C000F23C9D2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xmlns="" id="{99FDCC67-CD8E-401E-94B4-1641D7E5371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xmlns="" id="{36AAD14B-9ED3-49E1-90BE-3C0EB559B61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xmlns="" id="{E6F184B5-6A97-4BA6-AA5E-96697D58ECEB}"/>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xmlns="" id="{67CDF4A9-B9FD-4D5A-913B-D6576C2DAE6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xmlns="" id="{313E40AF-A2F6-48A3-8E90-163A94D1225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xmlns="" id="{9C3D54EB-95C4-4F10-A19B-7299049594D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xmlns="" id="{F3224076-2D00-45B4-AE45-658C9F93F9B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xmlns="" id="{CF26BFFF-8F10-43BB-8574-E723EFB1F53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xmlns="" id="{F8254E78-3760-443F-BA3A-C491C72E08C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xmlns="" id="{E4F55689-D67C-4B24-B6D1-10E940059CC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3BB53680-1E8E-4482-933B-BDBE85973CA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xmlns="" id="{8D08457C-0DBF-45DF-9758-7F2BABCA6F92}"/>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C7EFBE8C-584C-4075-85F1-C099D2B0D9CA}"/>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xmlns="" id="{4B89AD91-5A94-4248-AC65-BB042DE4C9BB}"/>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xmlns="" id="{CE9DDC79-EC61-417C-89A0-5E27FB1000A3}"/>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xmlns="" id="{8DC052B1-0E9A-4BCE-8704-5141C79F84C4}"/>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42C56F65-45F8-4E4B-9A4F-0DDE98FA1E1C}"/>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xmlns="" id="{3B1D537A-708F-4FC8-AACE-C1E716DA1898}"/>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xmlns="" id="{0A8BA82F-83DD-4128-9130-674710D18FE0}"/>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6" name="フローチャート: 判断 425">
          <a:extLst>
            <a:ext uri="{FF2B5EF4-FFF2-40B4-BE49-F238E27FC236}">
              <a16:creationId xmlns:a16="http://schemas.microsoft.com/office/drawing/2014/main" xmlns="" id="{805BCF63-6510-4892-85E2-08852E5BAA33}"/>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7" name="フローチャート: 判断 426">
          <a:extLst>
            <a:ext uri="{FF2B5EF4-FFF2-40B4-BE49-F238E27FC236}">
              <a16:creationId xmlns:a16="http://schemas.microsoft.com/office/drawing/2014/main" xmlns="" id="{FB111CCB-1B45-42FF-BFE6-D5BC1991647D}"/>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8" name="フローチャート: 判断 427">
          <a:extLst>
            <a:ext uri="{FF2B5EF4-FFF2-40B4-BE49-F238E27FC236}">
              <a16:creationId xmlns:a16="http://schemas.microsoft.com/office/drawing/2014/main" xmlns="" id="{B58B1479-0D6F-4290-86E1-5CB25457DF8F}"/>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4AB5E5BA-D4C1-4953-9AA8-7B55A284058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B7B65FEC-ED03-4757-9CDC-8E951801835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63BFBDFC-F876-473F-826A-9277428AE7E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D51D2189-E2AE-4B23-B25E-2DDE7B9C532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E4E070D9-ED19-405C-A408-15265E627F3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434" name="楕円 433">
          <a:extLst>
            <a:ext uri="{FF2B5EF4-FFF2-40B4-BE49-F238E27FC236}">
              <a16:creationId xmlns:a16="http://schemas.microsoft.com/office/drawing/2014/main" xmlns="" id="{C00C72B6-ACCE-462E-8B40-324EBBA2F755}"/>
            </a:ext>
          </a:extLst>
        </xdr:cNvPr>
        <xdr:cNvSpPr/>
      </xdr:nvSpPr>
      <xdr:spPr>
        <a:xfrm>
          <a:off x="14325600" y="65557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167657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57767A23-876F-43FF-ABE7-EEA61895CBA9}"/>
            </a:ext>
          </a:extLst>
        </xdr:cNvPr>
        <xdr:cNvSpPr txBox="1"/>
      </xdr:nvSpPr>
      <xdr:spPr>
        <a:xfrm>
          <a:off x="144145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436" name="楕円 435">
          <a:extLst>
            <a:ext uri="{FF2B5EF4-FFF2-40B4-BE49-F238E27FC236}">
              <a16:creationId xmlns:a16="http://schemas.microsoft.com/office/drawing/2014/main" xmlns="" id="{AEFC5198-2BBD-4F9D-B8ED-0F81A5F23DC3}"/>
            </a:ext>
          </a:extLst>
        </xdr:cNvPr>
        <xdr:cNvSpPr/>
      </xdr:nvSpPr>
      <xdr:spPr>
        <a:xfrm>
          <a:off x="1357884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68580</xdr:rowOff>
    </xdr:to>
    <xdr:cxnSp macro="">
      <xdr:nvCxnSpPr>
        <xdr:cNvPr id="437" name="直線コネクタ 436">
          <a:extLst>
            <a:ext uri="{FF2B5EF4-FFF2-40B4-BE49-F238E27FC236}">
              <a16:creationId xmlns:a16="http://schemas.microsoft.com/office/drawing/2014/main" xmlns="" id="{C28BDE54-B00D-40C3-B0D7-00DD258EBE88}"/>
            </a:ext>
          </a:extLst>
        </xdr:cNvPr>
        <xdr:cNvCxnSpPr/>
      </xdr:nvCxnSpPr>
      <xdr:spPr>
        <a:xfrm>
          <a:off x="13629640" y="658939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xdr:rowOff>
    </xdr:from>
    <xdr:to>
      <xdr:col>76</xdr:col>
      <xdr:colOff>165100</xdr:colOff>
      <xdr:row>39</xdr:row>
      <xdr:rowOff>106045</xdr:rowOff>
    </xdr:to>
    <xdr:sp macro="" textlink="">
      <xdr:nvSpPr>
        <xdr:cNvPr id="438" name="楕円 437">
          <a:extLst>
            <a:ext uri="{FF2B5EF4-FFF2-40B4-BE49-F238E27FC236}">
              <a16:creationId xmlns:a16="http://schemas.microsoft.com/office/drawing/2014/main" xmlns="" id="{4AC0DF04-1FF0-42F8-AFF3-DE73BC866C7E}"/>
            </a:ext>
          </a:extLst>
        </xdr:cNvPr>
        <xdr:cNvSpPr/>
      </xdr:nvSpPr>
      <xdr:spPr>
        <a:xfrm>
          <a:off x="1280414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51435</xdr:rowOff>
    </xdr:from>
    <xdr:to>
      <xdr:col>81</xdr:col>
      <xdr:colOff>50800</xdr:colOff>
      <xdr:row>39</xdr:row>
      <xdr:rowOff>55245</xdr:rowOff>
    </xdr:to>
    <xdr:cxnSp macro="">
      <xdr:nvCxnSpPr>
        <xdr:cNvPr id="439" name="直線コネクタ 438">
          <a:extLst>
            <a:ext uri="{FF2B5EF4-FFF2-40B4-BE49-F238E27FC236}">
              <a16:creationId xmlns:a16="http://schemas.microsoft.com/office/drawing/2014/main" xmlns="" id="{EEECD5D3-78EF-4BB6-9426-FA24F7BED18E}"/>
            </a:ext>
          </a:extLst>
        </xdr:cNvPr>
        <xdr:cNvCxnSpPr/>
      </xdr:nvCxnSpPr>
      <xdr:spPr>
        <a:xfrm flipV="1">
          <a:off x="12854940" y="658939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149225</xdr:rowOff>
    </xdr:from>
    <xdr:to>
      <xdr:col>72</xdr:col>
      <xdr:colOff>38100</xdr:colOff>
      <xdr:row>39</xdr:row>
      <xdr:rowOff>79375</xdr:rowOff>
    </xdr:to>
    <xdr:sp macro="" textlink="">
      <xdr:nvSpPr>
        <xdr:cNvPr id="440" name="楕円 439">
          <a:extLst>
            <a:ext uri="{FF2B5EF4-FFF2-40B4-BE49-F238E27FC236}">
              <a16:creationId xmlns:a16="http://schemas.microsoft.com/office/drawing/2014/main" xmlns="" id="{1F62A7E7-A238-4410-A63A-542A2312379E}"/>
            </a:ext>
          </a:extLst>
        </xdr:cNvPr>
        <xdr:cNvSpPr/>
      </xdr:nvSpPr>
      <xdr:spPr>
        <a:xfrm>
          <a:off x="12029440" y="6519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28575</xdr:rowOff>
    </xdr:from>
    <xdr:to>
      <xdr:col>76</xdr:col>
      <xdr:colOff>114300</xdr:colOff>
      <xdr:row>39</xdr:row>
      <xdr:rowOff>55245</xdr:rowOff>
    </xdr:to>
    <xdr:cxnSp macro="">
      <xdr:nvCxnSpPr>
        <xdr:cNvPr id="441" name="直線コネクタ 440">
          <a:extLst>
            <a:ext uri="{FF2B5EF4-FFF2-40B4-BE49-F238E27FC236}">
              <a16:creationId xmlns:a16="http://schemas.microsoft.com/office/drawing/2014/main" xmlns="" id="{A47C4183-A023-45B2-B795-EC3872E682A9}"/>
            </a:ext>
          </a:extLst>
        </xdr:cNvPr>
        <xdr:cNvCxnSpPr/>
      </xdr:nvCxnSpPr>
      <xdr:spPr>
        <a:xfrm>
          <a:off x="12072620" y="656653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114935</xdr:rowOff>
    </xdr:from>
    <xdr:to>
      <xdr:col>67</xdr:col>
      <xdr:colOff>101600</xdr:colOff>
      <xdr:row>39</xdr:row>
      <xdr:rowOff>45085</xdr:rowOff>
    </xdr:to>
    <xdr:sp macro="" textlink="">
      <xdr:nvSpPr>
        <xdr:cNvPr id="442" name="楕円 441">
          <a:extLst>
            <a:ext uri="{FF2B5EF4-FFF2-40B4-BE49-F238E27FC236}">
              <a16:creationId xmlns:a16="http://schemas.microsoft.com/office/drawing/2014/main" xmlns="" id="{CE7D3BF8-4E85-44A9-8E6B-A33E294B9A57}"/>
            </a:ext>
          </a:extLst>
        </xdr:cNvPr>
        <xdr:cNvSpPr/>
      </xdr:nvSpPr>
      <xdr:spPr>
        <a:xfrm>
          <a:off x="11231880"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165735</xdr:rowOff>
    </xdr:from>
    <xdr:to>
      <xdr:col>71</xdr:col>
      <xdr:colOff>177800</xdr:colOff>
      <xdr:row>39</xdr:row>
      <xdr:rowOff>28575</xdr:rowOff>
    </xdr:to>
    <xdr:cxnSp macro="">
      <xdr:nvCxnSpPr>
        <xdr:cNvPr id="443" name="直線コネクタ 442">
          <a:extLst>
            <a:ext uri="{FF2B5EF4-FFF2-40B4-BE49-F238E27FC236}">
              <a16:creationId xmlns:a16="http://schemas.microsoft.com/office/drawing/2014/main" xmlns="" id="{588290B9-5B9E-497B-A073-073BFA7ED11D}"/>
            </a:ext>
          </a:extLst>
        </xdr:cNvPr>
        <xdr:cNvCxnSpPr/>
      </xdr:nvCxnSpPr>
      <xdr:spPr>
        <a:xfrm>
          <a:off x="11282680" y="653605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1B7FBA72-F7E0-48A1-AAAA-6AB704B1C26A}"/>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C9BD8C0C-AAA8-466F-9578-81B2AC10BA83}"/>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9FD2ED68-AE3C-4EA9-B37D-D904540E6BC4}"/>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4DDC28FC-3C82-4344-A494-CFC7983B43F0}"/>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93362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320FA169-77E6-4224-8AEB-2E4BF6F286BC}"/>
            </a:ext>
          </a:extLst>
        </xdr:cNvPr>
        <xdr:cNvSpPr txBox="1"/>
      </xdr:nvSpPr>
      <xdr:spPr>
        <a:xfrm>
          <a:off x="134372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97172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4DAC5D78-EB81-485A-B751-85D69A042849}"/>
            </a:ext>
          </a:extLst>
        </xdr:cNvPr>
        <xdr:cNvSpPr txBox="1"/>
      </xdr:nvSpPr>
      <xdr:spPr>
        <a:xfrm>
          <a:off x="126752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70502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76D71411-473E-4073-93AA-6DE2DB2C6BD6}"/>
            </a:ext>
          </a:extLst>
        </xdr:cNvPr>
        <xdr:cNvSpPr txBox="1"/>
      </xdr:nvSpPr>
      <xdr:spPr>
        <a:xfrm>
          <a:off x="119005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36212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D9C81E09-BB94-41FE-8676-38B47CF0F8E5}"/>
            </a:ext>
          </a:extLst>
        </xdr:cNvPr>
        <xdr:cNvSpPr txBox="1"/>
      </xdr:nvSpPr>
      <xdr:spPr>
        <a:xfrm>
          <a:off x="1110298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64638572-F861-49EC-A416-CC68F47C6CE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51BD0811-6476-41AF-B602-97CCF40848C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3B0EE44D-1B3B-437D-9BE0-0ECA52BD706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C9EDD845-7849-4210-9B37-69A4ABE20D6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90ACF595-BA74-4546-9C7B-0D9F54FEEAB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25C8F598-1D0C-4F20-BEC4-E0C004D7B41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D0FF5A0C-22E0-47F2-ADD2-94A42CF5CFD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6B365765-F8CB-4788-A395-D072D380FE1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1BABADF8-E917-4C4D-9CBA-9AE9D252D9D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1F2770B7-0FA3-4415-814A-01D8C9D69F9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xmlns="" id="{CBFA2D01-38FB-46DB-9559-C99BB0751C6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xmlns="" id="{DB61B4B3-C7F6-4710-86F3-1AA237ED3BB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xmlns="" id="{047FB38C-6784-44A4-B049-4A2BDA2D759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xmlns="" id="{FEA3E173-347E-476B-8FB9-7D78A4FEBDB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xmlns="" id="{F727D700-7AE4-44DF-9994-5315D295913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xmlns="" id="{46B37F7C-F4D4-41CB-A8E9-A7F2F5B1637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xmlns="" id="{B4AC7C6D-6138-4466-A884-ECCE5CB734A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xmlns="" id="{44110187-D25F-43D2-8372-2F9738091DFC}"/>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xmlns="" id="{683FADE9-A186-4A69-945C-2E38C273CF0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xmlns="" id="{144E7BE7-39D3-4A54-A348-D8B7AA02A09D}"/>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xmlns="" id="{9B999BF7-D74A-495C-AB9A-4FAB399B757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xmlns="" id="{CF33439F-69EE-489B-A037-381334AA613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xmlns="" id="{8D10BA13-F22C-451B-8829-3B5303B8924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xmlns="" id="{856FC1E4-8958-4949-A364-5DD5DE237954}"/>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xmlns="" id="{738C8615-496F-47FD-9AC6-9477A372AE75}"/>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xmlns="" id="{E8ABEE2D-BC07-4D69-986B-D8B97F660083}"/>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xmlns="" id="{0C8BB2A8-06EC-41A6-9F7E-B06001C79CE8}"/>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xmlns="" id="{E0568784-CD0A-42D1-8AEF-E40538F3DEE9}"/>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xmlns="" id="{0FCCB281-2E2B-44B0-A0DC-9879F5985E6D}"/>
            </a:ext>
          </a:extLst>
        </xdr:cNvPr>
        <xdr:cNvSpPr txBox="1"/>
      </xdr:nvSpPr>
      <xdr:spPr>
        <a:xfrm>
          <a:off x="1954784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xmlns="" id="{FEADBF59-ABA6-4397-AECF-30A0FEC2D232}"/>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xmlns="" id="{EE3D1A3F-B987-474A-98CD-CC1268D687F6}"/>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3" name="フローチャート: 判断 482">
          <a:extLst>
            <a:ext uri="{FF2B5EF4-FFF2-40B4-BE49-F238E27FC236}">
              <a16:creationId xmlns:a16="http://schemas.microsoft.com/office/drawing/2014/main" xmlns="" id="{33A7F758-4F01-4087-9E71-B8D0C3FBEA89}"/>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4" name="フローチャート: 判断 483">
          <a:extLst>
            <a:ext uri="{FF2B5EF4-FFF2-40B4-BE49-F238E27FC236}">
              <a16:creationId xmlns:a16="http://schemas.microsoft.com/office/drawing/2014/main" xmlns="" id="{99AAB400-8273-447E-BB15-89D1CC068A97}"/>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5" name="フローチャート: 判断 484">
          <a:extLst>
            <a:ext uri="{FF2B5EF4-FFF2-40B4-BE49-F238E27FC236}">
              <a16:creationId xmlns:a16="http://schemas.microsoft.com/office/drawing/2014/main" xmlns="" id="{7DB10E42-559E-43EF-81BE-FB6F96DCA641}"/>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A1D70E88-2987-4F13-B022-829D2D2E69C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78CDEC38-6188-4DF8-99BB-767E76E9406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734CB874-F65B-491B-A32B-89EF2930D0C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18A582A3-D8C2-4B40-8F34-D920C523856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9687043F-FAFF-40CA-81C0-10DB70FA239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91" name="楕円 490">
          <a:extLst>
            <a:ext uri="{FF2B5EF4-FFF2-40B4-BE49-F238E27FC236}">
              <a16:creationId xmlns:a16="http://schemas.microsoft.com/office/drawing/2014/main" xmlns="" id="{20600FDA-C370-4FDB-A056-B26F04B99E33}"/>
            </a:ext>
          </a:extLst>
        </xdr:cNvPr>
        <xdr:cNvSpPr/>
      </xdr:nvSpPr>
      <xdr:spPr>
        <a:xfrm>
          <a:off x="1945894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139717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xmlns="" id="{D5957F05-45E4-4F61-95CF-4FE6902D6239}"/>
            </a:ext>
          </a:extLst>
        </xdr:cNvPr>
        <xdr:cNvSpPr txBox="1"/>
      </xdr:nvSpPr>
      <xdr:spPr>
        <a:xfrm>
          <a:off x="1954784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93" name="楕円 492">
          <a:extLst>
            <a:ext uri="{FF2B5EF4-FFF2-40B4-BE49-F238E27FC236}">
              <a16:creationId xmlns:a16="http://schemas.microsoft.com/office/drawing/2014/main" xmlns="" id="{BFFF1217-C8CB-4FFF-87DE-ACF03E23ED11}"/>
            </a:ext>
          </a:extLst>
        </xdr:cNvPr>
        <xdr:cNvSpPr/>
      </xdr:nvSpPr>
      <xdr:spPr>
        <a:xfrm>
          <a:off x="1873504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40</xdr:row>
      <xdr:rowOff>0</xdr:rowOff>
    </xdr:to>
    <xdr:cxnSp macro="">
      <xdr:nvCxnSpPr>
        <xdr:cNvPr id="494" name="直線コネクタ 493">
          <a:extLst>
            <a:ext uri="{FF2B5EF4-FFF2-40B4-BE49-F238E27FC236}">
              <a16:creationId xmlns:a16="http://schemas.microsoft.com/office/drawing/2014/main" xmlns="" id="{78591765-4559-473D-B331-E20562000654}"/>
            </a:ext>
          </a:extLst>
        </xdr:cNvPr>
        <xdr:cNvCxnSpPr/>
      </xdr:nvCxnSpPr>
      <xdr:spPr>
        <a:xfrm flipV="1">
          <a:off x="18778220" y="67056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5" name="楕円 494">
          <a:extLst>
            <a:ext uri="{FF2B5EF4-FFF2-40B4-BE49-F238E27FC236}">
              <a16:creationId xmlns:a16="http://schemas.microsoft.com/office/drawing/2014/main" xmlns="" id="{4009B463-A6BA-4588-9519-EEB880FA09C9}"/>
            </a:ext>
          </a:extLst>
        </xdr:cNvPr>
        <xdr:cNvSpPr/>
      </xdr:nvSpPr>
      <xdr:spPr>
        <a:xfrm>
          <a:off x="1793748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40</xdr:row>
      <xdr:rowOff>0</xdr:rowOff>
    </xdr:to>
    <xdr:cxnSp macro="">
      <xdr:nvCxnSpPr>
        <xdr:cNvPr id="496" name="直線コネクタ 495">
          <a:extLst>
            <a:ext uri="{FF2B5EF4-FFF2-40B4-BE49-F238E27FC236}">
              <a16:creationId xmlns:a16="http://schemas.microsoft.com/office/drawing/2014/main" xmlns="" id="{07DA278D-121A-42F8-9043-1866AC5F5A68}"/>
            </a:ext>
          </a:extLst>
        </xdr:cNvPr>
        <xdr:cNvCxnSpPr/>
      </xdr:nvCxnSpPr>
      <xdr:spPr>
        <a:xfrm>
          <a:off x="17988280" y="664845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55880</xdr:rowOff>
    </xdr:from>
    <xdr:to>
      <xdr:col>102</xdr:col>
      <xdr:colOff>165100</xdr:colOff>
      <xdr:row>39</xdr:row>
      <xdr:rowOff>157480</xdr:rowOff>
    </xdr:to>
    <xdr:sp macro="" textlink="">
      <xdr:nvSpPr>
        <xdr:cNvPr id="497" name="楕円 496">
          <a:extLst>
            <a:ext uri="{FF2B5EF4-FFF2-40B4-BE49-F238E27FC236}">
              <a16:creationId xmlns:a16="http://schemas.microsoft.com/office/drawing/2014/main" xmlns="" id="{63BBF973-F3DC-4873-B64C-24417A9FFB5D}"/>
            </a:ext>
          </a:extLst>
        </xdr:cNvPr>
        <xdr:cNvSpPr/>
      </xdr:nvSpPr>
      <xdr:spPr>
        <a:xfrm>
          <a:off x="1716278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106680</xdr:rowOff>
    </xdr:from>
    <xdr:to>
      <xdr:col>107</xdr:col>
      <xdr:colOff>50800</xdr:colOff>
      <xdr:row>39</xdr:row>
      <xdr:rowOff>110490</xdr:rowOff>
    </xdr:to>
    <xdr:cxnSp macro="">
      <xdr:nvCxnSpPr>
        <xdr:cNvPr id="498" name="直線コネクタ 497">
          <a:extLst>
            <a:ext uri="{FF2B5EF4-FFF2-40B4-BE49-F238E27FC236}">
              <a16:creationId xmlns:a16="http://schemas.microsoft.com/office/drawing/2014/main" xmlns="" id="{7DA7A1A8-D00A-4016-853B-96814952FBCC}"/>
            </a:ext>
          </a:extLst>
        </xdr:cNvPr>
        <xdr:cNvCxnSpPr/>
      </xdr:nvCxnSpPr>
      <xdr:spPr>
        <a:xfrm>
          <a:off x="17213580" y="66446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9" name="楕円 498">
          <a:extLst>
            <a:ext uri="{FF2B5EF4-FFF2-40B4-BE49-F238E27FC236}">
              <a16:creationId xmlns:a16="http://schemas.microsoft.com/office/drawing/2014/main" xmlns="" id="{BC1493BA-7928-4781-A5CF-F9EB5CC1B703}"/>
            </a:ext>
          </a:extLst>
        </xdr:cNvPr>
        <xdr:cNvSpPr/>
      </xdr:nvSpPr>
      <xdr:spPr>
        <a:xfrm>
          <a:off x="16388080" y="658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106680</xdr:rowOff>
    </xdr:to>
    <xdr:cxnSp macro="">
      <xdr:nvCxnSpPr>
        <xdr:cNvPr id="500" name="直線コネクタ 499">
          <a:extLst>
            <a:ext uri="{FF2B5EF4-FFF2-40B4-BE49-F238E27FC236}">
              <a16:creationId xmlns:a16="http://schemas.microsoft.com/office/drawing/2014/main" xmlns="" id="{7CFE1316-D94B-46AB-9B22-AA831FD99B63}"/>
            </a:ext>
          </a:extLst>
        </xdr:cNvPr>
        <xdr:cNvCxnSpPr/>
      </xdr:nvCxnSpPr>
      <xdr:spPr>
        <a:xfrm>
          <a:off x="16431260" y="66370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xmlns="" id="{02346D20-EBB5-4D22-96DD-0121A8A5B169}"/>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xmlns="" id="{B3F492A6-65C4-4F41-A184-FCC4A4768132}"/>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xmlns="" id="{B2557849-89A2-4732-8871-E1B217990975}"/>
            </a:ext>
          </a:extLst>
        </xdr:cNvPr>
        <xdr:cNvSpPr txBox="1"/>
      </xdr:nvSpPr>
      <xdr:spPr>
        <a:xfrm>
          <a:off x="170015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xmlns="" id="{67A201EB-5FDE-4651-AEE2-1A277312B435}"/>
            </a:ext>
          </a:extLst>
        </xdr:cNvPr>
        <xdr:cNvSpPr txBox="1"/>
      </xdr:nvSpPr>
      <xdr:spPr>
        <a:xfrm>
          <a:off x="162268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67327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xmlns="" id="{08F59887-0B7E-4BD0-9061-2EF36A82D721}"/>
            </a:ext>
          </a:extLst>
        </xdr:cNvPr>
        <xdr:cNvSpPr txBox="1"/>
      </xdr:nvSpPr>
      <xdr:spPr>
        <a:xfrm>
          <a:off x="185611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xmlns="" id="{89C3CFDF-3989-4EC3-AA66-4074CE8BCD60}"/>
            </a:ext>
          </a:extLst>
        </xdr:cNvPr>
        <xdr:cNvSpPr txBox="1"/>
      </xdr:nvSpPr>
      <xdr:spPr>
        <a:xfrm>
          <a:off x="177762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148607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xmlns="" id="{EA967791-0BDB-49FD-AF06-2FF885AF8156}"/>
            </a:ext>
          </a:extLst>
        </xdr:cNvPr>
        <xdr:cNvSpPr txBox="1"/>
      </xdr:nvSpPr>
      <xdr:spPr>
        <a:xfrm>
          <a:off x="1700156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xmlns="" id="{2D90B0E9-CB43-4DCB-ADC1-33E719784070}"/>
            </a:ext>
          </a:extLst>
        </xdr:cNvPr>
        <xdr:cNvSpPr txBox="1"/>
      </xdr:nvSpPr>
      <xdr:spPr>
        <a:xfrm>
          <a:off x="1622686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xmlns="" id="{A8EB5209-8923-442F-AD8C-B4CB170D220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xmlns="" id="{E7640201-B805-486B-93ED-ACC067F124A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xmlns="" id="{6FFB3EF7-660D-47E9-AA83-D01A08FF074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xmlns="" id="{1CF51A91-A835-43D3-8852-09B2B5C6795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xmlns="" id="{BB756DCD-4A2E-4E53-B999-19D370DDA41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xmlns="" id="{B790BEC6-E9C2-4A3B-8D46-3D1EA1D7BB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xmlns="" id="{7879ADEA-0601-42DF-B024-CABFE622089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xmlns="" id="{5222F5A7-486F-40AE-9A27-A69DFF84078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xmlns="" id="{5399CAC1-57E8-450D-9FD7-399A8F6EF91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xmlns="" id="{6CD149BE-41CB-4992-A193-A5EBE0DAF16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xmlns="" id="{3795E653-7E20-45FB-99A1-02ACD888D10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xmlns="" id="{5EB75ECA-E5A7-49E0-91FD-54E5B21A5AB6}"/>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xmlns="" id="{588D0B5D-A847-4537-B3CD-A5465E0A5535}"/>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xmlns="" id="{4E223109-19BD-469A-894E-540583396D3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xmlns="" id="{6F7F8C35-E5F2-4101-A4AE-EBB4CCEF327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xmlns="" id="{B831B193-848C-47B1-8F87-4AADF37A57FD}"/>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xmlns="" id="{B589E749-8F07-430A-B17A-C0E8B10DD0BC}"/>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xmlns="" id="{AF17BCB5-1BA6-4FD6-A4E8-CAB6FC88B67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xmlns="" id="{24CD9258-3532-43E9-A425-F4619DE7BDCE}"/>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B151EF67-04A1-4211-8A5C-64CBF6345C1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xmlns="" id="{256C74E0-EFF3-4407-98C3-F8EB5A3FFF6F}"/>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2213F161-0486-470B-8BBD-6A2A4B7061A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xmlns="" id="{ADE2EFE0-82B7-4FB2-9A11-A14A1436A880}"/>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B385189E-81E5-467A-8A9F-E511DB5D8688}"/>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xmlns="" id="{7FA29C5B-8020-49DE-A712-2A129A06F748}"/>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424BCC9F-48B1-4A46-98AC-6191487959E5}"/>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xmlns="" id="{48F7FD89-A526-413B-9171-9D1777F6D875}"/>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E2C54B04-8F93-4E71-90D6-8B4F46DF0FF4}"/>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xmlns="" id="{53B3C317-54ED-4F43-91B9-DD0F90467091}"/>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xmlns="" id="{709AD2E5-56B0-4A69-8062-DDB590398BB3}"/>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539" name="フローチャート: 判断 538">
          <a:extLst>
            <a:ext uri="{FF2B5EF4-FFF2-40B4-BE49-F238E27FC236}">
              <a16:creationId xmlns:a16="http://schemas.microsoft.com/office/drawing/2014/main" xmlns="" id="{A39A6AF7-9768-40ED-8BD3-EA0DB3A141BC}"/>
            </a:ext>
          </a:extLst>
        </xdr:cNvPr>
        <xdr:cNvSpPr/>
      </xdr:nvSpPr>
      <xdr:spPr>
        <a:xfrm>
          <a:off x="1280414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40" name="フローチャート: 判断 539">
          <a:extLst>
            <a:ext uri="{FF2B5EF4-FFF2-40B4-BE49-F238E27FC236}">
              <a16:creationId xmlns:a16="http://schemas.microsoft.com/office/drawing/2014/main" xmlns="" id="{7ACFC543-51AB-4621-B512-109C11239BF0}"/>
            </a:ext>
          </a:extLst>
        </xdr:cNvPr>
        <xdr:cNvSpPr/>
      </xdr:nvSpPr>
      <xdr:spPr>
        <a:xfrm>
          <a:off x="12029440" y="9891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xmlns="" id="{AC094679-1421-44EF-BD25-52A100A966C9}"/>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24C1F0EC-47F2-493D-8E0D-21F3A1A0F80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CC33151E-3781-4487-B7CE-D4E6BC40E03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6A7CB94B-2954-455B-A5EC-D30EF4DF215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B9E3A403-CE18-46BF-B955-9323CC803F2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F7726383-8C80-4529-AA44-E54F2A27159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118364</xdr:rowOff>
    </xdr:from>
    <xdr:to>
      <xdr:col>85</xdr:col>
      <xdr:colOff>177800</xdr:colOff>
      <xdr:row>60</xdr:row>
      <xdr:rowOff>48514</xdr:rowOff>
    </xdr:to>
    <xdr:sp macro="" textlink="">
      <xdr:nvSpPr>
        <xdr:cNvPr id="547" name="楕円 546">
          <a:extLst>
            <a:ext uri="{FF2B5EF4-FFF2-40B4-BE49-F238E27FC236}">
              <a16:creationId xmlns:a16="http://schemas.microsoft.com/office/drawing/2014/main" xmlns="" id="{99DF7D2F-8E56-4EFF-8714-CF093E7ED7B3}"/>
            </a:ext>
          </a:extLst>
        </xdr:cNvPr>
        <xdr:cNvSpPr/>
      </xdr:nvSpPr>
      <xdr:spPr>
        <a:xfrm>
          <a:off x="14325600" y="100091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96791</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ECFA98F6-975C-49EC-AC72-C2C0A8BA22B2}"/>
            </a:ext>
          </a:extLst>
        </xdr:cNvPr>
        <xdr:cNvSpPr txBox="1"/>
      </xdr:nvSpPr>
      <xdr:spPr>
        <a:xfrm>
          <a:off x="14414500" y="998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xdr:rowOff>
    </xdr:from>
    <xdr:to>
      <xdr:col>81</xdr:col>
      <xdr:colOff>101600</xdr:colOff>
      <xdr:row>60</xdr:row>
      <xdr:rowOff>103378</xdr:rowOff>
    </xdr:to>
    <xdr:sp macro="" textlink="">
      <xdr:nvSpPr>
        <xdr:cNvPr id="549" name="楕円 548">
          <a:extLst>
            <a:ext uri="{FF2B5EF4-FFF2-40B4-BE49-F238E27FC236}">
              <a16:creationId xmlns:a16="http://schemas.microsoft.com/office/drawing/2014/main" xmlns="" id="{40128AA4-E2DE-4046-8B38-BEBB121120A4}"/>
            </a:ext>
          </a:extLst>
        </xdr:cNvPr>
        <xdr:cNvSpPr/>
      </xdr:nvSpPr>
      <xdr:spPr>
        <a:xfrm>
          <a:off x="1357884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169164</xdr:rowOff>
    </xdr:from>
    <xdr:to>
      <xdr:col>85</xdr:col>
      <xdr:colOff>127000</xdr:colOff>
      <xdr:row>60</xdr:row>
      <xdr:rowOff>52578</xdr:rowOff>
    </xdr:to>
    <xdr:cxnSp macro="">
      <xdr:nvCxnSpPr>
        <xdr:cNvPr id="550" name="直線コネクタ 549">
          <a:extLst>
            <a:ext uri="{FF2B5EF4-FFF2-40B4-BE49-F238E27FC236}">
              <a16:creationId xmlns:a16="http://schemas.microsoft.com/office/drawing/2014/main" xmlns="" id="{18F29B08-7537-43F1-8CFC-7259D09A33DA}"/>
            </a:ext>
          </a:extLst>
        </xdr:cNvPr>
        <xdr:cNvCxnSpPr/>
      </xdr:nvCxnSpPr>
      <xdr:spPr>
        <a:xfrm flipV="1">
          <a:off x="13629640" y="10059924"/>
          <a:ext cx="74676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551" name="楕円 550">
          <a:extLst>
            <a:ext uri="{FF2B5EF4-FFF2-40B4-BE49-F238E27FC236}">
              <a16:creationId xmlns:a16="http://schemas.microsoft.com/office/drawing/2014/main" xmlns="" id="{94FAACA1-EAE6-4CED-9039-8F0EAA2C440C}"/>
            </a:ext>
          </a:extLst>
        </xdr:cNvPr>
        <xdr:cNvSpPr/>
      </xdr:nvSpPr>
      <xdr:spPr>
        <a:xfrm>
          <a:off x="1280414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52578</xdr:rowOff>
    </xdr:from>
    <xdr:to>
      <xdr:col>81</xdr:col>
      <xdr:colOff>50800</xdr:colOff>
      <xdr:row>60</xdr:row>
      <xdr:rowOff>89154</xdr:rowOff>
    </xdr:to>
    <xdr:cxnSp macro="">
      <xdr:nvCxnSpPr>
        <xdr:cNvPr id="552" name="直線コネクタ 551">
          <a:extLst>
            <a:ext uri="{FF2B5EF4-FFF2-40B4-BE49-F238E27FC236}">
              <a16:creationId xmlns:a16="http://schemas.microsoft.com/office/drawing/2014/main" xmlns="" id="{B6E3D31B-06DC-44F4-836F-7DD63FB5BABE}"/>
            </a:ext>
          </a:extLst>
        </xdr:cNvPr>
        <xdr:cNvCxnSpPr/>
      </xdr:nvCxnSpPr>
      <xdr:spPr>
        <a:xfrm flipV="1">
          <a:off x="12854940" y="10110978"/>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31496</xdr:rowOff>
    </xdr:from>
    <xdr:to>
      <xdr:col>72</xdr:col>
      <xdr:colOff>38100</xdr:colOff>
      <xdr:row>60</xdr:row>
      <xdr:rowOff>133096</xdr:rowOff>
    </xdr:to>
    <xdr:sp macro="" textlink="">
      <xdr:nvSpPr>
        <xdr:cNvPr id="553" name="楕円 552">
          <a:extLst>
            <a:ext uri="{FF2B5EF4-FFF2-40B4-BE49-F238E27FC236}">
              <a16:creationId xmlns:a16="http://schemas.microsoft.com/office/drawing/2014/main" xmlns="" id="{56407296-3A5E-409E-9E59-93E242FAE948}"/>
            </a:ext>
          </a:extLst>
        </xdr:cNvPr>
        <xdr:cNvSpPr/>
      </xdr:nvSpPr>
      <xdr:spPr>
        <a:xfrm>
          <a:off x="12029440" y="10089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82296</xdr:rowOff>
    </xdr:from>
    <xdr:to>
      <xdr:col>76</xdr:col>
      <xdr:colOff>114300</xdr:colOff>
      <xdr:row>60</xdr:row>
      <xdr:rowOff>89154</xdr:rowOff>
    </xdr:to>
    <xdr:cxnSp macro="">
      <xdr:nvCxnSpPr>
        <xdr:cNvPr id="554" name="直線コネクタ 553">
          <a:extLst>
            <a:ext uri="{FF2B5EF4-FFF2-40B4-BE49-F238E27FC236}">
              <a16:creationId xmlns:a16="http://schemas.microsoft.com/office/drawing/2014/main" xmlns="" id="{31FF1677-7114-4549-BFAC-3D8D57F216CC}"/>
            </a:ext>
          </a:extLst>
        </xdr:cNvPr>
        <xdr:cNvCxnSpPr/>
      </xdr:nvCxnSpPr>
      <xdr:spPr>
        <a:xfrm>
          <a:off x="12072620" y="1014069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55" name="楕円 554">
          <a:extLst>
            <a:ext uri="{FF2B5EF4-FFF2-40B4-BE49-F238E27FC236}">
              <a16:creationId xmlns:a16="http://schemas.microsoft.com/office/drawing/2014/main" xmlns="" id="{318DC190-954E-4AE0-A18A-C8F3970FF1EC}"/>
            </a:ext>
          </a:extLst>
        </xdr:cNvPr>
        <xdr:cNvSpPr/>
      </xdr:nvSpPr>
      <xdr:spPr>
        <a:xfrm>
          <a:off x="1123188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82296</xdr:rowOff>
    </xdr:to>
    <xdr:cxnSp macro="">
      <xdr:nvCxnSpPr>
        <xdr:cNvPr id="556" name="直線コネクタ 555">
          <a:extLst>
            <a:ext uri="{FF2B5EF4-FFF2-40B4-BE49-F238E27FC236}">
              <a16:creationId xmlns:a16="http://schemas.microsoft.com/office/drawing/2014/main" xmlns="" id="{E6635DB8-3FD4-43F8-885C-A194FCA016C1}"/>
            </a:ext>
          </a:extLst>
        </xdr:cNvPr>
        <xdr:cNvCxnSpPr/>
      </xdr:nvCxnSpPr>
      <xdr:spPr>
        <a:xfrm>
          <a:off x="11282680" y="10092690"/>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xmlns="" id="{613EDD99-34AA-4791-BDCC-DA628340B054}"/>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558" name="n_2aveValue【学校施設】&#10;有形固定資産減価償却率">
          <a:extLst>
            <a:ext uri="{FF2B5EF4-FFF2-40B4-BE49-F238E27FC236}">
              <a16:creationId xmlns:a16="http://schemas.microsoft.com/office/drawing/2014/main" xmlns="" id="{EDE03CB4-DAD8-4B7D-891D-BFA28B4C6134}"/>
            </a:ext>
          </a:extLst>
        </xdr:cNvPr>
        <xdr:cNvSpPr txBox="1"/>
      </xdr:nvSpPr>
      <xdr:spPr>
        <a:xfrm>
          <a:off x="126752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559" name="n_3aveValue【学校施設】&#10;有形固定資産減価償却率">
          <a:extLst>
            <a:ext uri="{FF2B5EF4-FFF2-40B4-BE49-F238E27FC236}">
              <a16:creationId xmlns:a16="http://schemas.microsoft.com/office/drawing/2014/main" xmlns="" id="{7845715B-D0DC-411E-B8A2-CAEC4D5F457A}"/>
            </a:ext>
          </a:extLst>
        </xdr:cNvPr>
        <xdr:cNvSpPr txBox="1"/>
      </xdr:nvSpPr>
      <xdr:spPr>
        <a:xfrm>
          <a:off x="119005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xmlns="" id="{0550A84F-ACEE-4220-BB7B-50C14E3C576F}"/>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94505</xdr:rowOff>
    </xdr:from>
    <xdr:ext cx="405111" cy="259045"/>
    <xdr:sp macro="" textlink="">
      <xdr:nvSpPr>
        <xdr:cNvPr id="561" name="n_1mainValue【学校施設】&#10;有形固定資産減価償却率">
          <a:extLst>
            <a:ext uri="{FF2B5EF4-FFF2-40B4-BE49-F238E27FC236}">
              <a16:creationId xmlns:a16="http://schemas.microsoft.com/office/drawing/2014/main" xmlns="" id="{6A01ADBB-F674-4AEB-8146-36C4FCADC3D4}"/>
            </a:ext>
          </a:extLst>
        </xdr:cNvPr>
        <xdr:cNvSpPr txBox="1"/>
      </xdr:nvSpPr>
      <xdr:spPr>
        <a:xfrm>
          <a:off x="134372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131081</xdr:rowOff>
    </xdr:from>
    <xdr:ext cx="405111" cy="259045"/>
    <xdr:sp macro="" textlink="">
      <xdr:nvSpPr>
        <xdr:cNvPr id="562" name="n_2mainValue【学校施設】&#10;有形固定資産減価償却率">
          <a:extLst>
            <a:ext uri="{FF2B5EF4-FFF2-40B4-BE49-F238E27FC236}">
              <a16:creationId xmlns:a16="http://schemas.microsoft.com/office/drawing/2014/main" xmlns="" id="{BB7912A3-B1E2-4B8B-B4F6-6B8F8BE49251}"/>
            </a:ext>
          </a:extLst>
        </xdr:cNvPr>
        <xdr:cNvSpPr txBox="1"/>
      </xdr:nvSpPr>
      <xdr:spPr>
        <a:xfrm>
          <a:off x="126752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124223</xdr:rowOff>
    </xdr:from>
    <xdr:ext cx="405111" cy="259045"/>
    <xdr:sp macro="" textlink="">
      <xdr:nvSpPr>
        <xdr:cNvPr id="563" name="n_3mainValue【学校施設】&#10;有形固定資産減価償却率">
          <a:extLst>
            <a:ext uri="{FF2B5EF4-FFF2-40B4-BE49-F238E27FC236}">
              <a16:creationId xmlns:a16="http://schemas.microsoft.com/office/drawing/2014/main" xmlns="" id="{C8261F9D-CBF0-45BB-8359-7C0C7168C149}"/>
            </a:ext>
          </a:extLst>
        </xdr:cNvPr>
        <xdr:cNvSpPr txBox="1"/>
      </xdr:nvSpPr>
      <xdr:spPr>
        <a:xfrm>
          <a:off x="119005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4" name="n_4mainValue【学校施設】&#10;有形固定資産減価償却率">
          <a:extLst>
            <a:ext uri="{FF2B5EF4-FFF2-40B4-BE49-F238E27FC236}">
              <a16:creationId xmlns:a16="http://schemas.microsoft.com/office/drawing/2014/main" xmlns="" id="{2B5C58E3-5628-4F8B-9D05-8572D7B4210A}"/>
            </a:ext>
          </a:extLst>
        </xdr:cNvPr>
        <xdr:cNvSpPr txBox="1"/>
      </xdr:nvSpPr>
      <xdr:spPr>
        <a:xfrm>
          <a:off x="1110298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A113C59E-E617-4D82-945A-FFA291C5359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91EBFAFF-DA67-4891-B4CC-3CE5E9A7584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4A6556CC-DD63-414B-B5EC-3576F104FB4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4A5E0890-339D-4686-9BCB-F793972C3F0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126D9F33-34C5-4051-95BD-03A8D2874BA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852DA6DC-A59E-4E0F-91C4-1936F79AFC7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E9B87DB6-351D-47DB-BC05-8515A7B8113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D5EA11F0-9595-446D-BC6D-9359D4945E6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FD789871-B8AA-409E-9BB8-766709B4984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B8EB99D7-82D7-40B1-B27D-96EAF2E9655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xmlns="" id="{FED6D4CD-D1A1-4AFF-88A1-7945F79D82F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xmlns="" id="{6CEE4057-42A7-4FBE-BC9C-2A4A93EE24DA}"/>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xmlns="" id="{4B216366-0EFA-4B45-A53C-4CD56478099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xmlns="" id="{9E6ADB2E-5C9B-4BC1-8E39-83A45EEBF04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xmlns="" id="{685D1D6A-A951-4AB8-9DA4-81AA47766A5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xmlns="" id="{44AFA185-F950-4751-827D-0CEFFFC0DB5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xmlns="" id="{05FDB059-90FA-4CD8-A98B-645C6743E20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xmlns="" id="{A240E070-8161-4F84-A627-E1DAA977306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xmlns="" id="{9232E7E5-78D6-45F6-9E55-362F20F9087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xmlns="" id="{E729A130-04B3-4975-B4D5-A198F7B162B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xmlns="" id="{5BD396F0-8948-4BB5-B058-E2DF2F6E13C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xmlns="" id="{E4657F8D-89B9-4196-9D7F-4233080233B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xmlns="" id="{7ADFE9C0-0BCB-430D-ADF4-E1500C16BFF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xmlns="" id="{48F4B872-7786-4442-82F3-6F0C2AA3279A}"/>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xmlns="" id="{720063D9-3CD2-4FF9-A489-CF96E9B8326D}"/>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xmlns="" id="{296A9270-15D0-4B71-8510-C4529016E0D8}"/>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xmlns="" id="{467694B4-0182-4C47-AB9F-495DA34E7410}"/>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xmlns="" id="{838C7F73-D6EB-44D8-8589-3FBEEE577DD3}"/>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xmlns="" id="{4137FA44-6EA9-4517-9DF6-6A584E4862AA}"/>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xmlns="" id="{DB92DF2C-3A15-4C2E-ABE3-D42B51759A0F}"/>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xmlns="" id="{D6A8B6B4-5430-49F4-813B-045F3CB9AB40}"/>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596" name="フローチャート: 判断 595">
          <a:extLst>
            <a:ext uri="{FF2B5EF4-FFF2-40B4-BE49-F238E27FC236}">
              <a16:creationId xmlns:a16="http://schemas.microsoft.com/office/drawing/2014/main" xmlns="" id="{66607F19-749F-4BE3-8C3B-2FB8AFD87FA0}"/>
            </a:ext>
          </a:extLst>
        </xdr:cNvPr>
        <xdr:cNvSpPr/>
      </xdr:nvSpPr>
      <xdr:spPr>
        <a:xfrm>
          <a:off x="17937480" y="1044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597" name="フローチャート: 判断 596">
          <a:extLst>
            <a:ext uri="{FF2B5EF4-FFF2-40B4-BE49-F238E27FC236}">
              <a16:creationId xmlns:a16="http://schemas.microsoft.com/office/drawing/2014/main" xmlns="" id="{5FAB8C3C-2B2C-4C86-91F3-7B831099C054}"/>
            </a:ext>
          </a:extLst>
        </xdr:cNvPr>
        <xdr:cNvSpPr/>
      </xdr:nvSpPr>
      <xdr:spPr>
        <a:xfrm>
          <a:off x="17162780" y="1044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98" name="フローチャート: 判断 597">
          <a:extLst>
            <a:ext uri="{FF2B5EF4-FFF2-40B4-BE49-F238E27FC236}">
              <a16:creationId xmlns:a16="http://schemas.microsoft.com/office/drawing/2014/main" xmlns="" id="{AA69A43D-A50E-467A-8FF4-78B8A18E1099}"/>
            </a:ext>
          </a:extLst>
        </xdr:cNvPr>
        <xdr:cNvSpPr/>
      </xdr:nvSpPr>
      <xdr:spPr>
        <a:xfrm>
          <a:off x="1638808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339EB47F-41D1-44B1-A42D-FADC71F896F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4EB210B8-7F89-45A3-85F9-237F267B735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0C5EA6BA-E92F-4C8F-8648-E0DD8371952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84BB4728-004B-4CEF-B48D-DE28DAD554D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846BA590-E814-4F79-83E2-B14308F3A5F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102362</xdr:rowOff>
    </xdr:from>
    <xdr:to>
      <xdr:col>116</xdr:col>
      <xdr:colOff>114300</xdr:colOff>
      <xdr:row>63</xdr:row>
      <xdr:rowOff>32512</xdr:rowOff>
    </xdr:to>
    <xdr:sp macro="" textlink="">
      <xdr:nvSpPr>
        <xdr:cNvPr id="604" name="楕円 603">
          <a:extLst>
            <a:ext uri="{FF2B5EF4-FFF2-40B4-BE49-F238E27FC236}">
              <a16:creationId xmlns:a16="http://schemas.microsoft.com/office/drawing/2014/main" xmlns="" id="{2821E3C4-7DFA-4FB0-BE01-9FF695DE2E7A}"/>
            </a:ext>
          </a:extLst>
        </xdr:cNvPr>
        <xdr:cNvSpPr/>
      </xdr:nvSpPr>
      <xdr:spPr>
        <a:xfrm>
          <a:off x="19458940" y="104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xmlns="" id="{46DE41B2-3A2D-42EB-AA21-B4A92DBD787F}"/>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124651</xdr:rowOff>
    </xdr:from>
    <xdr:to>
      <xdr:col>112</xdr:col>
      <xdr:colOff>38100</xdr:colOff>
      <xdr:row>63</xdr:row>
      <xdr:rowOff>54801</xdr:rowOff>
    </xdr:to>
    <xdr:sp macro="" textlink="">
      <xdr:nvSpPr>
        <xdr:cNvPr id="606" name="楕円 605">
          <a:extLst>
            <a:ext uri="{FF2B5EF4-FFF2-40B4-BE49-F238E27FC236}">
              <a16:creationId xmlns:a16="http://schemas.microsoft.com/office/drawing/2014/main" xmlns="" id="{4AFD53F1-A957-4AC9-90C5-B52F1DB1BD54}"/>
            </a:ext>
          </a:extLst>
        </xdr:cNvPr>
        <xdr:cNvSpPr/>
      </xdr:nvSpPr>
      <xdr:spPr>
        <a:xfrm>
          <a:off x="18735040" y="10518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153162</xdr:rowOff>
    </xdr:from>
    <xdr:to>
      <xdr:col>116</xdr:col>
      <xdr:colOff>63500</xdr:colOff>
      <xdr:row>63</xdr:row>
      <xdr:rowOff>4001</xdr:rowOff>
    </xdr:to>
    <xdr:cxnSp macro="">
      <xdr:nvCxnSpPr>
        <xdr:cNvPr id="607" name="直線コネクタ 606">
          <a:extLst>
            <a:ext uri="{FF2B5EF4-FFF2-40B4-BE49-F238E27FC236}">
              <a16:creationId xmlns:a16="http://schemas.microsoft.com/office/drawing/2014/main" xmlns="" id="{DF9EE9D2-3BA8-4791-AFF4-7C3B96A31D07}"/>
            </a:ext>
          </a:extLst>
        </xdr:cNvPr>
        <xdr:cNvCxnSpPr/>
      </xdr:nvCxnSpPr>
      <xdr:spPr>
        <a:xfrm flipV="1">
          <a:off x="18778220" y="10546842"/>
          <a:ext cx="73152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123127</xdr:rowOff>
    </xdr:from>
    <xdr:to>
      <xdr:col>107</xdr:col>
      <xdr:colOff>101600</xdr:colOff>
      <xdr:row>63</xdr:row>
      <xdr:rowOff>53277</xdr:rowOff>
    </xdr:to>
    <xdr:sp macro="" textlink="">
      <xdr:nvSpPr>
        <xdr:cNvPr id="608" name="楕円 607">
          <a:extLst>
            <a:ext uri="{FF2B5EF4-FFF2-40B4-BE49-F238E27FC236}">
              <a16:creationId xmlns:a16="http://schemas.microsoft.com/office/drawing/2014/main" xmlns="" id="{F1664DC4-FCA5-4F70-B7EC-7A270B9973E7}"/>
            </a:ext>
          </a:extLst>
        </xdr:cNvPr>
        <xdr:cNvSpPr/>
      </xdr:nvSpPr>
      <xdr:spPr>
        <a:xfrm>
          <a:off x="17937480" y="10516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2477</xdr:rowOff>
    </xdr:from>
    <xdr:to>
      <xdr:col>111</xdr:col>
      <xdr:colOff>177800</xdr:colOff>
      <xdr:row>63</xdr:row>
      <xdr:rowOff>4001</xdr:rowOff>
    </xdr:to>
    <xdr:cxnSp macro="">
      <xdr:nvCxnSpPr>
        <xdr:cNvPr id="609" name="直線コネクタ 608">
          <a:extLst>
            <a:ext uri="{FF2B5EF4-FFF2-40B4-BE49-F238E27FC236}">
              <a16:creationId xmlns:a16="http://schemas.microsoft.com/office/drawing/2014/main" xmlns="" id="{FC90E6EE-2C31-484B-8047-5214ECDE262D}"/>
            </a:ext>
          </a:extLst>
        </xdr:cNvPr>
        <xdr:cNvCxnSpPr/>
      </xdr:nvCxnSpPr>
      <xdr:spPr>
        <a:xfrm>
          <a:off x="17988280" y="10563797"/>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120841</xdr:rowOff>
    </xdr:from>
    <xdr:to>
      <xdr:col>102</xdr:col>
      <xdr:colOff>165100</xdr:colOff>
      <xdr:row>63</xdr:row>
      <xdr:rowOff>50991</xdr:rowOff>
    </xdr:to>
    <xdr:sp macro="" textlink="">
      <xdr:nvSpPr>
        <xdr:cNvPr id="610" name="楕円 609">
          <a:extLst>
            <a:ext uri="{FF2B5EF4-FFF2-40B4-BE49-F238E27FC236}">
              <a16:creationId xmlns:a16="http://schemas.microsoft.com/office/drawing/2014/main" xmlns="" id="{05D886A4-73D4-4C63-AF1B-02BE273584A0}"/>
            </a:ext>
          </a:extLst>
        </xdr:cNvPr>
        <xdr:cNvSpPr/>
      </xdr:nvSpPr>
      <xdr:spPr>
        <a:xfrm>
          <a:off x="17162780" y="10514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191</xdr:rowOff>
    </xdr:from>
    <xdr:to>
      <xdr:col>107</xdr:col>
      <xdr:colOff>50800</xdr:colOff>
      <xdr:row>63</xdr:row>
      <xdr:rowOff>2477</xdr:rowOff>
    </xdr:to>
    <xdr:cxnSp macro="">
      <xdr:nvCxnSpPr>
        <xdr:cNvPr id="611" name="直線コネクタ 610">
          <a:extLst>
            <a:ext uri="{FF2B5EF4-FFF2-40B4-BE49-F238E27FC236}">
              <a16:creationId xmlns:a16="http://schemas.microsoft.com/office/drawing/2014/main" xmlns="" id="{D5752719-9705-4F76-86BF-F4E272573065}"/>
            </a:ext>
          </a:extLst>
        </xdr:cNvPr>
        <xdr:cNvCxnSpPr/>
      </xdr:nvCxnSpPr>
      <xdr:spPr>
        <a:xfrm>
          <a:off x="17213580" y="10561511"/>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118173</xdr:rowOff>
    </xdr:from>
    <xdr:to>
      <xdr:col>98</xdr:col>
      <xdr:colOff>38100</xdr:colOff>
      <xdr:row>63</xdr:row>
      <xdr:rowOff>48323</xdr:rowOff>
    </xdr:to>
    <xdr:sp macro="" textlink="">
      <xdr:nvSpPr>
        <xdr:cNvPr id="612" name="楕円 611">
          <a:extLst>
            <a:ext uri="{FF2B5EF4-FFF2-40B4-BE49-F238E27FC236}">
              <a16:creationId xmlns:a16="http://schemas.microsoft.com/office/drawing/2014/main" xmlns="" id="{30681B8C-C22A-41E0-A311-58F5A2BA413B}"/>
            </a:ext>
          </a:extLst>
        </xdr:cNvPr>
        <xdr:cNvSpPr/>
      </xdr:nvSpPr>
      <xdr:spPr>
        <a:xfrm>
          <a:off x="16388080" y="10511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168973</xdr:rowOff>
    </xdr:from>
    <xdr:to>
      <xdr:col>102</xdr:col>
      <xdr:colOff>114300</xdr:colOff>
      <xdr:row>63</xdr:row>
      <xdr:rowOff>191</xdr:rowOff>
    </xdr:to>
    <xdr:cxnSp macro="">
      <xdr:nvCxnSpPr>
        <xdr:cNvPr id="613" name="直線コネクタ 612">
          <a:extLst>
            <a:ext uri="{FF2B5EF4-FFF2-40B4-BE49-F238E27FC236}">
              <a16:creationId xmlns:a16="http://schemas.microsoft.com/office/drawing/2014/main" xmlns="" id="{E1566AD5-58B1-4FAB-88FB-04D47132BC73}"/>
            </a:ext>
          </a:extLst>
        </xdr:cNvPr>
        <xdr:cNvCxnSpPr/>
      </xdr:nvCxnSpPr>
      <xdr:spPr>
        <a:xfrm>
          <a:off x="16431260" y="105626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xmlns="" id="{DB594037-67B5-4923-A734-82483B217129}"/>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615" name="n_2aveValue【学校施設】&#10;一人当たり面積">
          <a:extLst>
            <a:ext uri="{FF2B5EF4-FFF2-40B4-BE49-F238E27FC236}">
              <a16:creationId xmlns:a16="http://schemas.microsoft.com/office/drawing/2014/main" xmlns="" id="{73925914-4FC3-414C-A0E0-009525C0C80A}"/>
            </a:ext>
          </a:extLst>
        </xdr:cNvPr>
        <xdr:cNvSpPr txBox="1"/>
      </xdr:nvSpPr>
      <xdr:spPr>
        <a:xfrm>
          <a:off x="17776267" y="102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616" name="n_3aveValue【学校施設】&#10;一人当たり面積">
          <a:extLst>
            <a:ext uri="{FF2B5EF4-FFF2-40B4-BE49-F238E27FC236}">
              <a16:creationId xmlns:a16="http://schemas.microsoft.com/office/drawing/2014/main" xmlns="" id="{F0912E5B-F380-4E34-9772-1E5B572B03C4}"/>
            </a:ext>
          </a:extLst>
        </xdr:cNvPr>
        <xdr:cNvSpPr txBox="1"/>
      </xdr:nvSpPr>
      <xdr:spPr>
        <a:xfrm>
          <a:off x="17001567" y="102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617" name="n_4aveValue【学校施設】&#10;一人当たり面積">
          <a:extLst>
            <a:ext uri="{FF2B5EF4-FFF2-40B4-BE49-F238E27FC236}">
              <a16:creationId xmlns:a16="http://schemas.microsoft.com/office/drawing/2014/main" xmlns="" id="{FBE67655-38F7-4865-952D-3745F788A2A2}"/>
            </a:ext>
          </a:extLst>
        </xdr:cNvPr>
        <xdr:cNvSpPr txBox="1"/>
      </xdr:nvSpPr>
      <xdr:spPr>
        <a:xfrm>
          <a:off x="1622686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45928</xdr:rowOff>
    </xdr:from>
    <xdr:ext cx="469744" cy="259045"/>
    <xdr:sp macro="" textlink="">
      <xdr:nvSpPr>
        <xdr:cNvPr id="618" name="n_1mainValue【学校施設】&#10;一人当たり面積">
          <a:extLst>
            <a:ext uri="{FF2B5EF4-FFF2-40B4-BE49-F238E27FC236}">
              <a16:creationId xmlns:a16="http://schemas.microsoft.com/office/drawing/2014/main" xmlns="" id="{5ECCDE67-FED1-4E7B-8CD5-C03DAE8288ED}"/>
            </a:ext>
          </a:extLst>
        </xdr:cNvPr>
        <xdr:cNvSpPr txBox="1"/>
      </xdr:nvSpPr>
      <xdr:spPr>
        <a:xfrm>
          <a:off x="18561127" y="1060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44404</xdr:rowOff>
    </xdr:from>
    <xdr:ext cx="469744" cy="259045"/>
    <xdr:sp macro="" textlink="">
      <xdr:nvSpPr>
        <xdr:cNvPr id="619" name="n_2mainValue【学校施設】&#10;一人当たり面積">
          <a:extLst>
            <a:ext uri="{FF2B5EF4-FFF2-40B4-BE49-F238E27FC236}">
              <a16:creationId xmlns:a16="http://schemas.microsoft.com/office/drawing/2014/main" xmlns="" id="{A5641B38-A359-43ED-8B46-3BB3D84ACDBD}"/>
            </a:ext>
          </a:extLst>
        </xdr:cNvPr>
        <xdr:cNvSpPr txBox="1"/>
      </xdr:nvSpPr>
      <xdr:spPr>
        <a:xfrm>
          <a:off x="17776267" y="1060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42118</xdr:rowOff>
    </xdr:from>
    <xdr:ext cx="469744" cy="259045"/>
    <xdr:sp macro="" textlink="">
      <xdr:nvSpPr>
        <xdr:cNvPr id="620" name="n_3mainValue【学校施設】&#10;一人当たり面積">
          <a:extLst>
            <a:ext uri="{FF2B5EF4-FFF2-40B4-BE49-F238E27FC236}">
              <a16:creationId xmlns:a16="http://schemas.microsoft.com/office/drawing/2014/main" xmlns="" id="{32193F91-F326-4F95-87F7-BB292AEE0AF9}"/>
            </a:ext>
          </a:extLst>
        </xdr:cNvPr>
        <xdr:cNvSpPr txBox="1"/>
      </xdr:nvSpPr>
      <xdr:spPr>
        <a:xfrm>
          <a:off x="17001567" y="1060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39450</xdr:rowOff>
    </xdr:from>
    <xdr:ext cx="469744" cy="259045"/>
    <xdr:sp macro="" textlink="">
      <xdr:nvSpPr>
        <xdr:cNvPr id="621" name="n_4mainValue【学校施設】&#10;一人当たり面積">
          <a:extLst>
            <a:ext uri="{FF2B5EF4-FFF2-40B4-BE49-F238E27FC236}">
              <a16:creationId xmlns:a16="http://schemas.microsoft.com/office/drawing/2014/main" xmlns="" id="{CCBC5DED-8AFE-4036-844D-82730A66A8A6}"/>
            </a:ext>
          </a:extLst>
        </xdr:cNvPr>
        <xdr:cNvSpPr txBox="1"/>
      </xdr:nvSpPr>
      <xdr:spPr>
        <a:xfrm>
          <a:off x="16226867" y="1060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xmlns="" id="{D24CE623-CF26-41BA-99A3-6E848892B46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xmlns="" id="{4B85906F-D062-4E5F-81CC-7CE26C4CE16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xmlns="" id="{FEC819BD-D9FE-4724-B179-23E574F584D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xmlns="" id="{7C9A846C-E6E6-4590-88AE-7A081E0590A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xmlns="" id="{080711D6-D5D0-4266-96EB-CC71CA351A4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xmlns="" id="{7C813B43-2A9E-4BFA-8A97-917DE0C6C0E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xmlns="" id="{DA593915-69F2-480B-AB3B-3BDE1B9F58B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xmlns="" id="{5967CA71-D041-4D8A-BA99-FAC63F972CE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xmlns="" id="{F01E05D1-4F3C-43A9-B349-7BA93B8D7C8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xmlns="" id="{26DB303B-3BE5-48B3-B9A4-FBB16587EF2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xmlns="" id="{07175D2F-80FB-443C-AA3B-8B3077B05E7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xmlns="" id="{14900B23-8ACC-4D50-994C-60281F03703C}"/>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xmlns="" id="{008D4B79-97F9-4D93-A621-E9607788DD7C}"/>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xmlns="" id="{93BE248C-F5DD-4670-9008-4CDF6613B9A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xmlns="" id="{3E224E8C-9F65-466F-BDEC-3B3A2F7A550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xmlns="" id="{CAEFB494-A525-4348-BCA5-17F70B8206F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xmlns="" id="{7835A9C3-6D0B-4B26-8B7B-DD532557CC6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xmlns="" id="{1837C1E4-7E6B-499F-B947-2623AD0DB6A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xmlns="" id="{EAA17F53-40E9-40F0-AB64-4550763304B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xmlns="" id="{077BB8F9-A879-407C-B626-7512AA36E87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xmlns="" id="{F9ACC29E-16AC-489A-A60F-B23A34624DE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xmlns="" id="{CC657611-E458-444B-9990-41CE32FFD15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xmlns="" id="{11023DC4-8E4B-4BB7-B2D0-3EB4505753B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xmlns="" id="{985F9D27-A4F7-4C6B-9B80-0BDC5C1ECD8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xmlns="" id="{403CC46F-04D1-4803-9A7B-3AA7A5719F4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xmlns="" id="{1DAF8EE3-150B-4DEB-B97C-BE581C1D85AE}"/>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xmlns="" id="{21E32DDF-AE4C-48B4-81A3-2719307009F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xmlns="" id="{56157346-2530-4474-ACA3-937AD502836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xmlns="" id="{BCED9178-9C48-4DE3-9320-1CE03D7FD367}"/>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xmlns="" id="{C9D3464B-D18F-429E-85C5-DC4B30CCB724}"/>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xmlns="" id="{F940C55F-2A74-4238-998C-23B2C4352406}"/>
            </a:ext>
          </a:extLst>
        </xdr:cNvPr>
        <xdr:cNvSpPr txBox="1"/>
      </xdr:nvSpPr>
      <xdr:spPr>
        <a:xfrm>
          <a:off x="144145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xmlns="" id="{429D5F41-70CC-4CE1-B4BD-3AD8714D4610}"/>
            </a:ext>
          </a:extLst>
        </xdr:cNvPr>
        <xdr:cNvSpPr/>
      </xdr:nvSpPr>
      <xdr:spPr>
        <a:xfrm>
          <a:off x="14325600" y="137778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xmlns="" id="{58496621-0B93-4523-BEA3-A9908D658B64}"/>
            </a:ext>
          </a:extLst>
        </xdr:cNvPr>
        <xdr:cNvSpPr/>
      </xdr:nvSpPr>
      <xdr:spPr>
        <a:xfrm>
          <a:off x="135788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88537</xdr:rowOff>
    </xdr:from>
    <xdr:to>
      <xdr:col>76</xdr:col>
      <xdr:colOff>165100</xdr:colOff>
      <xdr:row>84</xdr:row>
      <xdr:rowOff>18687</xdr:rowOff>
    </xdr:to>
    <xdr:sp macro="" textlink="">
      <xdr:nvSpPr>
        <xdr:cNvPr id="655" name="フローチャート: 判断 654">
          <a:extLst>
            <a:ext uri="{FF2B5EF4-FFF2-40B4-BE49-F238E27FC236}">
              <a16:creationId xmlns:a16="http://schemas.microsoft.com/office/drawing/2014/main" xmlns="" id="{2DED1486-9A10-4EE3-A605-6233B49B3A00}"/>
            </a:ext>
          </a:extLst>
        </xdr:cNvPr>
        <xdr:cNvSpPr/>
      </xdr:nvSpPr>
      <xdr:spPr>
        <a:xfrm>
          <a:off x="12804140" y="140026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56" name="フローチャート: 判断 655">
          <a:extLst>
            <a:ext uri="{FF2B5EF4-FFF2-40B4-BE49-F238E27FC236}">
              <a16:creationId xmlns:a16="http://schemas.microsoft.com/office/drawing/2014/main" xmlns="" id="{3DB3A865-6F91-42CA-9CDA-FC0F86BE9A88}"/>
            </a:ext>
          </a:extLst>
        </xdr:cNvPr>
        <xdr:cNvSpPr/>
      </xdr:nvSpPr>
      <xdr:spPr>
        <a:xfrm>
          <a:off x="12029440" y="139602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7" name="フローチャート: 判断 656">
          <a:extLst>
            <a:ext uri="{FF2B5EF4-FFF2-40B4-BE49-F238E27FC236}">
              <a16:creationId xmlns:a16="http://schemas.microsoft.com/office/drawing/2014/main" xmlns="" id="{5622546A-8043-4954-9BC3-FC49FF3EBEE2}"/>
            </a:ext>
          </a:extLst>
        </xdr:cNvPr>
        <xdr:cNvSpPr/>
      </xdr:nvSpPr>
      <xdr:spPr>
        <a:xfrm>
          <a:off x="1123188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3303F007-D3D7-4220-BC83-8BF28C41C19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AADD45A5-4AA2-46D8-BBDD-6851A7ED510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B97393D0-31DC-47FF-8BD3-670089E7F34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5B1BE80C-E2FD-41F6-A1C4-F22E907E45C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3E4D1BA1-CA7D-40DA-B94A-48B6F1B41B4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68943</xdr:rowOff>
    </xdr:from>
    <xdr:to>
      <xdr:col>85</xdr:col>
      <xdr:colOff>177800</xdr:colOff>
      <xdr:row>86</xdr:row>
      <xdr:rowOff>170543</xdr:rowOff>
    </xdr:to>
    <xdr:sp macro="" textlink="">
      <xdr:nvSpPr>
        <xdr:cNvPr id="663" name="楕円 662">
          <a:extLst>
            <a:ext uri="{FF2B5EF4-FFF2-40B4-BE49-F238E27FC236}">
              <a16:creationId xmlns:a16="http://schemas.microsoft.com/office/drawing/2014/main" xmlns="" id="{08639F9E-398E-4BE3-95AC-58450BE43472}"/>
            </a:ext>
          </a:extLst>
        </xdr:cNvPr>
        <xdr:cNvSpPr/>
      </xdr:nvSpPr>
      <xdr:spPr>
        <a:xfrm>
          <a:off x="14325600" y="144859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155320</xdr:rowOff>
    </xdr:from>
    <xdr:ext cx="405111" cy="259045"/>
    <xdr:sp macro="" textlink="">
      <xdr:nvSpPr>
        <xdr:cNvPr id="664" name="【児童館】&#10;有形固定資産減価償却率該当値テキスト">
          <a:extLst>
            <a:ext uri="{FF2B5EF4-FFF2-40B4-BE49-F238E27FC236}">
              <a16:creationId xmlns:a16="http://schemas.microsoft.com/office/drawing/2014/main" xmlns="" id="{3EAE1D97-2713-4C82-B011-AC8F4844090D}"/>
            </a:ext>
          </a:extLst>
        </xdr:cNvPr>
        <xdr:cNvSpPr txBox="1"/>
      </xdr:nvSpPr>
      <xdr:spPr>
        <a:xfrm>
          <a:off x="14414500" y="144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59145</xdr:rowOff>
    </xdr:from>
    <xdr:to>
      <xdr:col>81</xdr:col>
      <xdr:colOff>101600</xdr:colOff>
      <xdr:row>86</xdr:row>
      <xdr:rowOff>160745</xdr:rowOff>
    </xdr:to>
    <xdr:sp macro="" textlink="">
      <xdr:nvSpPr>
        <xdr:cNvPr id="665" name="楕円 664">
          <a:extLst>
            <a:ext uri="{FF2B5EF4-FFF2-40B4-BE49-F238E27FC236}">
              <a16:creationId xmlns:a16="http://schemas.microsoft.com/office/drawing/2014/main" xmlns="" id="{F3D86C71-4E4F-4935-A28D-D229A664EE0F}"/>
            </a:ext>
          </a:extLst>
        </xdr:cNvPr>
        <xdr:cNvSpPr/>
      </xdr:nvSpPr>
      <xdr:spPr>
        <a:xfrm>
          <a:off x="13578840" y="144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109945</xdr:rowOff>
    </xdr:from>
    <xdr:to>
      <xdr:col>85</xdr:col>
      <xdr:colOff>127000</xdr:colOff>
      <xdr:row>86</xdr:row>
      <xdr:rowOff>119743</xdr:rowOff>
    </xdr:to>
    <xdr:cxnSp macro="">
      <xdr:nvCxnSpPr>
        <xdr:cNvPr id="666" name="直線コネクタ 665">
          <a:extLst>
            <a:ext uri="{FF2B5EF4-FFF2-40B4-BE49-F238E27FC236}">
              <a16:creationId xmlns:a16="http://schemas.microsoft.com/office/drawing/2014/main" xmlns="" id="{2BF36280-B20F-4744-913F-BDFB2784FE7E}"/>
            </a:ext>
          </a:extLst>
        </xdr:cNvPr>
        <xdr:cNvCxnSpPr/>
      </xdr:nvCxnSpPr>
      <xdr:spPr>
        <a:xfrm>
          <a:off x="13629640" y="14526985"/>
          <a:ext cx="74676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50981</xdr:rowOff>
    </xdr:from>
    <xdr:to>
      <xdr:col>76</xdr:col>
      <xdr:colOff>165100</xdr:colOff>
      <xdr:row>86</xdr:row>
      <xdr:rowOff>152581</xdr:rowOff>
    </xdr:to>
    <xdr:sp macro="" textlink="">
      <xdr:nvSpPr>
        <xdr:cNvPr id="667" name="楕円 666">
          <a:extLst>
            <a:ext uri="{FF2B5EF4-FFF2-40B4-BE49-F238E27FC236}">
              <a16:creationId xmlns:a16="http://schemas.microsoft.com/office/drawing/2014/main" xmlns="" id="{69F5C3C0-A2AE-4412-B7E2-98E7BB7A4041}"/>
            </a:ext>
          </a:extLst>
        </xdr:cNvPr>
        <xdr:cNvSpPr/>
      </xdr:nvSpPr>
      <xdr:spPr>
        <a:xfrm>
          <a:off x="1280414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101781</xdr:rowOff>
    </xdr:from>
    <xdr:to>
      <xdr:col>81</xdr:col>
      <xdr:colOff>50800</xdr:colOff>
      <xdr:row>86</xdr:row>
      <xdr:rowOff>109945</xdr:rowOff>
    </xdr:to>
    <xdr:cxnSp macro="">
      <xdr:nvCxnSpPr>
        <xdr:cNvPr id="668" name="直線コネクタ 667">
          <a:extLst>
            <a:ext uri="{FF2B5EF4-FFF2-40B4-BE49-F238E27FC236}">
              <a16:creationId xmlns:a16="http://schemas.microsoft.com/office/drawing/2014/main" xmlns="" id="{3CD09F48-8DD3-430D-BBEE-6CC8B7221CAE}"/>
            </a:ext>
          </a:extLst>
        </xdr:cNvPr>
        <xdr:cNvCxnSpPr/>
      </xdr:nvCxnSpPr>
      <xdr:spPr>
        <a:xfrm>
          <a:off x="12854940" y="14518821"/>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42818</xdr:rowOff>
    </xdr:from>
    <xdr:to>
      <xdr:col>72</xdr:col>
      <xdr:colOff>38100</xdr:colOff>
      <xdr:row>86</xdr:row>
      <xdr:rowOff>144418</xdr:rowOff>
    </xdr:to>
    <xdr:sp macro="" textlink="">
      <xdr:nvSpPr>
        <xdr:cNvPr id="669" name="楕円 668">
          <a:extLst>
            <a:ext uri="{FF2B5EF4-FFF2-40B4-BE49-F238E27FC236}">
              <a16:creationId xmlns:a16="http://schemas.microsoft.com/office/drawing/2014/main" xmlns="" id="{EE9AE06A-3A9F-4BFE-A236-C801D65590D1}"/>
            </a:ext>
          </a:extLst>
        </xdr:cNvPr>
        <xdr:cNvSpPr/>
      </xdr:nvSpPr>
      <xdr:spPr>
        <a:xfrm>
          <a:off x="12029440" y="14459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93618</xdr:rowOff>
    </xdr:from>
    <xdr:to>
      <xdr:col>76</xdr:col>
      <xdr:colOff>114300</xdr:colOff>
      <xdr:row>86</xdr:row>
      <xdr:rowOff>101781</xdr:rowOff>
    </xdr:to>
    <xdr:cxnSp macro="">
      <xdr:nvCxnSpPr>
        <xdr:cNvPr id="670" name="直線コネクタ 669">
          <a:extLst>
            <a:ext uri="{FF2B5EF4-FFF2-40B4-BE49-F238E27FC236}">
              <a16:creationId xmlns:a16="http://schemas.microsoft.com/office/drawing/2014/main" xmlns="" id="{AB210C21-A558-4C0B-A54C-FA3152BAFDFD}"/>
            </a:ext>
          </a:extLst>
        </xdr:cNvPr>
        <xdr:cNvCxnSpPr/>
      </xdr:nvCxnSpPr>
      <xdr:spPr>
        <a:xfrm>
          <a:off x="12072620" y="14510658"/>
          <a:ext cx="78232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34652</xdr:rowOff>
    </xdr:from>
    <xdr:to>
      <xdr:col>67</xdr:col>
      <xdr:colOff>101600</xdr:colOff>
      <xdr:row>86</xdr:row>
      <xdr:rowOff>136252</xdr:rowOff>
    </xdr:to>
    <xdr:sp macro="" textlink="">
      <xdr:nvSpPr>
        <xdr:cNvPr id="671" name="楕円 670">
          <a:extLst>
            <a:ext uri="{FF2B5EF4-FFF2-40B4-BE49-F238E27FC236}">
              <a16:creationId xmlns:a16="http://schemas.microsoft.com/office/drawing/2014/main" xmlns="" id="{E713A9D9-C6B7-407A-B6BB-BA8D6F336C26}"/>
            </a:ext>
          </a:extLst>
        </xdr:cNvPr>
        <xdr:cNvSpPr/>
      </xdr:nvSpPr>
      <xdr:spPr>
        <a:xfrm>
          <a:off x="11231880" y="144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85452</xdr:rowOff>
    </xdr:from>
    <xdr:to>
      <xdr:col>71</xdr:col>
      <xdr:colOff>177800</xdr:colOff>
      <xdr:row>86</xdr:row>
      <xdr:rowOff>93618</xdr:rowOff>
    </xdr:to>
    <xdr:cxnSp macro="">
      <xdr:nvCxnSpPr>
        <xdr:cNvPr id="672" name="直線コネクタ 671">
          <a:extLst>
            <a:ext uri="{FF2B5EF4-FFF2-40B4-BE49-F238E27FC236}">
              <a16:creationId xmlns:a16="http://schemas.microsoft.com/office/drawing/2014/main" xmlns="" id="{EB8F13E7-E8C5-4E4B-ADA2-5C886F4B8AAF}"/>
            </a:ext>
          </a:extLst>
        </xdr:cNvPr>
        <xdr:cNvCxnSpPr/>
      </xdr:nvCxnSpPr>
      <xdr:spPr>
        <a:xfrm>
          <a:off x="11282680" y="14502492"/>
          <a:ext cx="78994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xmlns="" id="{A6E7A4D1-0DCF-4F34-BD53-59A970EC64C4}"/>
            </a:ext>
          </a:extLst>
        </xdr:cNvPr>
        <xdr:cNvSpPr txBox="1"/>
      </xdr:nvSpPr>
      <xdr:spPr>
        <a:xfrm>
          <a:off x="134372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35214</xdr:rowOff>
    </xdr:from>
    <xdr:ext cx="405111" cy="259045"/>
    <xdr:sp macro="" textlink="">
      <xdr:nvSpPr>
        <xdr:cNvPr id="674" name="n_2aveValue【児童館】&#10;有形固定資産減価償却率">
          <a:extLst>
            <a:ext uri="{FF2B5EF4-FFF2-40B4-BE49-F238E27FC236}">
              <a16:creationId xmlns:a16="http://schemas.microsoft.com/office/drawing/2014/main" xmlns="" id="{FFD3E166-3C6D-4C9D-8780-7216D34EE5D6}"/>
            </a:ext>
          </a:extLst>
        </xdr:cNvPr>
        <xdr:cNvSpPr txBox="1"/>
      </xdr:nvSpPr>
      <xdr:spPr>
        <a:xfrm>
          <a:off x="12675244" y="1378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75" name="n_3aveValue【児童館】&#10;有形固定資産減価償却率">
          <a:extLst>
            <a:ext uri="{FF2B5EF4-FFF2-40B4-BE49-F238E27FC236}">
              <a16:creationId xmlns:a16="http://schemas.microsoft.com/office/drawing/2014/main" xmlns="" id="{835A7F8D-A5DF-4210-903B-77B57803A151}"/>
            </a:ext>
          </a:extLst>
        </xdr:cNvPr>
        <xdr:cNvSpPr txBox="1"/>
      </xdr:nvSpPr>
      <xdr:spPr>
        <a:xfrm>
          <a:off x="119005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6" name="n_4aveValue【児童館】&#10;有形固定資産減価償却率">
          <a:extLst>
            <a:ext uri="{FF2B5EF4-FFF2-40B4-BE49-F238E27FC236}">
              <a16:creationId xmlns:a16="http://schemas.microsoft.com/office/drawing/2014/main" xmlns="" id="{EF194AF6-2F69-4CEE-9FFD-1BC63DD1E73C}"/>
            </a:ext>
          </a:extLst>
        </xdr:cNvPr>
        <xdr:cNvSpPr txBox="1"/>
      </xdr:nvSpPr>
      <xdr:spPr>
        <a:xfrm>
          <a:off x="1110298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151872</xdr:rowOff>
    </xdr:from>
    <xdr:ext cx="405111" cy="259045"/>
    <xdr:sp macro="" textlink="">
      <xdr:nvSpPr>
        <xdr:cNvPr id="677" name="n_1mainValue【児童館】&#10;有形固定資産減価償却率">
          <a:extLst>
            <a:ext uri="{FF2B5EF4-FFF2-40B4-BE49-F238E27FC236}">
              <a16:creationId xmlns:a16="http://schemas.microsoft.com/office/drawing/2014/main" xmlns="" id="{54BC6EA9-781A-4263-BDA5-288FBF4D918A}"/>
            </a:ext>
          </a:extLst>
        </xdr:cNvPr>
        <xdr:cNvSpPr txBox="1"/>
      </xdr:nvSpPr>
      <xdr:spPr>
        <a:xfrm>
          <a:off x="13437244" y="1456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143708</xdr:rowOff>
    </xdr:from>
    <xdr:ext cx="405111" cy="259045"/>
    <xdr:sp macro="" textlink="">
      <xdr:nvSpPr>
        <xdr:cNvPr id="678" name="n_2mainValue【児童館】&#10;有形固定資産減価償却率">
          <a:extLst>
            <a:ext uri="{FF2B5EF4-FFF2-40B4-BE49-F238E27FC236}">
              <a16:creationId xmlns:a16="http://schemas.microsoft.com/office/drawing/2014/main" xmlns="" id="{8A90BCF9-8366-4462-9DB5-663C13FD6C4E}"/>
            </a:ext>
          </a:extLst>
        </xdr:cNvPr>
        <xdr:cNvSpPr txBox="1"/>
      </xdr:nvSpPr>
      <xdr:spPr>
        <a:xfrm>
          <a:off x="12675244" y="1456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135545</xdr:rowOff>
    </xdr:from>
    <xdr:ext cx="405111" cy="259045"/>
    <xdr:sp macro="" textlink="">
      <xdr:nvSpPr>
        <xdr:cNvPr id="679" name="n_3mainValue【児童館】&#10;有形固定資産減価償却率">
          <a:extLst>
            <a:ext uri="{FF2B5EF4-FFF2-40B4-BE49-F238E27FC236}">
              <a16:creationId xmlns:a16="http://schemas.microsoft.com/office/drawing/2014/main" xmlns="" id="{06DAEE37-4865-4624-A2DC-9F617BB9E248}"/>
            </a:ext>
          </a:extLst>
        </xdr:cNvPr>
        <xdr:cNvSpPr txBox="1"/>
      </xdr:nvSpPr>
      <xdr:spPr>
        <a:xfrm>
          <a:off x="11900544" y="145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127379</xdr:rowOff>
    </xdr:from>
    <xdr:ext cx="405111" cy="259045"/>
    <xdr:sp macro="" textlink="">
      <xdr:nvSpPr>
        <xdr:cNvPr id="680" name="n_4mainValue【児童館】&#10;有形固定資産減価償却率">
          <a:extLst>
            <a:ext uri="{FF2B5EF4-FFF2-40B4-BE49-F238E27FC236}">
              <a16:creationId xmlns:a16="http://schemas.microsoft.com/office/drawing/2014/main" xmlns="" id="{1938E808-745A-4258-AC1C-FEFBDCD49BC7}"/>
            </a:ext>
          </a:extLst>
        </xdr:cNvPr>
        <xdr:cNvSpPr txBox="1"/>
      </xdr:nvSpPr>
      <xdr:spPr>
        <a:xfrm>
          <a:off x="11102984" y="1454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xmlns="" id="{D5D80AEB-7290-46A9-82A4-5A5071B3A1D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xmlns="" id="{78860B3B-A3E3-40BB-A470-A79E6B2A9AC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xmlns="" id="{0E9F1B72-E7DE-4039-A591-C31BEE18332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xmlns="" id="{BEA0DCE2-ACCD-413D-83EB-7E6CA6FC7C4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xmlns="" id="{19890944-6CE0-4002-97EE-04AB9C100F8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xmlns="" id="{9F636985-4817-424A-93C0-2CBED651E24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xmlns="" id="{3700808F-BD67-43B1-9AA1-A7E5CCC3971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xmlns="" id="{20382FCC-D1FF-4689-AFC4-8320F33F7DA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xmlns="" id="{2C175C9F-7CCF-4D2E-BD23-31B7ADF46EE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xmlns="" id="{867AD206-6F46-4D33-BF67-74C46A13248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xmlns="" id="{6E0C2B8A-42C2-48DD-ABBE-0D71FB7CA44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xmlns="" id="{807E77CB-4950-4410-979E-6B12265F6B62}"/>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xmlns="" id="{25C79503-ECE7-4C4E-9B45-1B30403A85A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xmlns="" id="{E2264259-4575-496E-944D-EF3AF116E82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xmlns="" id="{8991D54D-6D24-4FEE-B125-A809255437D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xmlns="" id="{4B20C27A-1649-43F9-A1DF-9F1FA66328F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xmlns="" id="{FCC4EC97-6893-4E2F-A7E0-6591F46FE23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xmlns="" id="{26E00316-AF6B-4F64-8325-31C5E17FFACB}"/>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xmlns="" id="{58E615DB-38F5-4101-B4EA-EEF06115921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xmlns="" id="{455B61F6-EF89-4BAB-A11E-1A733CB6908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xmlns="" id="{D24030BB-5088-4CA9-8108-0F28E526399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xmlns="" id="{5CD43AB8-3684-48AA-8C85-F08ADBF745B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xmlns="" id="{39453E4A-65EE-4F42-BD22-247E753D08D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xmlns="" id="{549853C0-2FC2-4833-A251-162F8AC78A67}"/>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xmlns="" id="{2A21D3EF-B4F7-450C-8B03-A41D05C8303B}"/>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xmlns="" id="{D29406B6-AECD-4023-8B17-2435CB45B5C2}"/>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xmlns="" id="{DC3B1DE6-4283-4108-AB2F-E9864533ADCD}"/>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xmlns="" id="{5F22AE29-B629-490F-AB77-341B9598C019}"/>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xmlns="" id="{8A062F38-3B8F-420B-A6BF-DC6CFB7E4CE6}"/>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xmlns="" id="{CC59F043-BB72-42D5-B003-5A23B50A414B}"/>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xmlns="" id="{5D3AF790-B65A-4799-A709-78AE7E29EEFD}"/>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xmlns="" id="{08CD64D5-FE53-43ED-90B6-C16E9585D8A7}"/>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xmlns="" id="{FEE0CF7E-BE84-491D-9A36-AF05796E65A9}"/>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xmlns="" id="{5A0F4C2F-9299-47CF-B780-F52C8AE4344C}"/>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06D777E2-DE95-4D18-B09E-3F2900BFC19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37E519F8-4B5A-4836-96B6-697B58F4D78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9C643BFB-8D9C-487E-9A09-B949A99FE86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CFBAD870-34A2-4B28-AC50-07F77480120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5F69927A-9436-4621-8127-1D90EEE418F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0" name="楕円 719">
          <a:extLst>
            <a:ext uri="{FF2B5EF4-FFF2-40B4-BE49-F238E27FC236}">
              <a16:creationId xmlns:a16="http://schemas.microsoft.com/office/drawing/2014/main" xmlns="" id="{F7109D19-68C7-418E-85C2-85FCE1B05242}"/>
            </a:ext>
          </a:extLst>
        </xdr:cNvPr>
        <xdr:cNvSpPr/>
      </xdr:nvSpPr>
      <xdr:spPr>
        <a:xfrm>
          <a:off x="1945894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1" name="【児童館】&#10;一人当たり面積該当値テキスト">
          <a:extLst>
            <a:ext uri="{FF2B5EF4-FFF2-40B4-BE49-F238E27FC236}">
              <a16:creationId xmlns:a16="http://schemas.microsoft.com/office/drawing/2014/main" xmlns="" id="{484827FB-E1D5-4F01-93C3-DA4D5604D92A}"/>
            </a:ext>
          </a:extLst>
        </xdr:cNvPr>
        <xdr:cNvSpPr txBox="1"/>
      </xdr:nvSpPr>
      <xdr:spPr>
        <a:xfrm>
          <a:off x="1954784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2" name="楕円 721">
          <a:extLst>
            <a:ext uri="{FF2B5EF4-FFF2-40B4-BE49-F238E27FC236}">
              <a16:creationId xmlns:a16="http://schemas.microsoft.com/office/drawing/2014/main" xmlns="" id="{36E904CE-E55A-43BC-AE0B-1D33E7DDB0E9}"/>
            </a:ext>
          </a:extLst>
        </xdr:cNvPr>
        <xdr:cNvSpPr/>
      </xdr:nvSpPr>
      <xdr:spPr>
        <a:xfrm>
          <a:off x="1873504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3" name="直線コネクタ 722">
          <a:extLst>
            <a:ext uri="{FF2B5EF4-FFF2-40B4-BE49-F238E27FC236}">
              <a16:creationId xmlns:a16="http://schemas.microsoft.com/office/drawing/2014/main" xmlns="" id="{F15F1F56-C8A2-4B55-A04C-41D972ADE744}"/>
            </a:ext>
          </a:extLst>
        </xdr:cNvPr>
        <xdr:cNvCxnSpPr/>
      </xdr:nvCxnSpPr>
      <xdr:spPr>
        <a:xfrm>
          <a:off x="18778220" y="144932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4" name="楕円 723">
          <a:extLst>
            <a:ext uri="{FF2B5EF4-FFF2-40B4-BE49-F238E27FC236}">
              <a16:creationId xmlns:a16="http://schemas.microsoft.com/office/drawing/2014/main" xmlns="" id="{3A3E3926-4908-4962-9646-22469584C976}"/>
            </a:ext>
          </a:extLst>
        </xdr:cNvPr>
        <xdr:cNvSpPr/>
      </xdr:nvSpPr>
      <xdr:spPr>
        <a:xfrm>
          <a:off x="1793748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5" name="直線コネクタ 724">
          <a:extLst>
            <a:ext uri="{FF2B5EF4-FFF2-40B4-BE49-F238E27FC236}">
              <a16:creationId xmlns:a16="http://schemas.microsoft.com/office/drawing/2014/main" xmlns="" id="{25B34996-4E70-40A5-9588-1EEA01C27EA2}"/>
            </a:ext>
          </a:extLst>
        </xdr:cNvPr>
        <xdr:cNvCxnSpPr/>
      </xdr:nvCxnSpPr>
      <xdr:spPr>
        <a:xfrm>
          <a:off x="17988280" y="1449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6" name="楕円 725">
          <a:extLst>
            <a:ext uri="{FF2B5EF4-FFF2-40B4-BE49-F238E27FC236}">
              <a16:creationId xmlns:a16="http://schemas.microsoft.com/office/drawing/2014/main" xmlns="" id="{6EF4CFBF-32CB-451C-9B2B-D9A712C66BCC}"/>
            </a:ext>
          </a:extLst>
        </xdr:cNvPr>
        <xdr:cNvSpPr/>
      </xdr:nvSpPr>
      <xdr:spPr>
        <a:xfrm>
          <a:off x="1716278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7" name="直線コネクタ 726">
          <a:extLst>
            <a:ext uri="{FF2B5EF4-FFF2-40B4-BE49-F238E27FC236}">
              <a16:creationId xmlns:a16="http://schemas.microsoft.com/office/drawing/2014/main" xmlns="" id="{291AA9F8-C7CD-43BC-A105-3FF09F4BA4C4}"/>
            </a:ext>
          </a:extLst>
        </xdr:cNvPr>
        <xdr:cNvCxnSpPr/>
      </xdr:nvCxnSpPr>
      <xdr:spPr>
        <a:xfrm>
          <a:off x="17213580" y="14493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8" name="楕円 727">
          <a:extLst>
            <a:ext uri="{FF2B5EF4-FFF2-40B4-BE49-F238E27FC236}">
              <a16:creationId xmlns:a16="http://schemas.microsoft.com/office/drawing/2014/main" xmlns="" id="{4B25828F-ABF6-4CA4-9E53-C360CA90B9CE}"/>
            </a:ext>
          </a:extLst>
        </xdr:cNvPr>
        <xdr:cNvSpPr/>
      </xdr:nvSpPr>
      <xdr:spPr>
        <a:xfrm>
          <a:off x="1638808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9" name="直線コネクタ 728">
          <a:extLst>
            <a:ext uri="{FF2B5EF4-FFF2-40B4-BE49-F238E27FC236}">
              <a16:creationId xmlns:a16="http://schemas.microsoft.com/office/drawing/2014/main" xmlns="" id="{80A0830C-655E-47A7-938A-80E7B054301E}"/>
            </a:ext>
          </a:extLst>
        </xdr:cNvPr>
        <xdr:cNvCxnSpPr/>
      </xdr:nvCxnSpPr>
      <xdr:spPr>
        <a:xfrm>
          <a:off x="16431260" y="1449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xmlns="" id="{74C8B180-11AF-4F83-A4C9-D26F478BCF55}"/>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xmlns="" id="{65762DD7-1413-4CB8-A49C-0959BA756F5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xmlns="" id="{D49B1F2C-4814-4FB4-A603-F9C43BA3EBAC}"/>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xmlns="" id="{4CCFCE87-E8DF-4813-8AE0-A77CD3E27EB5}"/>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4" name="n_1mainValue【児童館】&#10;一人当たり面積">
          <a:extLst>
            <a:ext uri="{FF2B5EF4-FFF2-40B4-BE49-F238E27FC236}">
              <a16:creationId xmlns:a16="http://schemas.microsoft.com/office/drawing/2014/main" xmlns="" id="{E9572F42-196D-43AF-97DB-630E43C285FA}"/>
            </a:ext>
          </a:extLst>
        </xdr:cNvPr>
        <xdr:cNvSpPr txBox="1"/>
      </xdr:nvSpPr>
      <xdr:spPr>
        <a:xfrm>
          <a:off x="1856112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5" name="n_2mainValue【児童館】&#10;一人当たり面積">
          <a:extLst>
            <a:ext uri="{FF2B5EF4-FFF2-40B4-BE49-F238E27FC236}">
              <a16:creationId xmlns:a16="http://schemas.microsoft.com/office/drawing/2014/main" xmlns="" id="{C05EECF2-D9FD-47F5-A42E-D65B59E9C16F}"/>
            </a:ext>
          </a:extLst>
        </xdr:cNvPr>
        <xdr:cNvSpPr txBox="1"/>
      </xdr:nvSpPr>
      <xdr:spPr>
        <a:xfrm>
          <a:off x="177762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6" name="n_3mainValue【児童館】&#10;一人当たり面積">
          <a:extLst>
            <a:ext uri="{FF2B5EF4-FFF2-40B4-BE49-F238E27FC236}">
              <a16:creationId xmlns:a16="http://schemas.microsoft.com/office/drawing/2014/main" xmlns="" id="{0AFCC8FD-AFB5-4356-A40D-CE22742832F9}"/>
            </a:ext>
          </a:extLst>
        </xdr:cNvPr>
        <xdr:cNvSpPr txBox="1"/>
      </xdr:nvSpPr>
      <xdr:spPr>
        <a:xfrm>
          <a:off x="170015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7" name="n_4mainValue【児童館】&#10;一人当たり面積">
          <a:extLst>
            <a:ext uri="{FF2B5EF4-FFF2-40B4-BE49-F238E27FC236}">
              <a16:creationId xmlns:a16="http://schemas.microsoft.com/office/drawing/2014/main" xmlns="" id="{EC04A6CC-AC46-4CE6-9E67-909466AB28C7}"/>
            </a:ext>
          </a:extLst>
        </xdr:cNvPr>
        <xdr:cNvSpPr txBox="1"/>
      </xdr:nvSpPr>
      <xdr:spPr>
        <a:xfrm>
          <a:off x="162268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xmlns="" id="{68BCC075-FBDB-4361-B81D-D32E8CDCB08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xmlns="" id="{3E8A6B19-A509-4A14-88DC-3DED6D764A2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xmlns="" id="{1AC2F562-3EB6-4A56-AA7A-DD5F6884F82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xmlns="" id="{7BD2ABAC-37CA-482C-A8DD-E7D8EE7DE2B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xmlns="" id="{4408F065-49A6-4DA6-87AE-90F9B13F665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xmlns="" id="{1189FC5F-8A8A-4003-80C2-8C082D7475B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xmlns="" id="{B4E5DC9E-B4AF-45C2-8A84-6550FD23821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xmlns="" id="{1E07CC1D-AC19-41CC-B59B-3D9988F8015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xmlns="" id="{C224EE1F-5DCD-4600-B84F-C06D9637D49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xmlns="" id="{E419157D-D9C4-445F-A031-EE606477E6B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xmlns="" id="{F645FB9E-ECB0-4796-BA51-62423EA34F4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xmlns="" id="{FC8B5FE4-C0F3-4476-A206-3CB77455D17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xmlns="" id="{64407D63-4DA0-4767-8D6F-A05A899675A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xmlns="" id="{E126F043-CAEF-410C-BD00-068AF0234D1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xmlns="" id="{304DA06C-EE79-4A61-8DA6-C2AE438385F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xmlns="" id="{2F28E635-BEB2-469D-A371-A0E13F53274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xmlns="" id="{1CD82D22-E964-4632-839E-F9DEC70CEDB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xmlns="" id="{4074ADA4-9DA2-4D48-B1F5-5A661A268DF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xmlns="" id="{D5893850-E867-4382-A896-58C5BD64CB6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xmlns="" id="{42712FBE-D126-4905-8FD6-0234136AFFE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xmlns="" id="{1088962E-E86B-4ED3-8DE7-88555E71994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xmlns="" id="{ED1E516E-4E6B-48F5-AC98-F40CFECC243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xmlns="" id="{125123F8-B82A-46F3-85AE-A341BD339EBA}"/>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xmlns="" id="{B3DBBA2C-2B40-4F48-BEF4-B6CC3B43234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xmlns="" id="{F03D5153-D900-4D08-AF12-9E8B6DEA8EAE}"/>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xmlns="" id="{8366BCFA-0A41-498C-B9FF-02B46CD8BC26}"/>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xmlns="" id="{A0E74B29-2968-4264-A8F8-FBC90D562715}"/>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xmlns="" id="{2A8E65C8-8AC9-4A1C-B6CD-D4F6C09667A6}"/>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xmlns="" id="{49B13F3A-B71F-4CF7-B083-EA51A271E94D}"/>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a:extLst>
            <a:ext uri="{FF2B5EF4-FFF2-40B4-BE49-F238E27FC236}">
              <a16:creationId xmlns:a16="http://schemas.microsoft.com/office/drawing/2014/main" xmlns="" id="{36C0CCEA-BD3F-4220-88D1-4C1CAFBFB65D}"/>
            </a:ext>
          </a:extLst>
        </xdr:cNvPr>
        <xdr:cNvSpPr txBox="1"/>
      </xdr:nvSpPr>
      <xdr:spPr>
        <a:xfrm>
          <a:off x="14414500" y="17451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xmlns="" id="{5C16F8A5-1E85-4D57-97A6-FAE3E2D44643}"/>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xmlns="" id="{913387F8-39F3-4752-B3C8-C730418F4AFB}"/>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70" name="フローチャート: 判断 769">
          <a:extLst>
            <a:ext uri="{FF2B5EF4-FFF2-40B4-BE49-F238E27FC236}">
              <a16:creationId xmlns:a16="http://schemas.microsoft.com/office/drawing/2014/main" xmlns="" id="{F2E7D0AF-F585-420E-8269-6EA826D664C5}"/>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71" name="フローチャート: 判断 770">
          <a:extLst>
            <a:ext uri="{FF2B5EF4-FFF2-40B4-BE49-F238E27FC236}">
              <a16:creationId xmlns:a16="http://schemas.microsoft.com/office/drawing/2014/main" xmlns="" id="{B999345A-3150-4295-92DC-5C167B431B76}"/>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72" name="フローチャート: 判断 771">
          <a:extLst>
            <a:ext uri="{FF2B5EF4-FFF2-40B4-BE49-F238E27FC236}">
              <a16:creationId xmlns:a16="http://schemas.microsoft.com/office/drawing/2014/main" xmlns="" id="{6DFE5F3A-D950-4D4F-AF3A-6BBFFCCDB98C}"/>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494C1892-477B-4CB3-8EBE-A079F109AEB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694B5B83-70B9-428D-A528-DC9126A3106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9B0033CB-253C-49E7-AA08-8D003448527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1EF3CC4B-EAEF-4054-BC19-BCA551E14B5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DFE9493E-A83D-4081-8C07-DDA493DC9B1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778" name="楕円 777">
          <a:extLst>
            <a:ext uri="{FF2B5EF4-FFF2-40B4-BE49-F238E27FC236}">
              <a16:creationId xmlns:a16="http://schemas.microsoft.com/office/drawing/2014/main" xmlns="" id="{3E68AC9D-2F9E-4B4E-A2F1-30D826686730}"/>
            </a:ext>
          </a:extLst>
        </xdr:cNvPr>
        <xdr:cNvSpPr/>
      </xdr:nvSpPr>
      <xdr:spPr>
        <a:xfrm>
          <a:off x="14325600" y="173494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105427</xdr:rowOff>
    </xdr:from>
    <xdr:ext cx="405111" cy="259045"/>
    <xdr:sp macro="" textlink="">
      <xdr:nvSpPr>
        <xdr:cNvPr id="779" name="【公民館】&#10;有形固定資産減価償却率該当値テキスト">
          <a:extLst>
            <a:ext uri="{FF2B5EF4-FFF2-40B4-BE49-F238E27FC236}">
              <a16:creationId xmlns:a16="http://schemas.microsoft.com/office/drawing/2014/main" xmlns="" id="{511BA357-187B-4FB8-99CD-5CBF6BE8D300}"/>
            </a:ext>
          </a:extLst>
        </xdr:cNvPr>
        <xdr:cNvSpPr txBox="1"/>
      </xdr:nvSpPr>
      <xdr:spPr>
        <a:xfrm>
          <a:off x="144145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52070</xdr:rowOff>
    </xdr:from>
    <xdr:to>
      <xdr:col>81</xdr:col>
      <xdr:colOff>101600</xdr:colOff>
      <xdr:row>103</xdr:row>
      <xdr:rowOff>153670</xdr:rowOff>
    </xdr:to>
    <xdr:sp macro="" textlink="">
      <xdr:nvSpPr>
        <xdr:cNvPr id="780" name="楕円 779">
          <a:extLst>
            <a:ext uri="{FF2B5EF4-FFF2-40B4-BE49-F238E27FC236}">
              <a16:creationId xmlns:a16="http://schemas.microsoft.com/office/drawing/2014/main" xmlns="" id="{AC263811-8990-4DF9-BC1A-999B59AADA46}"/>
            </a:ext>
          </a:extLst>
        </xdr:cNvPr>
        <xdr:cNvSpPr/>
      </xdr:nvSpPr>
      <xdr:spPr>
        <a:xfrm>
          <a:off x="1357884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102870</xdr:rowOff>
    </xdr:from>
    <xdr:to>
      <xdr:col>85</xdr:col>
      <xdr:colOff>127000</xdr:colOff>
      <xdr:row>103</xdr:row>
      <xdr:rowOff>133350</xdr:rowOff>
    </xdr:to>
    <xdr:cxnSp macro="">
      <xdr:nvCxnSpPr>
        <xdr:cNvPr id="781" name="直線コネクタ 780">
          <a:extLst>
            <a:ext uri="{FF2B5EF4-FFF2-40B4-BE49-F238E27FC236}">
              <a16:creationId xmlns:a16="http://schemas.microsoft.com/office/drawing/2014/main" xmlns="" id="{24A029D8-DC22-4DAE-84F9-FF02C9815DEB}"/>
            </a:ext>
          </a:extLst>
        </xdr:cNvPr>
        <xdr:cNvCxnSpPr/>
      </xdr:nvCxnSpPr>
      <xdr:spPr>
        <a:xfrm>
          <a:off x="13629640" y="1736979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19686</xdr:rowOff>
    </xdr:from>
    <xdr:to>
      <xdr:col>76</xdr:col>
      <xdr:colOff>165100</xdr:colOff>
      <xdr:row>103</xdr:row>
      <xdr:rowOff>121286</xdr:rowOff>
    </xdr:to>
    <xdr:sp macro="" textlink="">
      <xdr:nvSpPr>
        <xdr:cNvPr id="782" name="楕円 781">
          <a:extLst>
            <a:ext uri="{FF2B5EF4-FFF2-40B4-BE49-F238E27FC236}">
              <a16:creationId xmlns:a16="http://schemas.microsoft.com/office/drawing/2014/main" xmlns="" id="{C407231F-FE06-4717-B88E-8F3C11AB8133}"/>
            </a:ext>
          </a:extLst>
        </xdr:cNvPr>
        <xdr:cNvSpPr/>
      </xdr:nvSpPr>
      <xdr:spPr>
        <a:xfrm>
          <a:off x="12804140" y="172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70486</xdr:rowOff>
    </xdr:from>
    <xdr:to>
      <xdr:col>81</xdr:col>
      <xdr:colOff>50800</xdr:colOff>
      <xdr:row>103</xdr:row>
      <xdr:rowOff>102870</xdr:rowOff>
    </xdr:to>
    <xdr:cxnSp macro="">
      <xdr:nvCxnSpPr>
        <xdr:cNvPr id="783" name="直線コネクタ 782">
          <a:extLst>
            <a:ext uri="{FF2B5EF4-FFF2-40B4-BE49-F238E27FC236}">
              <a16:creationId xmlns:a16="http://schemas.microsoft.com/office/drawing/2014/main" xmlns="" id="{C1B2682A-7E05-45A7-9980-DB50C29B16EC}"/>
            </a:ext>
          </a:extLst>
        </xdr:cNvPr>
        <xdr:cNvCxnSpPr/>
      </xdr:nvCxnSpPr>
      <xdr:spPr>
        <a:xfrm>
          <a:off x="12854940" y="1733740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154939</xdr:rowOff>
    </xdr:from>
    <xdr:to>
      <xdr:col>72</xdr:col>
      <xdr:colOff>38100</xdr:colOff>
      <xdr:row>103</xdr:row>
      <xdr:rowOff>85089</xdr:rowOff>
    </xdr:to>
    <xdr:sp macro="" textlink="">
      <xdr:nvSpPr>
        <xdr:cNvPr id="784" name="楕円 783">
          <a:extLst>
            <a:ext uri="{FF2B5EF4-FFF2-40B4-BE49-F238E27FC236}">
              <a16:creationId xmlns:a16="http://schemas.microsoft.com/office/drawing/2014/main" xmlns="" id="{119ADD74-16E1-4D91-976A-E56A73D24C29}"/>
            </a:ext>
          </a:extLst>
        </xdr:cNvPr>
        <xdr:cNvSpPr/>
      </xdr:nvSpPr>
      <xdr:spPr>
        <a:xfrm>
          <a:off x="12029440" y="17254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34289</xdr:rowOff>
    </xdr:from>
    <xdr:to>
      <xdr:col>76</xdr:col>
      <xdr:colOff>114300</xdr:colOff>
      <xdr:row>103</xdr:row>
      <xdr:rowOff>70486</xdr:rowOff>
    </xdr:to>
    <xdr:cxnSp macro="">
      <xdr:nvCxnSpPr>
        <xdr:cNvPr id="785" name="直線コネクタ 784">
          <a:extLst>
            <a:ext uri="{FF2B5EF4-FFF2-40B4-BE49-F238E27FC236}">
              <a16:creationId xmlns:a16="http://schemas.microsoft.com/office/drawing/2014/main" xmlns="" id="{B594D0EE-0F78-4AC6-8918-EB06D8B57D29}"/>
            </a:ext>
          </a:extLst>
        </xdr:cNvPr>
        <xdr:cNvCxnSpPr/>
      </xdr:nvCxnSpPr>
      <xdr:spPr>
        <a:xfrm>
          <a:off x="12072620" y="17301209"/>
          <a:ext cx="7823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124461</xdr:rowOff>
    </xdr:from>
    <xdr:to>
      <xdr:col>67</xdr:col>
      <xdr:colOff>101600</xdr:colOff>
      <xdr:row>103</xdr:row>
      <xdr:rowOff>54611</xdr:rowOff>
    </xdr:to>
    <xdr:sp macro="" textlink="">
      <xdr:nvSpPr>
        <xdr:cNvPr id="786" name="楕円 785">
          <a:extLst>
            <a:ext uri="{FF2B5EF4-FFF2-40B4-BE49-F238E27FC236}">
              <a16:creationId xmlns:a16="http://schemas.microsoft.com/office/drawing/2014/main" xmlns="" id="{F5CD4C3D-1809-42E7-9ED5-B82BC6DCB7E3}"/>
            </a:ext>
          </a:extLst>
        </xdr:cNvPr>
        <xdr:cNvSpPr/>
      </xdr:nvSpPr>
      <xdr:spPr>
        <a:xfrm>
          <a:off x="11231880" y="1722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3811</xdr:rowOff>
    </xdr:from>
    <xdr:to>
      <xdr:col>71</xdr:col>
      <xdr:colOff>177800</xdr:colOff>
      <xdr:row>103</xdr:row>
      <xdr:rowOff>34289</xdr:rowOff>
    </xdr:to>
    <xdr:cxnSp macro="">
      <xdr:nvCxnSpPr>
        <xdr:cNvPr id="787" name="直線コネクタ 786">
          <a:extLst>
            <a:ext uri="{FF2B5EF4-FFF2-40B4-BE49-F238E27FC236}">
              <a16:creationId xmlns:a16="http://schemas.microsoft.com/office/drawing/2014/main" xmlns="" id="{A1D1352F-761B-4751-BBCE-F4B01A38E553}"/>
            </a:ext>
          </a:extLst>
        </xdr:cNvPr>
        <xdr:cNvCxnSpPr/>
      </xdr:nvCxnSpPr>
      <xdr:spPr>
        <a:xfrm>
          <a:off x="11282680" y="17270731"/>
          <a:ext cx="78994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a:extLst>
            <a:ext uri="{FF2B5EF4-FFF2-40B4-BE49-F238E27FC236}">
              <a16:creationId xmlns:a16="http://schemas.microsoft.com/office/drawing/2014/main" xmlns="" id="{A7A74931-F974-44B0-993A-8362B51C1285}"/>
            </a:ext>
          </a:extLst>
        </xdr:cNvPr>
        <xdr:cNvSpPr txBox="1"/>
      </xdr:nvSpPr>
      <xdr:spPr>
        <a:xfrm>
          <a:off x="13437244" y="1756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9" name="n_2aveValue【公民館】&#10;有形固定資産減価償却率">
          <a:extLst>
            <a:ext uri="{FF2B5EF4-FFF2-40B4-BE49-F238E27FC236}">
              <a16:creationId xmlns:a16="http://schemas.microsoft.com/office/drawing/2014/main" xmlns="" id="{A25331C2-333F-426F-B04C-2072343FE74F}"/>
            </a:ext>
          </a:extLst>
        </xdr:cNvPr>
        <xdr:cNvSpPr txBox="1"/>
      </xdr:nvSpPr>
      <xdr:spPr>
        <a:xfrm>
          <a:off x="1267524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90" name="n_3aveValue【公民館】&#10;有形固定資産減価償却率">
          <a:extLst>
            <a:ext uri="{FF2B5EF4-FFF2-40B4-BE49-F238E27FC236}">
              <a16:creationId xmlns:a16="http://schemas.microsoft.com/office/drawing/2014/main" xmlns="" id="{F19CB219-7077-4B4D-96FA-E7760288592C}"/>
            </a:ext>
          </a:extLst>
        </xdr:cNvPr>
        <xdr:cNvSpPr txBox="1"/>
      </xdr:nvSpPr>
      <xdr:spPr>
        <a:xfrm>
          <a:off x="11900544"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91" name="n_4aveValue【公民館】&#10;有形固定資産減価償却率">
          <a:extLst>
            <a:ext uri="{FF2B5EF4-FFF2-40B4-BE49-F238E27FC236}">
              <a16:creationId xmlns:a16="http://schemas.microsoft.com/office/drawing/2014/main" xmlns="" id="{905BE142-E00A-4DCA-9484-94490EC36BC8}"/>
            </a:ext>
          </a:extLst>
        </xdr:cNvPr>
        <xdr:cNvSpPr txBox="1"/>
      </xdr:nvSpPr>
      <xdr:spPr>
        <a:xfrm>
          <a:off x="1110298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170197</xdr:rowOff>
    </xdr:from>
    <xdr:ext cx="405111" cy="259045"/>
    <xdr:sp macro="" textlink="">
      <xdr:nvSpPr>
        <xdr:cNvPr id="792" name="n_1mainValue【公民館】&#10;有形固定資産減価償却率">
          <a:extLst>
            <a:ext uri="{FF2B5EF4-FFF2-40B4-BE49-F238E27FC236}">
              <a16:creationId xmlns:a16="http://schemas.microsoft.com/office/drawing/2014/main" xmlns="" id="{2B89194F-A71A-4D1E-A22D-A73893EEC378}"/>
            </a:ext>
          </a:extLst>
        </xdr:cNvPr>
        <xdr:cNvSpPr txBox="1"/>
      </xdr:nvSpPr>
      <xdr:spPr>
        <a:xfrm>
          <a:off x="13437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137813</xdr:rowOff>
    </xdr:from>
    <xdr:ext cx="405111" cy="259045"/>
    <xdr:sp macro="" textlink="">
      <xdr:nvSpPr>
        <xdr:cNvPr id="793" name="n_2mainValue【公民館】&#10;有形固定資産減価償却率">
          <a:extLst>
            <a:ext uri="{FF2B5EF4-FFF2-40B4-BE49-F238E27FC236}">
              <a16:creationId xmlns:a16="http://schemas.microsoft.com/office/drawing/2014/main" xmlns="" id="{240EDB99-6108-4D10-A9EA-37ED29477836}"/>
            </a:ext>
          </a:extLst>
        </xdr:cNvPr>
        <xdr:cNvSpPr txBox="1"/>
      </xdr:nvSpPr>
      <xdr:spPr>
        <a:xfrm>
          <a:off x="1267524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101616</xdr:rowOff>
    </xdr:from>
    <xdr:ext cx="405111" cy="259045"/>
    <xdr:sp macro="" textlink="">
      <xdr:nvSpPr>
        <xdr:cNvPr id="794" name="n_3mainValue【公民館】&#10;有形固定資産減価償却率">
          <a:extLst>
            <a:ext uri="{FF2B5EF4-FFF2-40B4-BE49-F238E27FC236}">
              <a16:creationId xmlns:a16="http://schemas.microsoft.com/office/drawing/2014/main" xmlns="" id="{EFEC6AFD-B1D8-4FD3-905F-8A23E197F0FB}"/>
            </a:ext>
          </a:extLst>
        </xdr:cNvPr>
        <xdr:cNvSpPr txBox="1"/>
      </xdr:nvSpPr>
      <xdr:spPr>
        <a:xfrm>
          <a:off x="11900544" y="1703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71138</xdr:rowOff>
    </xdr:from>
    <xdr:ext cx="405111" cy="259045"/>
    <xdr:sp macro="" textlink="">
      <xdr:nvSpPr>
        <xdr:cNvPr id="795" name="n_4mainValue【公民館】&#10;有形固定資産減価償却率">
          <a:extLst>
            <a:ext uri="{FF2B5EF4-FFF2-40B4-BE49-F238E27FC236}">
              <a16:creationId xmlns:a16="http://schemas.microsoft.com/office/drawing/2014/main" xmlns="" id="{8EC5B0BF-566A-40EB-A5E9-01E5044D532E}"/>
            </a:ext>
          </a:extLst>
        </xdr:cNvPr>
        <xdr:cNvSpPr txBox="1"/>
      </xdr:nvSpPr>
      <xdr:spPr>
        <a:xfrm>
          <a:off x="11102984" y="1700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xmlns="" id="{E6E7B665-CE5B-44C7-AA60-C9087E322FC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xmlns="" id="{24FF4891-2E1C-45A2-8EFA-9D8E5A3E25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xmlns="" id="{B7856BC9-D49F-4A08-A4C8-23B85F3E8A0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xmlns="" id="{B5284A74-F7EB-4BB5-BCAD-5BF8468E8D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xmlns="" id="{9D690284-A925-4700-8085-A15D7C79C48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xmlns="" id="{D4297322-A81D-4D8D-ADD4-3DC6E623C71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xmlns="" id="{9A010213-D213-45F0-9197-C3B6C09C4FC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xmlns="" id="{103AA538-D786-4EA3-A60D-C9B6593D514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xmlns="" id="{9895C125-DD00-4F35-B000-0CA457EFA20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xmlns="" id="{4074FCD7-53D7-4C6D-9B2A-39564EA0E1D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xmlns="" id="{0FC167BB-603D-4314-AEAA-9B68E2C4874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xmlns="" id="{21E12418-1368-4672-ACE1-52B23F0D52E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xmlns="" id="{A74AE281-7DC4-46BD-A140-3EB34F3DFA9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xmlns="" id="{CD9BCAD4-C3D4-4AE0-AA65-CD0B987C392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xmlns="" id="{0EF04740-7867-4D82-9233-B349AD4CBCB1}"/>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xmlns="" id="{BF9ADC53-4820-46B9-BB52-2556420D35B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xmlns="" id="{AD9BC96E-5807-4AA2-8311-353FC3C0B02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xmlns="" id="{08357EA5-BF76-4B03-AD5B-FD8F41D6D76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xmlns="" id="{4611377F-E18C-4AD9-BAE5-2D1B359B215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xmlns="" id="{3A211E42-348A-4A38-AE11-8612E7482EC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xmlns="" id="{ADD02F65-167A-473C-AA79-F2AFB5616E1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xmlns="" id="{37F8E917-27AD-4432-A679-B5AE9E8A722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xmlns="" id="{FDE65D08-BFFD-473A-8AB5-E6D5562EF4D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xmlns="" id="{0DA8A0FC-33F8-4E3E-AC10-FB5C97EFDD7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xmlns="" id="{1F857E12-F14C-4D30-8909-950A93ECB53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xmlns="" id="{9B137B03-D0A4-4B57-AFFC-AD7125EC4E40}"/>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xmlns="" id="{2A3DEB12-1E81-4E6C-9BA7-64AD0B94C18C}"/>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xmlns="" id="{AAFDB96F-D598-4A53-9419-B43F474663E2}"/>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xmlns="" id="{97B9F2A8-111C-411A-9CF5-15B98800D90C}"/>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xmlns="" id="{CFEEB18F-2A13-434A-B2AE-83EF2642159D}"/>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xmlns="" id="{983727CD-836F-4E54-8F0A-9E24DE3824E3}"/>
            </a:ext>
          </a:extLst>
        </xdr:cNvPr>
        <xdr:cNvSpPr txBox="1"/>
      </xdr:nvSpPr>
      <xdr:spPr>
        <a:xfrm>
          <a:off x="19547840" y="17959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xmlns="" id="{74315107-9845-4372-A039-41CB838782F1}"/>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xmlns="" id="{FE276050-8550-4EC8-8AF5-F66F5FBD1F8C}"/>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29" name="フローチャート: 判断 828">
          <a:extLst>
            <a:ext uri="{FF2B5EF4-FFF2-40B4-BE49-F238E27FC236}">
              <a16:creationId xmlns:a16="http://schemas.microsoft.com/office/drawing/2014/main" xmlns="" id="{A65EF6EC-994D-4BCA-AE4B-9B53399E171A}"/>
            </a:ext>
          </a:extLst>
        </xdr:cNvPr>
        <xdr:cNvSpPr/>
      </xdr:nvSpPr>
      <xdr:spPr>
        <a:xfrm>
          <a:off x="179374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0" name="フローチャート: 判断 829">
          <a:extLst>
            <a:ext uri="{FF2B5EF4-FFF2-40B4-BE49-F238E27FC236}">
              <a16:creationId xmlns:a16="http://schemas.microsoft.com/office/drawing/2014/main" xmlns="" id="{A46074CF-F882-4D4B-866B-EB5820F472EE}"/>
            </a:ext>
          </a:extLst>
        </xdr:cNvPr>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31" name="フローチャート: 判断 830">
          <a:extLst>
            <a:ext uri="{FF2B5EF4-FFF2-40B4-BE49-F238E27FC236}">
              <a16:creationId xmlns:a16="http://schemas.microsoft.com/office/drawing/2014/main" xmlns="" id="{B01FBC89-36F7-453B-BE4E-01A643BF0642}"/>
            </a:ext>
          </a:extLst>
        </xdr:cNvPr>
        <xdr:cNvSpPr/>
      </xdr:nvSpPr>
      <xdr:spPr>
        <a:xfrm>
          <a:off x="1638808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5D15EDB2-614D-45A8-A42C-71D27206AC8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08DDFC9B-416C-49EB-B573-2D7B059BC78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245C0694-8340-43BC-906B-66707EA6EEE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8D1F8CCE-9B14-4E4F-8A27-577AE886E23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C79E099D-420D-470A-9C5E-DAD040528C7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7" name="楕円 836">
          <a:extLst>
            <a:ext uri="{FF2B5EF4-FFF2-40B4-BE49-F238E27FC236}">
              <a16:creationId xmlns:a16="http://schemas.microsoft.com/office/drawing/2014/main" xmlns="" id="{13250DF6-931D-4499-97CE-70F173405B66}"/>
            </a:ext>
          </a:extLst>
        </xdr:cNvPr>
        <xdr:cNvSpPr/>
      </xdr:nvSpPr>
      <xdr:spPr>
        <a:xfrm>
          <a:off x="1945894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838" name="【公民館】&#10;一人当たり面積該当値テキスト">
          <a:extLst>
            <a:ext uri="{FF2B5EF4-FFF2-40B4-BE49-F238E27FC236}">
              <a16:creationId xmlns:a16="http://schemas.microsoft.com/office/drawing/2014/main" xmlns="" id="{079E5891-008D-47DC-AED8-B18E4A4EFCF3}"/>
            </a:ext>
          </a:extLst>
        </xdr:cNvPr>
        <xdr:cNvSpPr txBox="1"/>
      </xdr:nvSpPr>
      <xdr:spPr>
        <a:xfrm>
          <a:off x="19547840"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39" name="楕円 838">
          <a:extLst>
            <a:ext uri="{FF2B5EF4-FFF2-40B4-BE49-F238E27FC236}">
              <a16:creationId xmlns:a16="http://schemas.microsoft.com/office/drawing/2014/main" xmlns="" id="{BD2EB48C-BE76-4DA2-80A0-B2978BAC4FD4}"/>
            </a:ext>
          </a:extLst>
        </xdr:cNvPr>
        <xdr:cNvSpPr/>
      </xdr:nvSpPr>
      <xdr:spPr>
        <a:xfrm>
          <a:off x="1873504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840" name="直線コネクタ 839">
          <a:extLst>
            <a:ext uri="{FF2B5EF4-FFF2-40B4-BE49-F238E27FC236}">
              <a16:creationId xmlns:a16="http://schemas.microsoft.com/office/drawing/2014/main" xmlns="" id="{8C13950B-8847-4678-A4A8-2C886679F77C}"/>
            </a:ext>
          </a:extLst>
        </xdr:cNvPr>
        <xdr:cNvCxnSpPr/>
      </xdr:nvCxnSpPr>
      <xdr:spPr>
        <a:xfrm>
          <a:off x="18778220" y="178231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41" name="楕円 840">
          <a:extLst>
            <a:ext uri="{FF2B5EF4-FFF2-40B4-BE49-F238E27FC236}">
              <a16:creationId xmlns:a16="http://schemas.microsoft.com/office/drawing/2014/main" xmlns="" id="{2F7AB0BF-F720-4C42-94F3-939FFD8DAD05}"/>
            </a:ext>
          </a:extLst>
        </xdr:cNvPr>
        <xdr:cNvSpPr/>
      </xdr:nvSpPr>
      <xdr:spPr>
        <a:xfrm>
          <a:off x="1793748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53339</xdr:rowOff>
    </xdr:to>
    <xdr:cxnSp macro="">
      <xdr:nvCxnSpPr>
        <xdr:cNvPr id="842" name="直線コネクタ 841">
          <a:extLst>
            <a:ext uri="{FF2B5EF4-FFF2-40B4-BE49-F238E27FC236}">
              <a16:creationId xmlns:a16="http://schemas.microsoft.com/office/drawing/2014/main" xmlns="" id="{9A752D74-53F7-44C4-BAD0-0F1312DC8CD6}"/>
            </a:ext>
          </a:extLst>
        </xdr:cNvPr>
        <xdr:cNvCxnSpPr/>
      </xdr:nvCxnSpPr>
      <xdr:spPr>
        <a:xfrm>
          <a:off x="17988280" y="1781991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167458</xdr:rowOff>
    </xdr:from>
    <xdr:to>
      <xdr:col>102</xdr:col>
      <xdr:colOff>165100</xdr:colOff>
      <xdr:row>106</xdr:row>
      <xdr:rowOff>97608</xdr:rowOff>
    </xdr:to>
    <xdr:sp macro="" textlink="">
      <xdr:nvSpPr>
        <xdr:cNvPr id="843" name="楕円 842">
          <a:extLst>
            <a:ext uri="{FF2B5EF4-FFF2-40B4-BE49-F238E27FC236}">
              <a16:creationId xmlns:a16="http://schemas.microsoft.com/office/drawing/2014/main" xmlns="" id="{7A6E9447-50DF-4F18-AD30-0C54B653799E}"/>
            </a:ext>
          </a:extLst>
        </xdr:cNvPr>
        <xdr:cNvSpPr/>
      </xdr:nvSpPr>
      <xdr:spPr>
        <a:xfrm>
          <a:off x="1716278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106</xdr:row>
      <xdr:rowOff>50074</xdr:rowOff>
    </xdr:to>
    <xdr:cxnSp macro="">
      <xdr:nvCxnSpPr>
        <xdr:cNvPr id="844" name="直線コネクタ 843">
          <a:extLst>
            <a:ext uri="{FF2B5EF4-FFF2-40B4-BE49-F238E27FC236}">
              <a16:creationId xmlns:a16="http://schemas.microsoft.com/office/drawing/2014/main" xmlns="" id="{0F66E3CB-879B-4AD2-A2C5-F2163FAB0B10}"/>
            </a:ext>
          </a:extLst>
        </xdr:cNvPr>
        <xdr:cNvCxnSpPr/>
      </xdr:nvCxnSpPr>
      <xdr:spPr>
        <a:xfrm>
          <a:off x="17213580" y="1781664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845" name="楕円 844">
          <a:extLst>
            <a:ext uri="{FF2B5EF4-FFF2-40B4-BE49-F238E27FC236}">
              <a16:creationId xmlns:a16="http://schemas.microsoft.com/office/drawing/2014/main" xmlns="" id="{FDFB6EFA-A04A-47D4-921B-504816E6288D}"/>
            </a:ext>
          </a:extLst>
        </xdr:cNvPr>
        <xdr:cNvSpPr/>
      </xdr:nvSpPr>
      <xdr:spPr>
        <a:xfrm>
          <a:off x="16388080" y="1776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40277</xdr:rowOff>
    </xdr:from>
    <xdr:to>
      <xdr:col>102</xdr:col>
      <xdr:colOff>114300</xdr:colOff>
      <xdr:row>106</xdr:row>
      <xdr:rowOff>46808</xdr:rowOff>
    </xdr:to>
    <xdr:cxnSp macro="">
      <xdr:nvCxnSpPr>
        <xdr:cNvPr id="846" name="直線コネクタ 845">
          <a:extLst>
            <a:ext uri="{FF2B5EF4-FFF2-40B4-BE49-F238E27FC236}">
              <a16:creationId xmlns:a16="http://schemas.microsoft.com/office/drawing/2014/main" xmlns="" id="{5FDF39C7-ACDA-4BD9-BE40-265B65A3F106}"/>
            </a:ext>
          </a:extLst>
        </xdr:cNvPr>
        <xdr:cNvCxnSpPr/>
      </xdr:nvCxnSpPr>
      <xdr:spPr>
        <a:xfrm>
          <a:off x="16431260" y="1781011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xmlns="" id="{3DB5862C-E267-4C95-8EDD-5B549D357554}"/>
            </a:ext>
          </a:extLst>
        </xdr:cNvPr>
        <xdr:cNvSpPr txBox="1"/>
      </xdr:nvSpPr>
      <xdr:spPr>
        <a:xfrm>
          <a:off x="1856112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848" name="n_2aveValue【公民館】&#10;一人当たり面積">
          <a:extLst>
            <a:ext uri="{FF2B5EF4-FFF2-40B4-BE49-F238E27FC236}">
              <a16:creationId xmlns:a16="http://schemas.microsoft.com/office/drawing/2014/main" xmlns="" id="{936D27FB-2FFE-4E10-8A77-3D339F5822C0}"/>
            </a:ext>
          </a:extLst>
        </xdr:cNvPr>
        <xdr:cNvSpPr txBox="1"/>
      </xdr:nvSpPr>
      <xdr:spPr>
        <a:xfrm>
          <a:off x="177762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49" name="n_3aveValue【公民館】&#10;一人当たり面積">
          <a:extLst>
            <a:ext uri="{FF2B5EF4-FFF2-40B4-BE49-F238E27FC236}">
              <a16:creationId xmlns:a16="http://schemas.microsoft.com/office/drawing/2014/main" xmlns="" id="{B3F95259-B92B-46CD-BB39-EE2A42FDBCBF}"/>
            </a:ext>
          </a:extLst>
        </xdr:cNvPr>
        <xdr:cNvSpPr txBox="1"/>
      </xdr:nvSpPr>
      <xdr:spPr>
        <a:xfrm>
          <a:off x="1700156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50" name="n_4aveValue【公民館】&#10;一人当たり面積">
          <a:extLst>
            <a:ext uri="{FF2B5EF4-FFF2-40B4-BE49-F238E27FC236}">
              <a16:creationId xmlns:a16="http://schemas.microsoft.com/office/drawing/2014/main" xmlns="" id="{01C9010E-6D0D-45F6-A770-8ACB574137FC}"/>
            </a:ext>
          </a:extLst>
        </xdr:cNvPr>
        <xdr:cNvSpPr txBox="1"/>
      </xdr:nvSpPr>
      <xdr:spPr>
        <a:xfrm>
          <a:off x="16226867" y="179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851" name="n_1mainValue【公民館】&#10;一人当たり面積">
          <a:extLst>
            <a:ext uri="{FF2B5EF4-FFF2-40B4-BE49-F238E27FC236}">
              <a16:creationId xmlns:a16="http://schemas.microsoft.com/office/drawing/2014/main" xmlns="" id="{E2843338-8C0B-4972-8110-8ADDEEB659DA}"/>
            </a:ext>
          </a:extLst>
        </xdr:cNvPr>
        <xdr:cNvSpPr txBox="1"/>
      </xdr:nvSpPr>
      <xdr:spPr>
        <a:xfrm>
          <a:off x="185611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852" name="n_2mainValue【公民館】&#10;一人当たり面積">
          <a:extLst>
            <a:ext uri="{FF2B5EF4-FFF2-40B4-BE49-F238E27FC236}">
              <a16:creationId xmlns:a16="http://schemas.microsoft.com/office/drawing/2014/main" xmlns="" id="{71E70ECC-4630-4E20-9C5F-9A4B18EC6D77}"/>
            </a:ext>
          </a:extLst>
        </xdr:cNvPr>
        <xdr:cNvSpPr txBox="1"/>
      </xdr:nvSpPr>
      <xdr:spPr>
        <a:xfrm>
          <a:off x="177762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114135</xdr:rowOff>
    </xdr:from>
    <xdr:ext cx="469744" cy="259045"/>
    <xdr:sp macro="" textlink="">
      <xdr:nvSpPr>
        <xdr:cNvPr id="853" name="n_3mainValue【公民館】&#10;一人当たり面積">
          <a:extLst>
            <a:ext uri="{FF2B5EF4-FFF2-40B4-BE49-F238E27FC236}">
              <a16:creationId xmlns:a16="http://schemas.microsoft.com/office/drawing/2014/main" xmlns="" id="{AC0D15EF-2FE0-4133-8311-5A6BE336ABEC}"/>
            </a:ext>
          </a:extLst>
        </xdr:cNvPr>
        <xdr:cNvSpPr txBox="1"/>
      </xdr:nvSpPr>
      <xdr:spPr>
        <a:xfrm>
          <a:off x="17001567" y="175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107604</xdr:rowOff>
    </xdr:from>
    <xdr:ext cx="469744" cy="259045"/>
    <xdr:sp macro="" textlink="">
      <xdr:nvSpPr>
        <xdr:cNvPr id="854" name="n_4mainValue【公民館】&#10;一人当たり面積">
          <a:extLst>
            <a:ext uri="{FF2B5EF4-FFF2-40B4-BE49-F238E27FC236}">
              <a16:creationId xmlns:a16="http://schemas.microsoft.com/office/drawing/2014/main" xmlns="" id="{9935A31C-E30D-487E-9420-05CDABF5DDCB}"/>
            </a:ext>
          </a:extLst>
        </xdr:cNvPr>
        <xdr:cNvSpPr txBox="1"/>
      </xdr:nvSpPr>
      <xdr:spPr>
        <a:xfrm>
          <a:off x="16226867" y="1754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xmlns="" id="{F0F10C90-3E30-413F-881F-D5ED7AC95E0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xmlns="" id="{D77E1253-D2C5-4CA0-B765-C5B2303229C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xmlns="" id="{A1AFECC0-0C38-498B-A0FD-DFE0DD1053E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児童館については、昭和６３年に建築したものであり、築３０年以上が経過しており老朽化が進んでいる。公共施設等総合管理計画において、他施設への機能移転も含め施設の移管や廃止を検討している。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については、すべての施設が築５０年以上を経過し、施設の老朽化が進行していることから、施設の今後のあり方を検討していく必要がある。公共施設等総合管理計画において、老朽化の進行が著しく、継続して居住するのが難しい施設又は他の施設で代替できる施設は廃止し、解体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認定こども園・幼稚園・保育所については、令和３年８月に策定した「市立幼保施設のあり方に関する方針」及び令和４年９月に策定した「平川地区幼児教育・保育施設整備計画」に基づき、同地区内の中川幼稚園、吉野田保育所を閉園（閉所）、平川保育所の規模を縮小して運営することとしており、私立幼保連携型認定こども園を整備することで集約化する計画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31D55E6-2A59-4AFF-9C1C-612C53B663A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6FD8247-0CB9-42E3-8974-142D37A9AB8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2EC54F2-4B04-4E30-A84F-532495EF199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C42CE0A-3440-4107-9892-FA24E150303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9FC4457-C68C-4BFC-9564-96EA991BAAD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3AD9D2C-2B09-4B65-8A8B-DF8DC5C55B5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1363D3E-991B-499C-951C-1C2C9FB117B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95453B1-266C-44E6-AA9B-B4C0B17E6EA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C95B392-8A41-4418-8901-BA21A5E94B8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9D4DA8F-AF9A-4455-8D51-FE232F30374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65,659
64,662
94.92
31,204,365
30,023,201
1,116,082
16,313,648
16,943,155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28B5432-73E1-48A9-92FB-4327E08D9BA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1C81DB4-E583-46E6-86BB-F6E2E2FB534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4F31AF6-FB59-41CD-993D-558399D3E92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51E9544-AED5-49BF-BAAF-1956DFF2F16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EA47D9B-FCBA-489F-AFCE-27511B50980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17F6C69-D6D6-4721-BDC6-25030125C55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365AC9B-C7F5-4A5F-A74B-F131352ECE4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F40B13B-7AD2-4D3A-BA76-5F47AC4AE55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EE51C75-B3F1-4EC4-8A0F-5F122D8449D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79D0C82-AD51-4C36-B0CB-F3E51B6F671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FA9BD70-8B7F-479D-93B1-8DBAE803B6E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6DA5668-AA0D-4143-893C-9DF1940A58C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C90C040-3FFF-4336-9E11-802799F9591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7610E87-9BC5-4334-A715-797A14B9473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6C1D2DE-6903-4644-890A-FA813A06DBA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8CD8CBA-0A15-4D1A-B077-6DC8FD2A464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345018D-C565-497B-ABFB-68519A2CEC1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7DC3F4F-7C2D-40C1-8D44-12F7A13414A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0FFF8E7-4C5F-4B15-ACC0-B4F3E30BC45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22536CDF-22FD-4B50-9D8D-04B636241F5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BD2C51A-75C5-4D1E-9465-040D9D870B0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B37AB11-B13C-4CA9-B18D-9F2E0A65B0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AEE96FA-225A-47D0-9385-0D18A79B9E3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D3ED8AF-0E20-4DFB-9AC3-B6256BD5A2F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36002E4-BF5D-4DCC-908D-B6947546037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C13D71F-6328-4918-8712-B69BBCE8355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99D145C-45EA-4276-ADC9-A74A3E1E242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5E6C214-BA3A-4CC9-BDEC-F13C00A523F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763F8D1-B2AB-4028-8B9F-BB5AF9E3DE5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3BE20EC-23D5-4B75-8F4C-C202C337BE7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29EE956-C1DE-460B-8E02-91DCF1DC089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794B5932-5F45-46D0-B7F9-364B5DEFAF3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3C44D076-9638-4800-B444-00416D562D6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4E0E5DD3-D5C8-4AF9-8C93-F3575CEC9A93}"/>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D2F6F720-C861-4318-BE8F-8A49DBEB3BD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1B275129-C689-484F-8072-EEDB2359F65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7ABB0806-AAE6-4B35-B614-046C86718A5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5BADD5E1-F33E-4F89-B523-1249146CACD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597EAC43-C577-4060-A165-0A4CED53E8B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6668823-8B4F-4552-890D-A00805CD713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3F9A566D-F955-474E-85CF-FF07612427F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238BB9F6-7BEB-4608-B0D2-2ED90D77EF6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CB0246E3-14E4-4781-A2CB-044C3B60224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F66DA243-23A1-4AB7-AF47-DA504EEC058A}"/>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CF5A7697-454A-4FA0-B5BA-4DD1E655A7D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A2541151-10E5-469A-A2F5-0D0DB514AB0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xmlns="" id="{4AA1A28E-DEFC-43BC-9F9F-057455BFCC6B}"/>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73714EBF-C636-426E-832A-84EA35C8A6FC}"/>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xmlns="" id="{B6057BD0-2FEA-4009-92FF-F7F0B8FF6A07}"/>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46DC902F-3861-45AD-8305-9C2E6DF098E7}"/>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xmlns="" id="{3FD59992-2870-4588-8AF6-3A4EA8DACF2D}"/>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AE7DC723-6D24-4138-A5FD-C841083CCCF9}"/>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xmlns="" id="{CB16F7B4-7D19-49F5-A0C8-0007E4324B54}"/>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xmlns="" id="{FA047835-A0E3-46B4-855E-C01C7BBC3DD0}"/>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xmlns="" id="{01A445C6-D4CA-4CE4-97C5-601C86CC7D74}"/>
            </a:ext>
          </a:extLst>
        </xdr:cNvPr>
        <xdr:cNvSpPr/>
      </xdr:nvSpPr>
      <xdr:spPr>
        <a:xfrm>
          <a:off x="251460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xmlns="" id="{2D8B1C4F-591C-47D9-9560-D5228264FF01}"/>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xmlns="" id="{C819835B-AAFD-4BF1-A36C-8FD186BB9C3B}"/>
            </a:ext>
          </a:extLst>
        </xdr:cNvPr>
        <xdr:cNvSpPr/>
      </xdr:nvSpPr>
      <xdr:spPr>
        <a:xfrm>
          <a:off x="965200" y="61992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D8AEED4-C0A8-4977-A0A1-79D19DB8F14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2A656E3-33A4-4E1E-B67B-BF01D6231ED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9BD602B-BEBD-4D14-9F78-66E15F1FD74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90541AA-F5B0-4565-B980-8CB0D9CFB3E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E45980B0-4686-4B09-980F-ADD9D022CE1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a:extLst>
            <a:ext uri="{FF2B5EF4-FFF2-40B4-BE49-F238E27FC236}">
              <a16:creationId xmlns:a16="http://schemas.microsoft.com/office/drawing/2014/main" xmlns="" id="{F7565248-E4A1-4086-8364-7963B1B9ACF1}"/>
            </a:ext>
          </a:extLst>
        </xdr:cNvPr>
        <xdr:cNvSpPr/>
      </xdr:nvSpPr>
      <xdr:spPr>
        <a:xfrm>
          <a:off x="403606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6AE9C7B2-24F9-46ED-BF6A-AA2897CBDA6C}"/>
            </a:ext>
          </a:extLst>
        </xdr:cNvPr>
        <xdr:cNvSpPr txBox="1"/>
      </xdr:nvSpPr>
      <xdr:spPr>
        <a:xfrm>
          <a:off x="4124960"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33565</xdr:rowOff>
    </xdr:from>
    <xdr:to>
      <xdr:col>20</xdr:col>
      <xdr:colOff>38100</xdr:colOff>
      <xdr:row>38</xdr:row>
      <xdr:rowOff>135165</xdr:rowOff>
    </xdr:to>
    <xdr:sp macro="" textlink="">
      <xdr:nvSpPr>
        <xdr:cNvPr id="76" name="楕円 75">
          <a:extLst>
            <a:ext uri="{FF2B5EF4-FFF2-40B4-BE49-F238E27FC236}">
              <a16:creationId xmlns:a16="http://schemas.microsoft.com/office/drawing/2014/main" xmlns="" id="{9A87C8D3-72D8-4D2A-848C-C751EBF0C920}"/>
            </a:ext>
          </a:extLst>
        </xdr:cNvPr>
        <xdr:cNvSpPr/>
      </xdr:nvSpPr>
      <xdr:spPr>
        <a:xfrm>
          <a:off x="3312160" y="6403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84365</xdr:rowOff>
    </xdr:from>
    <xdr:to>
      <xdr:col>24</xdr:col>
      <xdr:colOff>63500</xdr:colOff>
      <xdr:row>38</xdr:row>
      <xdr:rowOff>118654</xdr:rowOff>
    </xdr:to>
    <xdr:cxnSp macro="">
      <xdr:nvCxnSpPr>
        <xdr:cNvPr id="77" name="直線コネクタ 76">
          <a:extLst>
            <a:ext uri="{FF2B5EF4-FFF2-40B4-BE49-F238E27FC236}">
              <a16:creationId xmlns:a16="http://schemas.microsoft.com/office/drawing/2014/main" xmlns="" id="{09BEA363-5D14-4818-A30B-A5D282949CD6}"/>
            </a:ext>
          </a:extLst>
        </xdr:cNvPr>
        <xdr:cNvCxnSpPr/>
      </xdr:nvCxnSpPr>
      <xdr:spPr>
        <a:xfrm>
          <a:off x="3355340" y="6454685"/>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8" name="楕円 77">
          <a:extLst>
            <a:ext uri="{FF2B5EF4-FFF2-40B4-BE49-F238E27FC236}">
              <a16:creationId xmlns:a16="http://schemas.microsoft.com/office/drawing/2014/main" xmlns="" id="{1D3B7570-076C-4150-8CF0-9F0E70C4EB28}"/>
            </a:ext>
          </a:extLst>
        </xdr:cNvPr>
        <xdr:cNvSpPr/>
      </xdr:nvSpPr>
      <xdr:spPr>
        <a:xfrm>
          <a:off x="25146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84365</xdr:rowOff>
    </xdr:to>
    <xdr:cxnSp macro="">
      <xdr:nvCxnSpPr>
        <xdr:cNvPr id="79" name="直線コネクタ 78">
          <a:extLst>
            <a:ext uri="{FF2B5EF4-FFF2-40B4-BE49-F238E27FC236}">
              <a16:creationId xmlns:a16="http://schemas.microsoft.com/office/drawing/2014/main" xmlns="" id="{01955AC5-8E3C-406E-A335-E034C3473074}"/>
            </a:ext>
          </a:extLst>
        </xdr:cNvPr>
        <xdr:cNvCxnSpPr/>
      </xdr:nvCxnSpPr>
      <xdr:spPr>
        <a:xfrm>
          <a:off x="2565400" y="6423660"/>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80" name="楕円 79">
          <a:extLst>
            <a:ext uri="{FF2B5EF4-FFF2-40B4-BE49-F238E27FC236}">
              <a16:creationId xmlns:a16="http://schemas.microsoft.com/office/drawing/2014/main" xmlns="" id="{3990D38C-8419-45AF-943B-183D638DCC1E}"/>
            </a:ext>
          </a:extLst>
        </xdr:cNvPr>
        <xdr:cNvSpPr/>
      </xdr:nvSpPr>
      <xdr:spPr>
        <a:xfrm>
          <a:off x="173990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53340</xdr:rowOff>
    </xdr:to>
    <xdr:cxnSp macro="">
      <xdr:nvCxnSpPr>
        <xdr:cNvPr id="81" name="直線コネクタ 80">
          <a:extLst>
            <a:ext uri="{FF2B5EF4-FFF2-40B4-BE49-F238E27FC236}">
              <a16:creationId xmlns:a16="http://schemas.microsoft.com/office/drawing/2014/main" xmlns="" id="{C391CB32-6E88-4A30-8509-D8CDACD84AD1}"/>
            </a:ext>
          </a:extLst>
        </xdr:cNvPr>
        <xdr:cNvCxnSpPr/>
      </xdr:nvCxnSpPr>
      <xdr:spPr>
        <a:xfrm>
          <a:off x="1790700" y="63893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2" name="楕円 81">
          <a:extLst>
            <a:ext uri="{FF2B5EF4-FFF2-40B4-BE49-F238E27FC236}">
              <a16:creationId xmlns:a16="http://schemas.microsoft.com/office/drawing/2014/main" xmlns="" id="{57654C6F-22ED-4D14-AC11-D067C95F306F}"/>
            </a:ext>
          </a:extLst>
        </xdr:cNvPr>
        <xdr:cNvSpPr/>
      </xdr:nvSpPr>
      <xdr:spPr>
        <a:xfrm>
          <a:off x="96520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19050</xdr:rowOff>
    </xdr:to>
    <xdr:cxnSp macro="">
      <xdr:nvCxnSpPr>
        <xdr:cNvPr id="83" name="直線コネクタ 82">
          <a:extLst>
            <a:ext uri="{FF2B5EF4-FFF2-40B4-BE49-F238E27FC236}">
              <a16:creationId xmlns:a16="http://schemas.microsoft.com/office/drawing/2014/main" xmlns="" id="{68940F13-5904-438C-9F60-79164409FFD5}"/>
            </a:ext>
          </a:extLst>
        </xdr:cNvPr>
        <xdr:cNvCxnSpPr/>
      </xdr:nvCxnSpPr>
      <xdr:spPr>
        <a:xfrm>
          <a:off x="1008380" y="635889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xmlns="" id="{5636C8AE-AE79-481F-896B-FD6625F8D261}"/>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5" name="n_2aveValue【図書館】&#10;有形固定資産減価償却率">
          <a:extLst>
            <a:ext uri="{FF2B5EF4-FFF2-40B4-BE49-F238E27FC236}">
              <a16:creationId xmlns:a16="http://schemas.microsoft.com/office/drawing/2014/main" xmlns="" id="{F25F207F-4CEA-4AB4-B93D-FFE2F92E7DFC}"/>
            </a:ext>
          </a:extLst>
        </xdr:cNvPr>
        <xdr:cNvSpPr txBox="1"/>
      </xdr:nvSpPr>
      <xdr:spPr>
        <a:xfrm>
          <a:off x="238570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xmlns="" id="{F206DF54-9E73-46ED-AB82-3A95996018FB}"/>
            </a:ext>
          </a:extLst>
        </xdr:cNvPr>
        <xdr:cNvSpPr txBox="1"/>
      </xdr:nvSpPr>
      <xdr:spPr>
        <a:xfrm>
          <a:off x="16110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xmlns="" id="{B0891E8A-F10E-49AD-BC6B-C6A04F6E222A}"/>
            </a:ext>
          </a:extLst>
        </xdr:cNvPr>
        <xdr:cNvSpPr txBox="1"/>
      </xdr:nvSpPr>
      <xdr:spPr>
        <a:xfrm>
          <a:off x="8363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126292</xdr:rowOff>
    </xdr:from>
    <xdr:ext cx="405111" cy="259045"/>
    <xdr:sp macro="" textlink="">
      <xdr:nvSpPr>
        <xdr:cNvPr id="88" name="n_1mainValue【図書館】&#10;有形固定資産減価償却率">
          <a:extLst>
            <a:ext uri="{FF2B5EF4-FFF2-40B4-BE49-F238E27FC236}">
              <a16:creationId xmlns:a16="http://schemas.microsoft.com/office/drawing/2014/main" xmlns="" id="{B9DDD2C6-D997-4194-A954-F6B7E5F7E5DA}"/>
            </a:ext>
          </a:extLst>
        </xdr:cNvPr>
        <xdr:cNvSpPr txBox="1"/>
      </xdr:nvSpPr>
      <xdr:spPr>
        <a:xfrm>
          <a:off x="317056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9" name="n_2mainValue【図書館】&#10;有形固定資産減価償却率">
          <a:extLst>
            <a:ext uri="{FF2B5EF4-FFF2-40B4-BE49-F238E27FC236}">
              <a16:creationId xmlns:a16="http://schemas.microsoft.com/office/drawing/2014/main" xmlns="" id="{6B66B44A-4CC3-4EBE-BF7F-9101D415D7AD}"/>
            </a:ext>
          </a:extLst>
        </xdr:cNvPr>
        <xdr:cNvSpPr txBox="1"/>
      </xdr:nvSpPr>
      <xdr:spPr>
        <a:xfrm>
          <a:off x="23857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90" name="n_3mainValue【図書館】&#10;有形固定資産減価償却率">
          <a:extLst>
            <a:ext uri="{FF2B5EF4-FFF2-40B4-BE49-F238E27FC236}">
              <a16:creationId xmlns:a16="http://schemas.microsoft.com/office/drawing/2014/main" xmlns="" id="{74446B38-44DB-410A-A335-05378E964870}"/>
            </a:ext>
          </a:extLst>
        </xdr:cNvPr>
        <xdr:cNvSpPr txBox="1"/>
      </xdr:nvSpPr>
      <xdr:spPr>
        <a:xfrm>
          <a:off x="161100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1" name="n_4mainValue【図書館】&#10;有形固定資産減価償却率">
          <a:extLst>
            <a:ext uri="{FF2B5EF4-FFF2-40B4-BE49-F238E27FC236}">
              <a16:creationId xmlns:a16="http://schemas.microsoft.com/office/drawing/2014/main" xmlns="" id="{DBDC9E74-8766-4E8D-B708-0D8817163499}"/>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C4A62038-3C82-4AFA-B5E9-0114A27BDA6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399A97B3-3543-458F-A6B7-A3569C22644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CA5A751D-D9DD-4942-ADA2-53D921B5F4B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155574CA-FC39-459E-9A68-540A0E4766B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8E3AB761-41A7-4EFC-ADEE-0CF22E27D6A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1657F6C5-1573-46E2-81D1-146885C363B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7C21D489-47F8-4805-AB43-FB2FD9F2755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37F47629-5E4B-4EB7-9C1C-333631569C5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11E59CF4-A813-4FAC-896C-32F1DCB130B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2ABB6A0-125E-45DB-95D6-B4DEEF2224F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xmlns="" id="{FA1CE544-2DBB-4E1B-8E30-8063E81BA6F4}"/>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xmlns="" id="{CAF81FC0-2994-48FD-9992-53CC107AD524}"/>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DF987211-92E7-4437-8572-1F02EE978B0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F8B866B0-D1BE-4C8E-8DBB-D134813EF19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xmlns="" id="{1DC90F45-852A-4E16-A4F9-60A9170C12B6}"/>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xmlns="" id="{C67557EB-CED2-4F16-87E0-A0FC8C16957D}"/>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DAB1767F-DB25-4550-A658-28A939CB8E4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4D8C62D4-3988-41F0-8789-427E1C9FD0E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6415EBED-6685-47F9-882E-3CA0C322C10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xmlns="" id="{1B33F5E3-1CC5-4A85-8EA6-C7CA5B4BE156}"/>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xmlns="" id="{8D93754F-CBA1-43CB-AC0F-431DAF404586}"/>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xmlns="" id="{4674216B-3D75-4D07-8FAC-FCCB9D5848DE}"/>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xmlns="" id="{47559481-2214-4B9E-9AE4-286467B0563F}"/>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xmlns="" id="{97A63738-0C1A-438A-9F43-738A97D2BC57}"/>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xmlns="" id="{82546A5D-F3EF-41FA-9A9B-495A647473B1}"/>
            </a:ext>
          </a:extLst>
        </xdr:cNvPr>
        <xdr:cNvSpPr txBox="1"/>
      </xdr:nvSpPr>
      <xdr:spPr>
        <a:xfrm>
          <a:off x="9258300" y="658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xmlns="" id="{3F471D46-0C1B-4D8C-8523-C4D19F6463B5}"/>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xmlns="" id="{F3CC1FC3-FC7A-4C73-BAAE-0165DE13D059}"/>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xmlns="" id="{3D44EEAB-CB9B-4238-93F9-27A3B4BF86B3}"/>
            </a:ext>
          </a:extLst>
        </xdr:cNvPr>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xmlns="" id="{4C6ABA00-8413-46C1-8BF0-089AD322809F}"/>
            </a:ext>
          </a:extLst>
        </xdr:cNvPr>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xmlns="" id="{FCDC3300-A08F-4123-83AA-CE1C8CFB6854}"/>
            </a:ext>
          </a:extLst>
        </xdr:cNvPr>
        <xdr:cNvSpPr/>
      </xdr:nvSpPr>
      <xdr:spPr>
        <a:xfrm>
          <a:off x="60985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9A38AE30-E22E-4377-8EDE-D08D21008E7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89D7F62E-32F1-4AC5-B063-982AA319ABC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22E172E0-5E58-48ED-93F7-1A3BCD10FA6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7793AC9D-86DA-4ABF-95CF-6749A5E58AA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A5D08F2-5847-40B8-B9A8-14FA0728E8C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116840</xdr:rowOff>
    </xdr:from>
    <xdr:to>
      <xdr:col>55</xdr:col>
      <xdr:colOff>50800</xdr:colOff>
      <xdr:row>38</xdr:row>
      <xdr:rowOff>46990</xdr:rowOff>
    </xdr:to>
    <xdr:sp macro="" textlink="">
      <xdr:nvSpPr>
        <xdr:cNvPr id="127" name="楕円 126">
          <a:extLst>
            <a:ext uri="{FF2B5EF4-FFF2-40B4-BE49-F238E27FC236}">
              <a16:creationId xmlns:a16="http://schemas.microsoft.com/office/drawing/2014/main" xmlns="" id="{E12B05C4-7B93-4B1A-8D2D-18968A0A4942}"/>
            </a:ext>
          </a:extLst>
        </xdr:cNvPr>
        <xdr:cNvSpPr/>
      </xdr:nvSpPr>
      <xdr:spPr>
        <a:xfrm>
          <a:off x="9192260" y="631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139717</xdr:rowOff>
    </xdr:from>
    <xdr:ext cx="469744" cy="259045"/>
    <xdr:sp macro="" textlink="">
      <xdr:nvSpPr>
        <xdr:cNvPr id="128" name="【図書館】&#10;一人当たり面積該当値テキスト">
          <a:extLst>
            <a:ext uri="{FF2B5EF4-FFF2-40B4-BE49-F238E27FC236}">
              <a16:creationId xmlns:a16="http://schemas.microsoft.com/office/drawing/2014/main" xmlns="" id="{CDECD2F6-4766-4815-8333-81E10B466624}"/>
            </a:ext>
          </a:extLst>
        </xdr:cNvPr>
        <xdr:cNvSpPr txBox="1"/>
      </xdr:nvSpPr>
      <xdr:spPr>
        <a:xfrm>
          <a:off x="9258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29" name="楕円 128">
          <a:extLst>
            <a:ext uri="{FF2B5EF4-FFF2-40B4-BE49-F238E27FC236}">
              <a16:creationId xmlns:a16="http://schemas.microsoft.com/office/drawing/2014/main" xmlns="" id="{DF2689BF-0350-46FD-BEB9-C727833AFB9F}"/>
            </a:ext>
          </a:extLst>
        </xdr:cNvPr>
        <xdr:cNvSpPr/>
      </xdr:nvSpPr>
      <xdr:spPr>
        <a:xfrm>
          <a:off x="8445500" y="631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37</xdr:row>
      <xdr:rowOff>167640</xdr:rowOff>
    </xdr:to>
    <xdr:cxnSp macro="">
      <xdr:nvCxnSpPr>
        <xdr:cNvPr id="130" name="直線コネクタ 129">
          <a:extLst>
            <a:ext uri="{FF2B5EF4-FFF2-40B4-BE49-F238E27FC236}">
              <a16:creationId xmlns:a16="http://schemas.microsoft.com/office/drawing/2014/main" xmlns="" id="{98618211-6FE9-419F-A3F3-69C7986A79D1}"/>
            </a:ext>
          </a:extLst>
        </xdr:cNvPr>
        <xdr:cNvCxnSpPr/>
      </xdr:nvCxnSpPr>
      <xdr:spPr>
        <a:xfrm>
          <a:off x="8496300" y="636460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111125</xdr:rowOff>
    </xdr:from>
    <xdr:to>
      <xdr:col>46</xdr:col>
      <xdr:colOff>38100</xdr:colOff>
      <xdr:row>38</xdr:row>
      <xdr:rowOff>41275</xdr:rowOff>
    </xdr:to>
    <xdr:sp macro="" textlink="">
      <xdr:nvSpPr>
        <xdr:cNvPr id="131" name="楕円 130">
          <a:extLst>
            <a:ext uri="{FF2B5EF4-FFF2-40B4-BE49-F238E27FC236}">
              <a16:creationId xmlns:a16="http://schemas.microsoft.com/office/drawing/2014/main" xmlns="" id="{1130F109-8F9F-492A-BF6A-F91F5821BB66}"/>
            </a:ext>
          </a:extLst>
        </xdr:cNvPr>
        <xdr:cNvSpPr/>
      </xdr:nvSpPr>
      <xdr:spPr>
        <a:xfrm>
          <a:off x="7670800" y="631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161925</xdr:rowOff>
    </xdr:from>
    <xdr:to>
      <xdr:col>50</xdr:col>
      <xdr:colOff>114300</xdr:colOff>
      <xdr:row>37</xdr:row>
      <xdr:rowOff>161925</xdr:rowOff>
    </xdr:to>
    <xdr:cxnSp macro="">
      <xdr:nvCxnSpPr>
        <xdr:cNvPr id="132" name="直線コネクタ 131">
          <a:extLst>
            <a:ext uri="{FF2B5EF4-FFF2-40B4-BE49-F238E27FC236}">
              <a16:creationId xmlns:a16="http://schemas.microsoft.com/office/drawing/2014/main" xmlns="" id="{640C7F6C-B7B3-4316-B68E-37690E20D95A}"/>
            </a:ext>
          </a:extLst>
        </xdr:cNvPr>
        <xdr:cNvCxnSpPr/>
      </xdr:nvCxnSpPr>
      <xdr:spPr>
        <a:xfrm>
          <a:off x="7713980" y="63646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3" name="楕円 132">
          <a:extLst>
            <a:ext uri="{FF2B5EF4-FFF2-40B4-BE49-F238E27FC236}">
              <a16:creationId xmlns:a16="http://schemas.microsoft.com/office/drawing/2014/main" xmlns="" id="{F207FCAF-ADCC-40B2-9E05-2E606374BD18}"/>
            </a:ext>
          </a:extLst>
        </xdr:cNvPr>
        <xdr:cNvSpPr/>
      </xdr:nvSpPr>
      <xdr:spPr>
        <a:xfrm>
          <a:off x="68732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161925</xdr:rowOff>
    </xdr:to>
    <xdr:cxnSp macro="">
      <xdr:nvCxnSpPr>
        <xdr:cNvPr id="134" name="直線コネクタ 133">
          <a:extLst>
            <a:ext uri="{FF2B5EF4-FFF2-40B4-BE49-F238E27FC236}">
              <a16:creationId xmlns:a16="http://schemas.microsoft.com/office/drawing/2014/main" xmlns="" id="{D5F99460-54CE-48D5-B1B2-7BC8EC1D1BF0}"/>
            </a:ext>
          </a:extLst>
        </xdr:cNvPr>
        <xdr:cNvCxnSpPr/>
      </xdr:nvCxnSpPr>
      <xdr:spPr>
        <a:xfrm>
          <a:off x="6924040" y="635889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99695</xdr:rowOff>
    </xdr:from>
    <xdr:to>
      <xdr:col>36</xdr:col>
      <xdr:colOff>165100</xdr:colOff>
      <xdr:row>38</xdr:row>
      <xdr:rowOff>29845</xdr:rowOff>
    </xdr:to>
    <xdr:sp macro="" textlink="">
      <xdr:nvSpPr>
        <xdr:cNvPr id="135" name="楕円 134">
          <a:extLst>
            <a:ext uri="{FF2B5EF4-FFF2-40B4-BE49-F238E27FC236}">
              <a16:creationId xmlns:a16="http://schemas.microsoft.com/office/drawing/2014/main" xmlns="" id="{7BD9A052-0FE8-4A61-A814-875200C806C2}"/>
            </a:ext>
          </a:extLst>
        </xdr:cNvPr>
        <xdr:cNvSpPr/>
      </xdr:nvSpPr>
      <xdr:spPr>
        <a:xfrm>
          <a:off x="609854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150495</xdr:rowOff>
    </xdr:from>
    <xdr:to>
      <xdr:col>41</xdr:col>
      <xdr:colOff>50800</xdr:colOff>
      <xdr:row>37</xdr:row>
      <xdr:rowOff>156210</xdr:rowOff>
    </xdr:to>
    <xdr:cxnSp macro="">
      <xdr:nvCxnSpPr>
        <xdr:cNvPr id="136" name="直線コネクタ 135">
          <a:extLst>
            <a:ext uri="{FF2B5EF4-FFF2-40B4-BE49-F238E27FC236}">
              <a16:creationId xmlns:a16="http://schemas.microsoft.com/office/drawing/2014/main" xmlns="" id="{D6E3AC0A-2D3A-4F09-B781-B551BB66ACBE}"/>
            </a:ext>
          </a:extLst>
        </xdr:cNvPr>
        <xdr:cNvCxnSpPr/>
      </xdr:nvCxnSpPr>
      <xdr:spPr>
        <a:xfrm>
          <a:off x="6149340" y="635317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xmlns="" id="{9CC42210-8D85-45CF-A8CF-2E039E843CF5}"/>
            </a:ext>
          </a:extLst>
        </xdr:cNvPr>
        <xdr:cNvSpPr txBox="1"/>
      </xdr:nvSpPr>
      <xdr:spPr>
        <a:xfrm>
          <a:off x="827158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8" name="n_2aveValue【図書館】&#10;一人当たり面積">
          <a:extLst>
            <a:ext uri="{FF2B5EF4-FFF2-40B4-BE49-F238E27FC236}">
              <a16:creationId xmlns:a16="http://schemas.microsoft.com/office/drawing/2014/main" xmlns="" id="{51C65434-E3CB-4146-BA6F-C36EF1EC57E3}"/>
            </a:ext>
          </a:extLst>
        </xdr:cNvPr>
        <xdr:cNvSpPr txBox="1"/>
      </xdr:nvSpPr>
      <xdr:spPr>
        <a:xfrm>
          <a:off x="750958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9" name="n_3aveValue【図書館】&#10;一人当たり面積">
          <a:extLst>
            <a:ext uri="{FF2B5EF4-FFF2-40B4-BE49-F238E27FC236}">
              <a16:creationId xmlns:a16="http://schemas.microsoft.com/office/drawing/2014/main" xmlns="" id="{5E7F42CD-3E07-4DAB-9817-30885C7A645D}"/>
            </a:ext>
          </a:extLst>
        </xdr:cNvPr>
        <xdr:cNvSpPr txBox="1"/>
      </xdr:nvSpPr>
      <xdr:spPr>
        <a:xfrm>
          <a:off x="671202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0" name="n_4aveValue【図書館】&#10;一人当たり面積">
          <a:extLst>
            <a:ext uri="{FF2B5EF4-FFF2-40B4-BE49-F238E27FC236}">
              <a16:creationId xmlns:a16="http://schemas.microsoft.com/office/drawing/2014/main" xmlns="" id="{BDBAFF8F-0A55-4EBE-907A-464F56BB214B}"/>
            </a:ext>
          </a:extLst>
        </xdr:cNvPr>
        <xdr:cNvSpPr txBox="1"/>
      </xdr:nvSpPr>
      <xdr:spPr>
        <a:xfrm>
          <a:off x="593732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57802</xdr:rowOff>
    </xdr:from>
    <xdr:ext cx="469744" cy="259045"/>
    <xdr:sp macro="" textlink="">
      <xdr:nvSpPr>
        <xdr:cNvPr id="141" name="n_1mainValue【図書館】&#10;一人当たり面積">
          <a:extLst>
            <a:ext uri="{FF2B5EF4-FFF2-40B4-BE49-F238E27FC236}">
              <a16:creationId xmlns:a16="http://schemas.microsoft.com/office/drawing/2014/main" xmlns="" id="{DF977141-5240-4925-9460-2AF4B6DA94F0}"/>
            </a:ext>
          </a:extLst>
        </xdr:cNvPr>
        <xdr:cNvSpPr txBox="1"/>
      </xdr:nvSpPr>
      <xdr:spPr>
        <a:xfrm>
          <a:off x="8271587" y="60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57802</xdr:rowOff>
    </xdr:from>
    <xdr:ext cx="469744" cy="259045"/>
    <xdr:sp macro="" textlink="">
      <xdr:nvSpPr>
        <xdr:cNvPr id="142" name="n_2mainValue【図書館】&#10;一人当たり面積">
          <a:extLst>
            <a:ext uri="{FF2B5EF4-FFF2-40B4-BE49-F238E27FC236}">
              <a16:creationId xmlns:a16="http://schemas.microsoft.com/office/drawing/2014/main" xmlns="" id="{4CDAE4F1-EC95-4F11-A69B-54891E2D36EA}"/>
            </a:ext>
          </a:extLst>
        </xdr:cNvPr>
        <xdr:cNvSpPr txBox="1"/>
      </xdr:nvSpPr>
      <xdr:spPr>
        <a:xfrm>
          <a:off x="7509587" y="60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3" name="n_3mainValue【図書館】&#10;一人当たり面積">
          <a:extLst>
            <a:ext uri="{FF2B5EF4-FFF2-40B4-BE49-F238E27FC236}">
              <a16:creationId xmlns:a16="http://schemas.microsoft.com/office/drawing/2014/main" xmlns="" id="{93D35686-F96E-4F45-B0C5-583D276233C7}"/>
            </a:ext>
          </a:extLst>
        </xdr:cNvPr>
        <xdr:cNvSpPr txBox="1"/>
      </xdr:nvSpPr>
      <xdr:spPr>
        <a:xfrm>
          <a:off x="67120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46372</xdr:rowOff>
    </xdr:from>
    <xdr:ext cx="469744" cy="259045"/>
    <xdr:sp macro="" textlink="">
      <xdr:nvSpPr>
        <xdr:cNvPr id="144" name="n_4mainValue【図書館】&#10;一人当たり面積">
          <a:extLst>
            <a:ext uri="{FF2B5EF4-FFF2-40B4-BE49-F238E27FC236}">
              <a16:creationId xmlns:a16="http://schemas.microsoft.com/office/drawing/2014/main" xmlns="" id="{D5A7C46A-3EF7-4618-BBE3-39B1A48DC85A}"/>
            </a:ext>
          </a:extLst>
        </xdr:cNvPr>
        <xdr:cNvSpPr txBox="1"/>
      </xdr:nvSpPr>
      <xdr:spPr>
        <a:xfrm>
          <a:off x="5937327"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4463D1CC-D935-46ED-9E90-A87DE57124D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933758B6-040D-4B36-BE61-9D248E82800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DB08DDA3-DC5D-4D31-94A2-974F954B59D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38787401-F63F-4853-AA73-ED6A8686AE3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560DAA29-92EE-415B-B4BC-8303CB59774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D6F09FFF-2184-4816-A838-5E3DFD70873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F57958C1-5991-4F6D-836A-63A2F3F1DD2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41831DC7-1BC1-46FB-A809-12F3E277B65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93B2B7F9-1799-43B4-9BA0-7B15D8F9F42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27EDCA43-3D6C-4B32-8FBF-1DBF3CAFA7D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663DDEBF-3C83-4ECC-92A8-6D011E5C073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F56FC125-4529-44A5-B6B5-F0A626F340B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E01B83ED-94E1-405D-9164-B62B09CC7E3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2027D44E-EFB1-4F21-9722-FC9EB9ADE1A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466A2D3A-6F33-4D1C-A814-C7911A4DB0E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D252F8DE-E976-4163-99A4-F04ABC83289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9F949D35-B6F3-4A42-B957-9469DDEC37D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811495F6-EF12-40DF-800E-07F6C5F41C7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1EDD6534-869F-4330-A864-3F230A12A87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3D046B72-8C89-405B-879D-1F0ED128D6B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xmlns="" id="{A6B4777F-A07E-4A6E-BEB5-25C1E445196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310F7CB2-4781-41C5-886E-6A0A386FA08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xmlns="" id="{C721A4D6-F42C-470E-BDE2-0CE8CD0AF65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xmlns="" id="{3A7A3AA0-2276-457B-810A-E662666EBA6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xmlns="" id="{02B103E1-7572-4E9A-850F-3984FFE1E6C7}"/>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xmlns="" id="{400A3E1A-5984-448F-87DB-B6D21CEBB066}"/>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xmlns="" id="{D6B468DD-DE4A-4AC3-A444-6A919E751494}"/>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xmlns="" id="{75C40FEC-E2B9-4402-BA42-DD7AC42131BB}"/>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xmlns="" id="{A8B5E6A9-7152-49C7-AB57-AD4E038DA831}"/>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xmlns="" id="{02CA0B4C-4649-43AB-832D-948A5391CCD5}"/>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xmlns="" id="{609E1E3B-748C-4911-BA39-7DC6AE5C8743}"/>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xmlns="" id="{1B9E9E63-CC38-403D-9987-278DE7415A24}"/>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xmlns="" id="{1F3476B9-3959-4954-8ECC-1182468B424E}"/>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xmlns="" id="{19E64B1D-ECC4-44E8-9852-4DB4677798C1}"/>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xmlns="" id="{09110454-ED9B-44B8-8907-0A1788AE624F}"/>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96219259-7294-45C1-B686-C512BBD8DB2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7B466AF9-FDE2-4B18-8735-33C29381733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8A1E3E81-0596-46D3-A4B6-3284D6EE5BC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F6386A61-BCF3-484C-ADE4-123352D5345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96F29D94-F15C-4DAF-8A2B-3BF510948DB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5" name="楕円 184">
          <a:extLst>
            <a:ext uri="{FF2B5EF4-FFF2-40B4-BE49-F238E27FC236}">
              <a16:creationId xmlns:a16="http://schemas.microsoft.com/office/drawing/2014/main" xmlns="" id="{B183AE1E-878C-4B7F-BCC3-15943B1E575C}"/>
            </a:ext>
          </a:extLst>
        </xdr:cNvPr>
        <xdr:cNvSpPr/>
      </xdr:nvSpPr>
      <xdr:spPr>
        <a:xfrm>
          <a:off x="403606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xmlns="" id="{5E2FFC06-F187-4E1E-A327-92577BD5D71D}"/>
            </a:ext>
          </a:extLst>
        </xdr:cNvPr>
        <xdr:cNvSpPr txBox="1"/>
      </xdr:nvSpPr>
      <xdr:spPr>
        <a:xfrm>
          <a:off x="412496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87" name="楕円 186">
          <a:extLst>
            <a:ext uri="{FF2B5EF4-FFF2-40B4-BE49-F238E27FC236}">
              <a16:creationId xmlns:a16="http://schemas.microsoft.com/office/drawing/2014/main" xmlns="" id="{F2E2A1B9-EABE-431A-8B1A-028E755D1D02}"/>
            </a:ext>
          </a:extLst>
        </xdr:cNvPr>
        <xdr:cNvSpPr/>
      </xdr:nvSpPr>
      <xdr:spPr>
        <a:xfrm>
          <a:off x="3312160" y="1035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51435</xdr:rowOff>
    </xdr:to>
    <xdr:cxnSp macro="">
      <xdr:nvCxnSpPr>
        <xdr:cNvPr id="188" name="直線コネクタ 187">
          <a:extLst>
            <a:ext uri="{FF2B5EF4-FFF2-40B4-BE49-F238E27FC236}">
              <a16:creationId xmlns:a16="http://schemas.microsoft.com/office/drawing/2014/main" xmlns="" id="{8C574FDB-C045-4B03-B43E-17F505A87F55}"/>
            </a:ext>
          </a:extLst>
        </xdr:cNvPr>
        <xdr:cNvCxnSpPr/>
      </xdr:nvCxnSpPr>
      <xdr:spPr>
        <a:xfrm>
          <a:off x="3355340" y="1040320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88265</xdr:rowOff>
    </xdr:from>
    <xdr:to>
      <xdr:col>15</xdr:col>
      <xdr:colOff>101600</xdr:colOff>
      <xdr:row>62</xdr:row>
      <xdr:rowOff>18415</xdr:rowOff>
    </xdr:to>
    <xdr:sp macro="" textlink="">
      <xdr:nvSpPr>
        <xdr:cNvPr id="189" name="楕円 188">
          <a:extLst>
            <a:ext uri="{FF2B5EF4-FFF2-40B4-BE49-F238E27FC236}">
              <a16:creationId xmlns:a16="http://schemas.microsoft.com/office/drawing/2014/main" xmlns="" id="{074F231A-8A03-4ABF-9C0C-02D66CD9437F}"/>
            </a:ext>
          </a:extLst>
        </xdr:cNvPr>
        <xdr:cNvSpPr/>
      </xdr:nvSpPr>
      <xdr:spPr>
        <a:xfrm>
          <a:off x="2514600" y="1031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62</xdr:row>
      <xdr:rowOff>9525</xdr:rowOff>
    </xdr:to>
    <xdr:cxnSp macro="">
      <xdr:nvCxnSpPr>
        <xdr:cNvPr id="190" name="直線コネクタ 189">
          <a:extLst>
            <a:ext uri="{FF2B5EF4-FFF2-40B4-BE49-F238E27FC236}">
              <a16:creationId xmlns:a16="http://schemas.microsoft.com/office/drawing/2014/main" xmlns="" id="{A9964C22-75BE-4D68-AEA6-A166D3425A83}"/>
            </a:ext>
          </a:extLst>
        </xdr:cNvPr>
        <xdr:cNvCxnSpPr/>
      </xdr:nvCxnSpPr>
      <xdr:spPr>
        <a:xfrm>
          <a:off x="2565400" y="1036510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91" name="楕円 190">
          <a:extLst>
            <a:ext uri="{FF2B5EF4-FFF2-40B4-BE49-F238E27FC236}">
              <a16:creationId xmlns:a16="http://schemas.microsoft.com/office/drawing/2014/main" xmlns="" id="{A7DB06E1-3877-4CD0-888C-1256E785EBCB}"/>
            </a:ext>
          </a:extLst>
        </xdr:cNvPr>
        <xdr:cNvSpPr/>
      </xdr:nvSpPr>
      <xdr:spPr>
        <a:xfrm>
          <a:off x="17399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97155</xdr:rowOff>
    </xdr:from>
    <xdr:to>
      <xdr:col>15</xdr:col>
      <xdr:colOff>50800</xdr:colOff>
      <xdr:row>61</xdr:row>
      <xdr:rowOff>139065</xdr:rowOff>
    </xdr:to>
    <xdr:cxnSp macro="">
      <xdr:nvCxnSpPr>
        <xdr:cNvPr id="192" name="直線コネクタ 191">
          <a:extLst>
            <a:ext uri="{FF2B5EF4-FFF2-40B4-BE49-F238E27FC236}">
              <a16:creationId xmlns:a16="http://schemas.microsoft.com/office/drawing/2014/main" xmlns="" id="{5CBA8DAE-1AA5-4B85-BC6F-3719D59C3EA9}"/>
            </a:ext>
          </a:extLst>
        </xdr:cNvPr>
        <xdr:cNvCxnSpPr/>
      </xdr:nvCxnSpPr>
      <xdr:spPr>
        <a:xfrm>
          <a:off x="1790700" y="1032319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3" name="楕円 192">
          <a:extLst>
            <a:ext uri="{FF2B5EF4-FFF2-40B4-BE49-F238E27FC236}">
              <a16:creationId xmlns:a16="http://schemas.microsoft.com/office/drawing/2014/main" xmlns="" id="{5EA68B4B-434F-413E-AA97-D92F820AD3C5}"/>
            </a:ext>
          </a:extLst>
        </xdr:cNvPr>
        <xdr:cNvSpPr/>
      </xdr:nvSpPr>
      <xdr:spPr>
        <a:xfrm>
          <a:off x="965200" y="10230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97155</xdr:rowOff>
    </xdr:to>
    <xdr:cxnSp macro="">
      <xdr:nvCxnSpPr>
        <xdr:cNvPr id="194" name="直線コネクタ 193">
          <a:extLst>
            <a:ext uri="{FF2B5EF4-FFF2-40B4-BE49-F238E27FC236}">
              <a16:creationId xmlns:a16="http://schemas.microsoft.com/office/drawing/2014/main" xmlns="" id="{F4C61BD4-D3EF-4AC2-8023-57019CE36769}"/>
            </a:ext>
          </a:extLst>
        </xdr:cNvPr>
        <xdr:cNvCxnSpPr/>
      </xdr:nvCxnSpPr>
      <xdr:spPr>
        <a:xfrm>
          <a:off x="1008380" y="1028128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xmlns="" id="{9979BC02-C3DF-4669-8C04-85863F73D832}"/>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xmlns="" id="{EB74593C-F36F-44AC-A2B5-3CFC80636845}"/>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7" name="n_3aveValue【体育館・プール】&#10;有形固定資産減価償却率">
          <a:extLst>
            <a:ext uri="{FF2B5EF4-FFF2-40B4-BE49-F238E27FC236}">
              <a16:creationId xmlns:a16="http://schemas.microsoft.com/office/drawing/2014/main" xmlns="" id="{FD625FF8-81FB-431E-8979-A8A5C6411405}"/>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a:extLst>
            <a:ext uri="{FF2B5EF4-FFF2-40B4-BE49-F238E27FC236}">
              <a16:creationId xmlns:a16="http://schemas.microsoft.com/office/drawing/2014/main" xmlns="" id="{D4DBA2F2-3E0D-4E2E-9A80-7D6713FB1E7C}"/>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199" name="n_1mainValue【体育館・プール】&#10;有形固定資産減価償却率">
          <a:extLst>
            <a:ext uri="{FF2B5EF4-FFF2-40B4-BE49-F238E27FC236}">
              <a16:creationId xmlns:a16="http://schemas.microsoft.com/office/drawing/2014/main" xmlns="" id="{BB0D344B-1FC6-4A1B-873E-1E4E5A3F6F4D}"/>
            </a:ext>
          </a:extLst>
        </xdr:cNvPr>
        <xdr:cNvSpPr txBox="1"/>
      </xdr:nvSpPr>
      <xdr:spPr>
        <a:xfrm>
          <a:off x="317056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mainValue【体育館・プール】&#10;有形固定資産減価償却率">
          <a:extLst>
            <a:ext uri="{FF2B5EF4-FFF2-40B4-BE49-F238E27FC236}">
              <a16:creationId xmlns:a16="http://schemas.microsoft.com/office/drawing/2014/main" xmlns="" id="{04D7236C-194C-456B-ADB0-99C5D6C5F11A}"/>
            </a:ext>
          </a:extLst>
        </xdr:cNvPr>
        <xdr:cNvSpPr txBox="1"/>
      </xdr:nvSpPr>
      <xdr:spPr>
        <a:xfrm>
          <a:off x="23857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139082</xdr:rowOff>
    </xdr:from>
    <xdr:ext cx="405111" cy="259045"/>
    <xdr:sp macro="" textlink="">
      <xdr:nvSpPr>
        <xdr:cNvPr id="201" name="n_3mainValue【体育館・プール】&#10;有形固定資産減価償却率">
          <a:extLst>
            <a:ext uri="{FF2B5EF4-FFF2-40B4-BE49-F238E27FC236}">
              <a16:creationId xmlns:a16="http://schemas.microsoft.com/office/drawing/2014/main" xmlns="" id="{5E481441-B6CE-43CC-A49A-D685368D33EB}"/>
            </a:ext>
          </a:extLst>
        </xdr:cNvPr>
        <xdr:cNvSpPr txBox="1"/>
      </xdr:nvSpPr>
      <xdr:spPr>
        <a:xfrm>
          <a:off x="161100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202" name="n_4mainValue【体育館・プール】&#10;有形固定資産減価償却率">
          <a:extLst>
            <a:ext uri="{FF2B5EF4-FFF2-40B4-BE49-F238E27FC236}">
              <a16:creationId xmlns:a16="http://schemas.microsoft.com/office/drawing/2014/main" xmlns="" id="{6EBBD147-5211-4AA0-A139-BBAA38D362DE}"/>
            </a:ext>
          </a:extLst>
        </xdr:cNvPr>
        <xdr:cNvSpPr txBox="1"/>
      </xdr:nvSpPr>
      <xdr:spPr>
        <a:xfrm>
          <a:off x="83630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627BFDA6-3408-48F3-B1A4-9516616C99C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7DA90F6E-AFC1-4621-9B69-B3C038C660F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FCA37A94-9D99-4155-A54E-22E9F4E858B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348208D3-0FE4-405F-90D7-741C66632E7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A8B81C11-0EF0-423C-9A11-D6C18F3E758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B12EACB9-DF52-4FD2-A321-E1203BF07B3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FFCB5AC8-999F-44AB-BC96-1D2F93765ED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3EF1EAD7-AFC0-42CD-80D4-03129BC4AF3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59E37FFD-62E8-413E-B721-2AA40724156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9B3710C5-0559-42E4-9A7D-9A244D63B30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xmlns="" id="{5DEA3226-F702-4DA8-BC6D-353CE7B4997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xmlns="" id="{21C8060A-694B-45B8-A097-8FF48708235E}"/>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xmlns="" id="{1D7A0BF4-BC81-4AD2-B3A8-A53F424EC8D9}"/>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xmlns="" id="{A356FC55-45A9-4B58-805D-48F28EED0C7E}"/>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xmlns="" id="{E5C065D3-C899-4EAB-8ED3-4D66E4501CA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xmlns="" id="{A40DB95A-4CDD-47C0-B9D3-D4CDDBAAF09E}"/>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xmlns="" id="{DB418BFF-848A-454F-9485-2DD6EEF35B0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xmlns="" id="{021AEFBF-4BBA-4D01-A761-5338D09EDE46}"/>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xmlns="" id="{2631160D-7B15-45FC-8092-EB4C2EC9B3E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xmlns="" id="{3FC0C2A4-BD09-43A8-A9A1-F4F5200B2539}"/>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xmlns="" id="{A521F9F0-580B-4577-8C85-87B8B1E4969A}"/>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xmlns="" id="{30E5983C-C796-4143-BE93-F8D5E6274F09}"/>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4695FC42-5CDD-439D-AC67-57B06BD4913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C8D9D0BB-7817-4E8A-AFDF-9D508C84A689}"/>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F03FAFE7-1332-4DB8-B518-C42C5BEB318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xmlns="" id="{680339AB-3463-4EA0-B687-F99AD3E5DDBC}"/>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123FE233-85A3-4779-ABD2-E8DC0754621A}"/>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xmlns="" id="{1476C54A-A740-468E-960F-028738E6259F}"/>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AE14822B-0FB5-47A4-8B3D-121E7D92A5CD}"/>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xmlns="" id="{58ADDB4F-3156-4D14-89D5-2BF6CA2A4E0D}"/>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B4100416-7276-43F9-A3C0-9F7418EC7267}"/>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xmlns="" id="{7F1A21EE-8F40-4CFF-96C5-5A644AC84306}"/>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xmlns="" id="{C88CE0E7-0F8D-44C4-89A3-41516D71EBF8}"/>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xmlns="" id="{42612CC7-1F3D-418A-88B5-4C531DC59938}"/>
            </a:ext>
          </a:extLst>
        </xdr:cNvPr>
        <xdr:cNvSpPr/>
      </xdr:nvSpPr>
      <xdr:spPr>
        <a:xfrm>
          <a:off x="7670800" y="10520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xmlns="" id="{2F4A6E98-E6C2-494A-8C3E-339F9D7F4A93}"/>
            </a:ext>
          </a:extLst>
        </xdr:cNvPr>
        <xdr:cNvSpPr/>
      </xdr:nvSpPr>
      <xdr:spPr>
        <a:xfrm>
          <a:off x="6873240" y="10511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xmlns="" id="{5D29D617-503E-4008-B865-D2C15796BCA0}"/>
            </a:ext>
          </a:extLst>
        </xdr:cNvPr>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C913A19D-3F04-4EB8-883A-54ECD61693E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17501C84-5DE6-4A9F-882F-FBEAA13E71A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923365F6-DC7C-443E-B54B-7D60DAA12C4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8B8A0BD6-0141-4798-A59E-7FE2F0E460A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8C3A6329-4E79-4F1C-83E8-07C1B99D200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60234</xdr:rowOff>
    </xdr:from>
    <xdr:to>
      <xdr:col>55</xdr:col>
      <xdr:colOff>50800</xdr:colOff>
      <xdr:row>63</xdr:row>
      <xdr:rowOff>161834</xdr:rowOff>
    </xdr:to>
    <xdr:sp macro="" textlink="">
      <xdr:nvSpPr>
        <xdr:cNvPr id="244" name="楕円 243">
          <a:extLst>
            <a:ext uri="{FF2B5EF4-FFF2-40B4-BE49-F238E27FC236}">
              <a16:creationId xmlns:a16="http://schemas.microsoft.com/office/drawing/2014/main" xmlns="" id="{E274436D-7249-4FB1-A738-BD9A1BC793E8}"/>
            </a:ext>
          </a:extLst>
        </xdr:cNvPr>
        <xdr:cNvSpPr/>
      </xdr:nvSpPr>
      <xdr:spPr>
        <a:xfrm>
          <a:off x="9192260" y="106215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38661</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0D9C0C51-DB03-457D-83A9-84D71035252F}"/>
            </a:ext>
          </a:extLst>
        </xdr:cNvPr>
        <xdr:cNvSpPr txBox="1"/>
      </xdr:nvSpPr>
      <xdr:spPr>
        <a:xfrm>
          <a:off x="9258300" y="105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58601</xdr:rowOff>
    </xdr:from>
    <xdr:to>
      <xdr:col>50</xdr:col>
      <xdr:colOff>165100</xdr:colOff>
      <xdr:row>63</xdr:row>
      <xdr:rowOff>160201</xdr:rowOff>
    </xdr:to>
    <xdr:sp macro="" textlink="">
      <xdr:nvSpPr>
        <xdr:cNvPr id="246" name="楕円 245">
          <a:extLst>
            <a:ext uri="{FF2B5EF4-FFF2-40B4-BE49-F238E27FC236}">
              <a16:creationId xmlns:a16="http://schemas.microsoft.com/office/drawing/2014/main" xmlns="" id="{5121784A-FB8B-47D3-83A4-DF274553A1AB}"/>
            </a:ext>
          </a:extLst>
        </xdr:cNvPr>
        <xdr:cNvSpPr/>
      </xdr:nvSpPr>
      <xdr:spPr>
        <a:xfrm>
          <a:off x="8445500" y="106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109401</xdr:rowOff>
    </xdr:from>
    <xdr:to>
      <xdr:col>55</xdr:col>
      <xdr:colOff>0</xdr:colOff>
      <xdr:row>63</xdr:row>
      <xdr:rowOff>111034</xdr:rowOff>
    </xdr:to>
    <xdr:cxnSp macro="">
      <xdr:nvCxnSpPr>
        <xdr:cNvPr id="247" name="直線コネクタ 246">
          <a:extLst>
            <a:ext uri="{FF2B5EF4-FFF2-40B4-BE49-F238E27FC236}">
              <a16:creationId xmlns:a16="http://schemas.microsoft.com/office/drawing/2014/main" xmlns="" id="{AC8AA4A0-57F8-4895-9930-6F9CB2740173}"/>
            </a:ext>
          </a:extLst>
        </xdr:cNvPr>
        <xdr:cNvCxnSpPr/>
      </xdr:nvCxnSpPr>
      <xdr:spPr>
        <a:xfrm>
          <a:off x="8496300" y="10670721"/>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56969</xdr:rowOff>
    </xdr:from>
    <xdr:to>
      <xdr:col>46</xdr:col>
      <xdr:colOff>38100</xdr:colOff>
      <xdr:row>63</xdr:row>
      <xdr:rowOff>158569</xdr:rowOff>
    </xdr:to>
    <xdr:sp macro="" textlink="">
      <xdr:nvSpPr>
        <xdr:cNvPr id="248" name="楕円 247">
          <a:extLst>
            <a:ext uri="{FF2B5EF4-FFF2-40B4-BE49-F238E27FC236}">
              <a16:creationId xmlns:a16="http://schemas.microsoft.com/office/drawing/2014/main" xmlns="" id="{83BFA082-2324-4263-9D5E-3CD1F95826B4}"/>
            </a:ext>
          </a:extLst>
        </xdr:cNvPr>
        <xdr:cNvSpPr/>
      </xdr:nvSpPr>
      <xdr:spPr>
        <a:xfrm>
          <a:off x="7670800" y="10618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107769</xdr:rowOff>
    </xdr:from>
    <xdr:to>
      <xdr:col>50</xdr:col>
      <xdr:colOff>114300</xdr:colOff>
      <xdr:row>63</xdr:row>
      <xdr:rowOff>109401</xdr:rowOff>
    </xdr:to>
    <xdr:cxnSp macro="">
      <xdr:nvCxnSpPr>
        <xdr:cNvPr id="249" name="直線コネクタ 248">
          <a:extLst>
            <a:ext uri="{FF2B5EF4-FFF2-40B4-BE49-F238E27FC236}">
              <a16:creationId xmlns:a16="http://schemas.microsoft.com/office/drawing/2014/main" xmlns="" id="{4B7017BF-FE2A-4C5B-ACDF-94E40DACFAA1}"/>
            </a:ext>
          </a:extLst>
        </xdr:cNvPr>
        <xdr:cNvCxnSpPr/>
      </xdr:nvCxnSpPr>
      <xdr:spPr>
        <a:xfrm>
          <a:off x="7713980" y="1066908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55335</xdr:rowOff>
    </xdr:from>
    <xdr:to>
      <xdr:col>41</xdr:col>
      <xdr:colOff>101600</xdr:colOff>
      <xdr:row>63</xdr:row>
      <xdr:rowOff>156935</xdr:rowOff>
    </xdr:to>
    <xdr:sp macro="" textlink="">
      <xdr:nvSpPr>
        <xdr:cNvPr id="250" name="楕円 249">
          <a:extLst>
            <a:ext uri="{FF2B5EF4-FFF2-40B4-BE49-F238E27FC236}">
              <a16:creationId xmlns:a16="http://schemas.microsoft.com/office/drawing/2014/main" xmlns="" id="{5A90BB78-BC99-403C-BF7B-CD57BC9076B3}"/>
            </a:ext>
          </a:extLst>
        </xdr:cNvPr>
        <xdr:cNvSpPr/>
      </xdr:nvSpPr>
      <xdr:spPr>
        <a:xfrm>
          <a:off x="687324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106135</xdr:rowOff>
    </xdr:from>
    <xdr:to>
      <xdr:col>45</xdr:col>
      <xdr:colOff>177800</xdr:colOff>
      <xdr:row>63</xdr:row>
      <xdr:rowOff>107769</xdr:rowOff>
    </xdr:to>
    <xdr:cxnSp macro="">
      <xdr:nvCxnSpPr>
        <xdr:cNvPr id="251" name="直線コネクタ 250">
          <a:extLst>
            <a:ext uri="{FF2B5EF4-FFF2-40B4-BE49-F238E27FC236}">
              <a16:creationId xmlns:a16="http://schemas.microsoft.com/office/drawing/2014/main" xmlns="" id="{30C4D943-9790-4EE6-9F63-B6496C970FC1}"/>
            </a:ext>
          </a:extLst>
        </xdr:cNvPr>
        <xdr:cNvCxnSpPr/>
      </xdr:nvCxnSpPr>
      <xdr:spPr>
        <a:xfrm>
          <a:off x="6924040" y="10667455"/>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53703</xdr:rowOff>
    </xdr:from>
    <xdr:to>
      <xdr:col>36</xdr:col>
      <xdr:colOff>165100</xdr:colOff>
      <xdr:row>63</xdr:row>
      <xdr:rowOff>155303</xdr:rowOff>
    </xdr:to>
    <xdr:sp macro="" textlink="">
      <xdr:nvSpPr>
        <xdr:cNvPr id="252" name="楕円 251">
          <a:extLst>
            <a:ext uri="{FF2B5EF4-FFF2-40B4-BE49-F238E27FC236}">
              <a16:creationId xmlns:a16="http://schemas.microsoft.com/office/drawing/2014/main" xmlns="" id="{E6C245FB-CFC0-46C8-B5B5-2ADDC2EC52F3}"/>
            </a:ext>
          </a:extLst>
        </xdr:cNvPr>
        <xdr:cNvSpPr/>
      </xdr:nvSpPr>
      <xdr:spPr>
        <a:xfrm>
          <a:off x="609854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104503</xdr:rowOff>
    </xdr:from>
    <xdr:to>
      <xdr:col>41</xdr:col>
      <xdr:colOff>50800</xdr:colOff>
      <xdr:row>63</xdr:row>
      <xdr:rowOff>106135</xdr:rowOff>
    </xdr:to>
    <xdr:cxnSp macro="">
      <xdr:nvCxnSpPr>
        <xdr:cNvPr id="253" name="直線コネクタ 252">
          <a:extLst>
            <a:ext uri="{FF2B5EF4-FFF2-40B4-BE49-F238E27FC236}">
              <a16:creationId xmlns:a16="http://schemas.microsoft.com/office/drawing/2014/main" xmlns="" id="{78FD5F01-2CA2-4D21-B4C2-876F20CF1C79}"/>
            </a:ext>
          </a:extLst>
        </xdr:cNvPr>
        <xdr:cNvCxnSpPr/>
      </xdr:nvCxnSpPr>
      <xdr:spPr>
        <a:xfrm>
          <a:off x="6149340" y="10665823"/>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xmlns="" id="{65218551-D809-4052-9EEF-23E856C1C271}"/>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73858</xdr:rowOff>
    </xdr:from>
    <xdr:ext cx="469744" cy="259045"/>
    <xdr:sp macro="" textlink="">
      <xdr:nvSpPr>
        <xdr:cNvPr id="255" name="n_2aveValue【体育館・プール】&#10;一人当たり面積">
          <a:extLst>
            <a:ext uri="{FF2B5EF4-FFF2-40B4-BE49-F238E27FC236}">
              <a16:creationId xmlns:a16="http://schemas.microsoft.com/office/drawing/2014/main" xmlns="" id="{5A847635-42A5-4636-8F18-9AD216631869}"/>
            </a:ext>
          </a:extLst>
        </xdr:cNvPr>
        <xdr:cNvSpPr txBox="1"/>
      </xdr:nvSpPr>
      <xdr:spPr>
        <a:xfrm>
          <a:off x="7509587" y="1029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56" name="n_3aveValue【体育館・プール】&#10;一人当たり面積">
          <a:extLst>
            <a:ext uri="{FF2B5EF4-FFF2-40B4-BE49-F238E27FC236}">
              <a16:creationId xmlns:a16="http://schemas.microsoft.com/office/drawing/2014/main" xmlns="" id="{A278EB9E-DC70-4830-ABE7-61EEEEE2DDCF}"/>
            </a:ext>
          </a:extLst>
        </xdr:cNvPr>
        <xdr:cNvSpPr txBox="1"/>
      </xdr:nvSpPr>
      <xdr:spPr>
        <a:xfrm>
          <a:off x="671202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7" name="n_4aveValue【体育館・プール】&#10;一人当たり面積">
          <a:extLst>
            <a:ext uri="{FF2B5EF4-FFF2-40B4-BE49-F238E27FC236}">
              <a16:creationId xmlns:a16="http://schemas.microsoft.com/office/drawing/2014/main" xmlns="" id="{14B163B3-FBD4-4644-B6F4-4E2BB23B7BEB}"/>
            </a:ext>
          </a:extLst>
        </xdr:cNvPr>
        <xdr:cNvSpPr txBox="1"/>
      </xdr:nvSpPr>
      <xdr:spPr>
        <a:xfrm>
          <a:off x="59373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151328</xdr:rowOff>
    </xdr:from>
    <xdr:ext cx="469744" cy="259045"/>
    <xdr:sp macro="" textlink="">
      <xdr:nvSpPr>
        <xdr:cNvPr id="258" name="n_1mainValue【体育館・プール】&#10;一人当たり面積">
          <a:extLst>
            <a:ext uri="{FF2B5EF4-FFF2-40B4-BE49-F238E27FC236}">
              <a16:creationId xmlns:a16="http://schemas.microsoft.com/office/drawing/2014/main" xmlns="" id="{70B7DA49-58CA-48B6-9C90-CFBB94C0FC19}"/>
            </a:ext>
          </a:extLst>
        </xdr:cNvPr>
        <xdr:cNvSpPr txBox="1"/>
      </xdr:nvSpPr>
      <xdr:spPr>
        <a:xfrm>
          <a:off x="827158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149696</xdr:rowOff>
    </xdr:from>
    <xdr:ext cx="469744" cy="259045"/>
    <xdr:sp macro="" textlink="">
      <xdr:nvSpPr>
        <xdr:cNvPr id="259" name="n_2mainValue【体育館・プール】&#10;一人当たり面積">
          <a:extLst>
            <a:ext uri="{FF2B5EF4-FFF2-40B4-BE49-F238E27FC236}">
              <a16:creationId xmlns:a16="http://schemas.microsoft.com/office/drawing/2014/main" xmlns="" id="{221CB5B8-26B8-4572-9C05-27CF7C4858D9}"/>
            </a:ext>
          </a:extLst>
        </xdr:cNvPr>
        <xdr:cNvSpPr txBox="1"/>
      </xdr:nvSpPr>
      <xdr:spPr>
        <a:xfrm>
          <a:off x="7509587" y="1071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148062</xdr:rowOff>
    </xdr:from>
    <xdr:ext cx="469744" cy="259045"/>
    <xdr:sp macro="" textlink="">
      <xdr:nvSpPr>
        <xdr:cNvPr id="260" name="n_3mainValue【体育館・プール】&#10;一人当たり面積">
          <a:extLst>
            <a:ext uri="{FF2B5EF4-FFF2-40B4-BE49-F238E27FC236}">
              <a16:creationId xmlns:a16="http://schemas.microsoft.com/office/drawing/2014/main" xmlns="" id="{95AEBB48-8940-4085-9BF3-854D9DD047B9}"/>
            </a:ext>
          </a:extLst>
        </xdr:cNvPr>
        <xdr:cNvSpPr txBox="1"/>
      </xdr:nvSpPr>
      <xdr:spPr>
        <a:xfrm>
          <a:off x="6712027" y="107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146430</xdr:rowOff>
    </xdr:from>
    <xdr:ext cx="469744" cy="259045"/>
    <xdr:sp macro="" textlink="">
      <xdr:nvSpPr>
        <xdr:cNvPr id="261" name="n_4mainValue【体育館・プール】&#10;一人当たり面積">
          <a:extLst>
            <a:ext uri="{FF2B5EF4-FFF2-40B4-BE49-F238E27FC236}">
              <a16:creationId xmlns:a16="http://schemas.microsoft.com/office/drawing/2014/main" xmlns="" id="{C4A5DE9E-D83E-44EA-9B2A-3D4AA1694CDD}"/>
            </a:ext>
          </a:extLst>
        </xdr:cNvPr>
        <xdr:cNvSpPr txBox="1"/>
      </xdr:nvSpPr>
      <xdr:spPr>
        <a:xfrm>
          <a:off x="5937327"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CCC12BE3-DB86-46FC-A127-D46E46D437E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58302983-372C-4150-AB2C-D52CC8C943A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A6979C72-F76D-49A0-B181-6B4E315A3ED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AEF925E4-16B0-4083-86AD-B365487F801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FE5CEC3B-5383-4129-B9EC-51EBE1DCCEB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06058584-AF5D-4625-BFCD-D457A945A1B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67A25BB6-7B51-4266-BECB-B1A95A87F8F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7BEDB105-C158-420F-B611-65D172F050D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AF1D43A2-DF52-42B7-B652-3C0B1C72EF4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CC3215F1-FE05-47B7-9603-1D05948C148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1E01A2A2-B345-427A-B3C1-ABB1029A3B4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9E7EEE43-CE05-4A30-AFB4-87DB29C0F6E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28E5B455-89E6-44D3-B9CC-ABC63918322C}"/>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DEE33E95-B46B-4C68-A93B-B93A4208A54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C101BD23-A5D9-4078-8566-43899A66C40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70EFFAE7-D9DE-484F-90E7-8D13EFA9E85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C278D008-1568-4866-9C7A-521165CA130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FB6097D7-B107-43F0-8ACA-BB618BE234F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C75682D2-A3EF-47E1-B119-E2A45A17656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7D34FA5B-200C-4E10-AF8A-B95BB95E7C3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907F4EE6-DF82-4918-B743-6718B314631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F6377B90-BFF8-430A-AB0A-6BBCF22CEA3D}"/>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89962815-8E3B-4CCA-B00F-7F37EDB1B0E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6729D5C8-476D-4AD1-ADD4-DAEBADB81C0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xmlns="" id="{5D089A57-0AFE-4F68-A95C-3E8EAB299A0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16632DF4-0D29-48C2-B48E-E55B30A6EBE4}"/>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xmlns="" id="{C96381C2-F06B-4705-9D89-F46C00C33B6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4D4D6689-4636-4066-9458-7FD8643DEBCC}"/>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xmlns="" id="{CE2E51E4-604A-4830-88BC-C2AE705C91B0}"/>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xmlns="" id="{D6CA5387-AD1A-49DC-8086-66D3B92060F7}"/>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xmlns="" id="{F6307D7E-DEBF-4A3E-905F-926504460979}"/>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xmlns="" id="{A34DF7EA-0EBF-4161-A30B-E9356B678ADA}"/>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xmlns="" id="{650ADC9D-E19F-4F2B-ABDB-D9FCAFE1C582}"/>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xmlns="" id="{32B51142-5991-4A71-BE87-C4255020CD51}"/>
            </a:ext>
          </a:extLst>
        </xdr:cNvPr>
        <xdr:cNvSpPr/>
      </xdr:nvSpPr>
      <xdr:spPr>
        <a:xfrm>
          <a:off x="25146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xmlns="" id="{87687DB9-8827-40A9-9C83-7E95C864D1D5}"/>
            </a:ext>
          </a:extLst>
        </xdr:cNvPr>
        <xdr:cNvSpPr/>
      </xdr:nvSpPr>
      <xdr:spPr>
        <a:xfrm>
          <a:off x="173990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xmlns="" id="{BB18D2B8-B6C5-4278-BBDD-646B382B04E6}"/>
            </a:ext>
          </a:extLst>
        </xdr:cNvPr>
        <xdr:cNvSpPr/>
      </xdr:nvSpPr>
      <xdr:spPr>
        <a:xfrm>
          <a:off x="965200" y="13835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513C853C-68EC-4B0C-89CA-D69235A1406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A54BD6DD-85B4-4A11-A0E1-AF5E75EB22C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151A326-4F74-4519-80F8-0CEF3B34F23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D33FFA7F-795E-4B28-B7B2-0CF5EA9F5CF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62E72DB-EEF3-48BE-A7D3-BB4979FC4D3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116295</xdr:rowOff>
    </xdr:from>
    <xdr:to>
      <xdr:col>24</xdr:col>
      <xdr:colOff>114300</xdr:colOff>
      <xdr:row>86</xdr:row>
      <xdr:rowOff>46445</xdr:rowOff>
    </xdr:to>
    <xdr:sp macro="" textlink="">
      <xdr:nvSpPr>
        <xdr:cNvPr id="303" name="楕円 302">
          <a:extLst>
            <a:ext uri="{FF2B5EF4-FFF2-40B4-BE49-F238E27FC236}">
              <a16:creationId xmlns:a16="http://schemas.microsoft.com/office/drawing/2014/main" xmlns="" id="{41386804-F40E-4FB3-BC8D-56BE14239ACA}"/>
            </a:ext>
          </a:extLst>
        </xdr:cNvPr>
        <xdr:cNvSpPr/>
      </xdr:nvSpPr>
      <xdr:spPr>
        <a:xfrm>
          <a:off x="4036060" y="1436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94722</xdr:rowOff>
    </xdr:from>
    <xdr:ext cx="405111" cy="259045"/>
    <xdr:sp macro="" textlink="">
      <xdr:nvSpPr>
        <xdr:cNvPr id="304" name="【福祉施設】&#10;有形固定資産減価償却率該当値テキスト">
          <a:extLst>
            <a:ext uri="{FF2B5EF4-FFF2-40B4-BE49-F238E27FC236}">
              <a16:creationId xmlns:a16="http://schemas.microsoft.com/office/drawing/2014/main" xmlns="" id="{FCF406D3-192F-43CF-A062-5673B9B3FB3B}"/>
            </a:ext>
          </a:extLst>
        </xdr:cNvPr>
        <xdr:cNvSpPr txBox="1"/>
      </xdr:nvSpPr>
      <xdr:spPr>
        <a:xfrm>
          <a:off x="4124960" y="1434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305" name="楕円 304">
          <a:extLst>
            <a:ext uri="{FF2B5EF4-FFF2-40B4-BE49-F238E27FC236}">
              <a16:creationId xmlns:a16="http://schemas.microsoft.com/office/drawing/2014/main" xmlns="" id="{E48679A2-553F-4F71-BEEA-4EA8FB6B27F1}"/>
            </a:ext>
          </a:extLst>
        </xdr:cNvPr>
        <xdr:cNvSpPr/>
      </xdr:nvSpPr>
      <xdr:spPr>
        <a:xfrm>
          <a:off x="331216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85</xdr:row>
      <xdr:rowOff>167095</xdr:rowOff>
    </xdr:to>
    <xdr:cxnSp macro="">
      <xdr:nvCxnSpPr>
        <xdr:cNvPr id="306" name="直線コネクタ 305">
          <a:extLst>
            <a:ext uri="{FF2B5EF4-FFF2-40B4-BE49-F238E27FC236}">
              <a16:creationId xmlns:a16="http://schemas.microsoft.com/office/drawing/2014/main" xmlns="" id="{A0B406AA-9FD3-472E-9175-172B1C85B808}"/>
            </a:ext>
          </a:extLst>
        </xdr:cNvPr>
        <xdr:cNvCxnSpPr/>
      </xdr:nvCxnSpPr>
      <xdr:spPr>
        <a:xfrm>
          <a:off x="3355340" y="14390370"/>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73842</xdr:rowOff>
    </xdr:from>
    <xdr:to>
      <xdr:col>15</xdr:col>
      <xdr:colOff>101600</xdr:colOff>
      <xdr:row>86</xdr:row>
      <xdr:rowOff>3992</xdr:rowOff>
    </xdr:to>
    <xdr:sp macro="" textlink="">
      <xdr:nvSpPr>
        <xdr:cNvPr id="307" name="楕円 306">
          <a:extLst>
            <a:ext uri="{FF2B5EF4-FFF2-40B4-BE49-F238E27FC236}">
              <a16:creationId xmlns:a16="http://schemas.microsoft.com/office/drawing/2014/main" xmlns="" id="{C55B040B-FF18-4E07-90F5-DC02C24650B2}"/>
            </a:ext>
          </a:extLst>
        </xdr:cNvPr>
        <xdr:cNvSpPr/>
      </xdr:nvSpPr>
      <xdr:spPr>
        <a:xfrm>
          <a:off x="2514600" y="14323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124642</xdr:rowOff>
    </xdr:from>
    <xdr:to>
      <xdr:col>19</xdr:col>
      <xdr:colOff>177800</xdr:colOff>
      <xdr:row>85</xdr:row>
      <xdr:rowOff>140970</xdr:rowOff>
    </xdr:to>
    <xdr:cxnSp macro="">
      <xdr:nvCxnSpPr>
        <xdr:cNvPr id="308" name="直線コネクタ 307">
          <a:extLst>
            <a:ext uri="{FF2B5EF4-FFF2-40B4-BE49-F238E27FC236}">
              <a16:creationId xmlns:a16="http://schemas.microsoft.com/office/drawing/2014/main" xmlns="" id="{BB889077-1BF4-4704-980F-39B25CD50261}"/>
            </a:ext>
          </a:extLst>
        </xdr:cNvPr>
        <xdr:cNvCxnSpPr/>
      </xdr:nvCxnSpPr>
      <xdr:spPr>
        <a:xfrm>
          <a:off x="2565400" y="14374042"/>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47716</xdr:rowOff>
    </xdr:from>
    <xdr:to>
      <xdr:col>10</xdr:col>
      <xdr:colOff>165100</xdr:colOff>
      <xdr:row>85</xdr:row>
      <xdr:rowOff>149316</xdr:rowOff>
    </xdr:to>
    <xdr:sp macro="" textlink="">
      <xdr:nvSpPr>
        <xdr:cNvPr id="309" name="楕円 308">
          <a:extLst>
            <a:ext uri="{FF2B5EF4-FFF2-40B4-BE49-F238E27FC236}">
              <a16:creationId xmlns:a16="http://schemas.microsoft.com/office/drawing/2014/main" xmlns="" id="{058F391F-197B-4876-89FB-E3B59A8550E7}"/>
            </a:ext>
          </a:extLst>
        </xdr:cNvPr>
        <xdr:cNvSpPr/>
      </xdr:nvSpPr>
      <xdr:spPr>
        <a:xfrm>
          <a:off x="173990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98516</xdr:rowOff>
    </xdr:from>
    <xdr:to>
      <xdr:col>15</xdr:col>
      <xdr:colOff>50800</xdr:colOff>
      <xdr:row>85</xdr:row>
      <xdr:rowOff>124642</xdr:rowOff>
    </xdr:to>
    <xdr:cxnSp macro="">
      <xdr:nvCxnSpPr>
        <xdr:cNvPr id="310" name="直線コネクタ 309">
          <a:extLst>
            <a:ext uri="{FF2B5EF4-FFF2-40B4-BE49-F238E27FC236}">
              <a16:creationId xmlns:a16="http://schemas.microsoft.com/office/drawing/2014/main" xmlns="" id="{20512315-ED00-4CFC-A31A-103C4BC10F40}"/>
            </a:ext>
          </a:extLst>
        </xdr:cNvPr>
        <xdr:cNvCxnSpPr/>
      </xdr:nvCxnSpPr>
      <xdr:spPr>
        <a:xfrm>
          <a:off x="1790700" y="14347916"/>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46082</xdr:rowOff>
    </xdr:from>
    <xdr:to>
      <xdr:col>6</xdr:col>
      <xdr:colOff>38100</xdr:colOff>
      <xdr:row>85</xdr:row>
      <xdr:rowOff>147682</xdr:rowOff>
    </xdr:to>
    <xdr:sp macro="" textlink="">
      <xdr:nvSpPr>
        <xdr:cNvPr id="311" name="楕円 310">
          <a:extLst>
            <a:ext uri="{FF2B5EF4-FFF2-40B4-BE49-F238E27FC236}">
              <a16:creationId xmlns:a16="http://schemas.microsoft.com/office/drawing/2014/main" xmlns="" id="{C1D74D66-C849-46B2-8566-F23565131D71}"/>
            </a:ext>
          </a:extLst>
        </xdr:cNvPr>
        <xdr:cNvSpPr/>
      </xdr:nvSpPr>
      <xdr:spPr>
        <a:xfrm>
          <a:off x="965200" y="142954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96882</xdr:rowOff>
    </xdr:from>
    <xdr:to>
      <xdr:col>10</xdr:col>
      <xdr:colOff>114300</xdr:colOff>
      <xdr:row>85</xdr:row>
      <xdr:rowOff>98516</xdr:rowOff>
    </xdr:to>
    <xdr:cxnSp macro="">
      <xdr:nvCxnSpPr>
        <xdr:cNvPr id="312" name="直線コネクタ 311">
          <a:extLst>
            <a:ext uri="{FF2B5EF4-FFF2-40B4-BE49-F238E27FC236}">
              <a16:creationId xmlns:a16="http://schemas.microsoft.com/office/drawing/2014/main" xmlns="" id="{F95AE31A-CE03-4DFF-8926-E300CF837237}"/>
            </a:ext>
          </a:extLst>
        </xdr:cNvPr>
        <xdr:cNvCxnSpPr/>
      </xdr:nvCxnSpPr>
      <xdr:spPr>
        <a:xfrm>
          <a:off x="1008380" y="14346282"/>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xmlns="" id="{5E683197-5915-4DA3-91B7-269FD5D2B090}"/>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4" name="n_2aveValue【福祉施設】&#10;有形固定資産減価償却率">
          <a:extLst>
            <a:ext uri="{FF2B5EF4-FFF2-40B4-BE49-F238E27FC236}">
              <a16:creationId xmlns:a16="http://schemas.microsoft.com/office/drawing/2014/main" xmlns="" id="{9D3964D0-933F-43B8-83E9-381CDE3E0413}"/>
            </a:ext>
          </a:extLst>
        </xdr:cNvPr>
        <xdr:cNvSpPr txBox="1"/>
      </xdr:nvSpPr>
      <xdr:spPr>
        <a:xfrm>
          <a:off x="238570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5" name="n_3aveValue【福祉施設】&#10;有形固定資産減価償却率">
          <a:extLst>
            <a:ext uri="{FF2B5EF4-FFF2-40B4-BE49-F238E27FC236}">
              <a16:creationId xmlns:a16="http://schemas.microsoft.com/office/drawing/2014/main" xmlns="" id="{2A7EDC59-DA45-4822-B192-A10C31B1C09B}"/>
            </a:ext>
          </a:extLst>
        </xdr:cNvPr>
        <xdr:cNvSpPr txBox="1"/>
      </xdr:nvSpPr>
      <xdr:spPr>
        <a:xfrm>
          <a:off x="161100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a:extLst>
            <a:ext uri="{FF2B5EF4-FFF2-40B4-BE49-F238E27FC236}">
              <a16:creationId xmlns:a16="http://schemas.microsoft.com/office/drawing/2014/main" xmlns="" id="{0BF02E3D-7285-414A-8BE4-3441F169329B}"/>
            </a:ext>
          </a:extLst>
        </xdr:cNvPr>
        <xdr:cNvSpPr txBox="1"/>
      </xdr:nvSpPr>
      <xdr:spPr>
        <a:xfrm>
          <a:off x="83630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317" name="n_1mainValue【福祉施設】&#10;有形固定資産減価償却率">
          <a:extLst>
            <a:ext uri="{FF2B5EF4-FFF2-40B4-BE49-F238E27FC236}">
              <a16:creationId xmlns:a16="http://schemas.microsoft.com/office/drawing/2014/main" xmlns="" id="{7387C361-465E-4EB3-AF96-8995AAA299F9}"/>
            </a:ext>
          </a:extLst>
        </xdr:cNvPr>
        <xdr:cNvSpPr txBox="1"/>
      </xdr:nvSpPr>
      <xdr:spPr>
        <a:xfrm>
          <a:off x="3170564"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166569</xdr:rowOff>
    </xdr:from>
    <xdr:ext cx="405111" cy="259045"/>
    <xdr:sp macro="" textlink="">
      <xdr:nvSpPr>
        <xdr:cNvPr id="318" name="n_2mainValue【福祉施設】&#10;有形固定資産減価償却率">
          <a:extLst>
            <a:ext uri="{FF2B5EF4-FFF2-40B4-BE49-F238E27FC236}">
              <a16:creationId xmlns:a16="http://schemas.microsoft.com/office/drawing/2014/main" xmlns="" id="{E447D780-BF44-4D65-99FC-92CBC91B1AE2}"/>
            </a:ext>
          </a:extLst>
        </xdr:cNvPr>
        <xdr:cNvSpPr txBox="1"/>
      </xdr:nvSpPr>
      <xdr:spPr>
        <a:xfrm>
          <a:off x="2385704" y="1441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140443</xdr:rowOff>
    </xdr:from>
    <xdr:ext cx="405111" cy="259045"/>
    <xdr:sp macro="" textlink="">
      <xdr:nvSpPr>
        <xdr:cNvPr id="319" name="n_3mainValue【福祉施設】&#10;有形固定資産減価償却率">
          <a:extLst>
            <a:ext uri="{FF2B5EF4-FFF2-40B4-BE49-F238E27FC236}">
              <a16:creationId xmlns:a16="http://schemas.microsoft.com/office/drawing/2014/main" xmlns="" id="{4F21C6B5-4D34-4569-89B6-CCC37B156839}"/>
            </a:ext>
          </a:extLst>
        </xdr:cNvPr>
        <xdr:cNvSpPr txBox="1"/>
      </xdr:nvSpPr>
      <xdr:spPr>
        <a:xfrm>
          <a:off x="1611004" y="143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138809</xdr:rowOff>
    </xdr:from>
    <xdr:ext cx="405111" cy="259045"/>
    <xdr:sp macro="" textlink="">
      <xdr:nvSpPr>
        <xdr:cNvPr id="320" name="n_4mainValue【福祉施設】&#10;有形固定資産減価償却率">
          <a:extLst>
            <a:ext uri="{FF2B5EF4-FFF2-40B4-BE49-F238E27FC236}">
              <a16:creationId xmlns:a16="http://schemas.microsoft.com/office/drawing/2014/main" xmlns="" id="{243B4947-C471-4E7B-96BE-0EC744B1DBA7}"/>
            </a:ext>
          </a:extLst>
        </xdr:cNvPr>
        <xdr:cNvSpPr txBox="1"/>
      </xdr:nvSpPr>
      <xdr:spPr>
        <a:xfrm>
          <a:off x="836304" y="1438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064A56BE-6D7E-4010-8102-4EF4BFFED05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B7D3002D-1A9A-4B10-84A5-EEE62F5B6B1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6DC0C239-6830-4534-91CF-D57CC599A91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B1B1F09E-DA65-4521-8643-FD6573F4F9A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E4EDC112-D4B9-4CFF-9243-C14FB5B5580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357AA920-892E-4353-8D00-5CB4A1B619A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1AE1D248-F775-4C7A-AE98-A1F23839248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88D0AB85-29CD-47C8-A1E0-578BA6D1D26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84FDB3D7-D4DF-429A-AC59-7A13FAFB1AF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EA62B472-EF6A-4C11-BD26-88B2B823757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xmlns="" id="{96239CCF-6225-42B6-86D1-19BBB4129AA1}"/>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xmlns="" id="{FA6EB466-358C-416A-B614-6F8EFB1F3DA7}"/>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xmlns="" id="{93F293D9-79B4-4A7B-94AE-9DA0A834186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xmlns="" id="{39DAFF5D-3639-443C-A2B8-D7BA9C27E16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xmlns="" id="{89A44007-86B0-44F4-91BE-CC258A524FDE}"/>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xmlns="" id="{2769F0B0-DA21-4519-8E23-14F982006FF2}"/>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xmlns="" id="{C6CD54D8-6873-46CD-B368-916B1D3A2A0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xmlns="" id="{5CDEEA09-B436-461A-B8D7-BA49705E40B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xmlns="" id="{4AF2F4FE-12E9-432C-914F-A1094036DC0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xmlns="" id="{C46339BD-DF5C-4D20-BFB7-45F13E85F262}"/>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xmlns="" id="{A2C7C3DE-A29B-4153-ACCA-5059255AEFC4}"/>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xmlns="" id="{BD8C737D-5FA9-4594-8F79-D7C7FCFE37CB}"/>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xmlns="" id="{0492336C-CB2B-44E1-A531-2CB82607A636}"/>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xmlns="" id="{99D3DEF0-A8D7-46F8-BE29-EC3EF981CF99}"/>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xmlns="" id="{82EBB85F-ADB2-417D-B2AA-3F979DC4979D}"/>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xmlns="" id="{9E1BB233-6939-425A-A5F5-459B60B58A14}"/>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xmlns="" id="{F289617F-19EC-4B5B-9760-F6F61A66DF84}"/>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xmlns="" id="{628730BC-9ECE-42E8-800A-A7EAA60696AC}"/>
            </a:ext>
          </a:extLst>
        </xdr:cNvPr>
        <xdr:cNvSpPr/>
      </xdr:nvSpPr>
      <xdr:spPr>
        <a:xfrm>
          <a:off x="7670800" y="1385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xmlns="" id="{CB4FD530-A750-4F4D-9CDE-B6CA72D6E0D2}"/>
            </a:ext>
          </a:extLst>
        </xdr:cNvPr>
        <xdr:cNvSpPr/>
      </xdr:nvSpPr>
      <xdr:spPr>
        <a:xfrm>
          <a:off x="687324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xmlns="" id="{824B614D-4CA9-45F0-AC04-C9D17B9A7F45}"/>
            </a:ext>
          </a:extLst>
        </xdr:cNvPr>
        <xdr:cNvSpPr/>
      </xdr:nvSpPr>
      <xdr:spPr>
        <a:xfrm>
          <a:off x="60985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F2A450C1-77EC-4849-8685-67D0CA46AE6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2421FD96-FC20-4B9B-8181-1E4D22D75B4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166BF652-5554-4906-BC42-F056F51D81D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98C2A1F4-30DC-40F1-90DF-E1B7214BDDA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C3873E93-5B76-4EEF-BF15-739612E65AC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56" name="楕円 355">
          <a:extLst>
            <a:ext uri="{FF2B5EF4-FFF2-40B4-BE49-F238E27FC236}">
              <a16:creationId xmlns:a16="http://schemas.microsoft.com/office/drawing/2014/main" xmlns="" id="{5DA0E899-1445-439F-AFE3-7EE71F5FE25F}"/>
            </a:ext>
          </a:extLst>
        </xdr:cNvPr>
        <xdr:cNvSpPr/>
      </xdr:nvSpPr>
      <xdr:spPr>
        <a:xfrm>
          <a:off x="9192260" y="1408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57" name="【福祉施設】&#10;一人当たり面積該当値テキスト">
          <a:extLst>
            <a:ext uri="{FF2B5EF4-FFF2-40B4-BE49-F238E27FC236}">
              <a16:creationId xmlns:a16="http://schemas.microsoft.com/office/drawing/2014/main" xmlns="" id="{2EDF235B-5AE7-40E1-AEA0-7582EC211258}"/>
            </a:ext>
          </a:extLst>
        </xdr:cNvPr>
        <xdr:cNvSpPr txBox="1"/>
      </xdr:nvSpPr>
      <xdr:spPr>
        <a:xfrm>
          <a:off x="92583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358" name="楕円 357">
          <a:extLst>
            <a:ext uri="{FF2B5EF4-FFF2-40B4-BE49-F238E27FC236}">
              <a16:creationId xmlns:a16="http://schemas.microsoft.com/office/drawing/2014/main" xmlns="" id="{68D6BD25-2B3F-4BA9-834B-B08DC88D375B}"/>
            </a:ext>
          </a:extLst>
        </xdr:cNvPr>
        <xdr:cNvSpPr/>
      </xdr:nvSpPr>
      <xdr:spPr>
        <a:xfrm>
          <a:off x="8445500" y="1405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20955</xdr:rowOff>
    </xdr:from>
    <xdr:to>
      <xdr:col>55</xdr:col>
      <xdr:colOff>0</xdr:colOff>
      <xdr:row>84</xdr:row>
      <xdr:rowOff>49530</xdr:rowOff>
    </xdr:to>
    <xdr:cxnSp macro="">
      <xdr:nvCxnSpPr>
        <xdr:cNvPr id="359" name="直線コネクタ 358">
          <a:extLst>
            <a:ext uri="{FF2B5EF4-FFF2-40B4-BE49-F238E27FC236}">
              <a16:creationId xmlns:a16="http://schemas.microsoft.com/office/drawing/2014/main" xmlns="" id="{22B5A873-DC95-429E-9B82-32F434F7BFE9}"/>
            </a:ext>
          </a:extLst>
        </xdr:cNvPr>
        <xdr:cNvCxnSpPr/>
      </xdr:nvCxnSpPr>
      <xdr:spPr>
        <a:xfrm>
          <a:off x="8496300" y="14102715"/>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60" name="楕円 359">
          <a:extLst>
            <a:ext uri="{FF2B5EF4-FFF2-40B4-BE49-F238E27FC236}">
              <a16:creationId xmlns:a16="http://schemas.microsoft.com/office/drawing/2014/main" xmlns="" id="{3F13B2E8-A381-405D-AF61-89FA2026BE40}"/>
            </a:ext>
          </a:extLst>
        </xdr:cNvPr>
        <xdr:cNvSpPr/>
      </xdr:nvSpPr>
      <xdr:spPr>
        <a:xfrm>
          <a:off x="7670800" y="14055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20955</xdr:rowOff>
    </xdr:from>
    <xdr:to>
      <xdr:col>50</xdr:col>
      <xdr:colOff>114300</xdr:colOff>
      <xdr:row>84</xdr:row>
      <xdr:rowOff>20955</xdr:rowOff>
    </xdr:to>
    <xdr:cxnSp macro="">
      <xdr:nvCxnSpPr>
        <xdr:cNvPr id="361" name="直線コネクタ 360">
          <a:extLst>
            <a:ext uri="{FF2B5EF4-FFF2-40B4-BE49-F238E27FC236}">
              <a16:creationId xmlns:a16="http://schemas.microsoft.com/office/drawing/2014/main" xmlns="" id="{56192A15-26B4-4029-A05C-5C42824A071A}"/>
            </a:ext>
          </a:extLst>
        </xdr:cNvPr>
        <xdr:cNvCxnSpPr/>
      </xdr:nvCxnSpPr>
      <xdr:spPr>
        <a:xfrm>
          <a:off x="7713980" y="1410271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62" name="楕円 361">
          <a:extLst>
            <a:ext uri="{FF2B5EF4-FFF2-40B4-BE49-F238E27FC236}">
              <a16:creationId xmlns:a16="http://schemas.microsoft.com/office/drawing/2014/main" xmlns="" id="{361EF448-25B6-4A4C-AD06-B773A12D06AF}"/>
            </a:ext>
          </a:extLst>
        </xdr:cNvPr>
        <xdr:cNvSpPr/>
      </xdr:nvSpPr>
      <xdr:spPr>
        <a:xfrm>
          <a:off x="68732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20955</xdr:rowOff>
    </xdr:to>
    <xdr:cxnSp macro="">
      <xdr:nvCxnSpPr>
        <xdr:cNvPr id="363" name="直線コネクタ 362">
          <a:extLst>
            <a:ext uri="{FF2B5EF4-FFF2-40B4-BE49-F238E27FC236}">
              <a16:creationId xmlns:a16="http://schemas.microsoft.com/office/drawing/2014/main" xmlns="" id="{94C9DA80-6C89-4B7E-ADF7-9090B277315E}"/>
            </a:ext>
          </a:extLst>
        </xdr:cNvPr>
        <xdr:cNvCxnSpPr/>
      </xdr:nvCxnSpPr>
      <xdr:spPr>
        <a:xfrm>
          <a:off x="6924040" y="14096999"/>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4" name="楕円 363">
          <a:extLst>
            <a:ext uri="{FF2B5EF4-FFF2-40B4-BE49-F238E27FC236}">
              <a16:creationId xmlns:a16="http://schemas.microsoft.com/office/drawing/2014/main" xmlns="" id="{2B2FA6CB-4877-4BDD-AAF7-C2D92DA90595}"/>
            </a:ext>
          </a:extLst>
        </xdr:cNvPr>
        <xdr:cNvSpPr/>
      </xdr:nvSpPr>
      <xdr:spPr>
        <a:xfrm>
          <a:off x="60985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15239</xdr:rowOff>
    </xdr:to>
    <xdr:cxnSp macro="">
      <xdr:nvCxnSpPr>
        <xdr:cNvPr id="365" name="直線コネクタ 364">
          <a:extLst>
            <a:ext uri="{FF2B5EF4-FFF2-40B4-BE49-F238E27FC236}">
              <a16:creationId xmlns:a16="http://schemas.microsoft.com/office/drawing/2014/main" xmlns="" id="{2A5BCCB5-ECC2-4727-A879-0D5A79D37D87}"/>
            </a:ext>
          </a:extLst>
        </xdr:cNvPr>
        <xdr:cNvCxnSpPr/>
      </xdr:nvCxnSpPr>
      <xdr:spPr>
        <a:xfrm>
          <a:off x="6149340" y="140969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xmlns="" id="{30F83268-904F-4A35-9CBC-4DC979987D3F}"/>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67" name="n_2aveValue【福祉施設】&#10;一人当たり面積">
          <a:extLst>
            <a:ext uri="{FF2B5EF4-FFF2-40B4-BE49-F238E27FC236}">
              <a16:creationId xmlns:a16="http://schemas.microsoft.com/office/drawing/2014/main" xmlns="" id="{79AD962D-8C94-497F-AF8A-AD7574881680}"/>
            </a:ext>
          </a:extLst>
        </xdr:cNvPr>
        <xdr:cNvSpPr txBox="1"/>
      </xdr:nvSpPr>
      <xdr:spPr>
        <a:xfrm>
          <a:off x="750958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8272</xdr:rowOff>
    </xdr:from>
    <xdr:ext cx="469744" cy="259045"/>
    <xdr:sp macro="" textlink="">
      <xdr:nvSpPr>
        <xdr:cNvPr id="368" name="n_3aveValue【福祉施設】&#10;一人当たり面積">
          <a:extLst>
            <a:ext uri="{FF2B5EF4-FFF2-40B4-BE49-F238E27FC236}">
              <a16:creationId xmlns:a16="http://schemas.microsoft.com/office/drawing/2014/main" xmlns="" id="{69E17FAF-BF3D-43FD-9DBF-B5BE364431C5}"/>
            </a:ext>
          </a:extLst>
        </xdr:cNvPr>
        <xdr:cNvSpPr txBox="1"/>
      </xdr:nvSpPr>
      <xdr:spPr>
        <a:xfrm>
          <a:off x="6712027" y="135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a:extLst>
            <a:ext uri="{FF2B5EF4-FFF2-40B4-BE49-F238E27FC236}">
              <a16:creationId xmlns:a16="http://schemas.microsoft.com/office/drawing/2014/main" xmlns="" id="{0C350863-9AC9-478B-9751-4054A26DBAD2}"/>
            </a:ext>
          </a:extLst>
        </xdr:cNvPr>
        <xdr:cNvSpPr txBox="1"/>
      </xdr:nvSpPr>
      <xdr:spPr>
        <a:xfrm>
          <a:off x="59373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62882</xdr:rowOff>
    </xdr:from>
    <xdr:ext cx="469744" cy="259045"/>
    <xdr:sp macro="" textlink="">
      <xdr:nvSpPr>
        <xdr:cNvPr id="370" name="n_1mainValue【福祉施設】&#10;一人当たり面積">
          <a:extLst>
            <a:ext uri="{FF2B5EF4-FFF2-40B4-BE49-F238E27FC236}">
              <a16:creationId xmlns:a16="http://schemas.microsoft.com/office/drawing/2014/main" xmlns="" id="{BF6A24F5-8DB2-4A3C-9700-3D9E84896E26}"/>
            </a:ext>
          </a:extLst>
        </xdr:cNvPr>
        <xdr:cNvSpPr txBox="1"/>
      </xdr:nvSpPr>
      <xdr:spPr>
        <a:xfrm>
          <a:off x="8271587" y="141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71" name="n_2mainValue【福祉施設】&#10;一人当たり面積">
          <a:extLst>
            <a:ext uri="{FF2B5EF4-FFF2-40B4-BE49-F238E27FC236}">
              <a16:creationId xmlns:a16="http://schemas.microsoft.com/office/drawing/2014/main" xmlns="" id="{2DB52141-C190-450B-BD88-7D696A6F7D66}"/>
            </a:ext>
          </a:extLst>
        </xdr:cNvPr>
        <xdr:cNvSpPr txBox="1"/>
      </xdr:nvSpPr>
      <xdr:spPr>
        <a:xfrm>
          <a:off x="7509587" y="141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2" name="n_3mainValue【福祉施設】&#10;一人当たり面積">
          <a:extLst>
            <a:ext uri="{FF2B5EF4-FFF2-40B4-BE49-F238E27FC236}">
              <a16:creationId xmlns:a16="http://schemas.microsoft.com/office/drawing/2014/main" xmlns="" id="{7D7D16AB-D09B-4DAA-96EB-DC4DB067AB48}"/>
            </a:ext>
          </a:extLst>
        </xdr:cNvPr>
        <xdr:cNvSpPr txBox="1"/>
      </xdr:nvSpPr>
      <xdr:spPr>
        <a:xfrm>
          <a:off x="67120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3" name="n_4mainValue【福祉施設】&#10;一人当たり面積">
          <a:extLst>
            <a:ext uri="{FF2B5EF4-FFF2-40B4-BE49-F238E27FC236}">
              <a16:creationId xmlns:a16="http://schemas.microsoft.com/office/drawing/2014/main" xmlns="" id="{11F17118-819B-4BD8-A818-B0AABE6C2C34}"/>
            </a:ext>
          </a:extLst>
        </xdr:cNvPr>
        <xdr:cNvSpPr txBox="1"/>
      </xdr:nvSpPr>
      <xdr:spPr>
        <a:xfrm>
          <a:off x="59373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xmlns="" id="{038C0A94-F08F-451B-9B9A-D96A32FBFFA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xmlns="" id="{D1EB493E-770E-4F7B-AFC3-78A8BE7F41D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xmlns="" id="{9A31AE76-20B5-40A2-A7F4-AC6E2DB8D98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xmlns="" id="{2837AE35-0593-4286-953A-9ACE66790E3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xmlns="" id="{B8312617-7512-4AC5-A43F-59953E16241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xmlns="" id="{5FDCFAFC-837E-41C8-BAC5-57737BB63A9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xmlns="" id="{3646AB54-5F89-4B3E-AB9C-797DD24E1A4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xmlns="" id="{F17E8196-D36F-4ADD-A1D4-9EBA62CEFDD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xmlns="" id="{9D2756F1-F558-4FBC-9196-4EDC3642F7E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xmlns="" id="{1336C41F-B4F3-4DFB-AD8C-EFCB36A39F3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xmlns="" id="{C03EC5F4-9693-42DA-A725-9166751BDBE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xmlns="" id="{8F366384-68E2-4D73-9DAF-3DC017B57A22}"/>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xmlns="" id="{2F032499-FF1E-4CA0-957C-F36E88AEB247}"/>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xmlns="" id="{CAB41811-A6A6-4C74-98E7-84D75D606092}"/>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xmlns="" id="{33B4B957-3C3B-42BD-9EB2-45014FF58EEC}"/>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xmlns="" id="{D0818EA1-83FD-4BE0-A112-AEF3DBF1F951}"/>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xmlns="" id="{46F71B95-4748-475C-99AF-53952C50299A}"/>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xmlns="" id="{318C88D0-381C-4238-8F92-F01498D04EA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xmlns="" id="{D627C7C6-2966-404E-8B48-6ABAFF5BD22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xmlns="" id="{5DFE6FCC-DD23-462C-BEAC-73F2BCCA1E5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xmlns="" id="{F9E1DD3C-9B66-41AF-95C9-AA5726B4395B}"/>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xmlns="" id="{16B03CE5-42D5-4A94-825E-9E877CFED39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xmlns="" id="{0C748F6C-AB5A-472A-8937-52A9B794240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xmlns="" id="{19A12873-A964-4E21-9D94-A55C18E74A05}"/>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xmlns="" id="{15B57335-0566-4642-9B34-BBED56327184}"/>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xmlns="" id="{CCDAE380-12EA-4E2D-ABDC-936A214A89E3}"/>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xmlns="" id="{87FA0FB3-837C-47C1-B6D5-89138E180B0A}"/>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xmlns="" id="{39059660-394B-4294-BED7-87405B8C3EEA}"/>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xmlns="" id="{0DEAFDEA-5204-4E4D-A21B-6FB905DDA776}"/>
            </a:ext>
          </a:extLst>
        </xdr:cNvPr>
        <xdr:cNvSpPr txBox="1"/>
      </xdr:nvSpPr>
      <xdr:spPr>
        <a:xfrm>
          <a:off x="412496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xmlns="" id="{F428A589-E956-4205-9D43-46B60BF3CE8C}"/>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xmlns="" id="{2AF46240-8B1A-45EB-AE88-A7D873A3FD25}"/>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xmlns="" id="{5AEB3BE3-978D-401D-A434-49379B3F0307}"/>
            </a:ext>
          </a:extLst>
        </xdr:cNvPr>
        <xdr:cNvSpPr/>
      </xdr:nvSpPr>
      <xdr:spPr>
        <a:xfrm>
          <a:off x="2514600" y="17367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xmlns="" id="{18ADF30F-F263-490D-A522-92A4E9864775}"/>
            </a:ext>
          </a:extLst>
        </xdr:cNvPr>
        <xdr:cNvSpPr/>
      </xdr:nvSpPr>
      <xdr:spPr>
        <a:xfrm>
          <a:off x="1739900" y="1735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xmlns="" id="{2A36463E-6D33-4491-AF90-CD6F5FB011D1}"/>
            </a:ext>
          </a:extLst>
        </xdr:cNvPr>
        <xdr:cNvSpPr/>
      </xdr:nvSpPr>
      <xdr:spPr>
        <a:xfrm>
          <a:off x="965200" y="173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65807183-D702-4B59-95AD-EEFEC258A8C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A6C8A3EE-70A0-4C5C-BD7E-4073C0D320E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01162BBA-4ADD-45D4-ACC9-7DA29F66075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2526F11-9AE8-48E3-9611-11167AB7255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F11FB2E3-8B7F-494E-AE50-2FB555F6DCE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53339</xdr:rowOff>
    </xdr:from>
    <xdr:to>
      <xdr:col>24</xdr:col>
      <xdr:colOff>114300</xdr:colOff>
      <xdr:row>105</xdr:row>
      <xdr:rowOff>154939</xdr:rowOff>
    </xdr:to>
    <xdr:sp macro="" textlink="">
      <xdr:nvSpPr>
        <xdr:cNvPr id="413" name="楕円 412">
          <a:extLst>
            <a:ext uri="{FF2B5EF4-FFF2-40B4-BE49-F238E27FC236}">
              <a16:creationId xmlns:a16="http://schemas.microsoft.com/office/drawing/2014/main" xmlns="" id="{E59C3E8C-DA89-40BF-B7A6-915B3864A8D7}"/>
            </a:ext>
          </a:extLst>
        </xdr:cNvPr>
        <xdr:cNvSpPr/>
      </xdr:nvSpPr>
      <xdr:spPr>
        <a:xfrm>
          <a:off x="4036060" y="176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31766</xdr:rowOff>
    </xdr:from>
    <xdr:ext cx="405111" cy="259045"/>
    <xdr:sp macro="" textlink="">
      <xdr:nvSpPr>
        <xdr:cNvPr id="414" name="【市民会館】&#10;有形固定資産減価償却率該当値テキスト">
          <a:extLst>
            <a:ext uri="{FF2B5EF4-FFF2-40B4-BE49-F238E27FC236}">
              <a16:creationId xmlns:a16="http://schemas.microsoft.com/office/drawing/2014/main" xmlns="" id="{FBABF72A-4B8A-4D74-893F-42D272E30CFE}"/>
            </a:ext>
          </a:extLst>
        </xdr:cNvPr>
        <xdr:cNvSpPr txBox="1"/>
      </xdr:nvSpPr>
      <xdr:spPr>
        <a:xfrm>
          <a:off x="4124960" y="1763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34289</xdr:rowOff>
    </xdr:from>
    <xdr:to>
      <xdr:col>20</xdr:col>
      <xdr:colOff>38100</xdr:colOff>
      <xdr:row>105</xdr:row>
      <xdr:rowOff>135889</xdr:rowOff>
    </xdr:to>
    <xdr:sp macro="" textlink="">
      <xdr:nvSpPr>
        <xdr:cNvPr id="415" name="楕円 414">
          <a:extLst>
            <a:ext uri="{FF2B5EF4-FFF2-40B4-BE49-F238E27FC236}">
              <a16:creationId xmlns:a16="http://schemas.microsoft.com/office/drawing/2014/main" xmlns="" id="{BB200832-3810-4CCC-8D1D-C3C6C34F426C}"/>
            </a:ext>
          </a:extLst>
        </xdr:cNvPr>
        <xdr:cNvSpPr/>
      </xdr:nvSpPr>
      <xdr:spPr>
        <a:xfrm>
          <a:off x="3312160" y="17636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85089</xdr:rowOff>
    </xdr:from>
    <xdr:to>
      <xdr:col>24</xdr:col>
      <xdr:colOff>63500</xdr:colOff>
      <xdr:row>105</xdr:row>
      <xdr:rowOff>104139</xdr:rowOff>
    </xdr:to>
    <xdr:cxnSp macro="">
      <xdr:nvCxnSpPr>
        <xdr:cNvPr id="416" name="直線コネクタ 415">
          <a:extLst>
            <a:ext uri="{FF2B5EF4-FFF2-40B4-BE49-F238E27FC236}">
              <a16:creationId xmlns:a16="http://schemas.microsoft.com/office/drawing/2014/main" xmlns="" id="{F91C7EF6-0F4A-4F32-A212-AE597270CB59}"/>
            </a:ext>
          </a:extLst>
        </xdr:cNvPr>
        <xdr:cNvCxnSpPr/>
      </xdr:nvCxnSpPr>
      <xdr:spPr>
        <a:xfrm>
          <a:off x="3355340" y="17687289"/>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7620</xdr:rowOff>
    </xdr:from>
    <xdr:to>
      <xdr:col>15</xdr:col>
      <xdr:colOff>101600</xdr:colOff>
      <xdr:row>105</xdr:row>
      <xdr:rowOff>109220</xdr:rowOff>
    </xdr:to>
    <xdr:sp macro="" textlink="">
      <xdr:nvSpPr>
        <xdr:cNvPr id="417" name="楕円 416">
          <a:extLst>
            <a:ext uri="{FF2B5EF4-FFF2-40B4-BE49-F238E27FC236}">
              <a16:creationId xmlns:a16="http://schemas.microsoft.com/office/drawing/2014/main" xmlns="" id="{2904D52C-E0D7-42F4-A7D3-7853E7D419ED}"/>
            </a:ext>
          </a:extLst>
        </xdr:cNvPr>
        <xdr:cNvSpPr/>
      </xdr:nvSpPr>
      <xdr:spPr>
        <a:xfrm>
          <a:off x="25146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58420</xdr:rowOff>
    </xdr:from>
    <xdr:to>
      <xdr:col>19</xdr:col>
      <xdr:colOff>177800</xdr:colOff>
      <xdr:row>105</xdr:row>
      <xdr:rowOff>85089</xdr:rowOff>
    </xdr:to>
    <xdr:cxnSp macro="">
      <xdr:nvCxnSpPr>
        <xdr:cNvPr id="418" name="直線コネクタ 417">
          <a:extLst>
            <a:ext uri="{FF2B5EF4-FFF2-40B4-BE49-F238E27FC236}">
              <a16:creationId xmlns:a16="http://schemas.microsoft.com/office/drawing/2014/main" xmlns="" id="{F789BF67-CAE2-45A9-B544-CA67270D8043}"/>
            </a:ext>
          </a:extLst>
        </xdr:cNvPr>
        <xdr:cNvCxnSpPr/>
      </xdr:nvCxnSpPr>
      <xdr:spPr>
        <a:xfrm>
          <a:off x="2565400" y="17660620"/>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152400</xdr:rowOff>
    </xdr:from>
    <xdr:to>
      <xdr:col>10</xdr:col>
      <xdr:colOff>165100</xdr:colOff>
      <xdr:row>105</xdr:row>
      <xdr:rowOff>82550</xdr:rowOff>
    </xdr:to>
    <xdr:sp macro="" textlink="">
      <xdr:nvSpPr>
        <xdr:cNvPr id="419" name="楕円 418">
          <a:extLst>
            <a:ext uri="{FF2B5EF4-FFF2-40B4-BE49-F238E27FC236}">
              <a16:creationId xmlns:a16="http://schemas.microsoft.com/office/drawing/2014/main" xmlns="" id="{B0F65DF5-D54B-445E-90C4-A9D58B1D1511}"/>
            </a:ext>
          </a:extLst>
        </xdr:cNvPr>
        <xdr:cNvSpPr/>
      </xdr:nvSpPr>
      <xdr:spPr>
        <a:xfrm>
          <a:off x="1739900" y="1758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31750</xdr:rowOff>
    </xdr:from>
    <xdr:to>
      <xdr:col>15</xdr:col>
      <xdr:colOff>50800</xdr:colOff>
      <xdr:row>105</xdr:row>
      <xdr:rowOff>58420</xdr:rowOff>
    </xdr:to>
    <xdr:cxnSp macro="">
      <xdr:nvCxnSpPr>
        <xdr:cNvPr id="420" name="直線コネクタ 419">
          <a:extLst>
            <a:ext uri="{FF2B5EF4-FFF2-40B4-BE49-F238E27FC236}">
              <a16:creationId xmlns:a16="http://schemas.microsoft.com/office/drawing/2014/main" xmlns="" id="{96A9A7AD-D4FE-40AF-9B04-9F496A9D97DD}"/>
            </a:ext>
          </a:extLst>
        </xdr:cNvPr>
        <xdr:cNvCxnSpPr/>
      </xdr:nvCxnSpPr>
      <xdr:spPr>
        <a:xfrm>
          <a:off x="1790700" y="1763395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21" name="楕円 420">
          <a:extLst>
            <a:ext uri="{FF2B5EF4-FFF2-40B4-BE49-F238E27FC236}">
              <a16:creationId xmlns:a16="http://schemas.microsoft.com/office/drawing/2014/main" xmlns="" id="{B563AEDE-9E19-4733-AE85-F8253B273847}"/>
            </a:ext>
          </a:extLst>
        </xdr:cNvPr>
        <xdr:cNvSpPr/>
      </xdr:nvSpPr>
      <xdr:spPr>
        <a:xfrm>
          <a:off x="965200" y="17623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31750</xdr:rowOff>
    </xdr:from>
    <xdr:to>
      <xdr:col>10</xdr:col>
      <xdr:colOff>114300</xdr:colOff>
      <xdr:row>105</xdr:row>
      <xdr:rowOff>72389</xdr:rowOff>
    </xdr:to>
    <xdr:cxnSp macro="">
      <xdr:nvCxnSpPr>
        <xdr:cNvPr id="422" name="直線コネクタ 421">
          <a:extLst>
            <a:ext uri="{FF2B5EF4-FFF2-40B4-BE49-F238E27FC236}">
              <a16:creationId xmlns:a16="http://schemas.microsoft.com/office/drawing/2014/main" xmlns="" id="{7A4FDB0F-CB71-4138-A18F-BE72E6718927}"/>
            </a:ext>
          </a:extLst>
        </xdr:cNvPr>
        <xdr:cNvCxnSpPr/>
      </xdr:nvCxnSpPr>
      <xdr:spPr>
        <a:xfrm flipV="1">
          <a:off x="1008380" y="17633950"/>
          <a:ext cx="78232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xmlns="" id="{54C1304C-C72E-4587-B136-C448DDBDD5E6}"/>
            </a:ext>
          </a:extLst>
        </xdr:cNvPr>
        <xdr:cNvSpPr txBox="1"/>
      </xdr:nvSpPr>
      <xdr:spPr>
        <a:xfrm>
          <a:off x="317056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47007</xdr:rowOff>
    </xdr:from>
    <xdr:ext cx="405111" cy="259045"/>
    <xdr:sp macro="" textlink="">
      <xdr:nvSpPr>
        <xdr:cNvPr id="424" name="n_2aveValue【市民会館】&#10;有形固定資産減価償却率">
          <a:extLst>
            <a:ext uri="{FF2B5EF4-FFF2-40B4-BE49-F238E27FC236}">
              <a16:creationId xmlns:a16="http://schemas.microsoft.com/office/drawing/2014/main" xmlns="" id="{D2C3E274-7A9E-4AD5-B446-DD89E2356FE4}"/>
            </a:ext>
          </a:extLst>
        </xdr:cNvPr>
        <xdr:cNvSpPr txBox="1"/>
      </xdr:nvSpPr>
      <xdr:spPr>
        <a:xfrm>
          <a:off x="2385704" y="1714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34307</xdr:rowOff>
    </xdr:from>
    <xdr:ext cx="405111" cy="259045"/>
    <xdr:sp macro="" textlink="">
      <xdr:nvSpPr>
        <xdr:cNvPr id="425" name="n_3aveValue【市民会館】&#10;有形固定資産減価償却率">
          <a:extLst>
            <a:ext uri="{FF2B5EF4-FFF2-40B4-BE49-F238E27FC236}">
              <a16:creationId xmlns:a16="http://schemas.microsoft.com/office/drawing/2014/main" xmlns="" id="{A78511FE-B92F-4DDC-A278-8E9BF069AD6C}"/>
            </a:ext>
          </a:extLst>
        </xdr:cNvPr>
        <xdr:cNvSpPr txBox="1"/>
      </xdr:nvSpPr>
      <xdr:spPr>
        <a:xfrm>
          <a:off x="1611004" y="1713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31766</xdr:rowOff>
    </xdr:from>
    <xdr:ext cx="405111" cy="259045"/>
    <xdr:sp macro="" textlink="">
      <xdr:nvSpPr>
        <xdr:cNvPr id="426" name="n_4aveValue【市民会館】&#10;有形固定資産減価償却率">
          <a:extLst>
            <a:ext uri="{FF2B5EF4-FFF2-40B4-BE49-F238E27FC236}">
              <a16:creationId xmlns:a16="http://schemas.microsoft.com/office/drawing/2014/main" xmlns="" id="{58EC2E70-5457-4FF0-B302-61E6CE92E110}"/>
            </a:ext>
          </a:extLst>
        </xdr:cNvPr>
        <xdr:cNvSpPr txBox="1"/>
      </xdr:nvSpPr>
      <xdr:spPr>
        <a:xfrm>
          <a:off x="83630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127016</xdr:rowOff>
    </xdr:from>
    <xdr:ext cx="405111" cy="259045"/>
    <xdr:sp macro="" textlink="">
      <xdr:nvSpPr>
        <xdr:cNvPr id="427" name="n_1mainValue【市民会館】&#10;有形固定資産減価償却率">
          <a:extLst>
            <a:ext uri="{FF2B5EF4-FFF2-40B4-BE49-F238E27FC236}">
              <a16:creationId xmlns:a16="http://schemas.microsoft.com/office/drawing/2014/main" xmlns="" id="{1A8FEB4F-3DEA-4211-8AD1-B622B6934E0F}"/>
            </a:ext>
          </a:extLst>
        </xdr:cNvPr>
        <xdr:cNvSpPr txBox="1"/>
      </xdr:nvSpPr>
      <xdr:spPr>
        <a:xfrm>
          <a:off x="317056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100347</xdr:rowOff>
    </xdr:from>
    <xdr:ext cx="405111" cy="259045"/>
    <xdr:sp macro="" textlink="">
      <xdr:nvSpPr>
        <xdr:cNvPr id="428" name="n_2mainValue【市民会館】&#10;有形固定資産減価償却率">
          <a:extLst>
            <a:ext uri="{FF2B5EF4-FFF2-40B4-BE49-F238E27FC236}">
              <a16:creationId xmlns:a16="http://schemas.microsoft.com/office/drawing/2014/main" xmlns="" id="{43BBFB0C-617B-484B-A0A8-2EFD7C5693FD}"/>
            </a:ext>
          </a:extLst>
        </xdr:cNvPr>
        <xdr:cNvSpPr txBox="1"/>
      </xdr:nvSpPr>
      <xdr:spPr>
        <a:xfrm>
          <a:off x="2385704"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73677</xdr:rowOff>
    </xdr:from>
    <xdr:ext cx="405111" cy="259045"/>
    <xdr:sp macro="" textlink="">
      <xdr:nvSpPr>
        <xdr:cNvPr id="429" name="n_3mainValue【市民会館】&#10;有形固定資産減価償却率">
          <a:extLst>
            <a:ext uri="{FF2B5EF4-FFF2-40B4-BE49-F238E27FC236}">
              <a16:creationId xmlns:a16="http://schemas.microsoft.com/office/drawing/2014/main" xmlns="" id="{FCCA1131-9FDF-44F3-9CC5-C393B3CFC51F}"/>
            </a:ext>
          </a:extLst>
        </xdr:cNvPr>
        <xdr:cNvSpPr txBox="1"/>
      </xdr:nvSpPr>
      <xdr:spPr>
        <a:xfrm>
          <a:off x="161100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30" name="n_4mainValue【市民会館】&#10;有形固定資産減価償却率">
          <a:extLst>
            <a:ext uri="{FF2B5EF4-FFF2-40B4-BE49-F238E27FC236}">
              <a16:creationId xmlns:a16="http://schemas.microsoft.com/office/drawing/2014/main" xmlns="" id="{AA2E162B-130F-4449-852E-9A06E49809FE}"/>
            </a:ext>
          </a:extLst>
        </xdr:cNvPr>
        <xdr:cNvSpPr txBox="1"/>
      </xdr:nvSpPr>
      <xdr:spPr>
        <a:xfrm>
          <a:off x="83630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xmlns="" id="{8BEF2507-2E6B-4935-951B-BDFE3581F95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xmlns="" id="{2C414AB7-F34A-4D20-A3AA-41E962280EA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xmlns="" id="{8C9D8BE6-C8A8-4466-A8F2-AD1320D8742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xmlns="" id="{F33F46E0-2A87-471B-A653-2E94A657E2E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xmlns="" id="{53957724-1802-4955-A2E7-B5D9E702ED5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xmlns="" id="{376BD849-5526-4BD8-BD70-D4213A64C4B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xmlns="" id="{791BB120-F518-4BC4-A7FD-D62ABEEC3D5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xmlns="" id="{43AD8EDF-F324-4EA2-B996-4919D993CDE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xmlns="" id="{00FF3756-11E3-4050-81F4-EBBEE1C2AAD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xmlns="" id="{788E04B9-B6D9-4379-8426-15CC317E329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xmlns="" id="{69213CA6-1039-4AF8-926A-BD9A24164AD5}"/>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xmlns="" id="{4DAE0F26-331F-48D0-BA63-122B16C8F619}"/>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xmlns="" id="{21A46D6F-3D18-48F6-9148-47B4E2E3A9CC}"/>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xmlns="" id="{F8183290-620E-4600-BC2A-EF42BC0B00E6}"/>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xmlns="" id="{4BA446FA-FBA0-46CA-B8A9-9AD3280C9C24}"/>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xmlns="" id="{A2DF8E6A-EEFD-4B20-A85F-2C166E80EC67}"/>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xmlns="" id="{9412EE00-5E62-456A-B6C6-8D1F5F98CE3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xmlns="" id="{CC98ED5A-4895-4373-8AAC-CD81117C18FF}"/>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xmlns="" id="{88192120-F891-430B-BBBA-D14289E572A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xmlns="" id="{53AC818E-F325-4A0D-A8AD-D8DC47183B45}"/>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xmlns="" id="{A0712F60-D761-4C04-A59C-DC6CB059B32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xmlns="" id="{B6880BBA-39C1-4CAF-BC5F-AF15C8C162AE}"/>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xmlns="" id="{C47A7BC6-BB95-40E4-B573-3C00D358888E}"/>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xmlns="" id="{5E9B3D3A-7F87-412C-AE81-77520C6839F5}"/>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xmlns="" id="{00856B49-30D8-469C-A28C-E727C2BB7707}"/>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xmlns="" id="{1AC160BD-127C-42B7-8EDA-9F9CA1EB456B}"/>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xmlns="" id="{9F96D2F1-DF60-4993-8E88-5F17F4B0AC42}"/>
            </a:ext>
          </a:extLst>
        </xdr:cNvPr>
        <xdr:cNvSpPr txBox="1"/>
      </xdr:nvSpPr>
      <xdr:spPr>
        <a:xfrm>
          <a:off x="9258300" y="1771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xmlns="" id="{F843130E-5EFC-4BE9-94B9-D3EE7BA78FCA}"/>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xmlns="" id="{BBB66B44-3030-48C1-A347-C0AFF9802663}"/>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xmlns="" id="{8410F8CF-765E-4AAB-A856-87C38EC64780}"/>
            </a:ext>
          </a:extLst>
        </xdr:cNvPr>
        <xdr:cNvSpPr/>
      </xdr:nvSpPr>
      <xdr:spPr>
        <a:xfrm>
          <a:off x="7670800" y="178203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xmlns="" id="{D8003651-0511-41F0-882B-8B24F60AF05F}"/>
            </a:ext>
          </a:extLst>
        </xdr:cNvPr>
        <xdr:cNvSpPr/>
      </xdr:nvSpPr>
      <xdr:spPr>
        <a:xfrm>
          <a:off x="68732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xmlns="" id="{A1C38528-E750-4FDB-BD6F-CEAF4F645BC2}"/>
            </a:ext>
          </a:extLst>
        </xdr:cNvPr>
        <xdr:cNvSpPr/>
      </xdr:nvSpPr>
      <xdr:spPr>
        <a:xfrm>
          <a:off x="609854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63425562-480C-424C-88E0-6ED4E3EAC58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A6ED6EA9-6982-4D1B-9181-433BAC4FC8C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A07A7FA6-E2EC-4E20-9807-DF59C61CBE1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BEBE34C-A8D5-4CB2-987A-AD68084BEB2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695E069E-323A-4078-BA0E-89126E356B0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52832</xdr:rowOff>
    </xdr:from>
    <xdr:to>
      <xdr:col>55</xdr:col>
      <xdr:colOff>50800</xdr:colOff>
      <xdr:row>107</xdr:row>
      <xdr:rowOff>154432</xdr:rowOff>
    </xdr:to>
    <xdr:sp macro="" textlink="">
      <xdr:nvSpPr>
        <xdr:cNvPr id="468" name="楕円 467">
          <a:extLst>
            <a:ext uri="{FF2B5EF4-FFF2-40B4-BE49-F238E27FC236}">
              <a16:creationId xmlns:a16="http://schemas.microsoft.com/office/drawing/2014/main" xmlns="" id="{1F1B3741-9165-426F-8546-8C00F2BF6C25}"/>
            </a:ext>
          </a:extLst>
        </xdr:cNvPr>
        <xdr:cNvSpPr/>
      </xdr:nvSpPr>
      <xdr:spPr>
        <a:xfrm>
          <a:off x="9192260" y="17990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139209</xdr:rowOff>
    </xdr:from>
    <xdr:ext cx="469744" cy="259045"/>
    <xdr:sp macro="" textlink="">
      <xdr:nvSpPr>
        <xdr:cNvPr id="469" name="【市民会館】&#10;一人当たり面積該当値テキスト">
          <a:extLst>
            <a:ext uri="{FF2B5EF4-FFF2-40B4-BE49-F238E27FC236}">
              <a16:creationId xmlns:a16="http://schemas.microsoft.com/office/drawing/2014/main" xmlns="" id="{22A51598-8AB8-4396-8EAC-99D432FF2029}"/>
            </a:ext>
          </a:extLst>
        </xdr:cNvPr>
        <xdr:cNvSpPr txBox="1"/>
      </xdr:nvSpPr>
      <xdr:spPr>
        <a:xfrm>
          <a:off x="9258300" y="179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52832</xdr:rowOff>
    </xdr:from>
    <xdr:to>
      <xdr:col>50</xdr:col>
      <xdr:colOff>165100</xdr:colOff>
      <xdr:row>107</xdr:row>
      <xdr:rowOff>154432</xdr:rowOff>
    </xdr:to>
    <xdr:sp macro="" textlink="">
      <xdr:nvSpPr>
        <xdr:cNvPr id="470" name="楕円 469">
          <a:extLst>
            <a:ext uri="{FF2B5EF4-FFF2-40B4-BE49-F238E27FC236}">
              <a16:creationId xmlns:a16="http://schemas.microsoft.com/office/drawing/2014/main" xmlns="" id="{EFAE8782-4F68-4BCF-92D6-24D4DC4F4FB7}"/>
            </a:ext>
          </a:extLst>
        </xdr:cNvPr>
        <xdr:cNvSpPr/>
      </xdr:nvSpPr>
      <xdr:spPr>
        <a:xfrm>
          <a:off x="8445500" y="179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103632</xdr:rowOff>
    </xdr:from>
    <xdr:to>
      <xdr:col>55</xdr:col>
      <xdr:colOff>0</xdr:colOff>
      <xdr:row>107</xdr:row>
      <xdr:rowOff>103632</xdr:rowOff>
    </xdr:to>
    <xdr:cxnSp macro="">
      <xdr:nvCxnSpPr>
        <xdr:cNvPr id="471" name="直線コネクタ 470">
          <a:extLst>
            <a:ext uri="{FF2B5EF4-FFF2-40B4-BE49-F238E27FC236}">
              <a16:creationId xmlns:a16="http://schemas.microsoft.com/office/drawing/2014/main" xmlns="" id="{A4854B60-B53C-4849-94F3-E860E291F06A}"/>
            </a:ext>
          </a:extLst>
        </xdr:cNvPr>
        <xdr:cNvCxnSpPr/>
      </xdr:nvCxnSpPr>
      <xdr:spPr>
        <a:xfrm>
          <a:off x="8496300" y="1804111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50546</xdr:rowOff>
    </xdr:from>
    <xdr:to>
      <xdr:col>46</xdr:col>
      <xdr:colOff>38100</xdr:colOff>
      <xdr:row>107</xdr:row>
      <xdr:rowOff>152146</xdr:rowOff>
    </xdr:to>
    <xdr:sp macro="" textlink="">
      <xdr:nvSpPr>
        <xdr:cNvPr id="472" name="楕円 471">
          <a:extLst>
            <a:ext uri="{FF2B5EF4-FFF2-40B4-BE49-F238E27FC236}">
              <a16:creationId xmlns:a16="http://schemas.microsoft.com/office/drawing/2014/main" xmlns="" id="{E85719DA-84D9-47F4-BB09-52AF00C47CD6}"/>
            </a:ext>
          </a:extLst>
        </xdr:cNvPr>
        <xdr:cNvSpPr/>
      </xdr:nvSpPr>
      <xdr:spPr>
        <a:xfrm>
          <a:off x="7670800" y="179880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101346</xdr:rowOff>
    </xdr:from>
    <xdr:to>
      <xdr:col>50</xdr:col>
      <xdr:colOff>114300</xdr:colOff>
      <xdr:row>107</xdr:row>
      <xdr:rowOff>103632</xdr:rowOff>
    </xdr:to>
    <xdr:cxnSp macro="">
      <xdr:nvCxnSpPr>
        <xdr:cNvPr id="473" name="直線コネクタ 472">
          <a:extLst>
            <a:ext uri="{FF2B5EF4-FFF2-40B4-BE49-F238E27FC236}">
              <a16:creationId xmlns:a16="http://schemas.microsoft.com/office/drawing/2014/main" xmlns="" id="{447D53C8-9107-400D-BC15-FE27412B2D96}"/>
            </a:ext>
          </a:extLst>
        </xdr:cNvPr>
        <xdr:cNvCxnSpPr/>
      </xdr:nvCxnSpPr>
      <xdr:spPr>
        <a:xfrm>
          <a:off x="7713980" y="1803882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50546</xdr:rowOff>
    </xdr:from>
    <xdr:to>
      <xdr:col>41</xdr:col>
      <xdr:colOff>101600</xdr:colOff>
      <xdr:row>107</xdr:row>
      <xdr:rowOff>152146</xdr:rowOff>
    </xdr:to>
    <xdr:sp macro="" textlink="">
      <xdr:nvSpPr>
        <xdr:cNvPr id="474" name="楕円 473">
          <a:extLst>
            <a:ext uri="{FF2B5EF4-FFF2-40B4-BE49-F238E27FC236}">
              <a16:creationId xmlns:a16="http://schemas.microsoft.com/office/drawing/2014/main" xmlns="" id="{E56C1854-D25F-4F2A-AAB0-6FFBAADEE48C}"/>
            </a:ext>
          </a:extLst>
        </xdr:cNvPr>
        <xdr:cNvSpPr/>
      </xdr:nvSpPr>
      <xdr:spPr>
        <a:xfrm>
          <a:off x="6873240" y="179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101346</xdr:rowOff>
    </xdr:from>
    <xdr:to>
      <xdr:col>45</xdr:col>
      <xdr:colOff>177800</xdr:colOff>
      <xdr:row>107</xdr:row>
      <xdr:rowOff>101346</xdr:rowOff>
    </xdr:to>
    <xdr:cxnSp macro="">
      <xdr:nvCxnSpPr>
        <xdr:cNvPr id="475" name="直線コネクタ 474">
          <a:extLst>
            <a:ext uri="{FF2B5EF4-FFF2-40B4-BE49-F238E27FC236}">
              <a16:creationId xmlns:a16="http://schemas.microsoft.com/office/drawing/2014/main" xmlns="" id="{EF47CDF1-B156-46CB-85EC-5B7DE7FEAE98}"/>
            </a:ext>
          </a:extLst>
        </xdr:cNvPr>
        <xdr:cNvCxnSpPr/>
      </xdr:nvCxnSpPr>
      <xdr:spPr>
        <a:xfrm>
          <a:off x="6924040" y="180388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76" name="楕円 475">
          <a:extLst>
            <a:ext uri="{FF2B5EF4-FFF2-40B4-BE49-F238E27FC236}">
              <a16:creationId xmlns:a16="http://schemas.microsoft.com/office/drawing/2014/main" xmlns="" id="{94F56C8B-6E13-4DF9-B534-FFC8365D2FF3}"/>
            </a:ext>
          </a:extLst>
        </xdr:cNvPr>
        <xdr:cNvSpPr/>
      </xdr:nvSpPr>
      <xdr:spPr>
        <a:xfrm>
          <a:off x="609854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101346</xdr:rowOff>
    </xdr:to>
    <xdr:cxnSp macro="">
      <xdr:nvCxnSpPr>
        <xdr:cNvPr id="477" name="直線コネクタ 476">
          <a:extLst>
            <a:ext uri="{FF2B5EF4-FFF2-40B4-BE49-F238E27FC236}">
              <a16:creationId xmlns:a16="http://schemas.microsoft.com/office/drawing/2014/main" xmlns="" id="{0C0EB85D-1B26-4E35-9A11-5C467D2D44F7}"/>
            </a:ext>
          </a:extLst>
        </xdr:cNvPr>
        <xdr:cNvCxnSpPr/>
      </xdr:nvCxnSpPr>
      <xdr:spPr>
        <a:xfrm>
          <a:off x="6149340" y="18036541"/>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xmlns="" id="{2153956F-E639-4649-A691-BE1E1F17CCCD}"/>
            </a:ext>
          </a:extLst>
        </xdr:cNvPr>
        <xdr:cNvSpPr txBox="1"/>
      </xdr:nvSpPr>
      <xdr:spPr>
        <a:xfrm>
          <a:off x="827158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a:extLst>
            <a:ext uri="{FF2B5EF4-FFF2-40B4-BE49-F238E27FC236}">
              <a16:creationId xmlns:a16="http://schemas.microsoft.com/office/drawing/2014/main" xmlns="" id="{B82A76A7-FB34-4406-A8D7-F3088E7711DE}"/>
            </a:ext>
          </a:extLst>
        </xdr:cNvPr>
        <xdr:cNvSpPr txBox="1"/>
      </xdr:nvSpPr>
      <xdr:spPr>
        <a:xfrm>
          <a:off x="7509587" y="176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a:extLst>
            <a:ext uri="{FF2B5EF4-FFF2-40B4-BE49-F238E27FC236}">
              <a16:creationId xmlns:a16="http://schemas.microsoft.com/office/drawing/2014/main" xmlns="" id="{5BB0FD11-FB12-4354-8757-0E385065955D}"/>
            </a:ext>
          </a:extLst>
        </xdr:cNvPr>
        <xdr:cNvSpPr txBox="1"/>
      </xdr:nvSpPr>
      <xdr:spPr>
        <a:xfrm>
          <a:off x="67120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a:extLst>
            <a:ext uri="{FF2B5EF4-FFF2-40B4-BE49-F238E27FC236}">
              <a16:creationId xmlns:a16="http://schemas.microsoft.com/office/drawing/2014/main" xmlns="" id="{A21EACCC-8E98-4E3B-8B98-7FD5F9B54CF3}"/>
            </a:ext>
          </a:extLst>
        </xdr:cNvPr>
        <xdr:cNvSpPr txBox="1"/>
      </xdr:nvSpPr>
      <xdr:spPr>
        <a:xfrm>
          <a:off x="59373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145559</xdr:rowOff>
    </xdr:from>
    <xdr:ext cx="469744" cy="259045"/>
    <xdr:sp macro="" textlink="">
      <xdr:nvSpPr>
        <xdr:cNvPr id="482" name="n_1mainValue【市民会館】&#10;一人当たり面積">
          <a:extLst>
            <a:ext uri="{FF2B5EF4-FFF2-40B4-BE49-F238E27FC236}">
              <a16:creationId xmlns:a16="http://schemas.microsoft.com/office/drawing/2014/main" xmlns="" id="{8A949323-B3B0-4448-8B07-F0B63E74675B}"/>
            </a:ext>
          </a:extLst>
        </xdr:cNvPr>
        <xdr:cNvSpPr txBox="1"/>
      </xdr:nvSpPr>
      <xdr:spPr>
        <a:xfrm>
          <a:off x="8271587" y="1808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143273</xdr:rowOff>
    </xdr:from>
    <xdr:ext cx="469744" cy="259045"/>
    <xdr:sp macro="" textlink="">
      <xdr:nvSpPr>
        <xdr:cNvPr id="483" name="n_2mainValue【市民会館】&#10;一人当たり面積">
          <a:extLst>
            <a:ext uri="{FF2B5EF4-FFF2-40B4-BE49-F238E27FC236}">
              <a16:creationId xmlns:a16="http://schemas.microsoft.com/office/drawing/2014/main" xmlns="" id="{3E018685-1A75-48E0-9F13-8E64657FAA5E}"/>
            </a:ext>
          </a:extLst>
        </xdr:cNvPr>
        <xdr:cNvSpPr txBox="1"/>
      </xdr:nvSpPr>
      <xdr:spPr>
        <a:xfrm>
          <a:off x="7509587" y="180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143273</xdr:rowOff>
    </xdr:from>
    <xdr:ext cx="469744" cy="259045"/>
    <xdr:sp macro="" textlink="">
      <xdr:nvSpPr>
        <xdr:cNvPr id="484" name="n_3mainValue【市民会館】&#10;一人当たり面積">
          <a:extLst>
            <a:ext uri="{FF2B5EF4-FFF2-40B4-BE49-F238E27FC236}">
              <a16:creationId xmlns:a16="http://schemas.microsoft.com/office/drawing/2014/main" xmlns="" id="{350989F2-B112-438D-BE0F-90B0991CFDAE}"/>
            </a:ext>
          </a:extLst>
        </xdr:cNvPr>
        <xdr:cNvSpPr txBox="1"/>
      </xdr:nvSpPr>
      <xdr:spPr>
        <a:xfrm>
          <a:off x="6712027" y="180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85" name="n_4mainValue【市民会館】&#10;一人当たり面積">
          <a:extLst>
            <a:ext uri="{FF2B5EF4-FFF2-40B4-BE49-F238E27FC236}">
              <a16:creationId xmlns:a16="http://schemas.microsoft.com/office/drawing/2014/main" xmlns="" id="{FB64707C-6F2A-49AF-BD2E-D75A28408F45}"/>
            </a:ext>
          </a:extLst>
        </xdr:cNvPr>
        <xdr:cNvSpPr txBox="1"/>
      </xdr:nvSpPr>
      <xdr:spPr>
        <a:xfrm>
          <a:off x="5937327" y="180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xmlns="" id="{E95B71FA-0F17-48FE-AA09-94904F43E33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xmlns="" id="{ACB864E3-BAF5-4242-830F-18E9934FDDC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xmlns="" id="{FCFE4CD1-DF6F-4298-9D64-2992BB90F1C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xmlns="" id="{A91E719D-5A79-4FA6-8B30-D4FF7FACE5C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xmlns="" id="{3016936E-07BC-442E-B727-A42DD018E89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xmlns="" id="{A24B0244-FEC1-4D59-B36A-7E5B6D61EE4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xmlns="" id="{A1DAC739-270E-4234-A49F-6A55D7A7227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xmlns="" id="{ACF5B6A3-4A9C-4B7A-8437-6B97FE12001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xmlns="" id="{5328D31F-E838-4CA8-97F2-0CF741302F9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xmlns="" id="{2DED79C2-0508-467D-B284-0F75D19F64B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xmlns="" id="{C5259919-1462-4180-AD68-6CA4B62F3A1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xmlns="" id="{4F930032-2238-4105-B3B4-DE234B37FC9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xmlns="" id="{37D18655-BEF4-4C1A-A561-07EC5DCAD71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xmlns="" id="{C925602E-22C5-4D60-9935-80F2D868095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xmlns="" id="{A609BADB-D2C1-40AB-BA5E-44E5DC6CC24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xmlns="" id="{9C6CF818-D72F-4B1C-9995-2CACAAE27D2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xmlns="" id="{4DD80A5F-30A9-4944-BD60-9D71B2DA39B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xmlns="" id="{A6DBB188-6051-4558-ACF8-9289975F340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xmlns="" id="{48833B81-1B2A-4732-BFF4-70776E618FF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xmlns="" id="{8093F23B-3B77-4E09-8986-9BB809EF535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xmlns="" id="{4532461C-143D-45AE-B17F-0907C095376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xmlns="" id="{2A1A1C50-0D25-4D96-AF7D-E13C88C866E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xmlns="" id="{3A258F30-09DA-4049-A225-8748F460D56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xmlns="" id="{AD9C7991-E3BB-476A-B9FE-837F8532BD6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xmlns="" id="{174F8933-A45F-4682-AA75-038522C61F0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xmlns="" id="{DBF0A0E7-EB43-4D69-9B39-C92964616C54}"/>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xmlns="" id="{BDA62779-516B-4190-87D9-19DCF9F3352D}"/>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xmlns="" id="{AE8D3A02-A92F-4DFD-91F5-20E5462F195A}"/>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xmlns="" id="{6817D71F-CE01-43B0-AAB1-8221110D74F5}"/>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xmlns="" id="{83475131-F501-40C9-B355-FADE43C2B48F}"/>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xmlns="" id="{11BD1ECD-6D47-4B64-893F-5806524A6498}"/>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xmlns="" id="{DC4E8023-F128-437F-B29A-04A39596FCD2}"/>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xmlns="" id="{8968AA6A-B97C-47E1-AE5B-8DBB4D8B424A}"/>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a:extLst>
            <a:ext uri="{FF2B5EF4-FFF2-40B4-BE49-F238E27FC236}">
              <a16:creationId xmlns:a16="http://schemas.microsoft.com/office/drawing/2014/main" xmlns="" id="{4731A4CD-F0E0-4312-95F2-DDFD33BD38BB}"/>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a:extLst>
            <a:ext uri="{FF2B5EF4-FFF2-40B4-BE49-F238E27FC236}">
              <a16:creationId xmlns:a16="http://schemas.microsoft.com/office/drawing/2014/main" xmlns="" id="{73D8B2C4-95D1-4B68-ABB4-3D712CD0DC2F}"/>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a:extLst>
            <a:ext uri="{FF2B5EF4-FFF2-40B4-BE49-F238E27FC236}">
              <a16:creationId xmlns:a16="http://schemas.microsoft.com/office/drawing/2014/main" xmlns="" id="{82AB59EA-0254-4956-A9E4-27462F557E4D}"/>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834AE846-81B6-4BE1-B8DF-6D5AFCA190F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B16B8DEC-113B-4BA4-A74C-760D61ECCF6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99F698CA-3E44-42C5-9F8F-1A547D4F8D0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5216BEA1-109B-4572-B079-AEBD89EF0C1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8AA8117B-B21B-4E65-8878-48C43C5699C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31931</xdr:rowOff>
    </xdr:from>
    <xdr:to>
      <xdr:col>85</xdr:col>
      <xdr:colOff>177800</xdr:colOff>
      <xdr:row>41</xdr:row>
      <xdr:rowOff>133531</xdr:rowOff>
    </xdr:to>
    <xdr:sp macro="" textlink="">
      <xdr:nvSpPr>
        <xdr:cNvPr id="527" name="楕円 526">
          <a:extLst>
            <a:ext uri="{FF2B5EF4-FFF2-40B4-BE49-F238E27FC236}">
              <a16:creationId xmlns:a16="http://schemas.microsoft.com/office/drawing/2014/main" xmlns="" id="{6553F398-CD25-4BC4-932A-319B3B1BEA6C}"/>
            </a:ext>
          </a:extLst>
        </xdr:cNvPr>
        <xdr:cNvSpPr/>
      </xdr:nvSpPr>
      <xdr:spPr>
        <a:xfrm>
          <a:off x="14325600" y="69051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118308</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xmlns="" id="{05B48AAF-EF02-4406-B734-8D49AA94C9AD}"/>
            </a:ext>
          </a:extLst>
        </xdr:cNvPr>
        <xdr:cNvSpPr txBox="1"/>
      </xdr:nvSpPr>
      <xdr:spPr>
        <a:xfrm>
          <a:off x="14414500" y="6823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xdr:rowOff>
    </xdr:from>
    <xdr:to>
      <xdr:col>81</xdr:col>
      <xdr:colOff>101600</xdr:colOff>
      <xdr:row>41</xdr:row>
      <xdr:rowOff>109038</xdr:rowOff>
    </xdr:to>
    <xdr:sp macro="" textlink="">
      <xdr:nvSpPr>
        <xdr:cNvPr id="529" name="楕円 528">
          <a:extLst>
            <a:ext uri="{FF2B5EF4-FFF2-40B4-BE49-F238E27FC236}">
              <a16:creationId xmlns:a16="http://schemas.microsoft.com/office/drawing/2014/main" xmlns="" id="{A9710ADE-DB44-402E-839D-00D503203E5A}"/>
            </a:ext>
          </a:extLst>
        </xdr:cNvPr>
        <xdr:cNvSpPr/>
      </xdr:nvSpPr>
      <xdr:spPr>
        <a:xfrm>
          <a:off x="13578840" y="68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58238</xdr:rowOff>
    </xdr:from>
    <xdr:to>
      <xdr:col>85</xdr:col>
      <xdr:colOff>127000</xdr:colOff>
      <xdr:row>41</xdr:row>
      <xdr:rowOff>82731</xdr:rowOff>
    </xdr:to>
    <xdr:cxnSp macro="">
      <xdr:nvCxnSpPr>
        <xdr:cNvPr id="530" name="直線コネクタ 529">
          <a:extLst>
            <a:ext uri="{FF2B5EF4-FFF2-40B4-BE49-F238E27FC236}">
              <a16:creationId xmlns:a16="http://schemas.microsoft.com/office/drawing/2014/main" xmlns="" id="{CEF0AE1E-9849-4FAF-8759-D7F1939266A2}"/>
            </a:ext>
          </a:extLst>
        </xdr:cNvPr>
        <xdr:cNvCxnSpPr/>
      </xdr:nvCxnSpPr>
      <xdr:spPr>
        <a:xfrm>
          <a:off x="13629640" y="6931478"/>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160927</xdr:rowOff>
    </xdr:from>
    <xdr:to>
      <xdr:col>76</xdr:col>
      <xdr:colOff>165100</xdr:colOff>
      <xdr:row>41</xdr:row>
      <xdr:rowOff>91077</xdr:rowOff>
    </xdr:to>
    <xdr:sp macro="" textlink="">
      <xdr:nvSpPr>
        <xdr:cNvPr id="531" name="楕円 530">
          <a:extLst>
            <a:ext uri="{FF2B5EF4-FFF2-40B4-BE49-F238E27FC236}">
              <a16:creationId xmlns:a16="http://schemas.microsoft.com/office/drawing/2014/main" xmlns="" id="{2C15FA87-0CC7-4515-BD74-5155CFC5E56A}"/>
            </a:ext>
          </a:extLst>
        </xdr:cNvPr>
        <xdr:cNvSpPr/>
      </xdr:nvSpPr>
      <xdr:spPr>
        <a:xfrm>
          <a:off x="12804140" y="6866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40277</xdr:rowOff>
    </xdr:from>
    <xdr:to>
      <xdr:col>81</xdr:col>
      <xdr:colOff>50800</xdr:colOff>
      <xdr:row>41</xdr:row>
      <xdr:rowOff>58238</xdr:rowOff>
    </xdr:to>
    <xdr:cxnSp macro="">
      <xdr:nvCxnSpPr>
        <xdr:cNvPr id="532" name="直線コネクタ 531">
          <a:extLst>
            <a:ext uri="{FF2B5EF4-FFF2-40B4-BE49-F238E27FC236}">
              <a16:creationId xmlns:a16="http://schemas.microsoft.com/office/drawing/2014/main" xmlns="" id="{9B7EE86F-E827-4C40-8E8A-E0F768147C58}"/>
            </a:ext>
          </a:extLst>
        </xdr:cNvPr>
        <xdr:cNvCxnSpPr/>
      </xdr:nvCxnSpPr>
      <xdr:spPr>
        <a:xfrm>
          <a:off x="12854940" y="6913517"/>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167459</xdr:rowOff>
    </xdr:from>
    <xdr:to>
      <xdr:col>72</xdr:col>
      <xdr:colOff>38100</xdr:colOff>
      <xdr:row>41</xdr:row>
      <xdr:rowOff>97609</xdr:rowOff>
    </xdr:to>
    <xdr:sp macro="" textlink="">
      <xdr:nvSpPr>
        <xdr:cNvPr id="533" name="楕円 532">
          <a:extLst>
            <a:ext uri="{FF2B5EF4-FFF2-40B4-BE49-F238E27FC236}">
              <a16:creationId xmlns:a16="http://schemas.microsoft.com/office/drawing/2014/main" xmlns="" id="{E3597093-78BE-41E4-B6E9-BE59A032C5DC}"/>
            </a:ext>
          </a:extLst>
        </xdr:cNvPr>
        <xdr:cNvSpPr/>
      </xdr:nvSpPr>
      <xdr:spPr>
        <a:xfrm>
          <a:off x="12029440" y="6873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40277</xdr:rowOff>
    </xdr:from>
    <xdr:to>
      <xdr:col>76</xdr:col>
      <xdr:colOff>114300</xdr:colOff>
      <xdr:row>41</xdr:row>
      <xdr:rowOff>46809</xdr:rowOff>
    </xdr:to>
    <xdr:cxnSp macro="">
      <xdr:nvCxnSpPr>
        <xdr:cNvPr id="534" name="直線コネクタ 533">
          <a:extLst>
            <a:ext uri="{FF2B5EF4-FFF2-40B4-BE49-F238E27FC236}">
              <a16:creationId xmlns:a16="http://schemas.microsoft.com/office/drawing/2014/main" xmlns="" id="{94AB939D-BD3A-4E21-B54F-3BDE6EF5C26D}"/>
            </a:ext>
          </a:extLst>
        </xdr:cNvPr>
        <xdr:cNvCxnSpPr/>
      </xdr:nvCxnSpPr>
      <xdr:spPr>
        <a:xfrm flipV="1">
          <a:off x="12072620" y="691351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33565</xdr:rowOff>
    </xdr:from>
    <xdr:to>
      <xdr:col>67</xdr:col>
      <xdr:colOff>101600</xdr:colOff>
      <xdr:row>41</xdr:row>
      <xdr:rowOff>135165</xdr:rowOff>
    </xdr:to>
    <xdr:sp macro="" textlink="">
      <xdr:nvSpPr>
        <xdr:cNvPr id="535" name="楕円 534">
          <a:extLst>
            <a:ext uri="{FF2B5EF4-FFF2-40B4-BE49-F238E27FC236}">
              <a16:creationId xmlns:a16="http://schemas.microsoft.com/office/drawing/2014/main" xmlns="" id="{C782C62C-3321-4A7D-B931-2D899B9CAC1B}"/>
            </a:ext>
          </a:extLst>
        </xdr:cNvPr>
        <xdr:cNvSpPr/>
      </xdr:nvSpPr>
      <xdr:spPr>
        <a:xfrm>
          <a:off x="11231880" y="69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46809</xdr:rowOff>
    </xdr:from>
    <xdr:to>
      <xdr:col>71</xdr:col>
      <xdr:colOff>177800</xdr:colOff>
      <xdr:row>41</xdr:row>
      <xdr:rowOff>84365</xdr:rowOff>
    </xdr:to>
    <xdr:cxnSp macro="">
      <xdr:nvCxnSpPr>
        <xdr:cNvPr id="536" name="直線コネクタ 535">
          <a:extLst>
            <a:ext uri="{FF2B5EF4-FFF2-40B4-BE49-F238E27FC236}">
              <a16:creationId xmlns:a16="http://schemas.microsoft.com/office/drawing/2014/main" xmlns="" id="{6150B950-262A-477B-8A8F-54F7C5E4D449}"/>
            </a:ext>
          </a:extLst>
        </xdr:cNvPr>
        <xdr:cNvCxnSpPr/>
      </xdr:nvCxnSpPr>
      <xdr:spPr>
        <a:xfrm flipV="1">
          <a:off x="11282680" y="6920049"/>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xmlns="" id="{643D495D-1B22-4814-851A-50933571CA5A}"/>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xmlns="" id="{469D2C09-5F55-43BC-99A8-B31259E28744}"/>
            </a:ext>
          </a:extLst>
        </xdr:cNvPr>
        <xdr:cNvSpPr txBox="1"/>
      </xdr:nvSpPr>
      <xdr:spPr>
        <a:xfrm>
          <a:off x="12675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xmlns="" id="{51604438-5FAC-43EF-A6F0-CF37C1A5F3A9}"/>
            </a:ext>
          </a:extLst>
        </xdr:cNvPr>
        <xdr:cNvSpPr txBox="1"/>
      </xdr:nvSpPr>
      <xdr:spPr>
        <a:xfrm>
          <a:off x="1190054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xmlns="" id="{0B690596-386E-473E-A43E-26CADAA47D7F}"/>
            </a:ext>
          </a:extLst>
        </xdr:cNvPr>
        <xdr:cNvSpPr txBox="1"/>
      </xdr:nvSpPr>
      <xdr:spPr>
        <a:xfrm>
          <a:off x="1110298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100165</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xmlns="" id="{2BAD0E5D-4BF9-41E5-886A-93720917208B}"/>
            </a:ext>
          </a:extLst>
        </xdr:cNvPr>
        <xdr:cNvSpPr txBox="1"/>
      </xdr:nvSpPr>
      <xdr:spPr>
        <a:xfrm>
          <a:off x="13437244" y="697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82204</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xmlns="" id="{F6058ADD-4E6A-4E6F-B45B-106FFCB1A87F}"/>
            </a:ext>
          </a:extLst>
        </xdr:cNvPr>
        <xdr:cNvSpPr txBox="1"/>
      </xdr:nvSpPr>
      <xdr:spPr>
        <a:xfrm>
          <a:off x="12675244" y="695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88736</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xmlns="" id="{9EAE83CD-6CF3-4814-878B-4310A0C35D71}"/>
            </a:ext>
          </a:extLst>
        </xdr:cNvPr>
        <xdr:cNvSpPr txBox="1"/>
      </xdr:nvSpPr>
      <xdr:spPr>
        <a:xfrm>
          <a:off x="11900544" y="696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126292</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xmlns="" id="{DD45A424-0278-4D5B-830C-E0BE505E03B9}"/>
            </a:ext>
          </a:extLst>
        </xdr:cNvPr>
        <xdr:cNvSpPr txBox="1"/>
      </xdr:nvSpPr>
      <xdr:spPr>
        <a:xfrm>
          <a:off x="11102984" y="69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xmlns="" id="{6D82CF93-0E0B-4FD6-8D00-7932FADCCFB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xmlns="" id="{2E1B6B3D-BB58-4821-9897-5548B000388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xmlns="" id="{432E5EEC-30F5-4436-AF59-F957F1827E5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xmlns="" id="{E4F1A0DE-ACB5-42EC-B929-78349606C54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xmlns="" id="{664F0BD6-5B4D-469D-BF9C-B13AAE5220B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xmlns="" id="{53837C45-250E-4809-8BC8-6E548EB3D13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xmlns="" id="{1D7E9612-7FF6-426C-9CEB-0038BDB905D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xmlns="" id="{4E4542BF-3879-4085-B7AD-8D79DE915D3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xmlns="" id="{153509EE-3809-49BB-AD99-F67F563EE23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xmlns="" id="{882CC7B5-DE63-41A4-B5DF-6A1A0E23B41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xmlns="" id="{2FB84A5C-BBAB-42EB-8698-E31F731C291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xmlns="" id="{8FB3EB40-DF22-4617-B54D-BDF4480AC3AC}"/>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xmlns="" id="{7C5D1E0F-99F0-4A52-9E14-F0C72EC992C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xmlns="" id="{BCD1FD58-A29A-4742-984F-2544D3F361BA}"/>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xmlns="" id="{A21FBB1A-D7A8-4B45-9D95-EAD04F2F35E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xmlns="" id="{B24B5986-5A43-40B4-AD7F-7FE78C2C23BF}"/>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xmlns="" id="{2D661E10-DEFC-4B43-810B-1CC7FB2596D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xmlns="" id="{8321FCA0-172A-410A-9030-C9F2F001C6F5}"/>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xmlns="" id="{916D5F37-93B1-4977-9409-18E664BE5FB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xmlns="" id="{E2F4C22B-2439-4C50-81DE-EAFA5530ACF1}"/>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xmlns="" id="{B83B6C4C-2E96-42E7-B397-EA12734549B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xmlns="" id="{1427EC28-78A0-4311-A5BB-1D8E60B11595}"/>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xmlns="" id="{59E3C5B5-738C-401D-AC9B-27483E5F450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xmlns="" id="{2612F77D-640A-4E1C-87E3-553982A97188}"/>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xmlns="" id="{B7C03FCE-1B65-49C5-9506-46FF4D26831F}"/>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xmlns="" id="{6DBD7C9B-C0C9-4DD0-A3A2-0AFADEAC55D6}"/>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xmlns="" id="{A056DD60-4B38-4915-BCC5-C726F6406FC0}"/>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xmlns="" id="{0CBE2CA9-873E-45E3-A9B4-E76F4E512D49}"/>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xmlns="" id="{DD093A49-0B96-4DB5-80A2-0322D7C46508}"/>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xmlns="" id="{21DFB0E7-931F-4F36-A545-1661F632A30E}"/>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xmlns="" id="{69A5CFB2-AC7D-4D56-8266-510765685F7F}"/>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a:extLst>
            <a:ext uri="{FF2B5EF4-FFF2-40B4-BE49-F238E27FC236}">
              <a16:creationId xmlns:a16="http://schemas.microsoft.com/office/drawing/2014/main" xmlns="" id="{3D336B51-7BEF-4D09-BD90-22C0852A84D6}"/>
            </a:ext>
          </a:extLst>
        </xdr:cNvPr>
        <xdr:cNvSpPr/>
      </xdr:nvSpPr>
      <xdr:spPr>
        <a:xfrm>
          <a:off x="17937480" y="686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a:extLst>
            <a:ext uri="{FF2B5EF4-FFF2-40B4-BE49-F238E27FC236}">
              <a16:creationId xmlns:a16="http://schemas.microsoft.com/office/drawing/2014/main" xmlns="" id="{A1FDDC1C-E59E-4FC4-90DA-11AAC8BE905D}"/>
            </a:ext>
          </a:extLst>
        </xdr:cNvPr>
        <xdr:cNvSpPr/>
      </xdr:nvSpPr>
      <xdr:spPr>
        <a:xfrm>
          <a:off x="17162780" y="6860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a:extLst>
            <a:ext uri="{FF2B5EF4-FFF2-40B4-BE49-F238E27FC236}">
              <a16:creationId xmlns:a16="http://schemas.microsoft.com/office/drawing/2014/main" xmlns="" id="{80A2A93A-7223-4248-8605-0E9683944C4E}"/>
            </a:ext>
          </a:extLst>
        </xdr:cNvPr>
        <xdr:cNvSpPr/>
      </xdr:nvSpPr>
      <xdr:spPr>
        <a:xfrm>
          <a:off x="16388080" y="6859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7A055CC1-E869-45A8-AE8D-2B415DFC409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0D0C99C7-F0CC-4C2D-8212-7C5B43CA378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76107C46-9937-4855-9C69-42BFADB377B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B5AE9138-C575-4B63-BA53-04AAD20F11B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5BFA3870-2926-4BFB-85EC-0A8DA0284E2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31706</xdr:rowOff>
    </xdr:from>
    <xdr:to>
      <xdr:col>116</xdr:col>
      <xdr:colOff>114300</xdr:colOff>
      <xdr:row>41</xdr:row>
      <xdr:rowOff>133306</xdr:rowOff>
    </xdr:to>
    <xdr:sp macro="" textlink="">
      <xdr:nvSpPr>
        <xdr:cNvPr id="584" name="楕円 583">
          <a:extLst>
            <a:ext uri="{FF2B5EF4-FFF2-40B4-BE49-F238E27FC236}">
              <a16:creationId xmlns:a16="http://schemas.microsoft.com/office/drawing/2014/main" xmlns="" id="{F873647F-4C90-4A11-85DD-8FB7E6825D1A}"/>
            </a:ext>
          </a:extLst>
        </xdr:cNvPr>
        <xdr:cNvSpPr/>
      </xdr:nvSpPr>
      <xdr:spPr>
        <a:xfrm>
          <a:off x="19458940" y="69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146802</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xmlns="" id="{795EFC6E-FCC4-4570-80F5-1880A034FA4F}"/>
            </a:ext>
          </a:extLst>
        </xdr:cNvPr>
        <xdr:cNvSpPr txBox="1"/>
      </xdr:nvSpPr>
      <xdr:spPr>
        <a:xfrm>
          <a:off x="19547840" y="68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31124</xdr:rowOff>
    </xdr:from>
    <xdr:to>
      <xdr:col>112</xdr:col>
      <xdr:colOff>38100</xdr:colOff>
      <xdr:row>41</xdr:row>
      <xdr:rowOff>132724</xdr:rowOff>
    </xdr:to>
    <xdr:sp macro="" textlink="">
      <xdr:nvSpPr>
        <xdr:cNvPr id="586" name="楕円 585">
          <a:extLst>
            <a:ext uri="{FF2B5EF4-FFF2-40B4-BE49-F238E27FC236}">
              <a16:creationId xmlns:a16="http://schemas.microsoft.com/office/drawing/2014/main" xmlns="" id="{FAB34EEF-14D8-4EAB-9BAF-10D1BC3CC14D}"/>
            </a:ext>
          </a:extLst>
        </xdr:cNvPr>
        <xdr:cNvSpPr/>
      </xdr:nvSpPr>
      <xdr:spPr>
        <a:xfrm>
          <a:off x="18735040" y="69043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81924</xdr:rowOff>
    </xdr:from>
    <xdr:to>
      <xdr:col>116</xdr:col>
      <xdr:colOff>63500</xdr:colOff>
      <xdr:row>41</xdr:row>
      <xdr:rowOff>82506</xdr:rowOff>
    </xdr:to>
    <xdr:cxnSp macro="">
      <xdr:nvCxnSpPr>
        <xdr:cNvPr id="587" name="直線コネクタ 586">
          <a:extLst>
            <a:ext uri="{FF2B5EF4-FFF2-40B4-BE49-F238E27FC236}">
              <a16:creationId xmlns:a16="http://schemas.microsoft.com/office/drawing/2014/main" xmlns="" id="{828FBBEA-8956-41F8-B789-D29F4886BA36}"/>
            </a:ext>
          </a:extLst>
        </xdr:cNvPr>
        <xdr:cNvCxnSpPr/>
      </xdr:nvCxnSpPr>
      <xdr:spPr>
        <a:xfrm>
          <a:off x="18778220" y="6955164"/>
          <a:ext cx="73152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30919</xdr:rowOff>
    </xdr:from>
    <xdr:to>
      <xdr:col>107</xdr:col>
      <xdr:colOff>101600</xdr:colOff>
      <xdr:row>41</xdr:row>
      <xdr:rowOff>132519</xdr:rowOff>
    </xdr:to>
    <xdr:sp macro="" textlink="">
      <xdr:nvSpPr>
        <xdr:cNvPr id="588" name="楕円 587">
          <a:extLst>
            <a:ext uri="{FF2B5EF4-FFF2-40B4-BE49-F238E27FC236}">
              <a16:creationId xmlns:a16="http://schemas.microsoft.com/office/drawing/2014/main" xmlns="" id="{E04DCA8A-6E50-4B58-A67C-4DDB99B100A3}"/>
            </a:ext>
          </a:extLst>
        </xdr:cNvPr>
        <xdr:cNvSpPr/>
      </xdr:nvSpPr>
      <xdr:spPr>
        <a:xfrm>
          <a:off x="17937480" y="690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81719</xdr:rowOff>
    </xdr:from>
    <xdr:to>
      <xdr:col>111</xdr:col>
      <xdr:colOff>177800</xdr:colOff>
      <xdr:row>41</xdr:row>
      <xdr:rowOff>81924</xdr:rowOff>
    </xdr:to>
    <xdr:cxnSp macro="">
      <xdr:nvCxnSpPr>
        <xdr:cNvPr id="589" name="直線コネクタ 588">
          <a:extLst>
            <a:ext uri="{FF2B5EF4-FFF2-40B4-BE49-F238E27FC236}">
              <a16:creationId xmlns:a16="http://schemas.microsoft.com/office/drawing/2014/main" xmlns="" id="{0326076E-5DD7-4B0E-BF41-927923E5A600}"/>
            </a:ext>
          </a:extLst>
        </xdr:cNvPr>
        <xdr:cNvCxnSpPr/>
      </xdr:nvCxnSpPr>
      <xdr:spPr>
        <a:xfrm>
          <a:off x="17988280" y="6954959"/>
          <a:ext cx="78994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32378</xdr:rowOff>
    </xdr:from>
    <xdr:to>
      <xdr:col>102</xdr:col>
      <xdr:colOff>165100</xdr:colOff>
      <xdr:row>41</xdr:row>
      <xdr:rowOff>133978</xdr:rowOff>
    </xdr:to>
    <xdr:sp macro="" textlink="">
      <xdr:nvSpPr>
        <xdr:cNvPr id="590" name="楕円 589">
          <a:extLst>
            <a:ext uri="{FF2B5EF4-FFF2-40B4-BE49-F238E27FC236}">
              <a16:creationId xmlns:a16="http://schemas.microsoft.com/office/drawing/2014/main" xmlns="" id="{C44CDEF4-D1B7-4060-90F8-56992AADF83A}"/>
            </a:ext>
          </a:extLst>
        </xdr:cNvPr>
        <xdr:cNvSpPr/>
      </xdr:nvSpPr>
      <xdr:spPr>
        <a:xfrm>
          <a:off x="17162780" y="69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81719</xdr:rowOff>
    </xdr:from>
    <xdr:to>
      <xdr:col>107</xdr:col>
      <xdr:colOff>50800</xdr:colOff>
      <xdr:row>41</xdr:row>
      <xdr:rowOff>83178</xdr:rowOff>
    </xdr:to>
    <xdr:cxnSp macro="">
      <xdr:nvCxnSpPr>
        <xdr:cNvPr id="591" name="直線コネクタ 590">
          <a:extLst>
            <a:ext uri="{FF2B5EF4-FFF2-40B4-BE49-F238E27FC236}">
              <a16:creationId xmlns:a16="http://schemas.microsoft.com/office/drawing/2014/main" xmlns="" id="{465686C7-7221-4C78-8D1E-CAF8D2D2EB60}"/>
            </a:ext>
          </a:extLst>
        </xdr:cNvPr>
        <xdr:cNvCxnSpPr/>
      </xdr:nvCxnSpPr>
      <xdr:spPr>
        <a:xfrm flipV="1">
          <a:off x="17213580" y="6954959"/>
          <a:ext cx="7747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36598</xdr:rowOff>
    </xdr:from>
    <xdr:to>
      <xdr:col>98</xdr:col>
      <xdr:colOff>38100</xdr:colOff>
      <xdr:row>41</xdr:row>
      <xdr:rowOff>138198</xdr:rowOff>
    </xdr:to>
    <xdr:sp macro="" textlink="">
      <xdr:nvSpPr>
        <xdr:cNvPr id="592" name="楕円 591">
          <a:extLst>
            <a:ext uri="{FF2B5EF4-FFF2-40B4-BE49-F238E27FC236}">
              <a16:creationId xmlns:a16="http://schemas.microsoft.com/office/drawing/2014/main" xmlns="" id="{8E093372-B27D-47A2-A360-0BD0E64A9FD1}"/>
            </a:ext>
          </a:extLst>
        </xdr:cNvPr>
        <xdr:cNvSpPr/>
      </xdr:nvSpPr>
      <xdr:spPr>
        <a:xfrm>
          <a:off x="16388080" y="69098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83178</xdr:rowOff>
    </xdr:from>
    <xdr:to>
      <xdr:col>102</xdr:col>
      <xdr:colOff>114300</xdr:colOff>
      <xdr:row>41</xdr:row>
      <xdr:rowOff>87398</xdr:rowOff>
    </xdr:to>
    <xdr:cxnSp macro="">
      <xdr:nvCxnSpPr>
        <xdr:cNvPr id="593" name="直線コネクタ 592">
          <a:extLst>
            <a:ext uri="{FF2B5EF4-FFF2-40B4-BE49-F238E27FC236}">
              <a16:creationId xmlns:a16="http://schemas.microsoft.com/office/drawing/2014/main" xmlns="" id="{29573280-91DB-4A5E-92A6-7841103BE01B}"/>
            </a:ext>
          </a:extLst>
        </xdr:cNvPr>
        <xdr:cNvCxnSpPr/>
      </xdr:nvCxnSpPr>
      <xdr:spPr>
        <a:xfrm flipV="1">
          <a:off x="16431260" y="6956418"/>
          <a:ext cx="78232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xmlns="" id="{1D1B5605-0BE7-4D16-A1A8-5CCBEB49E3F2}"/>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102478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xmlns="" id="{BDCDA3A3-9C8E-4338-B948-D59FB036BBA9}"/>
            </a:ext>
          </a:extLst>
        </xdr:cNvPr>
        <xdr:cNvSpPr txBox="1"/>
      </xdr:nvSpPr>
      <xdr:spPr>
        <a:xfrm>
          <a:off x="17766811" y="66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102061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xmlns="" id="{DDEB752A-3226-4C1E-8584-69C9558FCC28}"/>
            </a:ext>
          </a:extLst>
        </xdr:cNvPr>
        <xdr:cNvSpPr txBox="1"/>
      </xdr:nvSpPr>
      <xdr:spPr>
        <a:xfrm>
          <a:off x="16969251" y="66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100985</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xmlns="" id="{476942D3-D495-45B6-B73D-8CAA691417EC}"/>
            </a:ext>
          </a:extLst>
        </xdr:cNvPr>
        <xdr:cNvSpPr txBox="1"/>
      </xdr:nvSpPr>
      <xdr:spPr>
        <a:xfrm>
          <a:off x="16194551" y="66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123851</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xmlns="" id="{6EC8D4B3-55A5-4C9A-8F44-2D58BE09454C}"/>
            </a:ext>
          </a:extLst>
        </xdr:cNvPr>
        <xdr:cNvSpPr txBox="1"/>
      </xdr:nvSpPr>
      <xdr:spPr>
        <a:xfrm>
          <a:off x="18528811" y="69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123646</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xmlns="" id="{0719CFD8-A7EA-429A-97AB-FA014B9264A8}"/>
            </a:ext>
          </a:extLst>
        </xdr:cNvPr>
        <xdr:cNvSpPr txBox="1"/>
      </xdr:nvSpPr>
      <xdr:spPr>
        <a:xfrm>
          <a:off x="17766811" y="69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125105</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xmlns="" id="{BAFC9391-3265-4E1A-B4FA-E890CAB1BB4F}"/>
            </a:ext>
          </a:extLst>
        </xdr:cNvPr>
        <xdr:cNvSpPr txBox="1"/>
      </xdr:nvSpPr>
      <xdr:spPr>
        <a:xfrm>
          <a:off x="16969251" y="69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129325</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xmlns="" id="{A87A94DC-B939-4712-8DB0-E7CBB6EC1E5E}"/>
            </a:ext>
          </a:extLst>
        </xdr:cNvPr>
        <xdr:cNvSpPr txBox="1"/>
      </xdr:nvSpPr>
      <xdr:spPr>
        <a:xfrm>
          <a:off x="16194551" y="70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xmlns="" id="{8EEBF640-14F5-461C-898E-1EF65A61369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xmlns="" id="{090E07F9-5059-4CF1-AE9E-078C38FE040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xmlns="" id="{95D07804-A367-42C2-B4AE-4850D745245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xmlns="" id="{04CA66C0-F86D-4AAD-823F-59333FFDCB9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xmlns="" id="{C77F8133-2D41-4E77-BA66-E64B2C8D79A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xmlns="" id="{AE301E07-94F5-4FC8-BB41-82A98A682DF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xmlns="" id="{5DACE8DD-6F9B-46C3-BB68-A64836BBE36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xmlns="" id="{E2245630-7784-41BE-BE5F-2CF2451D412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xmlns="" id="{6021E390-CA09-49EB-AA3A-B78D75345A0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xmlns="" id="{7D7DAC1D-3F0D-4EC8-9A64-360D3134442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xmlns="" id="{3610F4E7-A7BF-4A14-9019-6D5597329F9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xmlns="" id="{80C4B869-657F-4EFF-B600-58E080BC29F5}"/>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xmlns="" id="{90657D5B-E11A-4719-9BBA-741B3C02B89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xmlns="" id="{6CA65799-5E3D-4D05-8D4C-D38699263F3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xmlns="" id="{203D0201-9FC6-42D7-9C5B-399A73B4593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xmlns="" id="{AEE6E2E3-2E61-4051-831B-34CFEB17AB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xmlns="" id="{25B48854-2F71-47BB-A224-F375E709492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xmlns="" id="{B5CFC8FF-FEAD-428A-90DF-98C7F7126A7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xmlns="" id="{CF545B28-8D58-4C0C-A64B-60D60893B9A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xmlns="" id="{2DFC3B59-B869-45D9-AA61-5016665B95AB}"/>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xmlns="" id="{F1CEE5F1-099C-4AA1-AB66-CAA6F839F7FB}"/>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xmlns="" id="{F977A90B-ADCF-4403-B3C8-23873517CE7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xmlns="" id="{BD587041-7884-4B2D-93C4-12EA2ED10A1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xmlns="" id="{7ED93004-914D-4E37-8ED4-B8A58EC1133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xmlns="" id="{9468083D-2D96-462A-AA7F-E68BB1E1501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xmlns="" id="{8B9EE85F-B734-41FE-9BE9-63804B0C1F0F}"/>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xmlns="" id="{280DC9BC-F9B7-42B9-8FF5-DCC885D6C57D}"/>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xmlns="" id="{EC182ECE-0427-4B6D-B874-821A77A05B7A}"/>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xmlns="" id="{8AB72A1E-6C8A-41BC-B6F3-15CA3771E858}"/>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xmlns="" id="{CE94E9B5-ACA6-41C5-8E8C-0EC272364285}"/>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xmlns="" id="{2947D5EC-A8D6-4FBA-A25D-DD53511C4912}"/>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xmlns="" id="{D4AAD665-F582-4BA2-9104-B400B76E6BF1}"/>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xmlns="" id="{54F5CBD1-4DCD-4C51-A81F-4586B1302E19}"/>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5" name="フローチャート: 判断 634">
          <a:extLst>
            <a:ext uri="{FF2B5EF4-FFF2-40B4-BE49-F238E27FC236}">
              <a16:creationId xmlns:a16="http://schemas.microsoft.com/office/drawing/2014/main" xmlns="" id="{8E60F9B0-BB39-45C3-916D-15DAA1F68378}"/>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6" name="フローチャート: 判断 635">
          <a:extLst>
            <a:ext uri="{FF2B5EF4-FFF2-40B4-BE49-F238E27FC236}">
              <a16:creationId xmlns:a16="http://schemas.microsoft.com/office/drawing/2014/main" xmlns="" id="{C742A503-0167-47FE-B993-3C1C017618A1}"/>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7" name="フローチャート: 判断 636">
          <a:extLst>
            <a:ext uri="{FF2B5EF4-FFF2-40B4-BE49-F238E27FC236}">
              <a16:creationId xmlns:a16="http://schemas.microsoft.com/office/drawing/2014/main" xmlns="" id="{321A26EB-1D33-4967-81F5-8984D0A14FF2}"/>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F4A1A421-4C97-4760-B801-B9ACDA094E6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BE63E5EE-FABF-4D7E-8CB1-317236CACD8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F7B6C2C5-F293-42E5-AE7B-3B3884E1A73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E07CF188-3A5B-4789-837E-F6CBD7F8605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95D2B1B4-29BC-4240-821F-3B6DB535382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43" name="楕円 642">
          <a:extLst>
            <a:ext uri="{FF2B5EF4-FFF2-40B4-BE49-F238E27FC236}">
              <a16:creationId xmlns:a16="http://schemas.microsoft.com/office/drawing/2014/main" xmlns="" id="{01E2C0E9-B7A1-481F-8D31-EAF030F584E8}"/>
            </a:ext>
          </a:extLst>
        </xdr:cNvPr>
        <xdr:cNvSpPr/>
      </xdr:nvSpPr>
      <xdr:spPr>
        <a:xfrm>
          <a:off x="14325600" y="10232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xmlns="" id="{D7CC99DE-5955-47BB-A1B2-98EC111EE4EC}"/>
            </a:ext>
          </a:extLst>
        </xdr:cNvPr>
        <xdr:cNvSpPr txBox="1"/>
      </xdr:nvSpPr>
      <xdr:spPr>
        <a:xfrm>
          <a:off x="144145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645" name="楕円 644">
          <a:extLst>
            <a:ext uri="{FF2B5EF4-FFF2-40B4-BE49-F238E27FC236}">
              <a16:creationId xmlns:a16="http://schemas.microsoft.com/office/drawing/2014/main" xmlns="" id="{B49D5B61-899D-4493-B75B-7778009EC572}"/>
            </a:ext>
          </a:extLst>
        </xdr:cNvPr>
        <xdr:cNvSpPr/>
      </xdr:nvSpPr>
      <xdr:spPr>
        <a:xfrm>
          <a:off x="1357884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646" name="直線コネクタ 645">
          <a:extLst>
            <a:ext uri="{FF2B5EF4-FFF2-40B4-BE49-F238E27FC236}">
              <a16:creationId xmlns:a16="http://schemas.microsoft.com/office/drawing/2014/main" xmlns="" id="{AE787B52-3F65-4920-9027-12956494ABCF}"/>
            </a:ext>
          </a:extLst>
        </xdr:cNvPr>
        <xdr:cNvCxnSpPr/>
      </xdr:nvCxnSpPr>
      <xdr:spPr>
        <a:xfrm>
          <a:off x="13629640" y="1025053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47" name="楕円 646">
          <a:extLst>
            <a:ext uri="{FF2B5EF4-FFF2-40B4-BE49-F238E27FC236}">
              <a16:creationId xmlns:a16="http://schemas.microsoft.com/office/drawing/2014/main" xmlns="" id="{76C87D52-7E7E-4DB9-BCF8-D6CD42F45F53}"/>
            </a:ext>
          </a:extLst>
        </xdr:cNvPr>
        <xdr:cNvSpPr/>
      </xdr:nvSpPr>
      <xdr:spPr>
        <a:xfrm>
          <a:off x="1280414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648" name="直線コネクタ 647">
          <a:extLst>
            <a:ext uri="{FF2B5EF4-FFF2-40B4-BE49-F238E27FC236}">
              <a16:creationId xmlns:a16="http://schemas.microsoft.com/office/drawing/2014/main" xmlns="" id="{D4F3D603-3F4A-4825-8BD8-DCECAB434735}"/>
            </a:ext>
          </a:extLst>
        </xdr:cNvPr>
        <xdr:cNvCxnSpPr/>
      </xdr:nvCxnSpPr>
      <xdr:spPr>
        <a:xfrm>
          <a:off x="12854940" y="10221685"/>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649" name="楕円 648">
          <a:extLst>
            <a:ext uri="{FF2B5EF4-FFF2-40B4-BE49-F238E27FC236}">
              <a16:creationId xmlns:a16="http://schemas.microsoft.com/office/drawing/2014/main" xmlns="" id="{B62455E9-D7F0-43AA-A06E-C73A5631FA97}"/>
            </a:ext>
          </a:extLst>
        </xdr:cNvPr>
        <xdr:cNvSpPr/>
      </xdr:nvSpPr>
      <xdr:spPr>
        <a:xfrm>
          <a:off x="12029440" y="1013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650" name="直線コネクタ 649">
          <a:extLst>
            <a:ext uri="{FF2B5EF4-FFF2-40B4-BE49-F238E27FC236}">
              <a16:creationId xmlns:a16="http://schemas.microsoft.com/office/drawing/2014/main" xmlns="" id="{D121BE47-F6EE-4189-A35A-E5FD08A5FE56}"/>
            </a:ext>
          </a:extLst>
        </xdr:cNvPr>
        <xdr:cNvCxnSpPr/>
      </xdr:nvCxnSpPr>
      <xdr:spPr>
        <a:xfrm>
          <a:off x="12072620" y="1018902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51" name="楕円 650">
          <a:extLst>
            <a:ext uri="{FF2B5EF4-FFF2-40B4-BE49-F238E27FC236}">
              <a16:creationId xmlns:a16="http://schemas.microsoft.com/office/drawing/2014/main" xmlns="" id="{6A2D95E9-5F6A-4E68-807D-6E74D7F324F5}"/>
            </a:ext>
          </a:extLst>
        </xdr:cNvPr>
        <xdr:cNvSpPr/>
      </xdr:nvSpPr>
      <xdr:spPr>
        <a:xfrm>
          <a:off x="1123188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652" name="直線コネクタ 651">
          <a:extLst>
            <a:ext uri="{FF2B5EF4-FFF2-40B4-BE49-F238E27FC236}">
              <a16:creationId xmlns:a16="http://schemas.microsoft.com/office/drawing/2014/main" xmlns="" id="{1173BABA-B68A-41FF-B467-12E561C7C200}"/>
            </a:ext>
          </a:extLst>
        </xdr:cNvPr>
        <xdr:cNvCxnSpPr/>
      </xdr:nvCxnSpPr>
      <xdr:spPr>
        <a:xfrm>
          <a:off x="11282680" y="1015637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xmlns="" id="{63C7AF9E-7D80-4202-A378-6892EFDC7C67}"/>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xmlns="" id="{216C4C52-5AAF-4BE8-A444-3DCB940E86DF}"/>
            </a:ext>
          </a:extLst>
        </xdr:cNvPr>
        <xdr:cNvSpPr txBox="1"/>
      </xdr:nvSpPr>
      <xdr:spPr>
        <a:xfrm>
          <a:off x="12675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xmlns="" id="{0961C36A-93A7-4E33-A68B-DAF358E3FF97}"/>
            </a:ext>
          </a:extLst>
        </xdr:cNvPr>
        <xdr:cNvSpPr txBox="1"/>
      </xdr:nvSpPr>
      <xdr:spPr>
        <a:xfrm>
          <a:off x="119005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xmlns="" id="{A6D9EDE7-B3DD-4F46-9730-9D452E3CD871}"/>
            </a:ext>
          </a:extLst>
        </xdr:cNvPr>
        <xdr:cNvSpPr txBox="1"/>
      </xdr:nvSpPr>
      <xdr:spPr>
        <a:xfrm>
          <a:off x="1110298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xmlns="" id="{E543F191-E68B-421A-9F6B-D75678A2F060}"/>
            </a:ext>
          </a:extLst>
        </xdr:cNvPr>
        <xdr:cNvSpPr txBox="1"/>
      </xdr:nvSpPr>
      <xdr:spPr>
        <a:xfrm>
          <a:off x="1343724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xmlns="" id="{9556DF76-65A8-4EA9-A5E0-09FAB21A32CF}"/>
            </a:ext>
          </a:extLst>
        </xdr:cNvPr>
        <xdr:cNvSpPr txBox="1"/>
      </xdr:nvSpPr>
      <xdr:spPr>
        <a:xfrm>
          <a:off x="126752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xmlns="" id="{5DB622C8-70E7-40FC-B019-0C9111397C69}"/>
            </a:ext>
          </a:extLst>
        </xdr:cNvPr>
        <xdr:cNvSpPr txBox="1"/>
      </xdr:nvSpPr>
      <xdr:spPr>
        <a:xfrm>
          <a:off x="119005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xmlns="" id="{93FC6A76-B4F7-4E87-B667-ED517674C58D}"/>
            </a:ext>
          </a:extLst>
        </xdr:cNvPr>
        <xdr:cNvSpPr txBox="1"/>
      </xdr:nvSpPr>
      <xdr:spPr>
        <a:xfrm>
          <a:off x="1110298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xmlns="" id="{376ED3C3-0F7B-47A2-BC1A-A622E820526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xmlns="" id="{65DD060A-D19E-4429-A171-254A0DF6873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xmlns="" id="{48629997-4FF3-4F05-9772-9C373375BC8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xmlns="" id="{5C587024-56B1-4A98-A661-E7B99391B72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xmlns="" id="{EDBE1892-C1D1-4E3B-8D6A-C3340E9AABD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xmlns="" id="{9DD72F9B-254D-4F63-8F5F-D62E5AEC3C5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xmlns="" id="{399B1F48-9EA3-464C-8504-459CEA6627D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xmlns="" id="{1F212A07-B0A5-4692-88E5-48A290943EE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xmlns="" id="{C0355F6C-8409-45E8-BBEE-0A8CFAFD0E6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xmlns="" id="{FD701F88-6B85-4E52-89E0-8444ECE85AE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xmlns="" id="{0393948F-6976-41A3-99F3-8A1519F1EC4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xmlns="" id="{8A453B5D-6E17-45B9-AEF3-5B3BDEC8141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xmlns="" id="{090268D5-4F1A-45B9-9570-2A0BCB71DC2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xmlns="" id="{E4E2266C-B99A-4C2B-83EA-7C52EA9A0E7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xmlns="" id="{69AC7B52-B48F-49E1-9690-B7ACB5A3045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xmlns="" id="{08770A40-0286-4347-84D9-6BF11248769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xmlns="" id="{2F699F9C-5EC2-4651-9596-897CCFD6A3E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xmlns="" id="{AB0C8C06-9AF0-4C41-8255-CAAF3071011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xmlns="" id="{652443E2-9B49-4F59-9C7A-098C39A41F7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xmlns="" id="{82897D1D-22B6-4020-A318-A3D23521FF3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xmlns="" id="{738F2503-ABEA-492F-BFA1-1301D5D518A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xmlns="" id="{D6376A01-D320-4709-A4AC-DFE23172A2A1}"/>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xmlns="" id="{C1F34F72-C5FA-42DD-81D4-D74474018B29}"/>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xmlns="" id="{22706137-EC21-4FCE-B21A-CAF455470179}"/>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xmlns="" id="{C1D3FFB7-3549-4867-890E-114F6E6C32D1}"/>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xmlns="" id="{8ED389DB-6939-4BE6-A977-0DBCFB0713FF}"/>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xmlns="" id="{D4025049-15D2-42E9-8F14-E30DDAE3247F}"/>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xmlns="" id="{497719CB-382F-47D1-9CFD-F2A0D713CCFD}"/>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xmlns="" id="{212BC7CD-31C6-45A3-BE42-B3FD23AAFC3C}"/>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0" name="フローチャート: 判断 689">
          <a:extLst>
            <a:ext uri="{FF2B5EF4-FFF2-40B4-BE49-F238E27FC236}">
              <a16:creationId xmlns:a16="http://schemas.microsoft.com/office/drawing/2014/main" xmlns="" id="{8CC9A396-C935-4FFF-9FB0-D99F3BE48BD8}"/>
            </a:ext>
          </a:extLst>
        </xdr:cNvPr>
        <xdr:cNvSpPr/>
      </xdr:nvSpPr>
      <xdr:spPr>
        <a:xfrm>
          <a:off x="179374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1" name="フローチャート: 判断 690">
          <a:extLst>
            <a:ext uri="{FF2B5EF4-FFF2-40B4-BE49-F238E27FC236}">
              <a16:creationId xmlns:a16="http://schemas.microsoft.com/office/drawing/2014/main" xmlns="" id="{5CDC28DE-1B3F-4F97-B099-53CA8CD86D3B}"/>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2" name="フローチャート: 判断 691">
          <a:extLst>
            <a:ext uri="{FF2B5EF4-FFF2-40B4-BE49-F238E27FC236}">
              <a16:creationId xmlns:a16="http://schemas.microsoft.com/office/drawing/2014/main" xmlns="" id="{59A1FCD3-83AF-4C55-BC1E-A7FA0A598713}"/>
            </a:ext>
          </a:extLst>
        </xdr:cNvPr>
        <xdr:cNvSpPr/>
      </xdr:nvSpPr>
      <xdr:spPr>
        <a:xfrm>
          <a:off x="1638808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9934A2CB-8B61-4E6F-A872-724A2450AA1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C26EE256-45E7-48C2-96EC-1BB05F5E300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25920BC4-1E1D-401F-9491-4ADF39F202F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DC141491-23F7-4884-BCD1-9357329378F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614850B2-152E-4787-B915-CCE8ED318D6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98" name="楕円 697">
          <a:extLst>
            <a:ext uri="{FF2B5EF4-FFF2-40B4-BE49-F238E27FC236}">
              <a16:creationId xmlns:a16="http://schemas.microsoft.com/office/drawing/2014/main" xmlns="" id="{71211CA2-4177-429F-BF73-E764B78D9BD7}"/>
            </a:ext>
          </a:extLst>
        </xdr:cNvPr>
        <xdr:cNvSpPr/>
      </xdr:nvSpPr>
      <xdr:spPr>
        <a:xfrm>
          <a:off x="1945894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xmlns="" id="{5D347DAF-A7A9-47B3-B481-AA770D543E05}"/>
            </a:ext>
          </a:extLst>
        </xdr:cNvPr>
        <xdr:cNvSpPr txBox="1"/>
      </xdr:nvSpPr>
      <xdr:spPr>
        <a:xfrm>
          <a:off x="19547840" y="1051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700" name="楕円 699">
          <a:extLst>
            <a:ext uri="{FF2B5EF4-FFF2-40B4-BE49-F238E27FC236}">
              <a16:creationId xmlns:a16="http://schemas.microsoft.com/office/drawing/2014/main" xmlns="" id="{AE9FD1D7-E664-4235-8A09-A750733E3EF9}"/>
            </a:ext>
          </a:extLst>
        </xdr:cNvPr>
        <xdr:cNvSpPr/>
      </xdr:nvSpPr>
      <xdr:spPr>
        <a:xfrm>
          <a:off x="1873504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701" name="直線コネクタ 700">
          <a:extLst>
            <a:ext uri="{FF2B5EF4-FFF2-40B4-BE49-F238E27FC236}">
              <a16:creationId xmlns:a16="http://schemas.microsoft.com/office/drawing/2014/main" xmlns="" id="{F1B61D4E-70FB-4A3F-AC27-09D4FF9BD700}"/>
            </a:ext>
          </a:extLst>
        </xdr:cNvPr>
        <xdr:cNvCxnSpPr/>
      </xdr:nvCxnSpPr>
      <xdr:spPr>
        <a:xfrm>
          <a:off x="18778220" y="1065047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702" name="楕円 701">
          <a:extLst>
            <a:ext uri="{FF2B5EF4-FFF2-40B4-BE49-F238E27FC236}">
              <a16:creationId xmlns:a16="http://schemas.microsoft.com/office/drawing/2014/main" xmlns="" id="{BC9E1ACD-B95E-4C32-BC7B-7B00CE3FA618}"/>
            </a:ext>
          </a:extLst>
        </xdr:cNvPr>
        <xdr:cNvSpPr/>
      </xdr:nvSpPr>
      <xdr:spPr>
        <a:xfrm>
          <a:off x="1793748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703" name="直線コネクタ 702">
          <a:extLst>
            <a:ext uri="{FF2B5EF4-FFF2-40B4-BE49-F238E27FC236}">
              <a16:creationId xmlns:a16="http://schemas.microsoft.com/office/drawing/2014/main" xmlns="" id="{42BF677E-CB3D-4DB1-95B3-76CBE5CA02F8}"/>
            </a:ext>
          </a:extLst>
        </xdr:cNvPr>
        <xdr:cNvCxnSpPr/>
      </xdr:nvCxnSpPr>
      <xdr:spPr>
        <a:xfrm>
          <a:off x="17988280" y="106504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4" name="楕円 703">
          <a:extLst>
            <a:ext uri="{FF2B5EF4-FFF2-40B4-BE49-F238E27FC236}">
              <a16:creationId xmlns:a16="http://schemas.microsoft.com/office/drawing/2014/main" xmlns="" id="{8691C8FE-ED83-4097-B708-788FC182C82B}"/>
            </a:ext>
          </a:extLst>
        </xdr:cNvPr>
        <xdr:cNvSpPr/>
      </xdr:nvSpPr>
      <xdr:spPr>
        <a:xfrm>
          <a:off x="1716278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705" name="直線コネクタ 704">
          <a:extLst>
            <a:ext uri="{FF2B5EF4-FFF2-40B4-BE49-F238E27FC236}">
              <a16:creationId xmlns:a16="http://schemas.microsoft.com/office/drawing/2014/main" xmlns="" id="{3F4F56F2-7D4A-4B9D-B176-D1FA4CF90437}"/>
            </a:ext>
          </a:extLst>
        </xdr:cNvPr>
        <xdr:cNvCxnSpPr/>
      </xdr:nvCxnSpPr>
      <xdr:spPr>
        <a:xfrm>
          <a:off x="17213580" y="1065047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6" name="楕円 705">
          <a:extLst>
            <a:ext uri="{FF2B5EF4-FFF2-40B4-BE49-F238E27FC236}">
              <a16:creationId xmlns:a16="http://schemas.microsoft.com/office/drawing/2014/main" xmlns="" id="{EDD98E58-8716-41A8-A83A-9D30E455A0FA}"/>
            </a:ext>
          </a:extLst>
        </xdr:cNvPr>
        <xdr:cNvSpPr/>
      </xdr:nvSpPr>
      <xdr:spPr>
        <a:xfrm>
          <a:off x="1638808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707" name="直線コネクタ 706">
          <a:extLst>
            <a:ext uri="{FF2B5EF4-FFF2-40B4-BE49-F238E27FC236}">
              <a16:creationId xmlns:a16="http://schemas.microsoft.com/office/drawing/2014/main" xmlns="" id="{785A91E5-C1CD-4F08-8162-E3F903CA51A9}"/>
            </a:ext>
          </a:extLst>
        </xdr:cNvPr>
        <xdr:cNvCxnSpPr/>
      </xdr:nvCxnSpPr>
      <xdr:spPr>
        <a:xfrm>
          <a:off x="16431260" y="1065047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xmlns="" id="{A8471A52-F1D2-443F-A1B7-70F1BB005292}"/>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9" name="n_2aveValue【保健センター・保健所】&#10;一人当たり面積">
          <a:extLst>
            <a:ext uri="{FF2B5EF4-FFF2-40B4-BE49-F238E27FC236}">
              <a16:creationId xmlns:a16="http://schemas.microsoft.com/office/drawing/2014/main" xmlns="" id="{697034B3-F345-43CF-AE01-9E6ED0880E16}"/>
            </a:ext>
          </a:extLst>
        </xdr:cNvPr>
        <xdr:cNvSpPr txBox="1"/>
      </xdr:nvSpPr>
      <xdr:spPr>
        <a:xfrm>
          <a:off x="177762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0" name="n_3aveValue【保健センター・保健所】&#10;一人当たり面積">
          <a:extLst>
            <a:ext uri="{FF2B5EF4-FFF2-40B4-BE49-F238E27FC236}">
              <a16:creationId xmlns:a16="http://schemas.microsoft.com/office/drawing/2014/main" xmlns="" id="{62FCDDA2-64E7-4B53-9ED8-13D42D2A37CA}"/>
            </a:ext>
          </a:extLst>
        </xdr:cNvPr>
        <xdr:cNvSpPr txBox="1"/>
      </xdr:nvSpPr>
      <xdr:spPr>
        <a:xfrm>
          <a:off x="170015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1" name="n_4aveValue【保健センター・保健所】&#10;一人当たり面積">
          <a:extLst>
            <a:ext uri="{FF2B5EF4-FFF2-40B4-BE49-F238E27FC236}">
              <a16:creationId xmlns:a16="http://schemas.microsoft.com/office/drawing/2014/main" xmlns="" id="{91A55A22-4C54-4981-9D41-14868CBB3DBA}"/>
            </a:ext>
          </a:extLst>
        </xdr:cNvPr>
        <xdr:cNvSpPr txBox="1"/>
      </xdr:nvSpPr>
      <xdr:spPr>
        <a:xfrm>
          <a:off x="162268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712" name="n_1mainValue【保健センター・保健所】&#10;一人当たり面積">
          <a:extLst>
            <a:ext uri="{FF2B5EF4-FFF2-40B4-BE49-F238E27FC236}">
              <a16:creationId xmlns:a16="http://schemas.microsoft.com/office/drawing/2014/main" xmlns="" id="{38DC7D5B-BB3A-40C2-A8BC-3F92D412693D}"/>
            </a:ext>
          </a:extLst>
        </xdr:cNvPr>
        <xdr:cNvSpPr txBox="1"/>
      </xdr:nvSpPr>
      <xdr:spPr>
        <a:xfrm>
          <a:off x="185611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713" name="n_2mainValue【保健センター・保健所】&#10;一人当たり面積">
          <a:extLst>
            <a:ext uri="{FF2B5EF4-FFF2-40B4-BE49-F238E27FC236}">
              <a16:creationId xmlns:a16="http://schemas.microsoft.com/office/drawing/2014/main" xmlns="" id="{A1FD6D8E-0BCB-4E85-A7D0-28FAA0B0B575}"/>
            </a:ext>
          </a:extLst>
        </xdr:cNvPr>
        <xdr:cNvSpPr txBox="1"/>
      </xdr:nvSpPr>
      <xdr:spPr>
        <a:xfrm>
          <a:off x="1777626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4" name="n_3mainValue【保健センター・保健所】&#10;一人当たり面積">
          <a:extLst>
            <a:ext uri="{FF2B5EF4-FFF2-40B4-BE49-F238E27FC236}">
              <a16:creationId xmlns:a16="http://schemas.microsoft.com/office/drawing/2014/main" xmlns="" id="{353E83BC-8A32-4456-976D-3FC194A8F59D}"/>
            </a:ext>
          </a:extLst>
        </xdr:cNvPr>
        <xdr:cNvSpPr txBox="1"/>
      </xdr:nvSpPr>
      <xdr:spPr>
        <a:xfrm>
          <a:off x="1700156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5" name="n_4mainValue【保健センター・保健所】&#10;一人当たり面積">
          <a:extLst>
            <a:ext uri="{FF2B5EF4-FFF2-40B4-BE49-F238E27FC236}">
              <a16:creationId xmlns:a16="http://schemas.microsoft.com/office/drawing/2014/main" xmlns="" id="{E89037BA-5F6E-4E6E-BCAD-8826BF3A9F09}"/>
            </a:ext>
          </a:extLst>
        </xdr:cNvPr>
        <xdr:cNvSpPr txBox="1"/>
      </xdr:nvSpPr>
      <xdr:spPr>
        <a:xfrm>
          <a:off x="1622686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xmlns="" id="{8DAAAFF9-47ED-4A3F-A097-1F652EF98CA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xmlns="" id="{B5B39FF9-A682-45C3-8863-482FBDDE1A8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xmlns="" id="{34647DBC-35DA-4F14-9F59-813EE045598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xmlns="" id="{D25BD175-E2CD-4565-B818-CC8F11375F9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xmlns="" id="{D9675B54-8EF6-4BC9-97C1-FAC9D868B27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xmlns="" id="{1ACEBBEE-0DE8-409D-ACA7-5EEDE70F1C6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xmlns="" id="{926957B7-1F78-4D02-8FD7-70400B24F0E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xmlns="" id="{8E0AA0E1-0A8D-4DAE-8F96-DAA16401894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xmlns="" id="{C093A623-3071-4BAB-AB18-2DE59E7A2C9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xmlns="" id="{64F6FC49-EF07-4D94-A40D-7536B87E7F5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xmlns="" id="{284E34CB-4976-401E-9B7B-D02B4E14392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xmlns="" id="{89000E0C-DBBF-49C1-ABB7-E284F4449E6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xmlns="" id="{A73BF873-FA2D-481E-A7FA-B7F69D57E644}"/>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xmlns="" id="{3B12FB63-6A28-439A-A949-20F496862E4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xmlns="" id="{937DEA03-8B7C-4D7E-BEFA-DF56087DCAE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xmlns="" id="{EC5D6063-4F38-4718-9FA7-8658006135E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xmlns="" id="{09D92BEA-40B3-4252-AED1-D2D19C2CFBC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xmlns="" id="{78AC7CDF-7966-4263-AF25-6CDEF4E718B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xmlns="" id="{F4DB7015-8CC0-46C0-B23D-F9C763C9862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xmlns="" id="{F9869DA7-1AFD-48E6-ACB7-BCD6C9D27834}"/>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xmlns="" id="{D2048930-5C8F-4155-835E-A64A0DC134AD}"/>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xmlns="" id="{D79E7B17-3EAC-40FA-A547-3F8FEA24D2F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xmlns="" id="{F6664A6B-8B4F-4143-BA2E-AF4073DADDE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xmlns="" id="{B9BD00A6-E9F2-4AC1-BD2E-7B25F0AA18E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xmlns="" id="{8DED9000-985A-4391-A58B-D08257B187A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xmlns="" id="{640F8B6D-0AB5-4FE1-8718-E200F815D03F}"/>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xmlns="" id="{D20FD0C0-A525-4EDE-A1E7-9F5AA85E404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xmlns="" id="{3E571483-CA4B-4363-ACDC-4420255D8DB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xmlns="" id="{DA31F9CC-4CF4-4A01-A5A9-5EDC67A8E6A6}"/>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xmlns="" id="{6B3949BF-23C5-40E0-AB24-A30CA4289971}"/>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xmlns="" id="{A6A900B1-6A9D-43E7-9DDA-7DB39EA2C064}"/>
            </a:ext>
          </a:extLst>
        </xdr:cNvPr>
        <xdr:cNvSpPr txBox="1"/>
      </xdr:nvSpPr>
      <xdr:spPr>
        <a:xfrm>
          <a:off x="14414500" y="1384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xmlns="" id="{E7272C5A-37BA-41FE-A137-F89E7860B25F}"/>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xmlns="" id="{FC042A4B-2F60-4BC7-8AEC-80C0B40B379F}"/>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a16="http://schemas.microsoft.com/office/drawing/2014/main" xmlns="" id="{874B6D7C-D40D-4119-8769-B644A5B2FE40}"/>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0" name="フローチャート: 判断 749">
          <a:extLst>
            <a:ext uri="{FF2B5EF4-FFF2-40B4-BE49-F238E27FC236}">
              <a16:creationId xmlns:a16="http://schemas.microsoft.com/office/drawing/2014/main" xmlns="" id="{56C00E7D-4C22-4882-B05A-7B40B69C9B63}"/>
            </a:ext>
          </a:extLst>
        </xdr:cNvPr>
        <xdr:cNvSpPr/>
      </xdr:nvSpPr>
      <xdr:spPr>
        <a:xfrm>
          <a:off x="12029440" y="1389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1" name="フローチャート: 判断 750">
          <a:extLst>
            <a:ext uri="{FF2B5EF4-FFF2-40B4-BE49-F238E27FC236}">
              <a16:creationId xmlns:a16="http://schemas.microsoft.com/office/drawing/2014/main" xmlns="" id="{2332845C-C1D2-42C8-9F9F-56A2F71693C2}"/>
            </a:ext>
          </a:extLst>
        </xdr:cNvPr>
        <xdr:cNvSpPr/>
      </xdr:nvSpPr>
      <xdr:spPr>
        <a:xfrm>
          <a:off x="1123188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1B92749F-F206-4CED-8B12-9F77F3DA699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0C9E2B50-0CC4-4E64-812E-336ABFB078E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C7A9EDD9-B763-41F6-B9B1-4D01EE70BAC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CE61316F-A0E7-4AD7-929C-B4E671AEA01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98EBA6D5-FF06-44B7-B180-1FAF63F743F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46082</xdr:rowOff>
    </xdr:from>
    <xdr:to>
      <xdr:col>85</xdr:col>
      <xdr:colOff>177800</xdr:colOff>
      <xdr:row>84</xdr:row>
      <xdr:rowOff>147682</xdr:rowOff>
    </xdr:to>
    <xdr:sp macro="" textlink="">
      <xdr:nvSpPr>
        <xdr:cNvPr id="757" name="楕円 756">
          <a:extLst>
            <a:ext uri="{FF2B5EF4-FFF2-40B4-BE49-F238E27FC236}">
              <a16:creationId xmlns:a16="http://schemas.microsoft.com/office/drawing/2014/main" xmlns="" id="{F8746753-0AE2-4066-ABF2-9D83CCC6F5E2}"/>
            </a:ext>
          </a:extLst>
        </xdr:cNvPr>
        <xdr:cNvSpPr/>
      </xdr:nvSpPr>
      <xdr:spPr>
        <a:xfrm>
          <a:off x="14325600" y="141278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24509</xdr:rowOff>
    </xdr:from>
    <xdr:ext cx="405111" cy="259045"/>
    <xdr:sp macro="" textlink="">
      <xdr:nvSpPr>
        <xdr:cNvPr id="758" name="【消防施設】&#10;有形固定資産減価償却率該当値テキスト">
          <a:extLst>
            <a:ext uri="{FF2B5EF4-FFF2-40B4-BE49-F238E27FC236}">
              <a16:creationId xmlns:a16="http://schemas.microsoft.com/office/drawing/2014/main" xmlns="" id="{AAA7C853-A438-4F25-BA31-988E36CD6B75}"/>
            </a:ext>
          </a:extLst>
        </xdr:cNvPr>
        <xdr:cNvSpPr txBox="1"/>
      </xdr:nvSpPr>
      <xdr:spPr>
        <a:xfrm>
          <a:off x="14414500" y="1410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34652</xdr:rowOff>
    </xdr:from>
    <xdr:to>
      <xdr:col>81</xdr:col>
      <xdr:colOff>101600</xdr:colOff>
      <xdr:row>84</xdr:row>
      <xdr:rowOff>136252</xdr:rowOff>
    </xdr:to>
    <xdr:sp macro="" textlink="">
      <xdr:nvSpPr>
        <xdr:cNvPr id="759" name="楕円 758">
          <a:extLst>
            <a:ext uri="{FF2B5EF4-FFF2-40B4-BE49-F238E27FC236}">
              <a16:creationId xmlns:a16="http://schemas.microsoft.com/office/drawing/2014/main" xmlns="" id="{32ECE396-B3DE-4D25-B994-00C4361BDAD6}"/>
            </a:ext>
          </a:extLst>
        </xdr:cNvPr>
        <xdr:cNvSpPr/>
      </xdr:nvSpPr>
      <xdr:spPr>
        <a:xfrm>
          <a:off x="13578840" y="14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85452</xdr:rowOff>
    </xdr:from>
    <xdr:to>
      <xdr:col>85</xdr:col>
      <xdr:colOff>127000</xdr:colOff>
      <xdr:row>84</xdr:row>
      <xdr:rowOff>96882</xdr:rowOff>
    </xdr:to>
    <xdr:cxnSp macro="">
      <xdr:nvCxnSpPr>
        <xdr:cNvPr id="760" name="直線コネクタ 759">
          <a:extLst>
            <a:ext uri="{FF2B5EF4-FFF2-40B4-BE49-F238E27FC236}">
              <a16:creationId xmlns:a16="http://schemas.microsoft.com/office/drawing/2014/main" xmlns="" id="{078FE86B-1C08-47F4-AA94-CB1180CA10CA}"/>
            </a:ext>
          </a:extLst>
        </xdr:cNvPr>
        <xdr:cNvCxnSpPr/>
      </xdr:nvCxnSpPr>
      <xdr:spPr>
        <a:xfrm>
          <a:off x="13629640" y="14167212"/>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18324</xdr:rowOff>
    </xdr:from>
    <xdr:to>
      <xdr:col>76</xdr:col>
      <xdr:colOff>165100</xdr:colOff>
      <xdr:row>84</xdr:row>
      <xdr:rowOff>119924</xdr:rowOff>
    </xdr:to>
    <xdr:sp macro="" textlink="">
      <xdr:nvSpPr>
        <xdr:cNvPr id="761" name="楕円 760">
          <a:extLst>
            <a:ext uri="{FF2B5EF4-FFF2-40B4-BE49-F238E27FC236}">
              <a16:creationId xmlns:a16="http://schemas.microsoft.com/office/drawing/2014/main" xmlns="" id="{B4AF675F-BF16-4B07-9414-DA3D384ED9CA}"/>
            </a:ext>
          </a:extLst>
        </xdr:cNvPr>
        <xdr:cNvSpPr/>
      </xdr:nvSpPr>
      <xdr:spPr>
        <a:xfrm>
          <a:off x="1280414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69124</xdr:rowOff>
    </xdr:from>
    <xdr:to>
      <xdr:col>81</xdr:col>
      <xdr:colOff>50800</xdr:colOff>
      <xdr:row>84</xdr:row>
      <xdr:rowOff>85452</xdr:rowOff>
    </xdr:to>
    <xdr:cxnSp macro="">
      <xdr:nvCxnSpPr>
        <xdr:cNvPr id="762" name="直線コネクタ 761">
          <a:extLst>
            <a:ext uri="{FF2B5EF4-FFF2-40B4-BE49-F238E27FC236}">
              <a16:creationId xmlns:a16="http://schemas.microsoft.com/office/drawing/2014/main" xmlns="" id="{6B1FB251-12D6-4990-852C-CA73CEEE9353}"/>
            </a:ext>
          </a:extLst>
        </xdr:cNvPr>
        <xdr:cNvCxnSpPr/>
      </xdr:nvCxnSpPr>
      <xdr:spPr>
        <a:xfrm>
          <a:off x="12854940" y="14150884"/>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165281</xdr:rowOff>
    </xdr:from>
    <xdr:to>
      <xdr:col>72</xdr:col>
      <xdr:colOff>38100</xdr:colOff>
      <xdr:row>84</xdr:row>
      <xdr:rowOff>95431</xdr:rowOff>
    </xdr:to>
    <xdr:sp macro="" textlink="">
      <xdr:nvSpPr>
        <xdr:cNvPr id="763" name="楕円 762">
          <a:extLst>
            <a:ext uri="{FF2B5EF4-FFF2-40B4-BE49-F238E27FC236}">
              <a16:creationId xmlns:a16="http://schemas.microsoft.com/office/drawing/2014/main" xmlns="" id="{2790A3EB-74F8-4DE3-A2AD-56CD2E805921}"/>
            </a:ext>
          </a:extLst>
        </xdr:cNvPr>
        <xdr:cNvSpPr/>
      </xdr:nvSpPr>
      <xdr:spPr>
        <a:xfrm>
          <a:off x="12029440" y="14079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44631</xdr:rowOff>
    </xdr:from>
    <xdr:to>
      <xdr:col>76</xdr:col>
      <xdr:colOff>114300</xdr:colOff>
      <xdr:row>84</xdr:row>
      <xdr:rowOff>69124</xdr:rowOff>
    </xdr:to>
    <xdr:cxnSp macro="">
      <xdr:nvCxnSpPr>
        <xdr:cNvPr id="764" name="直線コネクタ 763">
          <a:extLst>
            <a:ext uri="{FF2B5EF4-FFF2-40B4-BE49-F238E27FC236}">
              <a16:creationId xmlns:a16="http://schemas.microsoft.com/office/drawing/2014/main" xmlns="" id="{9FAD4C45-046C-4551-9153-047625D9CE3D}"/>
            </a:ext>
          </a:extLst>
        </xdr:cNvPr>
        <xdr:cNvCxnSpPr/>
      </xdr:nvCxnSpPr>
      <xdr:spPr>
        <a:xfrm>
          <a:off x="12072620" y="14126391"/>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765" name="楕円 764">
          <a:extLst>
            <a:ext uri="{FF2B5EF4-FFF2-40B4-BE49-F238E27FC236}">
              <a16:creationId xmlns:a16="http://schemas.microsoft.com/office/drawing/2014/main" xmlns="" id="{71FE8BAB-BB61-4080-B5D4-2936CCF123D3}"/>
            </a:ext>
          </a:extLst>
        </xdr:cNvPr>
        <xdr:cNvSpPr/>
      </xdr:nvSpPr>
      <xdr:spPr>
        <a:xfrm>
          <a:off x="1123188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84</xdr:row>
      <xdr:rowOff>44631</xdr:rowOff>
    </xdr:to>
    <xdr:cxnSp macro="">
      <xdr:nvCxnSpPr>
        <xdr:cNvPr id="766" name="直線コネクタ 765">
          <a:extLst>
            <a:ext uri="{FF2B5EF4-FFF2-40B4-BE49-F238E27FC236}">
              <a16:creationId xmlns:a16="http://schemas.microsoft.com/office/drawing/2014/main" xmlns="" id="{AC924483-E577-435D-ADAB-770025EF1067}"/>
            </a:ext>
          </a:extLst>
        </xdr:cNvPr>
        <xdr:cNvCxnSpPr/>
      </xdr:nvCxnSpPr>
      <xdr:spPr>
        <a:xfrm>
          <a:off x="11282680" y="14108430"/>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xmlns="" id="{03C3A7F8-43E4-4153-9627-0DE131A84911}"/>
            </a:ext>
          </a:extLst>
        </xdr:cNvPr>
        <xdr:cNvSpPr txBox="1"/>
      </xdr:nvSpPr>
      <xdr:spPr>
        <a:xfrm>
          <a:off x="13437244" y="1374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768" name="n_2aveValue【消防施設】&#10;有形固定資産減価償却率">
          <a:extLst>
            <a:ext uri="{FF2B5EF4-FFF2-40B4-BE49-F238E27FC236}">
              <a16:creationId xmlns:a16="http://schemas.microsoft.com/office/drawing/2014/main" xmlns="" id="{30B20449-A364-4FAF-A274-99D70C478798}"/>
            </a:ext>
          </a:extLst>
        </xdr:cNvPr>
        <xdr:cNvSpPr txBox="1"/>
      </xdr:nvSpPr>
      <xdr:spPr>
        <a:xfrm>
          <a:off x="12675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98896</xdr:rowOff>
    </xdr:from>
    <xdr:ext cx="405111" cy="259045"/>
    <xdr:sp macro="" textlink="">
      <xdr:nvSpPr>
        <xdr:cNvPr id="769" name="n_3aveValue【消防施設】&#10;有形固定資産減価償却率">
          <a:extLst>
            <a:ext uri="{FF2B5EF4-FFF2-40B4-BE49-F238E27FC236}">
              <a16:creationId xmlns:a16="http://schemas.microsoft.com/office/drawing/2014/main" xmlns="" id="{2275E5C8-0821-4D0D-89D0-DF00A553AE27}"/>
            </a:ext>
          </a:extLst>
        </xdr:cNvPr>
        <xdr:cNvSpPr txBox="1"/>
      </xdr:nvSpPr>
      <xdr:spPr>
        <a:xfrm>
          <a:off x="11900544" y="136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70" name="n_4aveValue【消防施設】&#10;有形固定資産減価償却率">
          <a:extLst>
            <a:ext uri="{FF2B5EF4-FFF2-40B4-BE49-F238E27FC236}">
              <a16:creationId xmlns:a16="http://schemas.microsoft.com/office/drawing/2014/main" xmlns="" id="{F8E7F252-3D23-48C1-A6BA-83FEDA2BD6E4}"/>
            </a:ext>
          </a:extLst>
        </xdr:cNvPr>
        <xdr:cNvSpPr txBox="1"/>
      </xdr:nvSpPr>
      <xdr:spPr>
        <a:xfrm>
          <a:off x="1110298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127379</xdr:rowOff>
    </xdr:from>
    <xdr:ext cx="405111" cy="259045"/>
    <xdr:sp macro="" textlink="">
      <xdr:nvSpPr>
        <xdr:cNvPr id="771" name="n_1mainValue【消防施設】&#10;有形固定資産減価償却率">
          <a:extLst>
            <a:ext uri="{FF2B5EF4-FFF2-40B4-BE49-F238E27FC236}">
              <a16:creationId xmlns:a16="http://schemas.microsoft.com/office/drawing/2014/main" xmlns="" id="{8366F3ED-7274-48C9-B94F-113459897790}"/>
            </a:ext>
          </a:extLst>
        </xdr:cNvPr>
        <xdr:cNvSpPr txBox="1"/>
      </xdr:nvSpPr>
      <xdr:spPr>
        <a:xfrm>
          <a:off x="13437244" y="1420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111051</xdr:rowOff>
    </xdr:from>
    <xdr:ext cx="405111" cy="259045"/>
    <xdr:sp macro="" textlink="">
      <xdr:nvSpPr>
        <xdr:cNvPr id="772" name="n_2mainValue【消防施設】&#10;有形固定資産減価償却率">
          <a:extLst>
            <a:ext uri="{FF2B5EF4-FFF2-40B4-BE49-F238E27FC236}">
              <a16:creationId xmlns:a16="http://schemas.microsoft.com/office/drawing/2014/main" xmlns="" id="{01488DB7-993A-4E1E-B2E0-430C8CB29DA1}"/>
            </a:ext>
          </a:extLst>
        </xdr:cNvPr>
        <xdr:cNvSpPr txBox="1"/>
      </xdr:nvSpPr>
      <xdr:spPr>
        <a:xfrm>
          <a:off x="126752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86558</xdr:rowOff>
    </xdr:from>
    <xdr:ext cx="405111" cy="259045"/>
    <xdr:sp macro="" textlink="">
      <xdr:nvSpPr>
        <xdr:cNvPr id="773" name="n_3mainValue【消防施設】&#10;有形固定資産減価償却率">
          <a:extLst>
            <a:ext uri="{FF2B5EF4-FFF2-40B4-BE49-F238E27FC236}">
              <a16:creationId xmlns:a16="http://schemas.microsoft.com/office/drawing/2014/main" xmlns="" id="{20551337-F035-4A5F-84EE-47BF21A224A4}"/>
            </a:ext>
          </a:extLst>
        </xdr:cNvPr>
        <xdr:cNvSpPr txBox="1"/>
      </xdr:nvSpPr>
      <xdr:spPr>
        <a:xfrm>
          <a:off x="11900544" y="1416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774" name="n_4mainValue【消防施設】&#10;有形固定資産減価償却率">
          <a:extLst>
            <a:ext uri="{FF2B5EF4-FFF2-40B4-BE49-F238E27FC236}">
              <a16:creationId xmlns:a16="http://schemas.microsoft.com/office/drawing/2014/main" xmlns="" id="{4C24DB95-5C29-481B-9A96-AA4E78EBF3D0}"/>
            </a:ext>
          </a:extLst>
        </xdr:cNvPr>
        <xdr:cNvSpPr txBox="1"/>
      </xdr:nvSpPr>
      <xdr:spPr>
        <a:xfrm>
          <a:off x="1110298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xmlns="" id="{00AC222B-344D-4982-957E-E387E6050C4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xmlns="" id="{3E9E179E-DB28-4B2E-A38E-13B1E290CB8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xmlns="" id="{16942B30-9A9C-4815-B2C5-01CE3DF0AA4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xmlns="" id="{3C9B5523-6365-4E10-BC95-9E868888067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xmlns="" id="{A077980F-C8AD-45E5-8FE5-01B0C1C8923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xmlns="" id="{2553FFBD-1FA9-4E0A-A6D8-F8EA89EB355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xmlns="" id="{FD250E60-179A-445E-BAF2-AD752496D5E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xmlns="" id="{C914CBF9-68B3-4684-B6A2-886570A46C6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xmlns="" id="{03624BA7-0CCA-4156-951E-C46B09B4E6F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xmlns="" id="{4CDEF1EC-26FC-4976-A8A8-10DDC199D3D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xmlns="" id="{03518A28-8F8A-4CD8-8FA8-D111DCC65E44}"/>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xmlns="" id="{AE0341C4-71CC-4EF2-BE2C-764103E74EB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xmlns="" id="{819568DF-C1FA-4FC2-BB1B-7B1EF56AB9D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xmlns="" id="{FC357AE4-7B50-478F-81E5-816DFA4E362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xmlns="" id="{E2BA799C-14CE-4C3B-B811-F829E441697C}"/>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xmlns="" id="{DAA8160D-D06A-4214-A686-CED04BC0AFE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xmlns="" id="{8947C40F-B7D6-44AB-B6BE-F7471B8056C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xmlns="" id="{F2EDDB8F-8C3E-4F7B-B8E8-141AF1AB48C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xmlns="" id="{DA34BB7F-DF7F-4333-BF62-DE1CEB8B20C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xmlns="" id="{1F707E54-4162-4F66-AB3D-FAE09A1520E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xmlns="" id="{868A6B25-E178-4FA1-8261-DB0890D9F67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xmlns="" id="{0C1F29C7-F5AB-4AA7-88AB-AA98FC0B8EE9}"/>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xmlns="" id="{E97E1929-C150-4324-A2BA-E8B688581AFF}"/>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xmlns="" id="{4C8CBA12-F88E-4514-99B5-ED0483129845}"/>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xmlns="" id="{176EABAF-A4C2-4086-B2D5-0BCD4C08F063}"/>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xmlns="" id="{2644034F-55E7-4CF0-B3DA-5D9CA2F51961}"/>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xmlns="" id="{A9AB6B62-B593-4857-B776-2D0691338F85}"/>
            </a:ext>
          </a:extLst>
        </xdr:cNvPr>
        <xdr:cNvSpPr txBox="1"/>
      </xdr:nvSpPr>
      <xdr:spPr>
        <a:xfrm>
          <a:off x="19547840" y="1409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xmlns="" id="{72F4E8BA-B316-4CC2-A8F7-7FEEA999ABD2}"/>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xmlns="" id="{30500737-2948-472A-8536-A64C1F18B144}"/>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4" name="フローチャート: 判断 803">
          <a:extLst>
            <a:ext uri="{FF2B5EF4-FFF2-40B4-BE49-F238E27FC236}">
              <a16:creationId xmlns:a16="http://schemas.microsoft.com/office/drawing/2014/main" xmlns="" id="{A8BA720A-E052-4F50-84E6-E832B9D2ACD3}"/>
            </a:ext>
          </a:extLst>
        </xdr:cNvPr>
        <xdr:cNvSpPr/>
      </xdr:nvSpPr>
      <xdr:spPr>
        <a:xfrm>
          <a:off x="179374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5" name="フローチャート: 判断 804">
          <a:extLst>
            <a:ext uri="{FF2B5EF4-FFF2-40B4-BE49-F238E27FC236}">
              <a16:creationId xmlns:a16="http://schemas.microsoft.com/office/drawing/2014/main" xmlns="" id="{B20BF76D-8A58-4421-9D2E-953CFC19598C}"/>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6" name="フローチャート: 判断 805">
          <a:extLst>
            <a:ext uri="{FF2B5EF4-FFF2-40B4-BE49-F238E27FC236}">
              <a16:creationId xmlns:a16="http://schemas.microsoft.com/office/drawing/2014/main" xmlns="" id="{A65E2825-0886-4FFC-BE86-EBDB960DB1B5}"/>
            </a:ext>
          </a:extLst>
        </xdr:cNvPr>
        <xdr:cNvSpPr/>
      </xdr:nvSpPr>
      <xdr:spPr>
        <a:xfrm>
          <a:off x="1638808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xmlns="" id="{E243218B-C1F0-428A-9A1E-A1233F2A5A2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xmlns="" id="{58D6EF20-F224-4E86-976C-3BD61430634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BF5EA07F-6D7E-4A79-97AF-FDAB89F2700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xmlns="" id="{0FC08844-F275-484D-89D6-49FE01BE9C8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xmlns="" id="{8912024C-BBEA-4B43-9265-3F387286456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812" name="楕円 811">
          <a:extLst>
            <a:ext uri="{FF2B5EF4-FFF2-40B4-BE49-F238E27FC236}">
              <a16:creationId xmlns:a16="http://schemas.microsoft.com/office/drawing/2014/main" xmlns="" id="{49923EE1-5B22-4522-A125-30F63E4EE278}"/>
            </a:ext>
          </a:extLst>
        </xdr:cNvPr>
        <xdr:cNvSpPr/>
      </xdr:nvSpPr>
      <xdr:spPr>
        <a:xfrm>
          <a:off x="19458940" y="13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813" name="【消防施設】&#10;一人当たり面積該当値テキスト">
          <a:extLst>
            <a:ext uri="{FF2B5EF4-FFF2-40B4-BE49-F238E27FC236}">
              <a16:creationId xmlns:a16="http://schemas.microsoft.com/office/drawing/2014/main" xmlns="" id="{205C600A-3F84-4954-9668-B57801737618}"/>
            </a:ext>
          </a:extLst>
        </xdr:cNvPr>
        <xdr:cNvSpPr txBox="1"/>
      </xdr:nvSpPr>
      <xdr:spPr>
        <a:xfrm>
          <a:off x="19547840" y="138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14" name="楕円 813">
          <a:extLst>
            <a:ext uri="{FF2B5EF4-FFF2-40B4-BE49-F238E27FC236}">
              <a16:creationId xmlns:a16="http://schemas.microsoft.com/office/drawing/2014/main" xmlns="" id="{C3832714-E162-47C7-8308-FA57CF4E50A8}"/>
            </a:ext>
          </a:extLst>
        </xdr:cNvPr>
        <xdr:cNvSpPr/>
      </xdr:nvSpPr>
      <xdr:spPr>
        <a:xfrm>
          <a:off x="1873504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84</xdr:row>
      <xdr:rowOff>15239</xdr:rowOff>
    </xdr:to>
    <xdr:cxnSp macro="">
      <xdr:nvCxnSpPr>
        <xdr:cNvPr id="815" name="直線コネクタ 814">
          <a:extLst>
            <a:ext uri="{FF2B5EF4-FFF2-40B4-BE49-F238E27FC236}">
              <a16:creationId xmlns:a16="http://schemas.microsoft.com/office/drawing/2014/main" xmlns="" id="{234FBACF-7091-40C4-A9C5-666321794CF8}"/>
            </a:ext>
          </a:extLst>
        </xdr:cNvPr>
        <xdr:cNvCxnSpPr/>
      </xdr:nvCxnSpPr>
      <xdr:spPr>
        <a:xfrm flipV="1">
          <a:off x="18778220" y="14004798"/>
          <a:ext cx="73152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16" name="楕円 815">
          <a:extLst>
            <a:ext uri="{FF2B5EF4-FFF2-40B4-BE49-F238E27FC236}">
              <a16:creationId xmlns:a16="http://schemas.microsoft.com/office/drawing/2014/main" xmlns="" id="{3E02E3E1-AFEE-449F-98FF-53FB394953B3}"/>
            </a:ext>
          </a:extLst>
        </xdr:cNvPr>
        <xdr:cNvSpPr/>
      </xdr:nvSpPr>
      <xdr:spPr>
        <a:xfrm>
          <a:off x="179374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17" name="直線コネクタ 816">
          <a:extLst>
            <a:ext uri="{FF2B5EF4-FFF2-40B4-BE49-F238E27FC236}">
              <a16:creationId xmlns:a16="http://schemas.microsoft.com/office/drawing/2014/main" xmlns="" id="{BDE2E517-87F8-403E-875A-F452CB18E21B}"/>
            </a:ext>
          </a:extLst>
        </xdr:cNvPr>
        <xdr:cNvCxnSpPr/>
      </xdr:nvCxnSpPr>
      <xdr:spPr>
        <a:xfrm>
          <a:off x="17988280" y="140969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8" name="楕円 817">
          <a:extLst>
            <a:ext uri="{FF2B5EF4-FFF2-40B4-BE49-F238E27FC236}">
              <a16:creationId xmlns:a16="http://schemas.microsoft.com/office/drawing/2014/main" xmlns="" id="{B0FC195F-96F5-4DB9-A9EA-23915E6183AF}"/>
            </a:ext>
          </a:extLst>
        </xdr:cNvPr>
        <xdr:cNvSpPr/>
      </xdr:nvSpPr>
      <xdr:spPr>
        <a:xfrm>
          <a:off x="17162780" y="14036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15239</xdr:rowOff>
    </xdr:to>
    <xdr:cxnSp macro="">
      <xdr:nvCxnSpPr>
        <xdr:cNvPr id="819" name="直線コネクタ 818">
          <a:extLst>
            <a:ext uri="{FF2B5EF4-FFF2-40B4-BE49-F238E27FC236}">
              <a16:creationId xmlns:a16="http://schemas.microsoft.com/office/drawing/2014/main" xmlns="" id="{F068CF0A-0507-4753-AEC6-C53AD260C462}"/>
            </a:ext>
          </a:extLst>
        </xdr:cNvPr>
        <xdr:cNvCxnSpPr/>
      </xdr:nvCxnSpPr>
      <xdr:spPr>
        <a:xfrm>
          <a:off x="17213580" y="14083284"/>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820" name="楕円 819">
          <a:extLst>
            <a:ext uri="{FF2B5EF4-FFF2-40B4-BE49-F238E27FC236}">
              <a16:creationId xmlns:a16="http://schemas.microsoft.com/office/drawing/2014/main" xmlns="" id="{49D055BC-A35D-4496-A2F1-D287BF099317}"/>
            </a:ext>
          </a:extLst>
        </xdr:cNvPr>
        <xdr:cNvSpPr/>
      </xdr:nvSpPr>
      <xdr:spPr>
        <a:xfrm>
          <a:off x="16388080" y="14040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xdr:rowOff>
    </xdr:from>
    <xdr:to>
      <xdr:col>102</xdr:col>
      <xdr:colOff>114300</xdr:colOff>
      <xdr:row>84</xdr:row>
      <xdr:rowOff>6096</xdr:rowOff>
    </xdr:to>
    <xdr:cxnSp macro="">
      <xdr:nvCxnSpPr>
        <xdr:cNvPr id="821" name="直線コネクタ 820">
          <a:extLst>
            <a:ext uri="{FF2B5EF4-FFF2-40B4-BE49-F238E27FC236}">
              <a16:creationId xmlns:a16="http://schemas.microsoft.com/office/drawing/2014/main" xmlns="" id="{954EA247-710C-4234-B0BC-806740D930BE}"/>
            </a:ext>
          </a:extLst>
        </xdr:cNvPr>
        <xdr:cNvCxnSpPr/>
      </xdr:nvCxnSpPr>
      <xdr:spPr>
        <a:xfrm flipV="1">
          <a:off x="16431260" y="1408328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xmlns="" id="{CB0AC34E-8BE7-4A91-BB8F-91225919E199}"/>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3" name="n_2aveValue【消防施設】&#10;一人当たり面積">
          <a:extLst>
            <a:ext uri="{FF2B5EF4-FFF2-40B4-BE49-F238E27FC236}">
              <a16:creationId xmlns:a16="http://schemas.microsoft.com/office/drawing/2014/main" xmlns="" id="{88E98E46-9362-48D5-8B2C-6D8D29BE399D}"/>
            </a:ext>
          </a:extLst>
        </xdr:cNvPr>
        <xdr:cNvSpPr txBox="1"/>
      </xdr:nvSpPr>
      <xdr:spPr>
        <a:xfrm>
          <a:off x="177762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4" name="n_3aveValue【消防施設】&#10;一人当たり面積">
          <a:extLst>
            <a:ext uri="{FF2B5EF4-FFF2-40B4-BE49-F238E27FC236}">
              <a16:creationId xmlns:a16="http://schemas.microsoft.com/office/drawing/2014/main" xmlns="" id="{3AD891BC-1622-45B0-BA31-2B1573C5F323}"/>
            </a:ext>
          </a:extLst>
        </xdr:cNvPr>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25" name="n_4aveValue【消防施設】&#10;一人当たり面積">
          <a:extLst>
            <a:ext uri="{FF2B5EF4-FFF2-40B4-BE49-F238E27FC236}">
              <a16:creationId xmlns:a16="http://schemas.microsoft.com/office/drawing/2014/main" xmlns="" id="{9910CE5C-B001-4AB1-8E40-38F06832F6FC}"/>
            </a:ext>
          </a:extLst>
        </xdr:cNvPr>
        <xdr:cNvSpPr txBox="1"/>
      </xdr:nvSpPr>
      <xdr:spPr>
        <a:xfrm>
          <a:off x="162268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826" name="n_1mainValue【消防施設】&#10;一人当たり面積">
          <a:extLst>
            <a:ext uri="{FF2B5EF4-FFF2-40B4-BE49-F238E27FC236}">
              <a16:creationId xmlns:a16="http://schemas.microsoft.com/office/drawing/2014/main" xmlns="" id="{D04C1693-9249-4633-9DB0-0BF426216A7D}"/>
            </a:ext>
          </a:extLst>
        </xdr:cNvPr>
        <xdr:cNvSpPr txBox="1"/>
      </xdr:nvSpPr>
      <xdr:spPr>
        <a:xfrm>
          <a:off x="185611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27" name="n_2mainValue【消防施設】&#10;一人当たり面積">
          <a:extLst>
            <a:ext uri="{FF2B5EF4-FFF2-40B4-BE49-F238E27FC236}">
              <a16:creationId xmlns:a16="http://schemas.microsoft.com/office/drawing/2014/main" xmlns="" id="{16178DA2-4014-4E46-8522-5A4064492A01}"/>
            </a:ext>
          </a:extLst>
        </xdr:cNvPr>
        <xdr:cNvSpPr txBox="1"/>
      </xdr:nvSpPr>
      <xdr:spPr>
        <a:xfrm>
          <a:off x="177762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828" name="n_3mainValue【消防施設】&#10;一人当たり面積">
          <a:extLst>
            <a:ext uri="{FF2B5EF4-FFF2-40B4-BE49-F238E27FC236}">
              <a16:creationId xmlns:a16="http://schemas.microsoft.com/office/drawing/2014/main" xmlns="" id="{4D955C39-D013-406D-8730-CDE8E7B1E1BE}"/>
            </a:ext>
          </a:extLst>
        </xdr:cNvPr>
        <xdr:cNvSpPr txBox="1"/>
      </xdr:nvSpPr>
      <xdr:spPr>
        <a:xfrm>
          <a:off x="17001567" y="141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829" name="n_4mainValue【消防施設】&#10;一人当たり面積">
          <a:extLst>
            <a:ext uri="{FF2B5EF4-FFF2-40B4-BE49-F238E27FC236}">
              <a16:creationId xmlns:a16="http://schemas.microsoft.com/office/drawing/2014/main" xmlns="" id="{31335875-49EE-4036-A65A-77C96511EACA}"/>
            </a:ext>
          </a:extLst>
        </xdr:cNvPr>
        <xdr:cNvSpPr txBox="1"/>
      </xdr:nvSpPr>
      <xdr:spPr>
        <a:xfrm>
          <a:off x="1622686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xmlns="" id="{4A8C8F99-B271-4648-A184-DF62C042847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xmlns="" id="{53DDAD59-0758-48D5-9F31-42E1AB1318F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xmlns="" id="{B7CA1426-8B01-4A66-9800-E736FD8C6F8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xmlns="" id="{47DD368D-A42C-4C52-91E5-B4F00F2EA19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xmlns="" id="{A9F7AC9D-A77D-4E4A-943D-5AD884644F2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xmlns="" id="{D207DA2D-EA41-4CD0-93C6-48BA895617F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xmlns="" id="{0D07E8FF-1FB3-4AAA-B7A2-C5948B95ADD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xmlns="" id="{048F1DEB-5310-4BF1-820B-7759B4F48F4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xmlns="" id="{660DB0D3-7D57-4AFE-A645-0B39E83968E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xmlns="" id="{E52CC3C5-B4D7-4FA3-B55A-87A72CA2FDB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xmlns="" id="{310349E7-187B-437B-A896-2FD3FAACCD0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xmlns="" id="{8EB40189-58FA-4B11-BE9F-FC26FCF3D24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xmlns="" id="{FC0E1C8D-37F4-417B-8E8A-B917669838B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xmlns="" id="{D248DB06-84D1-4617-9B80-8E8D05D7796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xmlns="" id="{93857618-2BB2-4B1C-A32B-E56C7CC71E4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xmlns="" id="{A17A65A4-DD63-4964-B3ED-891CCD84C6D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xmlns="" id="{8205A7E7-24C2-47AF-9275-1F61189162A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xmlns="" id="{B626D469-FFAD-41B6-82A6-CA5F6FDAE70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xmlns="" id="{0CCB92BA-8B89-4946-B070-515095E31FE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xmlns="" id="{4BCF85EA-73FB-4D26-9CAF-5505BCB41FC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xmlns="" id="{CDFF5012-750E-45BF-93B8-210263D65C8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xmlns="" id="{F1182130-C02B-4F82-9C1C-8244401852C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xmlns="" id="{E6A20D8A-C3E9-4D63-94D7-E35D954F32F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xmlns="" id="{37506F2B-7F36-43A7-882E-063F62E4667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xmlns="" id="{92FF8584-B549-4A06-87B2-F3E03F0C2EE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xmlns="" id="{F7BB8D99-36B0-44B4-B08B-D897F3482FB4}"/>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xmlns="" id="{37474718-3BE7-423E-81C2-7A8EF21437F2}"/>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xmlns="" id="{5E0C0330-40DB-44BF-A13C-57D37B877ED8}"/>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xmlns="" id="{8E811B6D-30DF-4ABD-8E87-C9E90F982702}"/>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xmlns="" id="{EE19D4A0-1A81-4C83-A4B7-3ECC5D487668}"/>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xmlns="" id="{4E76B17E-AAC0-4645-B13C-4668D639ABF8}"/>
            </a:ext>
          </a:extLst>
        </xdr:cNvPr>
        <xdr:cNvSpPr txBox="1"/>
      </xdr:nvSpPr>
      <xdr:spPr>
        <a:xfrm>
          <a:off x="14414500" y="1743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xmlns="" id="{1839DF1E-7180-4410-8485-F53C3EEBEC6E}"/>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xmlns="" id="{81286F90-16D2-4018-806F-37D0563BBC05}"/>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3" name="フローチャート: 判断 862">
          <a:extLst>
            <a:ext uri="{FF2B5EF4-FFF2-40B4-BE49-F238E27FC236}">
              <a16:creationId xmlns:a16="http://schemas.microsoft.com/office/drawing/2014/main" xmlns="" id="{4B9A63E5-955E-407B-80A6-BF8E956A29A9}"/>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a:extLst>
            <a:ext uri="{FF2B5EF4-FFF2-40B4-BE49-F238E27FC236}">
              <a16:creationId xmlns:a16="http://schemas.microsoft.com/office/drawing/2014/main" xmlns="" id="{8CCF6B14-8FC4-4CC3-8018-0B06996FB68C}"/>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5" name="フローチャート: 判断 864">
          <a:extLst>
            <a:ext uri="{FF2B5EF4-FFF2-40B4-BE49-F238E27FC236}">
              <a16:creationId xmlns:a16="http://schemas.microsoft.com/office/drawing/2014/main" xmlns="" id="{F69AAD70-94C4-44A2-B103-96B2DDC42AF0}"/>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xmlns="" id="{6C1ED7F5-D6ED-4F90-B99C-07274D532FE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xmlns="" id="{8152811D-B37A-475E-ADBD-79636276F5C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BE5AEF9D-2A7D-438D-AAF0-70C09031958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xmlns="" id="{C1BEED3B-DDCC-4976-9CE8-8DD219AC308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E0AA80A9-FCE3-4AA1-9F77-70B183CAACB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71" name="楕円 870">
          <a:extLst>
            <a:ext uri="{FF2B5EF4-FFF2-40B4-BE49-F238E27FC236}">
              <a16:creationId xmlns:a16="http://schemas.microsoft.com/office/drawing/2014/main" xmlns="" id="{04BB65E5-D0A4-43D4-BF45-86CEF37FB1C1}"/>
            </a:ext>
          </a:extLst>
        </xdr:cNvPr>
        <xdr:cNvSpPr/>
      </xdr:nvSpPr>
      <xdr:spPr>
        <a:xfrm>
          <a:off x="14325600" y="17181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872" name="【庁舎】&#10;有形固定資産減価償却率該当値テキスト">
          <a:extLst>
            <a:ext uri="{FF2B5EF4-FFF2-40B4-BE49-F238E27FC236}">
              <a16:creationId xmlns:a16="http://schemas.microsoft.com/office/drawing/2014/main" xmlns="" id="{AF00F88D-B231-44C5-AE3D-30C2B1FC0934}"/>
            </a:ext>
          </a:extLst>
        </xdr:cNvPr>
        <xdr:cNvSpPr txBox="1"/>
      </xdr:nvSpPr>
      <xdr:spPr>
        <a:xfrm>
          <a:off x="14414500"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873" name="楕円 872">
          <a:extLst>
            <a:ext uri="{FF2B5EF4-FFF2-40B4-BE49-F238E27FC236}">
              <a16:creationId xmlns:a16="http://schemas.microsoft.com/office/drawing/2014/main" xmlns="" id="{92FB2F31-9442-40AE-A1FC-F4D4ED31464A}"/>
            </a:ext>
          </a:extLst>
        </xdr:cNvPr>
        <xdr:cNvSpPr/>
      </xdr:nvSpPr>
      <xdr:spPr>
        <a:xfrm>
          <a:off x="1357884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107</xdr:row>
      <xdr:rowOff>144780</xdr:rowOff>
    </xdr:to>
    <xdr:cxnSp macro="">
      <xdr:nvCxnSpPr>
        <xdr:cNvPr id="874" name="直線コネクタ 873">
          <a:extLst>
            <a:ext uri="{FF2B5EF4-FFF2-40B4-BE49-F238E27FC236}">
              <a16:creationId xmlns:a16="http://schemas.microsoft.com/office/drawing/2014/main" xmlns="" id="{49B8FAC4-C71C-4B95-9939-5B4C365384D6}"/>
            </a:ext>
          </a:extLst>
        </xdr:cNvPr>
        <xdr:cNvCxnSpPr/>
      </xdr:nvCxnSpPr>
      <xdr:spPr>
        <a:xfrm flipV="1">
          <a:off x="13629640" y="17232630"/>
          <a:ext cx="74676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76019</xdr:rowOff>
    </xdr:from>
    <xdr:to>
      <xdr:col>76</xdr:col>
      <xdr:colOff>165100</xdr:colOff>
      <xdr:row>108</xdr:row>
      <xdr:rowOff>6169</xdr:rowOff>
    </xdr:to>
    <xdr:sp macro="" textlink="">
      <xdr:nvSpPr>
        <xdr:cNvPr id="875" name="楕円 874">
          <a:extLst>
            <a:ext uri="{FF2B5EF4-FFF2-40B4-BE49-F238E27FC236}">
              <a16:creationId xmlns:a16="http://schemas.microsoft.com/office/drawing/2014/main" xmlns="" id="{F3F7BD01-F52B-4843-B487-9FD5B36F4E76}"/>
            </a:ext>
          </a:extLst>
        </xdr:cNvPr>
        <xdr:cNvSpPr/>
      </xdr:nvSpPr>
      <xdr:spPr>
        <a:xfrm>
          <a:off x="12804140" y="18013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107</xdr:row>
      <xdr:rowOff>144780</xdr:rowOff>
    </xdr:to>
    <xdr:cxnSp macro="">
      <xdr:nvCxnSpPr>
        <xdr:cNvPr id="876" name="直線コネクタ 875">
          <a:extLst>
            <a:ext uri="{FF2B5EF4-FFF2-40B4-BE49-F238E27FC236}">
              <a16:creationId xmlns:a16="http://schemas.microsoft.com/office/drawing/2014/main" xmlns="" id="{03B4996E-95D1-4599-8B43-FA60D1E8DBEA}"/>
            </a:ext>
          </a:extLst>
        </xdr:cNvPr>
        <xdr:cNvCxnSpPr/>
      </xdr:nvCxnSpPr>
      <xdr:spPr>
        <a:xfrm>
          <a:off x="12854940" y="18064299"/>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877" name="楕円 876">
          <a:extLst>
            <a:ext uri="{FF2B5EF4-FFF2-40B4-BE49-F238E27FC236}">
              <a16:creationId xmlns:a16="http://schemas.microsoft.com/office/drawing/2014/main" xmlns="" id="{4133A659-E36C-4B26-93EA-9FBE93D6DB7E}"/>
            </a:ext>
          </a:extLst>
        </xdr:cNvPr>
        <xdr:cNvSpPr/>
      </xdr:nvSpPr>
      <xdr:spPr>
        <a:xfrm>
          <a:off x="12029440" y="179824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126819</xdr:rowOff>
    </xdr:to>
    <xdr:cxnSp macro="">
      <xdr:nvCxnSpPr>
        <xdr:cNvPr id="878" name="直線コネクタ 877">
          <a:extLst>
            <a:ext uri="{FF2B5EF4-FFF2-40B4-BE49-F238E27FC236}">
              <a16:creationId xmlns:a16="http://schemas.microsoft.com/office/drawing/2014/main" xmlns="" id="{8717E1CA-C40D-4B59-B5F0-DD26F251E330}"/>
            </a:ext>
          </a:extLst>
        </xdr:cNvPr>
        <xdr:cNvCxnSpPr/>
      </xdr:nvCxnSpPr>
      <xdr:spPr>
        <a:xfrm>
          <a:off x="12072620" y="18033274"/>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17236</xdr:rowOff>
    </xdr:from>
    <xdr:to>
      <xdr:col>67</xdr:col>
      <xdr:colOff>101600</xdr:colOff>
      <xdr:row>107</xdr:row>
      <xdr:rowOff>118836</xdr:rowOff>
    </xdr:to>
    <xdr:sp macro="" textlink="">
      <xdr:nvSpPr>
        <xdr:cNvPr id="879" name="楕円 878">
          <a:extLst>
            <a:ext uri="{FF2B5EF4-FFF2-40B4-BE49-F238E27FC236}">
              <a16:creationId xmlns:a16="http://schemas.microsoft.com/office/drawing/2014/main" xmlns="" id="{35BD4414-B4E5-4298-A1F3-89BF8D70FC43}"/>
            </a:ext>
          </a:extLst>
        </xdr:cNvPr>
        <xdr:cNvSpPr/>
      </xdr:nvSpPr>
      <xdr:spPr>
        <a:xfrm>
          <a:off x="11231880" y="179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68036</xdr:rowOff>
    </xdr:from>
    <xdr:to>
      <xdr:col>71</xdr:col>
      <xdr:colOff>177800</xdr:colOff>
      <xdr:row>107</xdr:row>
      <xdr:rowOff>95794</xdr:rowOff>
    </xdr:to>
    <xdr:cxnSp macro="">
      <xdr:nvCxnSpPr>
        <xdr:cNvPr id="880" name="直線コネクタ 879">
          <a:extLst>
            <a:ext uri="{FF2B5EF4-FFF2-40B4-BE49-F238E27FC236}">
              <a16:creationId xmlns:a16="http://schemas.microsoft.com/office/drawing/2014/main" xmlns="" id="{EC11DF5D-FC63-48D1-9D04-FE12C72E9752}"/>
            </a:ext>
          </a:extLst>
        </xdr:cNvPr>
        <xdr:cNvCxnSpPr/>
      </xdr:nvCxnSpPr>
      <xdr:spPr>
        <a:xfrm>
          <a:off x="11282680" y="1800551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xmlns="" id="{6A0024B2-3DB8-4EF2-A2B9-2D2F35AA76AF}"/>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82" name="n_2aveValue【庁舎】&#10;有形固定資産減価償却率">
          <a:extLst>
            <a:ext uri="{FF2B5EF4-FFF2-40B4-BE49-F238E27FC236}">
              <a16:creationId xmlns:a16="http://schemas.microsoft.com/office/drawing/2014/main" xmlns="" id="{0BDE17E5-D018-4917-B3D0-26B1DE0ECDFB}"/>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83" name="n_3aveValue【庁舎】&#10;有形固定資産減価償却率">
          <a:extLst>
            <a:ext uri="{FF2B5EF4-FFF2-40B4-BE49-F238E27FC236}">
              <a16:creationId xmlns:a16="http://schemas.microsoft.com/office/drawing/2014/main" xmlns="" id="{14674E73-DBDE-4CAB-9FF6-F36F726EEA4C}"/>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84" name="n_4aveValue【庁舎】&#10;有形固定資産減価償却率">
          <a:extLst>
            <a:ext uri="{FF2B5EF4-FFF2-40B4-BE49-F238E27FC236}">
              <a16:creationId xmlns:a16="http://schemas.microsoft.com/office/drawing/2014/main" xmlns="" id="{06EFD9D9-E723-46D7-9BC3-3BB7459304F9}"/>
            </a:ext>
          </a:extLst>
        </xdr:cNvPr>
        <xdr:cNvSpPr txBox="1"/>
      </xdr:nvSpPr>
      <xdr:spPr>
        <a:xfrm>
          <a:off x="1110298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15257</xdr:rowOff>
    </xdr:from>
    <xdr:ext cx="405111" cy="259045"/>
    <xdr:sp macro="" textlink="">
      <xdr:nvSpPr>
        <xdr:cNvPr id="885" name="n_1mainValue【庁舎】&#10;有形固定資産減価償却率">
          <a:extLst>
            <a:ext uri="{FF2B5EF4-FFF2-40B4-BE49-F238E27FC236}">
              <a16:creationId xmlns:a16="http://schemas.microsoft.com/office/drawing/2014/main" xmlns="" id="{0520BCAD-37A6-4C12-8D01-B1CB8C4AD0E2}"/>
            </a:ext>
          </a:extLst>
        </xdr:cNvPr>
        <xdr:cNvSpPr txBox="1"/>
      </xdr:nvSpPr>
      <xdr:spPr>
        <a:xfrm>
          <a:off x="134372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168746</xdr:rowOff>
    </xdr:from>
    <xdr:ext cx="405111" cy="259045"/>
    <xdr:sp macro="" textlink="">
      <xdr:nvSpPr>
        <xdr:cNvPr id="886" name="n_2mainValue【庁舎】&#10;有形固定資産減価償却率">
          <a:extLst>
            <a:ext uri="{FF2B5EF4-FFF2-40B4-BE49-F238E27FC236}">
              <a16:creationId xmlns:a16="http://schemas.microsoft.com/office/drawing/2014/main" xmlns="" id="{4590E8EA-79EB-4D51-A566-33747889221D}"/>
            </a:ext>
          </a:extLst>
        </xdr:cNvPr>
        <xdr:cNvSpPr txBox="1"/>
      </xdr:nvSpPr>
      <xdr:spPr>
        <a:xfrm>
          <a:off x="12675244" y="1810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887" name="n_3mainValue【庁舎】&#10;有形固定資産減価償却率">
          <a:extLst>
            <a:ext uri="{FF2B5EF4-FFF2-40B4-BE49-F238E27FC236}">
              <a16:creationId xmlns:a16="http://schemas.microsoft.com/office/drawing/2014/main" xmlns="" id="{CE7265D1-5506-4631-A89C-9C3F41210E76}"/>
            </a:ext>
          </a:extLst>
        </xdr:cNvPr>
        <xdr:cNvSpPr txBox="1"/>
      </xdr:nvSpPr>
      <xdr:spPr>
        <a:xfrm>
          <a:off x="11900544" y="1807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109963</xdr:rowOff>
    </xdr:from>
    <xdr:ext cx="405111" cy="259045"/>
    <xdr:sp macro="" textlink="">
      <xdr:nvSpPr>
        <xdr:cNvPr id="888" name="n_4mainValue【庁舎】&#10;有形固定資産減価償却率">
          <a:extLst>
            <a:ext uri="{FF2B5EF4-FFF2-40B4-BE49-F238E27FC236}">
              <a16:creationId xmlns:a16="http://schemas.microsoft.com/office/drawing/2014/main" xmlns="" id="{EC63C90E-16F5-4978-BFD3-F89F1B7B494F}"/>
            </a:ext>
          </a:extLst>
        </xdr:cNvPr>
        <xdr:cNvSpPr txBox="1"/>
      </xdr:nvSpPr>
      <xdr:spPr>
        <a:xfrm>
          <a:off x="11102984" y="1804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xmlns="" id="{67B03D5F-B0A0-4265-AC9A-A46EC96D769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xmlns="" id="{26A4423A-0A47-40C1-B131-596AE2395AF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xmlns="" id="{4902C28C-16D0-450D-9BD4-C1C87D2F6D6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xmlns="" id="{204A8641-4AD6-43EF-ABA2-A22AD2F54B8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xmlns="" id="{214DA776-4612-4D19-8B8C-4BFB9B3F246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xmlns="" id="{566AC947-FDB1-4931-ABC7-058F7D608D6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xmlns="" id="{18E7BC34-D597-460A-A955-BE25A4179DE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xmlns="" id="{A4EB471D-CCAE-46F9-9738-F714D055F98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xmlns="" id="{DDE77ED3-1A2C-46F2-B1B2-6F365993CD2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xmlns="" id="{D539081F-501A-4781-94F1-A1382412DB1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xmlns="" id="{A3450959-6B6E-49B3-8741-ABA3B9CE3E8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xmlns="" id="{33555E4D-D5B1-47DF-A35C-BD41D050AE3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xmlns="" id="{A823F5A3-2E9F-41FE-B83C-7D7AE3F08BC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xmlns="" id="{6EF1339D-CB2C-4289-A05B-0E902F3CF31D}"/>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xmlns="" id="{9D27723E-604B-4F44-A6FC-3EAA2579317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xmlns="" id="{27D21AF1-975C-402F-8DD9-D456A45A064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xmlns="" id="{8ED8D706-CF6F-431A-A0C1-7DDE26BB9E8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xmlns="" id="{4EC133FC-A82D-4B92-9A4B-B0AB9FCB1A5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xmlns="" id="{7A0B1303-E248-4506-A3C8-FFC933AD083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xmlns="" id="{9981056A-4FD8-433D-A539-2AD53C13D3A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xmlns="" id="{FE414B07-CD3B-408A-A054-1AFF59C6A31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xmlns="" id="{C434E3E0-9AD0-45FF-8A1A-2256E489C23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xmlns="" id="{A03AAC4C-AFDB-4500-BBB5-2EF49800B2A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xmlns="" id="{50A39A40-9F52-42E1-8148-0A95AE34247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xmlns="" id="{EA5F06C6-33EA-4738-86EA-6B78B4A1A03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xmlns="" id="{5CC5EA0E-3F14-4C5C-A66A-6AC85F37E0EA}"/>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xmlns="" id="{43861C10-DEFD-49D8-A138-CEBA9AB1B1E7}"/>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xmlns="" id="{423A9832-538B-4537-B478-B7AEA3BE8FEB}"/>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xmlns="" id="{03EA2E57-C14F-44D6-9F76-CBE73346A887}"/>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xmlns="" id="{795915EE-8799-4F9A-9EA2-4D861DAE95B6}"/>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xmlns="" id="{ABC50FAD-CD29-4B98-A748-F203AEB98A9B}"/>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xmlns="" id="{2FA7FDD6-D124-4DD6-A60D-2A5BB15EFF71}"/>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xmlns="" id="{B12E1239-6558-492F-8D77-6B86F19497BC}"/>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922" name="フローチャート: 判断 921">
          <a:extLst>
            <a:ext uri="{FF2B5EF4-FFF2-40B4-BE49-F238E27FC236}">
              <a16:creationId xmlns:a16="http://schemas.microsoft.com/office/drawing/2014/main" xmlns="" id="{68C5DF31-9791-4D88-AE14-C988EDB9E3BF}"/>
            </a:ext>
          </a:extLst>
        </xdr:cNvPr>
        <xdr:cNvSpPr/>
      </xdr:nvSpPr>
      <xdr:spPr>
        <a:xfrm>
          <a:off x="179374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23" name="フローチャート: 判断 922">
          <a:extLst>
            <a:ext uri="{FF2B5EF4-FFF2-40B4-BE49-F238E27FC236}">
              <a16:creationId xmlns:a16="http://schemas.microsoft.com/office/drawing/2014/main" xmlns="" id="{13E295FD-7F3D-4CAE-B218-CC9BD7D76F03}"/>
            </a:ext>
          </a:extLst>
        </xdr:cNvPr>
        <xdr:cNvSpPr/>
      </xdr:nvSpPr>
      <xdr:spPr>
        <a:xfrm>
          <a:off x="1716278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924" name="フローチャート: 判断 923">
          <a:extLst>
            <a:ext uri="{FF2B5EF4-FFF2-40B4-BE49-F238E27FC236}">
              <a16:creationId xmlns:a16="http://schemas.microsoft.com/office/drawing/2014/main" xmlns="" id="{BA6A41D3-F1D5-425C-BC8C-F3F9DC7924A5}"/>
            </a:ext>
          </a:extLst>
        </xdr:cNvPr>
        <xdr:cNvSpPr/>
      </xdr:nvSpPr>
      <xdr:spPr>
        <a:xfrm>
          <a:off x="16388080" y="1758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BD9958F3-1958-426E-92F0-C7C7DA6F003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181EBD02-5D27-4F1B-9FF2-FB52EB0C747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62129D4E-C740-44FC-8632-2C024A65001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65AFEE94-7662-4500-837D-962D22849DB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2BBC63B5-24E8-4074-B2E0-588C30FD66D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77651</xdr:rowOff>
    </xdr:from>
    <xdr:to>
      <xdr:col>116</xdr:col>
      <xdr:colOff>114300</xdr:colOff>
      <xdr:row>105</xdr:row>
      <xdr:rowOff>7801</xdr:rowOff>
    </xdr:to>
    <xdr:sp macro="" textlink="">
      <xdr:nvSpPr>
        <xdr:cNvPr id="930" name="楕円 929">
          <a:extLst>
            <a:ext uri="{FF2B5EF4-FFF2-40B4-BE49-F238E27FC236}">
              <a16:creationId xmlns:a16="http://schemas.microsoft.com/office/drawing/2014/main" xmlns="" id="{593E954E-700C-446E-B647-60A86F48D6DF}"/>
            </a:ext>
          </a:extLst>
        </xdr:cNvPr>
        <xdr:cNvSpPr/>
      </xdr:nvSpPr>
      <xdr:spPr>
        <a:xfrm>
          <a:off x="19458940" y="17512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100528</xdr:rowOff>
    </xdr:from>
    <xdr:ext cx="469744" cy="259045"/>
    <xdr:sp macro="" textlink="">
      <xdr:nvSpPr>
        <xdr:cNvPr id="931" name="【庁舎】&#10;一人当たり面積該当値テキスト">
          <a:extLst>
            <a:ext uri="{FF2B5EF4-FFF2-40B4-BE49-F238E27FC236}">
              <a16:creationId xmlns:a16="http://schemas.microsoft.com/office/drawing/2014/main" xmlns="" id="{E78E294A-3251-4FEF-A427-D91060ABA2D8}"/>
            </a:ext>
          </a:extLst>
        </xdr:cNvPr>
        <xdr:cNvSpPr txBox="1"/>
      </xdr:nvSpPr>
      <xdr:spPr>
        <a:xfrm>
          <a:off x="19547840" y="1736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932" name="楕円 931">
          <a:extLst>
            <a:ext uri="{FF2B5EF4-FFF2-40B4-BE49-F238E27FC236}">
              <a16:creationId xmlns:a16="http://schemas.microsoft.com/office/drawing/2014/main" xmlns="" id="{350A3B19-D6A7-4733-A129-DD635A4FCC61}"/>
            </a:ext>
          </a:extLst>
        </xdr:cNvPr>
        <xdr:cNvSpPr/>
      </xdr:nvSpPr>
      <xdr:spPr>
        <a:xfrm>
          <a:off x="18735040" y="17801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128451</xdr:rowOff>
    </xdr:from>
    <xdr:to>
      <xdr:col>116</xdr:col>
      <xdr:colOff>63500</xdr:colOff>
      <xdr:row>106</xdr:row>
      <xdr:rowOff>82731</xdr:rowOff>
    </xdr:to>
    <xdr:cxnSp macro="">
      <xdr:nvCxnSpPr>
        <xdr:cNvPr id="933" name="直線コネクタ 932">
          <a:extLst>
            <a:ext uri="{FF2B5EF4-FFF2-40B4-BE49-F238E27FC236}">
              <a16:creationId xmlns:a16="http://schemas.microsoft.com/office/drawing/2014/main" xmlns="" id="{CDB083F5-790E-45B4-A9F7-33D46C169A85}"/>
            </a:ext>
          </a:extLst>
        </xdr:cNvPr>
        <xdr:cNvCxnSpPr/>
      </xdr:nvCxnSpPr>
      <xdr:spPr>
        <a:xfrm flipV="1">
          <a:off x="18778220" y="17563011"/>
          <a:ext cx="73152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934" name="楕円 933">
          <a:extLst>
            <a:ext uri="{FF2B5EF4-FFF2-40B4-BE49-F238E27FC236}">
              <a16:creationId xmlns:a16="http://schemas.microsoft.com/office/drawing/2014/main" xmlns="" id="{655267EA-A765-4DB0-9A76-9780C614239D}"/>
            </a:ext>
          </a:extLst>
        </xdr:cNvPr>
        <xdr:cNvSpPr/>
      </xdr:nvSpPr>
      <xdr:spPr>
        <a:xfrm>
          <a:off x="1793748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82731</xdr:rowOff>
    </xdr:to>
    <xdr:cxnSp macro="">
      <xdr:nvCxnSpPr>
        <xdr:cNvPr id="935" name="直線コネクタ 934">
          <a:extLst>
            <a:ext uri="{FF2B5EF4-FFF2-40B4-BE49-F238E27FC236}">
              <a16:creationId xmlns:a16="http://schemas.microsoft.com/office/drawing/2014/main" xmlns="" id="{F485EB87-34F0-4FAB-AC03-221954A9B216}"/>
            </a:ext>
          </a:extLst>
        </xdr:cNvPr>
        <xdr:cNvCxnSpPr/>
      </xdr:nvCxnSpPr>
      <xdr:spPr>
        <a:xfrm>
          <a:off x="17988280" y="17803585"/>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36" name="楕円 935">
          <a:extLst>
            <a:ext uri="{FF2B5EF4-FFF2-40B4-BE49-F238E27FC236}">
              <a16:creationId xmlns:a16="http://schemas.microsoft.com/office/drawing/2014/main" xmlns="" id="{3F7E3784-BB73-4BCA-B062-1AEF3BCF226C}"/>
            </a:ext>
          </a:extLst>
        </xdr:cNvPr>
        <xdr:cNvSpPr/>
      </xdr:nvSpPr>
      <xdr:spPr>
        <a:xfrm>
          <a:off x="171627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33745</xdr:rowOff>
    </xdr:to>
    <xdr:cxnSp macro="">
      <xdr:nvCxnSpPr>
        <xdr:cNvPr id="937" name="直線コネクタ 936">
          <a:extLst>
            <a:ext uri="{FF2B5EF4-FFF2-40B4-BE49-F238E27FC236}">
              <a16:creationId xmlns:a16="http://schemas.microsoft.com/office/drawing/2014/main" xmlns="" id="{49CA8A57-7D8C-4A15-9315-CAE90A8461AA}"/>
            </a:ext>
          </a:extLst>
        </xdr:cNvPr>
        <xdr:cNvCxnSpPr/>
      </xdr:nvCxnSpPr>
      <xdr:spPr>
        <a:xfrm>
          <a:off x="17213580" y="17800320"/>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144599</xdr:rowOff>
    </xdr:from>
    <xdr:to>
      <xdr:col>98</xdr:col>
      <xdr:colOff>38100</xdr:colOff>
      <xdr:row>106</xdr:row>
      <xdr:rowOff>74749</xdr:rowOff>
    </xdr:to>
    <xdr:sp macro="" textlink="">
      <xdr:nvSpPr>
        <xdr:cNvPr id="938" name="楕円 937">
          <a:extLst>
            <a:ext uri="{FF2B5EF4-FFF2-40B4-BE49-F238E27FC236}">
              <a16:creationId xmlns:a16="http://schemas.microsoft.com/office/drawing/2014/main" xmlns="" id="{044D7DD8-6046-4F5D-8D19-6F0A06C4823B}"/>
            </a:ext>
          </a:extLst>
        </xdr:cNvPr>
        <xdr:cNvSpPr/>
      </xdr:nvSpPr>
      <xdr:spPr>
        <a:xfrm>
          <a:off x="16388080" y="17746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23949</xdr:rowOff>
    </xdr:from>
    <xdr:to>
      <xdr:col>102</xdr:col>
      <xdr:colOff>114300</xdr:colOff>
      <xdr:row>106</xdr:row>
      <xdr:rowOff>30480</xdr:rowOff>
    </xdr:to>
    <xdr:cxnSp macro="">
      <xdr:nvCxnSpPr>
        <xdr:cNvPr id="939" name="直線コネクタ 938">
          <a:extLst>
            <a:ext uri="{FF2B5EF4-FFF2-40B4-BE49-F238E27FC236}">
              <a16:creationId xmlns:a16="http://schemas.microsoft.com/office/drawing/2014/main" xmlns="" id="{B73BC5D8-D2BC-471F-96DC-E9B51B612148}"/>
            </a:ext>
          </a:extLst>
        </xdr:cNvPr>
        <xdr:cNvCxnSpPr/>
      </xdr:nvCxnSpPr>
      <xdr:spPr>
        <a:xfrm>
          <a:off x="16431260" y="17793789"/>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xmlns="" id="{397178A3-1976-46AA-975C-02DCD171BE2A}"/>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941" name="n_2aveValue【庁舎】&#10;一人当たり面積">
          <a:extLst>
            <a:ext uri="{FF2B5EF4-FFF2-40B4-BE49-F238E27FC236}">
              <a16:creationId xmlns:a16="http://schemas.microsoft.com/office/drawing/2014/main" xmlns="" id="{C286FF0B-231C-4BD0-94EA-9205ECFD4F80}"/>
            </a:ext>
          </a:extLst>
        </xdr:cNvPr>
        <xdr:cNvSpPr txBox="1"/>
      </xdr:nvSpPr>
      <xdr:spPr>
        <a:xfrm>
          <a:off x="17776267" y="173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942" name="n_3aveValue【庁舎】&#10;一人当たり面積">
          <a:extLst>
            <a:ext uri="{FF2B5EF4-FFF2-40B4-BE49-F238E27FC236}">
              <a16:creationId xmlns:a16="http://schemas.microsoft.com/office/drawing/2014/main" xmlns="" id="{F77275D0-9193-4B45-8F19-925373B784CB}"/>
            </a:ext>
          </a:extLst>
        </xdr:cNvPr>
        <xdr:cNvSpPr txBox="1"/>
      </xdr:nvSpPr>
      <xdr:spPr>
        <a:xfrm>
          <a:off x="17001567" y="173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943" name="n_4aveValue【庁舎】&#10;一人当たり面積">
          <a:extLst>
            <a:ext uri="{FF2B5EF4-FFF2-40B4-BE49-F238E27FC236}">
              <a16:creationId xmlns:a16="http://schemas.microsoft.com/office/drawing/2014/main" xmlns="" id="{2FD54729-92A1-4248-99AD-D36C0BD71C7C}"/>
            </a:ext>
          </a:extLst>
        </xdr:cNvPr>
        <xdr:cNvSpPr txBox="1"/>
      </xdr:nvSpPr>
      <xdr:spPr>
        <a:xfrm>
          <a:off x="1622686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124658</xdr:rowOff>
    </xdr:from>
    <xdr:ext cx="469744" cy="259045"/>
    <xdr:sp macro="" textlink="">
      <xdr:nvSpPr>
        <xdr:cNvPr id="944" name="n_1mainValue【庁舎】&#10;一人当たり面積">
          <a:extLst>
            <a:ext uri="{FF2B5EF4-FFF2-40B4-BE49-F238E27FC236}">
              <a16:creationId xmlns:a16="http://schemas.microsoft.com/office/drawing/2014/main" xmlns="" id="{0D68B786-A42A-40EC-B87F-74AB618E0872}"/>
            </a:ext>
          </a:extLst>
        </xdr:cNvPr>
        <xdr:cNvSpPr txBox="1"/>
      </xdr:nvSpPr>
      <xdr:spPr>
        <a:xfrm>
          <a:off x="18561127" y="1789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945" name="n_2mainValue【庁舎】&#10;一人当たり面積">
          <a:extLst>
            <a:ext uri="{FF2B5EF4-FFF2-40B4-BE49-F238E27FC236}">
              <a16:creationId xmlns:a16="http://schemas.microsoft.com/office/drawing/2014/main" xmlns="" id="{758B5620-73A8-4E61-AD68-E70590D713BE}"/>
            </a:ext>
          </a:extLst>
        </xdr:cNvPr>
        <xdr:cNvSpPr txBox="1"/>
      </xdr:nvSpPr>
      <xdr:spPr>
        <a:xfrm>
          <a:off x="17776267"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946" name="n_3mainValue【庁舎】&#10;一人当たり面積">
          <a:extLst>
            <a:ext uri="{FF2B5EF4-FFF2-40B4-BE49-F238E27FC236}">
              <a16:creationId xmlns:a16="http://schemas.microsoft.com/office/drawing/2014/main" xmlns="" id="{C91F38E1-46B6-4CCF-8289-6E48D73FF944}"/>
            </a:ext>
          </a:extLst>
        </xdr:cNvPr>
        <xdr:cNvSpPr txBox="1"/>
      </xdr:nvSpPr>
      <xdr:spPr>
        <a:xfrm>
          <a:off x="170015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65876</xdr:rowOff>
    </xdr:from>
    <xdr:ext cx="469744" cy="259045"/>
    <xdr:sp macro="" textlink="">
      <xdr:nvSpPr>
        <xdr:cNvPr id="947" name="n_4mainValue【庁舎】&#10;一人当たり面積">
          <a:extLst>
            <a:ext uri="{FF2B5EF4-FFF2-40B4-BE49-F238E27FC236}">
              <a16:creationId xmlns:a16="http://schemas.microsoft.com/office/drawing/2014/main" xmlns="" id="{876F7E13-9FC1-4B52-AB6E-B19BC8D361F3}"/>
            </a:ext>
          </a:extLst>
        </xdr:cNvPr>
        <xdr:cNvSpPr txBox="1"/>
      </xdr:nvSpPr>
      <xdr:spPr>
        <a:xfrm>
          <a:off x="16226867" y="1783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xmlns="" id="{989D2039-28C1-4681-A3EB-2A918AE792B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xmlns="" id="{ADA69F4B-1D33-4C58-8485-00661800945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xmlns="" id="{88223EBA-3A76-4A92-9343-97B7692C444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庁舎以外の全ての類型において、有形固定資産減価償却率が類似団体と比較して高くなっている。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福祉施設については、社会福祉センター、福祉作業所と老人福祉会館がある。社会福祉センターは平成３年建築、福祉作業所は平成３年建築と平成１２年建築、老人福祉会館は昭和５２年建築であり、施設の老朽化が進んでいる。公共施設等総合管理計画において、地域福祉活動の拠点施設として設置されている社会福祉センターについては、適正な維持管理、計画的な改修等により長寿命化を図っていくこととする。障がい者の自立した生活を支援するための施設として設置されている福祉作業所と高齢者の憩いの場として設置されている老人福祉会館については、現在の利用状況や今後の動向、また施設の老朽化を踏まえ、今後のあり方を検討していくこととす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庁舎については、有形固定資産減価償却率が大きく低下している。これは、激甚化する自然災害などから市民の生命・財産を守るための防災拠点とするため、令和４年度に新たに北庁舎及び設備棟を新設したためである。今後も既存庁舎である南庁舎と中庁舎においては、建替えや大規模改修を予定していることから、有形固定資産減価償却率は更に低下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31204365</v>
      </c>
      <c r="BO4" s="384"/>
      <c r="BP4" s="384"/>
      <c r="BQ4" s="384"/>
      <c r="BR4" s="384"/>
      <c r="BS4" s="384"/>
      <c r="BT4" s="384"/>
      <c r="BU4" s="385"/>
      <c r="BV4" s="383">
        <v>31488632</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6.8</v>
      </c>
      <c r="CU4" s="390"/>
      <c r="CV4" s="390"/>
      <c r="CW4" s="390"/>
      <c r="CX4" s="390"/>
      <c r="CY4" s="390"/>
      <c r="CZ4" s="390"/>
      <c r="DA4" s="391"/>
      <c r="DB4" s="389">
        <v>6.1</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30023201</v>
      </c>
      <c r="BO5" s="421"/>
      <c r="BP5" s="421"/>
      <c r="BQ5" s="421"/>
      <c r="BR5" s="421"/>
      <c r="BS5" s="421"/>
      <c r="BT5" s="421"/>
      <c r="BU5" s="422"/>
      <c r="BV5" s="420">
        <v>30350531</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89.6</v>
      </c>
      <c r="CU5" s="418"/>
      <c r="CV5" s="418"/>
      <c r="CW5" s="418"/>
      <c r="CX5" s="418"/>
      <c r="CY5" s="418"/>
      <c r="CZ5" s="418"/>
      <c r="DA5" s="419"/>
      <c r="DB5" s="417">
        <v>89.5</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1181164</v>
      </c>
      <c r="BO6" s="421"/>
      <c r="BP6" s="421"/>
      <c r="BQ6" s="421"/>
      <c r="BR6" s="421"/>
      <c r="BS6" s="421"/>
      <c r="BT6" s="421"/>
      <c r="BU6" s="422"/>
      <c r="BV6" s="420">
        <v>1138101</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89.6</v>
      </c>
      <c r="CU6" s="458"/>
      <c r="CV6" s="458"/>
      <c r="CW6" s="458"/>
      <c r="CX6" s="458"/>
      <c r="CY6" s="458"/>
      <c r="CZ6" s="458"/>
      <c r="DA6" s="459"/>
      <c r="DB6" s="457">
        <v>89.5</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104</v>
      </c>
      <c r="AV7" s="453"/>
      <c r="AW7" s="453"/>
      <c r="AX7" s="453"/>
      <c r="AY7" s="454" t="s">
        <v>108</v>
      </c>
      <c r="AZ7" s="455"/>
      <c r="BA7" s="455"/>
      <c r="BB7" s="455"/>
      <c r="BC7" s="455"/>
      <c r="BD7" s="455"/>
      <c r="BE7" s="455"/>
      <c r="BF7" s="455"/>
      <c r="BG7" s="455"/>
      <c r="BH7" s="455"/>
      <c r="BI7" s="455"/>
      <c r="BJ7" s="455"/>
      <c r="BK7" s="455"/>
      <c r="BL7" s="455"/>
      <c r="BM7" s="456"/>
      <c r="BN7" s="420">
        <v>65082</v>
      </c>
      <c r="BO7" s="421"/>
      <c r="BP7" s="421"/>
      <c r="BQ7" s="421"/>
      <c r="BR7" s="421"/>
      <c r="BS7" s="421"/>
      <c r="BT7" s="421"/>
      <c r="BU7" s="422"/>
      <c r="BV7" s="420">
        <v>213860</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16313648</v>
      </c>
      <c r="CU7" s="421"/>
      <c r="CV7" s="421"/>
      <c r="CW7" s="421"/>
      <c r="CX7" s="421"/>
      <c r="CY7" s="421"/>
      <c r="CZ7" s="421"/>
      <c r="DA7" s="422"/>
      <c r="DB7" s="420">
        <v>15102360</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1116082</v>
      </c>
      <c r="BO8" s="421"/>
      <c r="BP8" s="421"/>
      <c r="BQ8" s="421"/>
      <c r="BR8" s="421"/>
      <c r="BS8" s="421"/>
      <c r="BT8" s="421"/>
      <c r="BU8" s="422"/>
      <c r="BV8" s="420">
        <v>924241</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1.0900000000000001</v>
      </c>
      <c r="CU8" s="461"/>
      <c r="CV8" s="461"/>
      <c r="CW8" s="461"/>
      <c r="CX8" s="461"/>
      <c r="CY8" s="461"/>
      <c r="CZ8" s="461"/>
      <c r="DA8" s="462"/>
      <c r="DB8" s="460">
        <v>1.0900000000000001</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63883</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96</v>
      </c>
      <c r="AV9" s="453"/>
      <c r="AW9" s="453"/>
      <c r="AX9" s="453"/>
      <c r="AY9" s="454" t="s">
        <v>118</v>
      </c>
      <c r="AZ9" s="455"/>
      <c r="BA9" s="455"/>
      <c r="BB9" s="455"/>
      <c r="BC9" s="455"/>
      <c r="BD9" s="455"/>
      <c r="BE9" s="455"/>
      <c r="BF9" s="455"/>
      <c r="BG9" s="455"/>
      <c r="BH9" s="455"/>
      <c r="BI9" s="455"/>
      <c r="BJ9" s="455"/>
      <c r="BK9" s="455"/>
      <c r="BL9" s="455"/>
      <c r="BM9" s="456"/>
      <c r="BN9" s="420">
        <v>191841</v>
      </c>
      <c r="BO9" s="421"/>
      <c r="BP9" s="421"/>
      <c r="BQ9" s="421"/>
      <c r="BR9" s="421"/>
      <c r="BS9" s="421"/>
      <c r="BT9" s="421"/>
      <c r="BU9" s="422"/>
      <c r="BV9" s="420">
        <v>-146133</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8.1</v>
      </c>
      <c r="CU9" s="418"/>
      <c r="CV9" s="418"/>
      <c r="CW9" s="418"/>
      <c r="CX9" s="418"/>
      <c r="CY9" s="418"/>
      <c r="CZ9" s="418"/>
      <c r="DA9" s="419"/>
      <c r="DB9" s="417">
        <v>7.7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60952</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420549</v>
      </c>
      <c r="BO10" s="421"/>
      <c r="BP10" s="421"/>
      <c r="BQ10" s="421"/>
      <c r="BR10" s="421"/>
      <c r="BS10" s="421"/>
      <c r="BT10" s="421"/>
      <c r="BU10" s="422"/>
      <c r="BV10" s="420">
        <v>535765</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96</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65659</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96</v>
      </c>
      <c r="AV12" s="453"/>
      <c r="AW12" s="453"/>
      <c r="AX12" s="453"/>
      <c r="AY12" s="454" t="s">
        <v>136</v>
      </c>
      <c r="AZ12" s="455"/>
      <c r="BA12" s="455"/>
      <c r="BB12" s="455"/>
      <c r="BC12" s="455"/>
      <c r="BD12" s="455"/>
      <c r="BE12" s="455"/>
      <c r="BF12" s="455"/>
      <c r="BG12" s="455"/>
      <c r="BH12" s="455"/>
      <c r="BI12" s="455"/>
      <c r="BJ12" s="455"/>
      <c r="BK12" s="455"/>
      <c r="BL12" s="455"/>
      <c r="BM12" s="456"/>
      <c r="BN12" s="420">
        <v>425351</v>
      </c>
      <c r="BO12" s="421"/>
      <c r="BP12" s="421"/>
      <c r="BQ12" s="421"/>
      <c r="BR12" s="421"/>
      <c r="BS12" s="421"/>
      <c r="BT12" s="421"/>
      <c r="BU12" s="422"/>
      <c r="BV12" s="420">
        <v>258207</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138</v>
      </c>
      <c r="N13" s="512"/>
      <c r="O13" s="512"/>
      <c r="P13" s="512"/>
      <c r="Q13" s="513"/>
      <c r="R13" s="504">
        <v>64662</v>
      </c>
      <c r="S13" s="505"/>
      <c r="T13" s="505"/>
      <c r="U13" s="505"/>
      <c r="V13" s="506"/>
      <c r="W13" s="436" t="s">
        <v>139</v>
      </c>
      <c r="X13" s="437"/>
      <c r="Y13" s="437"/>
      <c r="Z13" s="437"/>
      <c r="AA13" s="437"/>
      <c r="AB13" s="427"/>
      <c r="AC13" s="471">
        <v>1104</v>
      </c>
      <c r="AD13" s="472"/>
      <c r="AE13" s="472"/>
      <c r="AF13" s="472"/>
      <c r="AG13" s="514"/>
      <c r="AH13" s="471">
        <v>1304</v>
      </c>
      <c r="AI13" s="472"/>
      <c r="AJ13" s="472"/>
      <c r="AK13" s="472"/>
      <c r="AL13" s="473"/>
      <c r="AM13" s="449" t="s">
        <v>140</v>
      </c>
      <c r="AN13" s="450"/>
      <c r="AO13" s="450"/>
      <c r="AP13" s="450"/>
      <c r="AQ13" s="450"/>
      <c r="AR13" s="450"/>
      <c r="AS13" s="450"/>
      <c r="AT13" s="451"/>
      <c r="AU13" s="452" t="s">
        <v>104</v>
      </c>
      <c r="AV13" s="453"/>
      <c r="AW13" s="453"/>
      <c r="AX13" s="453"/>
      <c r="AY13" s="454" t="s">
        <v>141</v>
      </c>
      <c r="AZ13" s="455"/>
      <c r="BA13" s="455"/>
      <c r="BB13" s="455"/>
      <c r="BC13" s="455"/>
      <c r="BD13" s="455"/>
      <c r="BE13" s="455"/>
      <c r="BF13" s="455"/>
      <c r="BG13" s="455"/>
      <c r="BH13" s="455"/>
      <c r="BI13" s="455"/>
      <c r="BJ13" s="455"/>
      <c r="BK13" s="455"/>
      <c r="BL13" s="455"/>
      <c r="BM13" s="456"/>
      <c r="BN13" s="420">
        <v>187039</v>
      </c>
      <c r="BO13" s="421"/>
      <c r="BP13" s="421"/>
      <c r="BQ13" s="421"/>
      <c r="BR13" s="421"/>
      <c r="BS13" s="421"/>
      <c r="BT13" s="421"/>
      <c r="BU13" s="422"/>
      <c r="BV13" s="420">
        <v>131425</v>
      </c>
      <c r="BW13" s="421"/>
      <c r="BX13" s="421"/>
      <c r="BY13" s="421"/>
      <c r="BZ13" s="421"/>
      <c r="CA13" s="421"/>
      <c r="CB13" s="421"/>
      <c r="CC13" s="422"/>
      <c r="CD13" s="423" t="s">
        <v>142</v>
      </c>
      <c r="CE13" s="424"/>
      <c r="CF13" s="424"/>
      <c r="CG13" s="424"/>
      <c r="CH13" s="424"/>
      <c r="CI13" s="424"/>
      <c r="CJ13" s="424"/>
      <c r="CK13" s="424"/>
      <c r="CL13" s="424"/>
      <c r="CM13" s="424"/>
      <c r="CN13" s="424"/>
      <c r="CO13" s="424"/>
      <c r="CP13" s="424"/>
      <c r="CQ13" s="424"/>
      <c r="CR13" s="424"/>
      <c r="CS13" s="425"/>
      <c r="CT13" s="417">
        <v>3.3</v>
      </c>
      <c r="CU13" s="418"/>
      <c r="CV13" s="418"/>
      <c r="CW13" s="418"/>
      <c r="CX13" s="418"/>
      <c r="CY13" s="418"/>
      <c r="CZ13" s="418"/>
      <c r="DA13" s="419"/>
      <c r="DB13" s="417">
        <v>2.5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143</v>
      </c>
      <c r="M14" s="502"/>
      <c r="N14" s="502"/>
      <c r="O14" s="502"/>
      <c r="P14" s="502"/>
      <c r="Q14" s="503"/>
      <c r="R14" s="504">
        <v>65360</v>
      </c>
      <c r="S14" s="505"/>
      <c r="T14" s="505"/>
      <c r="U14" s="505"/>
      <c r="V14" s="506"/>
      <c r="W14" s="410"/>
      <c r="X14" s="411"/>
      <c r="Y14" s="411"/>
      <c r="Z14" s="411"/>
      <c r="AA14" s="411"/>
      <c r="AB14" s="400"/>
      <c r="AC14" s="507">
        <v>3.8</v>
      </c>
      <c r="AD14" s="508"/>
      <c r="AE14" s="508"/>
      <c r="AF14" s="508"/>
      <c r="AG14" s="509"/>
      <c r="AH14" s="507">
        <v>4.5999999999999996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144</v>
      </c>
      <c r="CE14" s="516"/>
      <c r="CF14" s="516"/>
      <c r="CG14" s="516"/>
      <c r="CH14" s="516"/>
      <c r="CI14" s="516"/>
      <c r="CJ14" s="516"/>
      <c r="CK14" s="516"/>
      <c r="CL14" s="516"/>
      <c r="CM14" s="516"/>
      <c r="CN14" s="516"/>
      <c r="CO14" s="516"/>
      <c r="CP14" s="516"/>
      <c r="CQ14" s="516"/>
      <c r="CR14" s="516"/>
      <c r="CS14" s="517"/>
      <c r="CT14" s="518">
        <v>7.5</v>
      </c>
      <c r="CU14" s="519"/>
      <c r="CV14" s="519"/>
      <c r="CW14" s="519"/>
      <c r="CX14" s="519"/>
      <c r="CY14" s="519"/>
      <c r="CZ14" s="519"/>
      <c r="DA14" s="520"/>
      <c r="DB14" s="518">
        <v>6.6</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138</v>
      </c>
      <c r="N15" s="512"/>
      <c r="O15" s="512"/>
      <c r="P15" s="512"/>
      <c r="Q15" s="513"/>
      <c r="R15" s="504">
        <v>64427</v>
      </c>
      <c r="S15" s="505"/>
      <c r="T15" s="505"/>
      <c r="U15" s="505"/>
      <c r="V15" s="506"/>
      <c r="W15" s="436" t="s">
        <v>145</v>
      </c>
      <c r="X15" s="437"/>
      <c r="Y15" s="437"/>
      <c r="Z15" s="437"/>
      <c r="AA15" s="437"/>
      <c r="AB15" s="427"/>
      <c r="AC15" s="471">
        <v>7941</v>
      </c>
      <c r="AD15" s="472"/>
      <c r="AE15" s="472"/>
      <c r="AF15" s="472"/>
      <c r="AG15" s="514"/>
      <c r="AH15" s="471">
        <v>8095</v>
      </c>
      <c r="AI15" s="472"/>
      <c r="AJ15" s="472"/>
      <c r="AK15" s="472"/>
      <c r="AL15" s="473"/>
      <c r="AM15" s="449"/>
      <c r="AN15" s="450"/>
      <c r="AO15" s="450"/>
      <c r="AP15" s="450"/>
      <c r="AQ15" s="450"/>
      <c r="AR15" s="450"/>
      <c r="AS15" s="450"/>
      <c r="AT15" s="451"/>
      <c r="AU15" s="452"/>
      <c r="AV15" s="453"/>
      <c r="AW15" s="453"/>
      <c r="AX15" s="453"/>
      <c r="AY15" s="380" t="s">
        <v>146</v>
      </c>
      <c r="AZ15" s="381"/>
      <c r="BA15" s="381"/>
      <c r="BB15" s="381"/>
      <c r="BC15" s="381"/>
      <c r="BD15" s="381"/>
      <c r="BE15" s="381"/>
      <c r="BF15" s="381"/>
      <c r="BG15" s="381"/>
      <c r="BH15" s="381"/>
      <c r="BI15" s="381"/>
      <c r="BJ15" s="381"/>
      <c r="BK15" s="381"/>
      <c r="BL15" s="381"/>
      <c r="BM15" s="382"/>
      <c r="BN15" s="383">
        <v>12698108</v>
      </c>
      <c r="BO15" s="384"/>
      <c r="BP15" s="384"/>
      <c r="BQ15" s="384"/>
      <c r="BR15" s="384"/>
      <c r="BS15" s="384"/>
      <c r="BT15" s="384"/>
      <c r="BU15" s="385"/>
      <c r="BV15" s="383">
        <v>11774779</v>
      </c>
      <c r="BW15" s="384"/>
      <c r="BX15" s="384"/>
      <c r="BY15" s="384"/>
      <c r="BZ15" s="384"/>
      <c r="CA15" s="384"/>
      <c r="CB15" s="384"/>
      <c r="CC15" s="385"/>
      <c r="CD15" s="521" t="s">
        <v>147</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148</v>
      </c>
      <c r="M16" s="524"/>
      <c r="N16" s="524"/>
      <c r="O16" s="524"/>
      <c r="P16" s="524"/>
      <c r="Q16" s="525"/>
      <c r="R16" s="526" t="s">
        <v>149</v>
      </c>
      <c r="S16" s="527"/>
      <c r="T16" s="527"/>
      <c r="U16" s="527"/>
      <c r="V16" s="528"/>
      <c r="W16" s="410"/>
      <c r="X16" s="411"/>
      <c r="Y16" s="411"/>
      <c r="Z16" s="411"/>
      <c r="AA16" s="411"/>
      <c r="AB16" s="400"/>
      <c r="AC16" s="507">
        <v>27.3</v>
      </c>
      <c r="AD16" s="508"/>
      <c r="AE16" s="508"/>
      <c r="AF16" s="508"/>
      <c r="AG16" s="509"/>
      <c r="AH16" s="507">
        <v>28.4</v>
      </c>
      <c r="AI16" s="508"/>
      <c r="AJ16" s="508"/>
      <c r="AK16" s="508"/>
      <c r="AL16" s="510"/>
      <c r="AM16" s="449"/>
      <c r="AN16" s="450"/>
      <c r="AO16" s="450"/>
      <c r="AP16" s="450"/>
      <c r="AQ16" s="450"/>
      <c r="AR16" s="450"/>
      <c r="AS16" s="450"/>
      <c r="AT16" s="451"/>
      <c r="AU16" s="452"/>
      <c r="AV16" s="453"/>
      <c r="AW16" s="453"/>
      <c r="AX16" s="453"/>
      <c r="AY16" s="454" t="s">
        <v>150</v>
      </c>
      <c r="AZ16" s="455"/>
      <c r="BA16" s="455"/>
      <c r="BB16" s="455"/>
      <c r="BC16" s="455"/>
      <c r="BD16" s="455"/>
      <c r="BE16" s="455"/>
      <c r="BF16" s="455"/>
      <c r="BG16" s="455"/>
      <c r="BH16" s="455"/>
      <c r="BI16" s="455"/>
      <c r="BJ16" s="455"/>
      <c r="BK16" s="455"/>
      <c r="BL16" s="455"/>
      <c r="BM16" s="456"/>
      <c r="BN16" s="420">
        <v>11314387</v>
      </c>
      <c r="BO16" s="421"/>
      <c r="BP16" s="421"/>
      <c r="BQ16" s="421"/>
      <c r="BR16" s="421"/>
      <c r="BS16" s="421"/>
      <c r="BT16" s="421"/>
      <c r="BU16" s="422"/>
      <c r="BV16" s="420">
        <v>11421169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151</v>
      </c>
      <c r="N17" s="532"/>
      <c r="O17" s="532"/>
      <c r="P17" s="532"/>
      <c r="Q17" s="533"/>
      <c r="R17" s="526" t="s">
        <v>152</v>
      </c>
      <c r="S17" s="527"/>
      <c r="T17" s="527"/>
      <c r="U17" s="527"/>
      <c r="V17" s="528"/>
      <c r="W17" s="436" t="s">
        <v>153</v>
      </c>
      <c r="X17" s="437"/>
      <c r="Y17" s="437"/>
      <c r="Z17" s="437"/>
      <c r="AA17" s="437"/>
      <c r="AB17" s="427"/>
      <c r="AC17" s="471">
        <v>20080</v>
      </c>
      <c r="AD17" s="472"/>
      <c r="AE17" s="472"/>
      <c r="AF17" s="472"/>
      <c r="AG17" s="514"/>
      <c r="AH17" s="471">
        <v>19150</v>
      </c>
      <c r="AI17" s="472"/>
      <c r="AJ17" s="472"/>
      <c r="AK17" s="472"/>
      <c r="AL17" s="473"/>
      <c r="AM17" s="449"/>
      <c r="AN17" s="450"/>
      <c r="AO17" s="450"/>
      <c r="AP17" s="450"/>
      <c r="AQ17" s="450"/>
      <c r="AR17" s="450"/>
      <c r="AS17" s="450"/>
      <c r="AT17" s="451"/>
      <c r="AU17" s="452"/>
      <c r="AV17" s="453"/>
      <c r="AW17" s="453"/>
      <c r="AX17" s="453"/>
      <c r="AY17" s="454" t="s">
        <v>154</v>
      </c>
      <c r="AZ17" s="455"/>
      <c r="BA17" s="455"/>
      <c r="BB17" s="455"/>
      <c r="BC17" s="455"/>
      <c r="BD17" s="455"/>
      <c r="BE17" s="455"/>
      <c r="BF17" s="455"/>
      <c r="BG17" s="455"/>
      <c r="BH17" s="455"/>
      <c r="BI17" s="455"/>
      <c r="BJ17" s="455"/>
      <c r="BK17" s="455"/>
      <c r="BL17" s="455"/>
      <c r="BM17" s="456"/>
      <c r="BN17" s="420">
        <v>16313648</v>
      </c>
      <c r="BO17" s="421"/>
      <c r="BP17" s="421"/>
      <c r="BQ17" s="421"/>
      <c r="BR17" s="421"/>
      <c r="BS17" s="421"/>
      <c r="BT17" s="421"/>
      <c r="BU17" s="422"/>
      <c r="BV17" s="420">
        <v>15102360</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155</v>
      </c>
      <c r="C18" s="463"/>
      <c r="D18" s="463"/>
      <c r="E18" s="543"/>
      <c r="F18" s="543"/>
      <c r="G18" s="543"/>
      <c r="H18" s="543"/>
      <c r="I18" s="543"/>
      <c r="J18" s="543"/>
      <c r="K18" s="543"/>
      <c r="L18" s="544">
        <v>94.92</v>
      </c>
      <c r="M18" s="544"/>
      <c r="N18" s="544"/>
      <c r="O18" s="544"/>
      <c r="P18" s="544"/>
      <c r="Q18" s="544"/>
      <c r="R18" s="545"/>
      <c r="S18" s="545"/>
      <c r="T18" s="545"/>
      <c r="U18" s="545"/>
      <c r="V18" s="546"/>
      <c r="W18" s="438"/>
      <c r="X18" s="439"/>
      <c r="Y18" s="439"/>
      <c r="Z18" s="439"/>
      <c r="AA18" s="439"/>
      <c r="AB18" s="430"/>
      <c r="AC18" s="547">
        <v>68.900000000000006</v>
      </c>
      <c r="AD18" s="548"/>
      <c r="AE18" s="548"/>
      <c r="AF18" s="548"/>
      <c r="AG18" s="549"/>
      <c r="AH18" s="547">
        <v>67.099999999999994</v>
      </c>
      <c r="AI18" s="548"/>
      <c r="AJ18" s="548"/>
      <c r="AK18" s="548"/>
      <c r="AL18" s="550"/>
      <c r="AM18" s="449"/>
      <c r="AN18" s="450"/>
      <c r="AO18" s="450"/>
      <c r="AP18" s="450"/>
      <c r="AQ18" s="450"/>
      <c r="AR18" s="450"/>
      <c r="AS18" s="450"/>
      <c r="AT18" s="451"/>
      <c r="AU18" s="452"/>
      <c r="AV18" s="453"/>
      <c r="AW18" s="453"/>
      <c r="AX18" s="453"/>
      <c r="AY18" s="454" t="s">
        <v>156</v>
      </c>
      <c r="AZ18" s="455"/>
      <c r="BA18" s="455"/>
      <c r="BB18" s="455"/>
      <c r="BC18" s="455"/>
      <c r="BD18" s="455"/>
      <c r="BE18" s="455"/>
      <c r="BF18" s="455"/>
      <c r="BG18" s="455"/>
      <c r="BH18" s="455"/>
      <c r="BI18" s="455"/>
      <c r="BJ18" s="455"/>
      <c r="BK18" s="455"/>
      <c r="BL18" s="455"/>
      <c r="BM18" s="456"/>
      <c r="BN18" s="420">
        <v>15265716</v>
      </c>
      <c r="BO18" s="421"/>
      <c r="BP18" s="421"/>
      <c r="BQ18" s="421"/>
      <c r="BR18" s="421"/>
      <c r="BS18" s="421"/>
      <c r="BT18" s="421"/>
      <c r="BU18" s="422"/>
      <c r="BV18" s="420">
        <v>14672365</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157</v>
      </c>
      <c r="C19" s="463"/>
      <c r="D19" s="463"/>
      <c r="E19" s="543"/>
      <c r="F19" s="543"/>
      <c r="G19" s="543"/>
      <c r="H19" s="543"/>
      <c r="I19" s="543"/>
      <c r="J19" s="543"/>
      <c r="K19" s="543"/>
      <c r="L19" s="551">
        <v>673</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158</v>
      </c>
      <c r="AZ19" s="455"/>
      <c r="BA19" s="455"/>
      <c r="BB19" s="455"/>
      <c r="BC19" s="455"/>
      <c r="BD19" s="455"/>
      <c r="BE19" s="455"/>
      <c r="BF19" s="455"/>
      <c r="BG19" s="455"/>
      <c r="BH19" s="455"/>
      <c r="BI19" s="455"/>
      <c r="BJ19" s="455"/>
      <c r="BK19" s="455"/>
      <c r="BL19" s="455"/>
      <c r="BM19" s="456"/>
      <c r="BN19" s="420">
        <v>20176725</v>
      </c>
      <c r="BO19" s="421"/>
      <c r="BP19" s="421"/>
      <c r="BQ19" s="421"/>
      <c r="BR19" s="421"/>
      <c r="BS19" s="421"/>
      <c r="BT19" s="421"/>
      <c r="BU19" s="422"/>
      <c r="BV19" s="420">
        <v>19414560</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159</v>
      </c>
      <c r="C20" s="463"/>
      <c r="D20" s="463"/>
      <c r="E20" s="543"/>
      <c r="F20" s="543"/>
      <c r="G20" s="543"/>
      <c r="H20" s="543"/>
      <c r="I20" s="543"/>
      <c r="J20" s="543"/>
      <c r="K20" s="543"/>
      <c r="L20" s="551">
        <v>25430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160</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161</v>
      </c>
      <c r="C22" s="564"/>
      <c r="D22" s="565"/>
      <c r="E22" s="432" t="s">
        <v>1</v>
      </c>
      <c r="F22" s="437"/>
      <c r="G22" s="437"/>
      <c r="H22" s="437"/>
      <c r="I22" s="437"/>
      <c r="J22" s="437"/>
      <c r="K22" s="427"/>
      <c r="L22" s="432" t="s">
        <v>162</v>
      </c>
      <c r="M22" s="437"/>
      <c r="N22" s="437"/>
      <c r="O22" s="437"/>
      <c r="P22" s="427"/>
      <c r="Q22" s="595" t="s">
        <v>163</v>
      </c>
      <c r="R22" s="596"/>
      <c r="S22" s="596"/>
      <c r="T22" s="596"/>
      <c r="U22" s="596"/>
      <c r="V22" s="597"/>
      <c r="W22" s="563" t="s">
        <v>164</v>
      </c>
      <c r="X22" s="564"/>
      <c r="Y22" s="565"/>
      <c r="Z22" s="432" t="s">
        <v>1</v>
      </c>
      <c r="AA22" s="437"/>
      <c r="AB22" s="437"/>
      <c r="AC22" s="437"/>
      <c r="AD22" s="437"/>
      <c r="AE22" s="437"/>
      <c r="AF22" s="437"/>
      <c r="AG22" s="427"/>
      <c r="AH22" s="601" t="s">
        <v>165</v>
      </c>
      <c r="AI22" s="437"/>
      <c r="AJ22" s="437"/>
      <c r="AK22" s="437"/>
      <c r="AL22" s="427"/>
      <c r="AM22" s="601" t="s">
        <v>166</v>
      </c>
      <c r="AN22" s="602"/>
      <c r="AO22" s="602"/>
      <c r="AP22" s="602"/>
      <c r="AQ22" s="602"/>
      <c r="AR22" s="603"/>
      <c r="AS22" s="595" t="s">
        <v>163</v>
      </c>
      <c r="AT22" s="596"/>
      <c r="AU22" s="596"/>
      <c r="AV22" s="596"/>
      <c r="AW22" s="596"/>
      <c r="AX22" s="607"/>
      <c r="AY22" s="380" t="s">
        <v>167</v>
      </c>
      <c r="AZ22" s="381"/>
      <c r="BA22" s="381"/>
      <c r="BB22" s="381"/>
      <c r="BC22" s="381"/>
      <c r="BD22" s="381"/>
      <c r="BE22" s="381"/>
      <c r="BF22" s="381"/>
      <c r="BG22" s="381"/>
      <c r="BH22" s="381"/>
      <c r="BI22" s="381"/>
      <c r="BJ22" s="381"/>
      <c r="BK22" s="381"/>
      <c r="BL22" s="381"/>
      <c r="BM22" s="382"/>
      <c r="BN22" s="383">
        <v>16943155</v>
      </c>
      <c r="BO22" s="384"/>
      <c r="BP22" s="384"/>
      <c r="BQ22" s="384"/>
      <c r="BR22" s="384"/>
      <c r="BS22" s="384"/>
      <c r="BT22" s="384"/>
      <c r="BU22" s="385"/>
      <c r="BV22" s="383">
        <v>15840320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168</v>
      </c>
      <c r="AZ23" s="455"/>
      <c r="BA23" s="455"/>
      <c r="BB23" s="455"/>
      <c r="BC23" s="455"/>
      <c r="BD23" s="455"/>
      <c r="BE23" s="455"/>
      <c r="BF23" s="455"/>
      <c r="BG23" s="455"/>
      <c r="BH23" s="455"/>
      <c r="BI23" s="455"/>
      <c r="BJ23" s="455"/>
      <c r="BK23" s="455"/>
      <c r="BL23" s="455"/>
      <c r="BM23" s="456"/>
      <c r="BN23" s="420">
        <v>12966686</v>
      </c>
      <c r="BO23" s="421"/>
      <c r="BP23" s="421"/>
      <c r="BQ23" s="421"/>
      <c r="BR23" s="421"/>
      <c r="BS23" s="421"/>
      <c r="BT23" s="421"/>
      <c r="BU23" s="422"/>
      <c r="BV23" s="420">
        <v>11894375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169</v>
      </c>
      <c r="F24" s="450"/>
      <c r="G24" s="450"/>
      <c r="H24" s="450"/>
      <c r="I24" s="450"/>
      <c r="J24" s="450"/>
      <c r="K24" s="451"/>
      <c r="L24" s="471">
        <v>1</v>
      </c>
      <c r="M24" s="472"/>
      <c r="N24" s="472"/>
      <c r="O24" s="472"/>
      <c r="P24" s="514"/>
      <c r="Q24" s="471">
        <v>8500</v>
      </c>
      <c r="R24" s="472"/>
      <c r="S24" s="472"/>
      <c r="T24" s="472"/>
      <c r="U24" s="472"/>
      <c r="V24" s="514"/>
      <c r="W24" s="566"/>
      <c r="X24" s="567"/>
      <c r="Y24" s="568"/>
      <c r="Z24" s="470" t="s">
        <v>170</v>
      </c>
      <c r="AA24" s="450"/>
      <c r="AB24" s="450"/>
      <c r="AC24" s="450"/>
      <c r="AD24" s="450"/>
      <c r="AE24" s="450"/>
      <c r="AF24" s="450"/>
      <c r="AG24" s="451"/>
      <c r="AH24" s="471">
        <v>547</v>
      </c>
      <c r="AI24" s="472"/>
      <c r="AJ24" s="472"/>
      <c r="AK24" s="472"/>
      <c r="AL24" s="514"/>
      <c r="AM24" s="471">
        <v>1607086</v>
      </c>
      <c r="AN24" s="472"/>
      <c r="AO24" s="472"/>
      <c r="AP24" s="472"/>
      <c r="AQ24" s="472"/>
      <c r="AR24" s="514"/>
      <c r="AS24" s="471">
        <v>2938</v>
      </c>
      <c r="AT24" s="472"/>
      <c r="AU24" s="472"/>
      <c r="AV24" s="472"/>
      <c r="AW24" s="472"/>
      <c r="AX24" s="473"/>
      <c r="AY24" s="536" t="s">
        <v>171</v>
      </c>
      <c r="AZ24" s="537"/>
      <c r="BA24" s="537"/>
      <c r="BB24" s="537"/>
      <c r="BC24" s="537"/>
      <c r="BD24" s="537"/>
      <c r="BE24" s="537"/>
      <c r="BF24" s="537"/>
      <c r="BG24" s="537"/>
      <c r="BH24" s="537"/>
      <c r="BI24" s="537"/>
      <c r="BJ24" s="537"/>
      <c r="BK24" s="537"/>
      <c r="BL24" s="537"/>
      <c r="BM24" s="538"/>
      <c r="BN24" s="420">
        <v>15906767</v>
      </c>
      <c r="BO24" s="421"/>
      <c r="BP24" s="421"/>
      <c r="BQ24" s="421"/>
      <c r="BR24" s="421"/>
      <c r="BS24" s="421"/>
      <c r="BT24" s="421"/>
      <c r="BU24" s="422"/>
      <c r="BV24" s="420">
        <v>14664405</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172</v>
      </c>
      <c r="F25" s="450"/>
      <c r="G25" s="450"/>
      <c r="H25" s="450"/>
      <c r="I25" s="450"/>
      <c r="J25" s="450"/>
      <c r="K25" s="451"/>
      <c r="L25" s="471">
        <v>1</v>
      </c>
      <c r="M25" s="472"/>
      <c r="N25" s="472"/>
      <c r="O25" s="472"/>
      <c r="P25" s="514"/>
      <c r="Q25" s="471">
        <v>7400</v>
      </c>
      <c r="R25" s="472"/>
      <c r="S25" s="472"/>
      <c r="T25" s="472"/>
      <c r="U25" s="472"/>
      <c r="V25" s="514"/>
      <c r="W25" s="566"/>
      <c r="X25" s="567"/>
      <c r="Y25" s="568"/>
      <c r="Z25" s="470" t="s">
        <v>173</v>
      </c>
      <c r="AA25" s="450"/>
      <c r="AB25" s="450"/>
      <c r="AC25" s="450"/>
      <c r="AD25" s="450"/>
      <c r="AE25" s="450"/>
      <c r="AF25" s="450"/>
      <c r="AG25" s="451"/>
      <c r="AH25" s="471">
        <v>118</v>
      </c>
      <c r="AI25" s="472"/>
      <c r="AJ25" s="472"/>
      <c r="AK25" s="472"/>
      <c r="AL25" s="514"/>
      <c r="AM25" s="471">
        <v>321786</v>
      </c>
      <c r="AN25" s="472"/>
      <c r="AO25" s="472"/>
      <c r="AP25" s="472"/>
      <c r="AQ25" s="472"/>
      <c r="AR25" s="514"/>
      <c r="AS25" s="471">
        <v>2727</v>
      </c>
      <c r="AT25" s="472"/>
      <c r="AU25" s="472"/>
      <c r="AV25" s="472"/>
      <c r="AW25" s="472"/>
      <c r="AX25" s="473"/>
      <c r="AY25" s="380" t="s">
        <v>174</v>
      </c>
      <c r="AZ25" s="381"/>
      <c r="BA25" s="381"/>
      <c r="BB25" s="381"/>
      <c r="BC25" s="381"/>
      <c r="BD25" s="381"/>
      <c r="BE25" s="381"/>
      <c r="BF25" s="381"/>
      <c r="BG25" s="381"/>
      <c r="BH25" s="381"/>
      <c r="BI25" s="381"/>
      <c r="BJ25" s="381"/>
      <c r="BK25" s="381"/>
      <c r="BL25" s="381"/>
      <c r="BM25" s="382"/>
      <c r="BN25" s="383">
        <v>3602319</v>
      </c>
      <c r="BO25" s="384"/>
      <c r="BP25" s="384"/>
      <c r="BQ25" s="384"/>
      <c r="BR25" s="384"/>
      <c r="BS25" s="384"/>
      <c r="BT25" s="384"/>
      <c r="BU25" s="385"/>
      <c r="BV25" s="383">
        <v>5522426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175</v>
      </c>
      <c r="F26" s="450"/>
      <c r="G26" s="450"/>
      <c r="H26" s="450"/>
      <c r="I26" s="450"/>
      <c r="J26" s="450"/>
      <c r="K26" s="451"/>
      <c r="L26" s="471">
        <v>1</v>
      </c>
      <c r="M26" s="472"/>
      <c r="N26" s="472"/>
      <c r="O26" s="472"/>
      <c r="P26" s="514"/>
      <c r="Q26" s="471">
        <v>6800</v>
      </c>
      <c r="R26" s="472"/>
      <c r="S26" s="472"/>
      <c r="T26" s="472"/>
      <c r="U26" s="472"/>
      <c r="V26" s="514"/>
      <c r="W26" s="566"/>
      <c r="X26" s="567"/>
      <c r="Y26" s="568"/>
      <c r="Z26" s="470" t="s">
        <v>176</v>
      </c>
      <c r="AA26" s="572"/>
      <c r="AB26" s="572"/>
      <c r="AC26" s="572"/>
      <c r="AD26" s="572"/>
      <c r="AE26" s="572"/>
      <c r="AF26" s="572"/>
      <c r="AG26" s="573"/>
      <c r="AH26" s="471" t="s">
        <v>177</v>
      </c>
      <c r="AI26" s="472"/>
      <c r="AJ26" s="472"/>
      <c r="AK26" s="472"/>
      <c r="AL26" s="514"/>
      <c r="AM26" s="471" t="s">
        <v>177</v>
      </c>
      <c r="AN26" s="472"/>
      <c r="AO26" s="472"/>
      <c r="AP26" s="472"/>
      <c r="AQ26" s="472"/>
      <c r="AR26" s="514"/>
      <c r="AS26" s="471" t="s">
        <v>177</v>
      </c>
      <c r="AT26" s="472"/>
      <c r="AU26" s="472"/>
      <c r="AV26" s="472"/>
      <c r="AW26" s="472"/>
      <c r="AX26" s="473"/>
      <c r="AY26" s="423" t="s">
        <v>178</v>
      </c>
      <c r="AZ26" s="424"/>
      <c r="BA26" s="424"/>
      <c r="BB26" s="424"/>
      <c r="BC26" s="424"/>
      <c r="BD26" s="424"/>
      <c r="BE26" s="424"/>
      <c r="BF26" s="424"/>
      <c r="BG26" s="424"/>
      <c r="BH26" s="424"/>
      <c r="BI26" s="424"/>
      <c r="BJ26" s="424"/>
      <c r="BK26" s="424"/>
      <c r="BL26" s="424"/>
      <c r="BM26" s="425"/>
      <c r="BN26" s="420" t="s">
        <v>177</v>
      </c>
      <c r="BO26" s="421"/>
      <c r="BP26" s="421"/>
      <c r="BQ26" s="421"/>
      <c r="BR26" s="421"/>
      <c r="BS26" s="421"/>
      <c r="BT26" s="421"/>
      <c r="BU26" s="422"/>
      <c r="BV26" s="420" t="s">
        <v>177</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179</v>
      </c>
      <c r="F27" s="450"/>
      <c r="G27" s="450"/>
      <c r="H27" s="450"/>
      <c r="I27" s="450"/>
      <c r="J27" s="450"/>
      <c r="K27" s="451"/>
      <c r="L27" s="471">
        <v>1</v>
      </c>
      <c r="M27" s="472"/>
      <c r="N27" s="472"/>
      <c r="O27" s="472"/>
      <c r="P27" s="514"/>
      <c r="Q27" s="471">
        <v>4600</v>
      </c>
      <c r="R27" s="472"/>
      <c r="S27" s="472"/>
      <c r="T27" s="472"/>
      <c r="U27" s="472"/>
      <c r="V27" s="514"/>
      <c r="W27" s="566"/>
      <c r="X27" s="567"/>
      <c r="Y27" s="568"/>
      <c r="Z27" s="470" t="s">
        <v>180</v>
      </c>
      <c r="AA27" s="450"/>
      <c r="AB27" s="450"/>
      <c r="AC27" s="450"/>
      <c r="AD27" s="450"/>
      <c r="AE27" s="450"/>
      <c r="AF27" s="450"/>
      <c r="AG27" s="451"/>
      <c r="AH27" s="471">
        <v>23</v>
      </c>
      <c r="AI27" s="472"/>
      <c r="AJ27" s="472"/>
      <c r="AK27" s="472"/>
      <c r="AL27" s="514"/>
      <c r="AM27" s="471">
        <v>82937</v>
      </c>
      <c r="AN27" s="472"/>
      <c r="AO27" s="472"/>
      <c r="AP27" s="472"/>
      <c r="AQ27" s="472"/>
      <c r="AR27" s="514"/>
      <c r="AS27" s="471">
        <v>3606</v>
      </c>
      <c r="AT27" s="472"/>
      <c r="AU27" s="472"/>
      <c r="AV27" s="472"/>
      <c r="AW27" s="472"/>
      <c r="AX27" s="473"/>
      <c r="AY27" s="515" t="s">
        <v>181</v>
      </c>
      <c r="AZ27" s="516"/>
      <c r="BA27" s="516"/>
      <c r="BB27" s="516"/>
      <c r="BC27" s="516"/>
      <c r="BD27" s="516"/>
      <c r="BE27" s="516"/>
      <c r="BF27" s="516"/>
      <c r="BG27" s="516"/>
      <c r="BH27" s="516"/>
      <c r="BI27" s="516"/>
      <c r="BJ27" s="516"/>
      <c r="BK27" s="516"/>
      <c r="BL27" s="516"/>
      <c r="BM27" s="517"/>
      <c r="BN27" s="539">
        <v>740454</v>
      </c>
      <c r="BO27" s="540"/>
      <c r="BP27" s="540"/>
      <c r="BQ27" s="540"/>
      <c r="BR27" s="540"/>
      <c r="BS27" s="540"/>
      <c r="BT27" s="540"/>
      <c r="BU27" s="541"/>
      <c r="BV27" s="539">
        <v>740446</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182</v>
      </c>
      <c r="F28" s="450"/>
      <c r="G28" s="450"/>
      <c r="H28" s="450"/>
      <c r="I28" s="450"/>
      <c r="J28" s="450"/>
      <c r="K28" s="451"/>
      <c r="L28" s="471">
        <v>1</v>
      </c>
      <c r="M28" s="472"/>
      <c r="N28" s="472"/>
      <c r="O28" s="472"/>
      <c r="P28" s="514"/>
      <c r="Q28" s="471">
        <v>4200</v>
      </c>
      <c r="R28" s="472"/>
      <c r="S28" s="472"/>
      <c r="T28" s="472"/>
      <c r="U28" s="472"/>
      <c r="V28" s="514"/>
      <c r="W28" s="566"/>
      <c r="X28" s="567"/>
      <c r="Y28" s="568"/>
      <c r="Z28" s="470" t="s">
        <v>183</v>
      </c>
      <c r="AA28" s="450"/>
      <c r="AB28" s="450"/>
      <c r="AC28" s="450"/>
      <c r="AD28" s="450"/>
      <c r="AE28" s="450"/>
      <c r="AF28" s="450"/>
      <c r="AG28" s="451"/>
      <c r="AH28" s="471" t="s">
        <v>130</v>
      </c>
      <c r="AI28" s="472"/>
      <c r="AJ28" s="472"/>
      <c r="AK28" s="472"/>
      <c r="AL28" s="514"/>
      <c r="AM28" s="471" t="s">
        <v>130</v>
      </c>
      <c r="AN28" s="472"/>
      <c r="AO28" s="472"/>
      <c r="AP28" s="472"/>
      <c r="AQ28" s="472"/>
      <c r="AR28" s="514"/>
      <c r="AS28" s="471" t="s">
        <v>130</v>
      </c>
      <c r="AT28" s="472"/>
      <c r="AU28" s="472"/>
      <c r="AV28" s="472"/>
      <c r="AW28" s="472"/>
      <c r="AX28" s="473"/>
      <c r="AY28" s="574" t="s">
        <v>184</v>
      </c>
      <c r="AZ28" s="575"/>
      <c r="BA28" s="575"/>
      <c r="BB28" s="576"/>
      <c r="BC28" s="380" t="s">
        <v>50</v>
      </c>
      <c r="BD28" s="381"/>
      <c r="BE28" s="381"/>
      <c r="BF28" s="381"/>
      <c r="BG28" s="381"/>
      <c r="BH28" s="381"/>
      <c r="BI28" s="381"/>
      <c r="BJ28" s="381"/>
      <c r="BK28" s="381"/>
      <c r="BL28" s="381"/>
      <c r="BM28" s="382"/>
      <c r="BN28" s="383">
        <v>2743457</v>
      </c>
      <c r="BO28" s="384"/>
      <c r="BP28" s="384"/>
      <c r="BQ28" s="384"/>
      <c r="BR28" s="384"/>
      <c r="BS28" s="384"/>
      <c r="BT28" s="384"/>
      <c r="BU28" s="385"/>
      <c r="BV28" s="383">
        <v>2748259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185</v>
      </c>
      <c r="F29" s="450"/>
      <c r="G29" s="450"/>
      <c r="H29" s="450"/>
      <c r="I29" s="450"/>
      <c r="J29" s="450"/>
      <c r="K29" s="451"/>
      <c r="L29" s="471">
        <v>20</v>
      </c>
      <c r="M29" s="472"/>
      <c r="N29" s="472"/>
      <c r="O29" s="472"/>
      <c r="P29" s="514"/>
      <c r="Q29" s="471">
        <v>4000</v>
      </c>
      <c r="R29" s="472"/>
      <c r="S29" s="472"/>
      <c r="T29" s="472"/>
      <c r="U29" s="472"/>
      <c r="V29" s="514"/>
      <c r="W29" s="569"/>
      <c r="X29" s="570"/>
      <c r="Y29" s="571"/>
      <c r="Z29" s="470" t="s">
        <v>186</v>
      </c>
      <c r="AA29" s="450"/>
      <c r="AB29" s="450"/>
      <c r="AC29" s="450"/>
      <c r="AD29" s="450"/>
      <c r="AE29" s="450"/>
      <c r="AF29" s="450"/>
      <c r="AG29" s="451"/>
      <c r="AH29" s="471">
        <v>570</v>
      </c>
      <c r="AI29" s="472"/>
      <c r="AJ29" s="472"/>
      <c r="AK29" s="472"/>
      <c r="AL29" s="514"/>
      <c r="AM29" s="471">
        <v>1690023</v>
      </c>
      <c r="AN29" s="472"/>
      <c r="AO29" s="472"/>
      <c r="AP29" s="472"/>
      <c r="AQ29" s="472"/>
      <c r="AR29" s="514"/>
      <c r="AS29" s="471">
        <v>2965</v>
      </c>
      <c r="AT29" s="472"/>
      <c r="AU29" s="472"/>
      <c r="AV29" s="472"/>
      <c r="AW29" s="472"/>
      <c r="AX29" s="473"/>
      <c r="AY29" s="577"/>
      <c r="AZ29" s="578"/>
      <c r="BA29" s="578"/>
      <c r="BB29" s="579"/>
      <c r="BC29" s="454" t="s">
        <v>187</v>
      </c>
      <c r="BD29" s="455"/>
      <c r="BE29" s="455"/>
      <c r="BF29" s="455"/>
      <c r="BG29" s="455"/>
      <c r="BH29" s="455"/>
      <c r="BI29" s="455"/>
      <c r="BJ29" s="455"/>
      <c r="BK29" s="455"/>
      <c r="BL29" s="455"/>
      <c r="BM29" s="456"/>
      <c r="BN29" s="420">
        <v>801090</v>
      </c>
      <c r="BO29" s="421"/>
      <c r="BP29" s="421"/>
      <c r="BQ29" s="421"/>
      <c r="BR29" s="421"/>
      <c r="BS29" s="421"/>
      <c r="BT29" s="421"/>
      <c r="BU29" s="422"/>
      <c r="BV29" s="420">
        <v>901083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188</v>
      </c>
      <c r="X30" s="588"/>
      <c r="Y30" s="588"/>
      <c r="Z30" s="588"/>
      <c r="AA30" s="588"/>
      <c r="AB30" s="588"/>
      <c r="AC30" s="588"/>
      <c r="AD30" s="588"/>
      <c r="AE30" s="588"/>
      <c r="AF30" s="588"/>
      <c r="AG30" s="589"/>
      <c r="AH30" s="547">
        <v>99.5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614165</v>
      </c>
      <c r="BO30" s="540"/>
      <c r="BP30" s="540"/>
      <c r="BQ30" s="540"/>
      <c r="BR30" s="540"/>
      <c r="BS30" s="540"/>
      <c r="BT30" s="540"/>
      <c r="BU30" s="541"/>
      <c r="BV30" s="539">
        <v>1210672</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189</v>
      </c>
      <c r="D32" s="583"/>
      <c r="E32" s="583"/>
      <c r="F32" s="583"/>
      <c r="G32" s="583"/>
      <c r="H32" s="583"/>
      <c r="I32" s="583"/>
      <c r="J32" s="583"/>
      <c r="K32" s="583"/>
      <c r="L32" s="583"/>
      <c r="M32" s="583"/>
      <c r="N32" s="583"/>
      <c r="O32" s="583"/>
      <c r="P32" s="583"/>
      <c r="Q32" s="583"/>
      <c r="R32" s="583"/>
      <c r="S32" s="583"/>
      <c r="U32" s="424" t="s">
        <v>190</v>
      </c>
      <c r="V32" s="424"/>
      <c r="W32" s="424"/>
      <c r="X32" s="424"/>
      <c r="Y32" s="424"/>
      <c r="Z32" s="424"/>
      <c r="AA32" s="424"/>
      <c r="AB32" s="424"/>
      <c r="AC32" s="424"/>
      <c r="AD32" s="424"/>
      <c r="AE32" s="424"/>
      <c r="AF32" s="424"/>
      <c r="AG32" s="424"/>
      <c r="AH32" s="424"/>
      <c r="AI32" s="424"/>
      <c r="AJ32" s="424"/>
      <c r="AK32" s="424"/>
      <c r="AM32" s="424" t="s">
        <v>191</v>
      </c>
      <c r="AN32" s="424"/>
      <c r="AO32" s="424"/>
      <c r="AP32" s="424"/>
      <c r="AQ32" s="424"/>
      <c r="AR32" s="424"/>
      <c r="AS32" s="424"/>
      <c r="AT32" s="424"/>
      <c r="AU32" s="424"/>
      <c r="AV32" s="424"/>
      <c r="AW32" s="424"/>
      <c r="AX32" s="424"/>
      <c r="AY32" s="424"/>
      <c r="AZ32" s="424"/>
      <c r="BA32" s="424"/>
      <c r="BB32" s="424"/>
      <c r="BC32" s="424"/>
      <c r="BE32" s="424" t="s">
        <v>192</v>
      </c>
      <c r="BF32" s="424"/>
      <c r="BG32" s="424"/>
      <c r="BH32" s="424"/>
      <c r="BI32" s="424"/>
      <c r="BJ32" s="424"/>
      <c r="BK32" s="424"/>
      <c r="BL32" s="424"/>
      <c r="BM32" s="424"/>
      <c r="BN32" s="424"/>
      <c r="BO32" s="424"/>
      <c r="BP32" s="424"/>
      <c r="BQ32" s="424"/>
      <c r="BR32" s="424"/>
      <c r="BS32" s="424"/>
      <c r="BT32" s="424"/>
      <c r="BU32" s="424"/>
      <c r="BW32" s="424" t="s">
        <v>193</v>
      </c>
      <c r="BX32" s="424"/>
      <c r="BY32" s="424"/>
      <c r="BZ32" s="424"/>
      <c r="CA32" s="424"/>
      <c r="CB32" s="424"/>
      <c r="CC32" s="424"/>
      <c r="CD32" s="424"/>
      <c r="CE32" s="424"/>
      <c r="CF32" s="424"/>
      <c r="CG32" s="424"/>
      <c r="CH32" s="424"/>
      <c r="CI32" s="424"/>
      <c r="CJ32" s="424"/>
      <c r="CK32" s="424"/>
      <c r="CL32" s="424"/>
      <c r="CM32" s="424"/>
      <c r="CO32" s="424" t="s">
        <v>194</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195</v>
      </c>
      <c r="D33" s="444"/>
      <c r="E33" s="409" t="s">
        <v>196</v>
      </c>
      <c r="F33" s="409"/>
      <c r="G33" s="409"/>
      <c r="H33" s="409"/>
      <c r="I33" s="409"/>
      <c r="J33" s="409"/>
      <c r="K33" s="409"/>
      <c r="L33" s="409"/>
      <c r="M33" s="409"/>
      <c r="N33" s="409"/>
      <c r="O33" s="409"/>
      <c r="P33" s="409"/>
      <c r="Q33" s="409"/>
      <c r="R33" s="409"/>
      <c r="S33" s="409"/>
      <c r="T33" s="200"/>
      <c r="U33" s="444" t="s">
        <v>195</v>
      </c>
      <c r="V33" s="444"/>
      <c r="W33" s="409" t="s">
        <v>196</v>
      </c>
      <c r="X33" s="409"/>
      <c r="Y33" s="409"/>
      <c r="Z33" s="409"/>
      <c r="AA33" s="409"/>
      <c r="AB33" s="409"/>
      <c r="AC33" s="409"/>
      <c r="AD33" s="409"/>
      <c r="AE33" s="409"/>
      <c r="AF33" s="409"/>
      <c r="AG33" s="409"/>
      <c r="AH33" s="409"/>
      <c r="AI33" s="409"/>
      <c r="AJ33" s="409"/>
      <c r="AK33" s="409"/>
      <c r="AL33" s="200"/>
      <c r="AM33" s="444" t="s">
        <v>197</v>
      </c>
      <c r="AN33" s="444"/>
      <c r="AO33" s="409" t="s">
        <v>196</v>
      </c>
      <c r="AP33" s="409"/>
      <c r="AQ33" s="409"/>
      <c r="AR33" s="409"/>
      <c r="AS33" s="409"/>
      <c r="AT33" s="409"/>
      <c r="AU33" s="409"/>
      <c r="AV33" s="409"/>
      <c r="AW33" s="409"/>
      <c r="AX33" s="409"/>
      <c r="AY33" s="409"/>
      <c r="AZ33" s="409"/>
      <c r="BA33" s="409"/>
      <c r="BB33" s="409"/>
      <c r="BC33" s="409"/>
      <c r="BD33" s="201"/>
      <c r="BE33" s="409" t="s">
        <v>198</v>
      </c>
      <c r="BF33" s="409"/>
      <c r="BG33" s="409" t="s">
        <v>199</v>
      </c>
      <c r="BH33" s="409"/>
      <c r="BI33" s="409"/>
      <c r="BJ33" s="409"/>
      <c r="BK33" s="409"/>
      <c r="BL33" s="409"/>
      <c r="BM33" s="409"/>
      <c r="BN33" s="409"/>
      <c r="BO33" s="409"/>
      <c r="BP33" s="409"/>
      <c r="BQ33" s="409"/>
      <c r="BR33" s="409"/>
      <c r="BS33" s="409"/>
      <c r="BT33" s="409"/>
      <c r="BU33" s="409"/>
      <c r="BV33" s="201"/>
      <c r="BW33" s="444" t="s">
        <v>198</v>
      </c>
      <c r="BX33" s="444"/>
      <c r="BY33" s="409" t="s">
        <v>200</v>
      </c>
      <c r="BZ33" s="409"/>
      <c r="CA33" s="409"/>
      <c r="CB33" s="409"/>
      <c r="CC33" s="409"/>
      <c r="CD33" s="409"/>
      <c r="CE33" s="409"/>
      <c r="CF33" s="409"/>
      <c r="CG33" s="409"/>
      <c r="CH33" s="409"/>
      <c r="CI33" s="409"/>
      <c r="CJ33" s="409"/>
      <c r="CK33" s="409"/>
      <c r="CL33" s="409"/>
      <c r="CM33" s="409"/>
      <c r="CN33" s="200"/>
      <c r="CO33" s="444" t="s">
        <v>195</v>
      </c>
      <c r="CP33" s="444"/>
      <c r="CQ33" s="409" t="s">
        <v>201</v>
      </c>
      <c r="CR33" s="409"/>
      <c r="CS33" s="409"/>
      <c r="CT33" s="409"/>
      <c r="CU33" s="409"/>
      <c r="CV33" s="409"/>
      <c r="CW33" s="409"/>
      <c r="CX33" s="409"/>
      <c r="CY33" s="409"/>
      <c r="CZ33" s="409"/>
      <c r="DA33" s="409"/>
      <c r="DB33" s="409"/>
      <c r="DC33" s="409"/>
      <c r="DD33" s="409"/>
      <c r="DE33" s="409"/>
      <c r="DF33" s="200"/>
      <c r="DG33" s="609" t="s">
        <v>202</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袖ケ浦市国民健康保険特別会計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袖ケ浦市下水道事業会計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6</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袖ケ浦市土地開発公社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袖ケ浦市介護保険特別会計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7</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袖ケ浦市後期高齢者医療特別会計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8</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9</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10</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11</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12</v>
      </c>
      <c r="BX40" s="610"/>
      <c r="BY40" s="611" t="str">
        <f>IF('各会計、関係団体の財政状況及び健全化判断比率'!B74="","",'各会計、関係団体の財政状況及び健全化判断比率'!B74)</f>
        <v>君津中央病院企業団（病院事業特別会計）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13</v>
      </c>
      <c r="BX41" s="610"/>
      <c r="BY41" s="611" t="str">
        <f>IF('各会計、関係団体の財政状況及び健全化判断比率'!B75="","",'各会計、関係団体の財政状況及び健全化判断比率'!B75)</f>
        <v>かずさ水道広域連合企業団（用水供給事業）</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14</v>
      </c>
      <c r="BX42" s="610"/>
      <c r="BY42" s="611" t="str">
        <f>IF('各会計、関係団体の財政状況及び健全化判断比率'!B76="","",'各会計、関係団体の財政状況及び健全化判断比率'!B76)</f>
        <v>かずさ水道広域連合企業団</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15</v>
      </c>
      <c r="BX43" s="610"/>
      <c r="BY43" s="611" t="str">
        <f>IF('各会計、関係団体の財政状況及び健全化判断比率'!B77="","",'各会計、関係団体の財政状況及び健全化判断比率'!B77)</f>
        <v>君津郡市広域市町村圏事務組合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613" t="s">
        <v>204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209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GwnnCPz4ddvaOM0MdjJz5tM3V6n4GqUE9+7ByabDLON1mNhJiDP9R5/uxGF2peN+LfCvOnHuR7syntKsckKLNQ==" saltValue="NQSersk9dYGebXWQGw9fC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topLeftCell="T16" zoomScaleNormal="100" workbookViewId="0">
      <selection activeCell="B28" sqref="B28:Q28"/>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212</v>
      </c>
      <c r="DI1" s="616"/>
      <c r="DJ1" s="616"/>
      <c r="DK1" s="616"/>
      <c r="DL1" s="616"/>
      <c r="DM1" s="616"/>
      <c r="DN1" s="617"/>
      <c r="DO1" s="208"/>
      <c r="DP1" s="615" t="s">
        <v>213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218</v>
      </c>
      <c r="S4" s="619"/>
      <c r="T4" s="619"/>
      <c r="U4" s="619"/>
      <c r="V4" s="619"/>
      <c r="W4" s="619"/>
      <c r="X4" s="619"/>
      <c r="Y4" s="620"/>
      <c r="Z4" s="618" t="s">
        <v>219</v>
      </c>
      <c r="AA4" s="619"/>
      <c r="AB4" s="619"/>
      <c r="AC4" s="620"/>
      <c r="AD4" s="618" t="s">
        <v>220</v>
      </c>
      <c r="AE4" s="619"/>
      <c r="AF4" s="619"/>
      <c r="AG4" s="619"/>
      <c r="AH4" s="619"/>
      <c r="AI4" s="619"/>
      <c r="AJ4" s="619"/>
      <c r="AK4" s="620"/>
      <c r="AL4" s="618" t="s">
        <v>219</v>
      </c>
      <c r="AM4" s="619"/>
      <c r="AN4" s="619"/>
      <c r="AO4" s="620"/>
      <c r="AP4" s="621" t="s">
        <v>221</v>
      </c>
      <c r="AQ4" s="621"/>
      <c r="AR4" s="621"/>
      <c r="AS4" s="621"/>
      <c r="AT4" s="621"/>
      <c r="AU4" s="621"/>
      <c r="AV4" s="621"/>
      <c r="AW4" s="621"/>
      <c r="AX4" s="621"/>
      <c r="AY4" s="621"/>
      <c r="AZ4" s="621"/>
      <c r="BA4" s="621"/>
      <c r="BB4" s="621"/>
      <c r="BC4" s="621"/>
      <c r="BD4" s="621"/>
      <c r="BE4" s="621"/>
      <c r="BF4" s="621"/>
      <c r="BG4" s="621" t="s">
        <v>222</v>
      </c>
      <c r="BH4" s="621"/>
      <c r="BI4" s="621"/>
      <c r="BJ4" s="621"/>
      <c r="BK4" s="621"/>
      <c r="BL4" s="621"/>
      <c r="BM4" s="621"/>
      <c r="BN4" s="621"/>
      <c r="BO4" s="621" t="s">
        <v>219</v>
      </c>
      <c r="BP4" s="621"/>
      <c r="BQ4" s="621"/>
      <c r="BR4" s="621"/>
      <c r="BS4" s="621" t="s">
        <v>223</v>
      </c>
      <c r="BT4" s="621"/>
      <c r="BU4" s="621"/>
      <c r="BV4" s="621"/>
      <c r="BW4" s="621"/>
      <c r="BX4" s="621"/>
      <c r="BY4" s="621"/>
      <c r="BZ4" s="621"/>
      <c r="CA4" s="621"/>
      <c r="CB4" s="621"/>
      <c r="CD4" s="618" t="s">
        <v>224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225</v>
      </c>
      <c r="C5" s="623"/>
      <c r="D5" s="623"/>
      <c r="E5" s="623"/>
      <c r="F5" s="623"/>
      <c r="G5" s="623"/>
      <c r="H5" s="623"/>
      <c r="I5" s="623"/>
      <c r="J5" s="623"/>
      <c r="K5" s="623"/>
      <c r="L5" s="623"/>
      <c r="M5" s="623"/>
      <c r="N5" s="623"/>
      <c r="O5" s="623"/>
      <c r="P5" s="623"/>
      <c r="Q5" s="624"/>
      <c r="R5" s="625">
        <v>14978110</v>
      </c>
      <c r="S5" s="626"/>
      <c r="T5" s="626"/>
      <c r="U5" s="626"/>
      <c r="V5" s="626"/>
      <c r="W5" s="626"/>
      <c r="X5" s="626"/>
      <c r="Y5" s="627"/>
      <c r="Z5" s="628">
        <v>48</v>
      </c>
      <c r="AA5" s="628"/>
      <c r="AB5" s="628"/>
      <c r="AC5" s="628"/>
      <c r="AD5" s="629">
        <v>14397891</v>
      </c>
      <c r="AE5" s="629"/>
      <c r="AF5" s="629"/>
      <c r="AG5" s="629"/>
      <c r="AH5" s="629"/>
      <c r="AI5" s="629"/>
      <c r="AJ5" s="629"/>
      <c r="AK5" s="629"/>
      <c r="AL5" s="630">
        <v>84.5</v>
      </c>
      <c r="AM5" s="631"/>
      <c r="AN5" s="631"/>
      <c r="AO5" s="632"/>
      <c r="AP5" s="622" t="s">
        <v>226</v>
      </c>
      <c r="AQ5" s="623"/>
      <c r="AR5" s="623"/>
      <c r="AS5" s="623"/>
      <c r="AT5" s="623"/>
      <c r="AU5" s="623"/>
      <c r="AV5" s="623"/>
      <c r="AW5" s="623"/>
      <c r="AX5" s="623"/>
      <c r="AY5" s="623"/>
      <c r="AZ5" s="623"/>
      <c r="BA5" s="623"/>
      <c r="BB5" s="623"/>
      <c r="BC5" s="623"/>
      <c r="BD5" s="623"/>
      <c r="BE5" s="623"/>
      <c r="BF5" s="624"/>
      <c r="BG5" s="636">
        <v>14397891</v>
      </c>
      <c r="BH5" s="637"/>
      <c r="BI5" s="637"/>
      <c r="BJ5" s="637"/>
      <c r="BK5" s="637"/>
      <c r="BL5" s="637"/>
      <c r="BM5" s="637"/>
      <c r="BN5" s="638"/>
      <c r="BO5" s="639">
        <v>96.1</v>
      </c>
      <c r="BP5" s="639"/>
      <c r="BQ5" s="639"/>
      <c r="BR5" s="639"/>
      <c r="BS5" s="640">
        <v>263715</v>
      </c>
      <c r="BT5" s="640"/>
      <c r="BU5" s="640"/>
      <c r="BV5" s="640"/>
      <c r="BW5" s="640"/>
      <c r="BX5" s="640"/>
      <c r="BY5" s="640"/>
      <c r="BZ5" s="640"/>
      <c r="CA5" s="640"/>
      <c r="CB5" s="644"/>
      <c r="CD5" s="618" t="s">
        <v>221</v>
      </c>
      <c r="CE5" s="619"/>
      <c r="CF5" s="619"/>
      <c r="CG5" s="619"/>
      <c r="CH5" s="619"/>
      <c r="CI5" s="619"/>
      <c r="CJ5" s="619"/>
      <c r="CK5" s="619"/>
      <c r="CL5" s="619"/>
      <c r="CM5" s="619"/>
      <c r="CN5" s="619"/>
      <c r="CO5" s="619"/>
      <c r="CP5" s="619"/>
      <c r="CQ5" s="620"/>
      <c r="CR5" s="618" t="s">
        <v>227</v>
      </c>
      <c r="CS5" s="619"/>
      <c r="CT5" s="619"/>
      <c r="CU5" s="619"/>
      <c r="CV5" s="619"/>
      <c r="CW5" s="619"/>
      <c r="CX5" s="619"/>
      <c r="CY5" s="620"/>
      <c r="CZ5" s="618" t="s">
        <v>219</v>
      </c>
      <c r="DA5" s="619"/>
      <c r="DB5" s="619"/>
      <c r="DC5" s="620"/>
      <c r="DD5" s="618" t="s">
        <v>228</v>
      </c>
      <c r="DE5" s="619"/>
      <c r="DF5" s="619"/>
      <c r="DG5" s="619"/>
      <c r="DH5" s="619"/>
      <c r="DI5" s="619"/>
      <c r="DJ5" s="619"/>
      <c r="DK5" s="619"/>
      <c r="DL5" s="619"/>
      <c r="DM5" s="619"/>
      <c r="DN5" s="619"/>
      <c r="DO5" s="619"/>
      <c r="DP5" s="620"/>
      <c r="DQ5" s="618" t="s">
        <v>229</v>
      </c>
      <c r="DR5" s="619"/>
      <c r="DS5" s="619"/>
      <c r="DT5" s="619"/>
      <c r="DU5" s="619"/>
      <c r="DV5" s="619"/>
      <c r="DW5" s="619"/>
      <c r="DX5" s="619"/>
      <c r="DY5" s="619"/>
      <c r="DZ5" s="619"/>
      <c r="EA5" s="619"/>
      <c r="EB5" s="619"/>
      <c r="EC5" s="620"/>
    </row>
    <row r="6" spans="2:143" ht="11.25" customHeight="1" x14ac:dyDescent="0.2">
      <c r="B6" s="633" t="s">
        <v>230</v>
      </c>
      <c r="C6" s="634"/>
      <c r="D6" s="634"/>
      <c r="E6" s="634"/>
      <c r="F6" s="634"/>
      <c r="G6" s="634"/>
      <c r="H6" s="634"/>
      <c r="I6" s="634"/>
      <c r="J6" s="634"/>
      <c r="K6" s="634"/>
      <c r="L6" s="634"/>
      <c r="M6" s="634"/>
      <c r="N6" s="634"/>
      <c r="O6" s="634"/>
      <c r="P6" s="634"/>
      <c r="Q6" s="635"/>
      <c r="R6" s="636">
        <v>392940</v>
      </c>
      <c r="S6" s="637"/>
      <c r="T6" s="637"/>
      <c r="U6" s="637"/>
      <c r="V6" s="637"/>
      <c r="W6" s="637"/>
      <c r="X6" s="637"/>
      <c r="Y6" s="638"/>
      <c r="Z6" s="639">
        <v>1.3</v>
      </c>
      <c r="AA6" s="639"/>
      <c r="AB6" s="639"/>
      <c r="AC6" s="639"/>
      <c r="AD6" s="640">
        <v>392940</v>
      </c>
      <c r="AE6" s="640"/>
      <c r="AF6" s="640"/>
      <c r="AG6" s="640"/>
      <c r="AH6" s="640"/>
      <c r="AI6" s="640"/>
      <c r="AJ6" s="640"/>
      <c r="AK6" s="640"/>
      <c r="AL6" s="641">
        <v>2.2999999999999998</v>
      </c>
      <c r="AM6" s="642"/>
      <c r="AN6" s="642"/>
      <c r="AO6" s="643"/>
      <c r="AP6" s="633" t="s">
        <v>231</v>
      </c>
      <c r="AQ6" s="634"/>
      <c r="AR6" s="634"/>
      <c r="AS6" s="634"/>
      <c r="AT6" s="634"/>
      <c r="AU6" s="634"/>
      <c r="AV6" s="634"/>
      <c r="AW6" s="634"/>
      <c r="AX6" s="634"/>
      <c r="AY6" s="634"/>
      <c r="AZ6" s="634"/>
      <c r="BA6" s="634"/>
      <c r="BB6" s="634"/>
      <c r="BC6" s="634"/>
      <c r="BD6" s="634"/>
      <c r="BE6" s="634"/>
      <c r="BF6" s="635"/>
      <c r="BG6" s="636">
        <v>14397891</v>
      </c>
      <c r="BH6" s="637"/>
      <c r="BI6" s="637"/>
      <c r="BJ6" s="637"/>
      <c r="BK6" s="637"/>
      <c r="BL6" s="637"/>
      <c r="BM6" s="637"/>
      <c r="BN6" s="638"/>
      <c r="BO6" s="639">
        <v>96.1</v>
      </c>
      <c r="BP6" s="639"/>
      <c r="BQ6" s="639"/>
      <c r="BR6" s="639"/>
      <c r="BS6" s="640">
        <v>263715</v>
      </c>
      <c r="BT6" s="640"/>
      <c r="BU6" s="640"/>
      <c r="BV6" s="640"/>
      <c r="BW6" s="640"/>
      <c r="BX6" s="640"/>
      <c r="BY6" s="640"/>
      <c r="BZ6" s="640"/>
      <c r="CA6" s="640"/>
      <c r="CB6" s="644"/>
      <c r="CD6" s="622" t="s">
        <v>232</v>
      </c>
      <c r="CE6" s="623"/>
      <c r="CF6" s="623"/>
      <c r="CG6" s="623"/>
      <c r="CH6" s="623"/>
      <c r="CI6" s="623"/>
      <c r="CJ6" s="623"/>
      <c r="CK6" s="623"/>
      <c r="CL6" s="623"/>
      <c r="CM6" s="623"/>
      <c r="CN6" s="623"/>
      <c r="CO6" s="623"/>
      <c r="CP6" s="623"/>
      <c r="CQ6" s="624"/>
      <c r="CR6" s="636">
        <v>262074</v>
      </c>
      <c r="CS6" s="637"/>
      <c r="CT6" s="637"/>
      <c r="CU6" s="637"/>
      <c r="CV6" s="637"/>
      <c r="CW6" s="637"/>
      <c r="CX6" s="637"/>
      <c r="CY6" s="638"/>
      <c r="CZ6" s="630">
        <v>0.9</v>
      </c>
      <c r="DA6" s="631"/>
      <c r="DB6" s="631"/>
      <c r="DC6" s="647"/>
      <c r="DD6" s="645" t="s">
        <v>130</v>
      </c>
      <c r="DE6" s="637"/>
      <c r="DF6" s="637"/>
      <c r="DG6" s="637"/>
      <c r="DH6" s="637"/>
      <c r="DI6" s="637"/>
      <c r="DJ6" s="637"/>
      <c r="DK6" s="637"/>
      <c r="DL6" s="637"/>
      <c r="DM6" s="637"/>
      <c r="DN6" s="637"/>
      <c r="DO6" s="637"/>
      <c r="DP6" s="638"/>
      <c r="DQ6" s="645">
        <v>262074</v>
      </c>
      <c r="DR6" s="637"/>
      <c r="DS6" s="637"/>
      <c r="DT6" s="637"/>
      <c r="DU6" s="637"/>
      <c r="DV6" s="637"/>
      <c r="DW6" s="637"/>
      <c r="DX6" s="637"/>
      <c r="DY6" s="637"/>
      <c r="DZ6" s="637"/>
      <c r="EA6" s="637"/>
      <c r="EB6" s="637"/>
      <c r="EC6" s="646"/>
    </row>
    <row r="7" spans="2:143" ht="11.25" customHeight="1" x14ac:dyDescent="0.2">
      <c r="B7" s="633" t="s">
        <v>233</v>
      </c>
      <c r="C7" s="634"/>
      <c r="D7" s="634"/>
      <c r="E7" s="634"/>
      <c r="F7" s="634"/>
      <c r="G7" s="634"/>
      <c r="H7" s="634"/>
      <c r="I7" s="634"/>
      <c r="J7" s="634"/>
      <c r="K7" s="634"/>
      <c r="L7" s="634"/>
      <c r="M7" s="634"/>
      <c r="N7" s="634"/>
      <c r="O7" s="634"/>
      <c r="P7" s="634"/>
      <c r="Q7" s="635"/>
      <c r="R7" s="636">
        <v>5652</v>
      </c>
      <c r="S7" s="637"/>
      <c r="T7" s="637"/>
      <c r="U7" s="637"/>
      <c r="V7" s="637"/>
      <c r="W7" s="637"/>
      <c r="X7" s="637"/>
      <c r="Y7" s="638"/>
      <c r="Z7" s="639">
        <v>0</v>
      </c>
      <c r="AA7" s="639"/>
      <c r="AB7" s="639"/>
      <c r="AC7" s="639"/>
      <c r="AD7" s="640">
        <v>5652</v>
      </c>
      <c r="AE7" s="640"/>
      <c r="AF7" s="640"/>
      <c r="AG7" s="640"/>
      <c r="AH7" s="640"/>
      <c r="AI7" s="640"/>
      <c r="AJ7" s="640"/>
      <c r="AK7" s="640"/>
      <c r="AL7" s="641">
        <v>0</v>
      </c>
      <c r="AM7" s="642"/>
      <c r="AN7" s="642"/>
      <c r="AO7" s="643"/>
      <c r="AP7" s="633" t="s">
        <v>234</v>
      </c>
      <c r="AQ7" s="634"/>
      <c r="AR7" s="634"/>
      <c r="AS7" s="634"/>
      <c r="AT7" s="634"/>
      <c r="AU7" s="634"/>
      <c r="AV7" s="634"/>
      <c r="AW7" s="634"/>
      <c r="AX7" s="634"/>
      <c r="AY7" s="634"/>
      <c r="AZ7" s="634"/>
      <c r="BA7" s="634"/>
      <c r="BB7" s="634"/>
      <c r="BC7" s="634"/>
      <c r="BD7" s="634"/>
      <c r="BE7" s="634"/>
      <c r="BF7" s="635"/>
      <c r="BG7" s="636">
        <v>5380821</v>
      </c>
      <c r="BH7" s="637"/>
      <c r="BI7" s="637"/>
      <c r="BJ7" s="637"/>
      <c r="BK7" s="637"/>
      <c r="BL7" s="637"/>
      <c r="BM7" s="637"/>
      <c r="BN7" s="638"/>
      <c r="BO7" s="639">
        <v>35.9</v>
      </c>
      <c r="BP7" s="639"/>
      <c r="BQ7" s="639"/>
      <c r="BR7" s="639"/>
      <c r="BS7" s="640">
        <v>263715</v>
      </c>
      <c r="BT7" s="640"/>
      <c r="BU7" s="640"/>
      <c r="BV7" s="640"/>
      <c r="BW7" s="640"/>
      <c r="BX7" s="640"/>
      <c r="BY7" s="640"/>
      <c r="BZ7" s="640"/>
      <c r="CA7" s="640"/>
      <c r="CB7" s="644"/>
      <c r="CD7" s="633" t="s">
        <v>235</v>
      </c>
      <c r="CE7" s="634"/>
      <c r="CF7" s="634"/>
      <c r="CG7" s="634"/>
      <c r="CH7" s="634"/>
      <c r="CI7" s="634"/>
      <c r="CJ7" s="634"/>
      <c r="CK7" s="634"/>
      <c r="CL7" s="634"/>
      <c r="CM7" s="634"/>
      <c r="CN7" s="634"/>
      <c r="CO7" s="634"/>
      <c r="CP7" s="634"/>
      <c r="CQ7" s="635"/>
      <c r="CR7" s="636">
        <v>5979914</v>
      </c>
      <c r="CS7" s="637"/>
      <c r="CT7" s="637"/>
      <c r="CU7" s="637"/>
      <c r="CV7" s="637"/>
      <c r="CW7" s="637"/>
      <c r="CX7" s="637"/>
      <c r="CY7" s="638"/>
      <c r="CZ7" s="639">
        <v>19.899999999999999</v>
      </c>
      <c r="DA7" s="639"/>
      <c r="DB7" s="639"/>
      <c r="DC7" s="639"/>
      <c r="DD7" s="645">
        <v>2963045</v>
      </c>
      <c r="DE7" s="637"/>
      <c r="DF7" s="637"/>
      <c r="DG7" s="637"/>
      <c r="DH7" s="637"/>
      <c r="DI7" s="637"/>
      <c r="DJ7" s="637"/>
      <c r="DK7" s="637"/>
      <c r="DL7" s="637"/>
      <c r="DM7" s="637"/>
      <c r="DN7" s="637"/>
      <c r="DO7" s="637"/>
      <c r="DP7" s="638"/>
      <c r="DQ7" s="645">
        <v>2923969</v>
      </c>
      <c r="DR7" s="637"/>
      <c r="DS7" s="637"/>
      <c r="DT7" s="637"/>
      <c r="DU7" s="637"/>
      <c r="DV7" s="637"/>
      <c r="DW7" s="637"/>
      <c r="DX7" s="637"/>
      <c r="DY7" s="637"/>
      <c r="DZ7" s="637"/>
      <c r="EA7" s="637"/>
      <c r="EB7" s="637"/>
      <c r="EC7" s="646"/>
    </row>
    <row r="8" spans="2:143" ht="11.25" customHeight="1" x14ac:dyDescent="0.2">
      <c r="B8" s="633" t="s">
        <v>236</v>
      </c>
      <c r="C8" s="634"/>
      <c r="D8" s="634"/>
      <c r="E8" s="634"/>
      <c r="F8" s="634"/>
      <c r="G8" s="634"/>
      <c r="H8" s="634"/>
      <c r="I8" s="634"/>
      <c r="J8" s="634"/>
      <c r="K8" s="634"/>
      <c r="L8" s="634"/>
      <c r="M8" s="634"/>
      <c r="N8" s="634"/>
      <c r="O8" s="634"/>
      <c r="P8" s="634"/>
      <c r="Q8" s="635"/>
      <c r="R8" s="636">
        <v>57207</v>
      </c>
      <c r="S8" s="637"/>
      <c r="T8" s="637"/>
      <c r="U8" s="637"/>
      <c r="V8" s="637"/>
      <c r="W8" s="637"/>
      <c r="X8" s="637"/>
      <c r="Y8" s="638"/>
      <c r="Z8" s="639">
        <v>0.2</v>
      </c>
      <c r="AA8" s="639"/>
      <c r="AB8" s="639"/>
      <c r="AC8" s="639"/>
      <c r="AD8" s="640">
        <v>57207</v>
      </c>
      <c r="AE8" s="640"/>
      <c r="AF8" s="640"/>
      <c r="AG8" s="640"/>
      <c r="AH8" s="640"/>
      <c r="AI8" s="640"/>
      <c r="AJ8" s="640"/>
      <c r="AK8" s="640"/>
      <c r="AL8" s="641">
        <v>0.3</v>
      </c>
      <c r="AM8" s="642"/>
      <c r="AN8" s="642"/>
      <c r="AO8" s="643"/>
      <c r="AP8" s="633" t="s">
        <v>237</v>
      </c>
      <c r="AQ8" s="634"/>
      <c r="AR8" s="634"/>
      <c r="AS8" s="634"/>
      <c r="AT8" s="634"/>
      <c r="AU8" s="634"/>
      <c r="AV8" s="634"/>
      <c r="AW8" s="634"/>
      <c r="AX8" s="634"/>
      <c r="AY8" s="634"/>
      <c r="AZ8" s="634"/>
      <c r="BA8" s="634"/>
      <c r="BB8" s="634"/>
      <c r="BC8" s="634"/>
      <c r="BD8" s="634"/>
      <c r="BE8" s="634"/>
      <c r="BF8" s="635"/>
      <c r="BG8" s="636">
        <v>120549</v>
      </c>
      <c r="BH8" s="637"/>
      <c r="BI8" s="637"/>
      <c r="BJ8" s="637"/>
      <c r="BK8" s="637"/>
      <c r="BL8" s="637"/>
      <c r="BM8" s="637"/>
      <c r="BN8" s="638"/>
      <c r="BO8" s="639">
        <v>0.8</v>
      </c>
      <c r="BP8" s="639"/>
      <c r="BQ8" s="639"/>
      <c r="BR8" s="639"/>
      <c r="BS8" s="640" t="s">
        <v>130</v>
      </c>
      <c r="BT8" s="640"/>
      <c r="BU8" s="640"/>
      <c r="BV8" s="640"/>
      <c r="BW8" s="640"/>
      <c r="BX8" s="640"/>
      <c r="BY8" s="640"/>
      <c r="BZ8" s="640"/>
      <c r="CA8" s="640"/>
      <c r="CB8" s="644"/>
      <c r="CD8" s="633" t="s">
        <v>238</v>
      </c>
      <c r="CE8" s="634"/>
      <c r="CF8" s="634"/>
      <c r="CG8" s="634"/>
      <c r="CH8" s="634"/>
      <c r="CI8" s="634"/>
      <c r="CJ8" s="634"/>
      <c r="CK8" s="634"/>
      <c r="CL8" s="634"/>
      <c r="CM8" s="634"/>
      <c r="CN8" s="634"/>
      <c r="CO8" s="634"/>
      <c r="CP8" s="634"/>
      <c r="CQ8" s="635"/>
      <c r="CR8" s="636">
        <v>10392852</v>
      </c>
      <c r="CS8" s="637"/>
      <c r="CT8" s="637"/>
      <c r="CU8" s="637"/>
      <c r="CV8" s="637"/>
      <c r="CW8" s="637"/>
      <c r="CX8" s="637"/>
      <c r="CY8" s="638"/>
      <c r="CZ8" s="639">
        <v>34.6</v>
      </c>
      <c r="DA8" s="639"/>
      <c r="DB8" s="639"/>
      <c r="DC8" s="639"/>
      <c r="DD8" s="645">
        <v>10765</v>
      </c>
      <c r="DE8" s="637"/>
      <c r="DF8" s="637"/>
      <c r="DG8" s="637"/>
      <c r="DH8" s="637"/>
      <c r="DI8" s="637"/>
      <c r="DJ8" s="637"/>
      <c r="DK8" s="637"/>
      <c r="DL8" s="637"/>
      <c r="DM8" s="637"/>
      <c r="DN8" s="637"/>
      <c r="DO8" s="637"/>
      <c r="DP8" s="638"/>
      <c r="DQ8" s="645">
        <v>5050479</v>
      </c>
      <c r="DR8" s="637"/>
      <c r="DS8" s="637"/>
      <c r="DT8" s="637"/>
      <c r="DU8" s="637"/>
      <c r="DV8" s="637"/>
      <c r="DW8" s="637"/>
      <c r="DX8" s="637"/>
      <c r="DY8" s="637"/>
      <c r="DZ8" s="637"/>
      <c r="EA8" s="637"/>
      <c r="EB8" s="637"/>
      <c r="EC8" s="646"/>
    </row>
    <row r="9" spans="2:143" ht="11.25" customHeight="1" x14ac:dyDescent="0.2">
      <c r="B9" s="633" t="s">
        <v>239</v>
      </c>
      <c r="C9" s="634"/>
      <c r="D9" s="634"/>
      <c r="E9" s="634"/>
      <c r="F9" s="634"/>
      <c r="G9" s="634"/>
      <c r="H9" s="634"/>
      <c r="I9" s="634"/>
      <c r="J9" s="634"/>
      <c r="K9" s="634"/>
      <c r="L9" s="634"/>
      <c r="M9" s="634"/>
      <c r="N9" s="634"/>
      <c r="O9" s="634"/>
      <c r="P9" s="634"/>
      <c r="Q9" s="635"/>
      <c r="R9" s="636">
        <v>45839</v>
      </c>
      <c r="S9" s="637"/>
      <c r="T9" s="637"/>
      <c r="U9" s="637"/>
      <c r="V9" s="637"/>
      <c r="W9" s="637"/>
      <c r="X9" s="637"/>
      <c r="Y9" s="638"/>
      <c r="Z9" s="639">
        <v>0.1</v>
      </c>
      <c r="AA9" s="639"/>
      <c r="AB9" s="639"/>
      <c r="AC9" s="639"/>
      <c r="AD9" s="640">
        <v>45839</v>
      </c>
      <c r="AE9" s="640"/>
      <c r="AF9" s="640"/>
      <c r="AG9" s="640"/>
      <c r="AH9" s="640"/>
      <c r="AI9" s="640"/>
      <c r="AJ9" s="640"/>
      <c r="AK9" s="640"/>
      <c r="AL9" s="641">
        <v>0.3</v>
      </c>
      <c r="AM9" s="642"/>
      <c r="AN9" s="642"/>
      <c r="AO9" s="643"/>
      <c r="AP9" s="633" t="s">
        <v>240</v>
      </c>
      <c r="AQ9" s="634"/>
      <c r="AR9" s="634"/>
      <c r="AS9" s="634"/>
      <c r="AT9" s="634"/>
      <c r="AU9" s="634"/>
      <c r="AV9" s="634"/>
      <c r="AW9" s="634"/>
      <c r="AX9" s="634"/>
      <c r="AY9" s="634"/>
      <c r="AZ9" s="634"/>
      <c r="BA9" s="634"/>
      <c r="BB9" s="634"/>
      <c r="BC9" s="634"/>
      <c r="BD9" s="634"/>
      <c r="BE9" s="634"/>
      <c r="BF9" s="635"/>
      <c r="BG9" s="636">
        <v>3782406</v>
      </c>
      <c r="BH9" s="637"/>
      <c r="BI9" s="637"/>
      <c r="BJ9" s="637"/>
      <c r="BK9" s="637"/>
      <c r="BL9" s="637"/>
      <c r="BM9" s="637"/>
      <c r="BN9" s="638"/>
      <c r="BO9" s="639">
        <v>25.3</v>
      </c>
      <c r="BP9" s="639"/>
      <c r="BQ9" s="639"/>
      <c r="BR9" s="639"/>
      <c r="BS9" s="640" t="s">
        <v>130</v>
      </c>
      <c r="BT9" s="640"/>
      <c r="BU9" s="640"/>
      <c r="BV9" s="640"/>
      <c r="BW9" s="640"/>
      <c r="BX9" s="640"/>
      <c r="BY9" s="640"/>
      <c r="BZ9" s="640"/>
      <c r="CA9" s="640"/>
      <c r="CB9" s="644"/>
      <c r="CD9" s="633" t="s">
        <v>241</v>
      </c>
      <c r="CE9" s="634"/>
      <c r="CF9" s="634"/>
      <c r="CG9" s="634"/>
      <c r="CH9" s="634"/>
      <c r="CI9" s="634"/>
      <c r="CJ9" s="634"/>
      <c r="CK9" s="634"/>
      <c r="CL9" s="634"/>
      <c r="CM9" s="634"/>
      <c r="CN9" s="634"/>
      <c r="CO9" s="634"/>
      <c r="CP9" s="634"/>
      <c r="CQ9" s="635"/>
      <c r="CR9" s="636">
        <v>3822600</v>
      </c>
      <c r="CS9" s="637"/>
      <c r="CT9" s="637"/>
      <c r="CU9" s="637"/>
      <c r="CV9" s="637"/>
      <c r="CW9" s="637"/>
      <c r="CX9" s="637"/>
      <c r="CY9" s="638"/>
      <c r="CZ9" s="639">
        <v>12.7</v>
      </c>
      <c r="DA9" s="639"/>
      <c r="DB9" s="639"/>
      <c r="DC9" s="639"/>
      <c r="DD9" s="645">
        <v>698305</v>
      </c>
      <c r="DE9" s="637"/>
      <c r="DF9" s="637"/>
      <c r="DG9" s="637"/>
      <c r="DH9" s="637"/>
      <c r="DI9" s="637"/>
      <c r="DJ9" s="637"/>
      <c r="DK9" s="637"/>
      <c r="DL9" s="637"/>
      <c r="DM9" s="637"/>
      <c r="DN9" s="637"/>
      <c r="DO9" s="637"/>
      <c r="DP9" s="638"/>
      <c r="DQ9" s="645">
        <v>2962606</v>
      </c>
      <c r="DR9" s="637"/>
      <c r="DS9" s="637"/>
      <c r="DT9" s="637"/>
      <c r="DU9" s="637"/>
      <c r="DV9" s="637"/>
      <c r="DW9" s="637"/>
      <c r="DX9" s="637"/>
      <c r="DY9" s="637"/>
      <c r="DZ9" s="637"/>
      <c r="EA9" s="637"/>
      <c r="EB9" s="637"/>
      <c r="EC9" s="646"/>
    </row>
    <row r="10" spans="2:143" ht="11.25" customHeight="1" x14ac:dyDescent="0.2">
      <c r="B10" s="633" t="s">
        <v>242</v>
      </c>
      <c r="C10" s="634"/>
      <c r="D10" s="634"/>
      <c r="E10" s="634"/>
      <c r="F10" s="634"/>
      <c r="G10" s="634"/>
      <c r="H10" s="634"/>
      <c r="I10" s="634"/>
      <c r="J10" s="634"/>
      <c r="K10" s="634"/>
      <c r="L10" s="634"/>
      <c r="M10" s="634"/>
      <c r="N10" s="634"/>
      <c r="O10" s="634"/>
      <c r="P10" s="634"/>
      <c r="Q10" s="635"/>
      <c r="R10" s="636" t="s">
        <v>243</v>
      </c>
      <c r="S10" s="637"/>
      <c r="T10" s="637"/>
      <c r="U10" s="637"/>
      <c r="V10" s="637"/>
      <c r="W10" s="637"/>
      <c r="X10" s="637"/>
      <c r="Y10" s="638"/>
      <c r="Z10" s="639" t="s">
        <v>130</v>
      </c>
      <c r="AA10" s="639"/>
      <c r="AB10" s="639"/>
      <c r="AC10" s="639"/>
      <c r="AD10" s="640" t="s">
        <v>243</v>
      </c>
      <c r="AE10" s="640"/>
      <c r="AF10" s="640"/>
      <c r="AG10" s="640"/>
      <c r="AH10" s="640"/>
      <c r="AI10" s="640"/>
      <c r="AJ10" s="640"/>
      <c r="AK10" s="640"/>
      <c r="AL10" s="641" t="s">
        <v>130</v>
      </c>
      <c r="AM10" s="642"/>
      <c r="AN10" s="642"/>
      <c r="AO10" s="643"/>
      <c r="AP10" s="633" t="s">
        <v>244</v>
      </c>
      <c r="AQ10" s="634"/>
      <c r="AR10" s="634"/>
      <c r="AS10" s="634"/>
      <c r="AT10" s="634"/>
      <c r="AU10" s="634"/>
      <c r="AV10" s="634"/>
      <c r="AW10" s="634"/>
      <c r="AX10" s="634"/>
      <c r="AY10" s="634"/>
      <c r="AZ10" s="634"/>
      <c r="BA10" s="634"/>
      <c r="BB10" s="634"/>
      <c r="BC10" s="634"/>
      <c r="BD10" s="634"/>
      <c r="BE10" s="634"/>
      <c r="BF10" s="635"/>
      <c r="BG10" s="636">
        <v>247332</v>
      </c>
      <c r="BH10" s="637"/>
      <c r="BI10" s="637"/>
      <c r="BJ10" s="637"/>
      <c r="BK10" s="637"/>
      <c r="BL10" s="637"/>
      <c r="BM10" s="637"/>
      <c r="BN10" s="638"/>
      <c r="BO10" s="639">
        <v>1.7</v>
      </c>
      <c r="BP10" s="639"/>
      <c r="BQ10" s="639"/>
      <c r="BR10" s="639"/>
      <c r="BS10" s="640" t="s">
        <v>130</v>
      </c>
      <c r="BT10" s="640"/>
      <c r="BU10" s="640"/>
      <c r="BV10" s="640"/>
      <c r="BW10" s="640"/>
      <c r="BX10" s="640"/>
      <c r="BY10" s="640"/>
      <c r="BZ10" s="640"/>
      <c r="CA10" s="640"/>
      <c r="CB10" s="644"/>
      <c r="CD10" s="633" t="s">
        <v>245</v>
      </c>
      <c r="CE10" s="634"/>
      <c r="CF10" s="634"/>
      <c r="CG10" s="634"/>
      <c r="CH10" s="634"/>
      <c r="CI10" s="634"/>
      <c r="CJ10" s="634"/>
      <c r="CK10" s="634"/>
      <c r="CL10" s="634"/>
      <c r="CM10" s="634"/>
      <c r="CN10" s="634"/>
      <c r="CO10" s="634"/>
      <c r="CP10" s="634"/>
      <c r="CQ10" s="635"/>
      <c r="CR10" s="636">
        <v>1556</v>
      </c>
      <c r="CS10" s="637"/>
      <c r="CT10" s="637"/>
      <c r="CU10" s="637"/>
      <c r="CV10" s="637"/>
      <c r="CW10" s="637"/>
      <c r="CX10" s="637"/>
      <c r="CY10" s="638"/>
      <c r="CZ10" s="639">
        <v>0</v>
      </c>
      <c r="DA10" s="639"/>
      <c r="DB10" s="639"/>
      <c r="DC10" s="639"/>
      <c r="DD10" s="645" t="s">
        <v>130</v>
      </c>
      <c r="DE10" s="637"/>
      <c r="DF10" s="637"/>
      <c r="DG10" s="637"/>
      <c r="DH10" s="637"/>
      <c r="DI10" s="637"/>
      <c r="DJ10" s="637"/>
      <c r="DK10" s="637"/>
      <c r="DL10" s="637"/>
      <c r="DM10" s="637"/>
      <c r="DN10" s="637"/>
      <c r="DO10" s="637"/>
      <c r="DP10" s="638"/>
      <c r="DQ10" s="645">
        <v>1556</v>
      </c>
      <c r="DR10" s="637"/>
      <c r="DS10" s="637"/>
      <c r="DT10" s="637"/>
      <c r="DU10" s="637"/>
      <c r="DV10" s="637"/>
      <c r="DW10" s="637"/>
      <c r="DX10" s="637"/>
      <c r="DY10" s="637"/>
      <c r="DZ10" s="637"/>
      <c r="EA10" s="637"/>
      <c r="EB10" s="637"/>
      <c r="EC10" s="646"/>
    </row>
    <row r="11" spans="2:143" ht="11.25" customHeight="1" x14ac:dyDescent="0.2">
      <c r="B11" s="633" t="s">
        <v>246</v>
      </c>
      <c r="C11" s="634"/>
      <c r="D11" s="634"/>
      <c r="E11" s="634"/>
      <c r="F11" s="634"/>
      <c r="G11" s="634"/>
      <c r="H11" s="634"/>
      <c r="I11" s="634"/>
      <c r="J11" s="634"/>
      <c r="K11" s="634"/>
      <c r="L11" s="634"/>
      <c r="M11" s="634"/>
      <c r="N11" s="634"/>
      <c r="O11" s="634"/>
      <c r="P11" s="634"/>
      <c r="Q11" s="635"/>
      <c r="R11" s="636">
        <v>1573441</v>
      </c>
      <c r="S11" s="637"/>
      <c r="T11" s="637"/>
      <c r="U11" s="637"/>
      <c r="V11" s="637"/>
      <c r="W11" s="637"/>
      <c r="X11" s="637"/>
      <c r="Y11" s="638"/>
      <c r="Z11" s="641">
        <v>5</v>
      </c>
      <c r="AA11" s="642"/>
      <c r="AB11" s="642"/>
      <c r="AC11" s="648"/>
      <c r="AD11" s="645">
        <v>1573441</v>
      </c>
      <c r="AE11" s="637"/>
      <c r="AF11" s="637"/>
      <c r="AG11" s="637"/>
      <c r="AH11" s="637"/>
      <c r="AI11" s="637"/>
      <c r="AJ11" s="637"/>
      <c r="AK11" s="638"/>
      <c r="AL11" s="641">
        <v>9.1999999999999993</v>
      </c>
      <c r="AM11" s="642"/>
      <c r="AN11" s="642"/>
      <c r="AO11" s="643"/>
      <c r="AP11" s="633" t="s">
        <v>247</v>
      </c>
      <c r="AQ11" s="634"/>
      <c r="AR11" s="634"/>
      <c r="AS11" s="634"/>
      <c r="AT11" s="634"/>
      <c r="AU11" s="634"/>
      <c r="AV11" s="634"/>
      <c r="AW11" s="634"/>
      <c r="AX11" s="634"/>
      <c r="AY11" s="634"/>
      <c r="AZ11" s="634"/>
      <c r="BA11" s="634"/>
      <c r="BB11" s="634"/>
      <c r="BC11" s="634"/>
      <c r="BD11" s="634"/>
      <c r="BE11" s="634"/>
      <c r="BF11" s="635"/>
      <c r="BG11" s="636">
        <v>1230534</v>
      </c>
      <c r="BH11" s="637"/>
      <c r="BI11" s="637"/>
      <c r="BJ11" s="637"/>
      <c r="BK11" s="637"/>
      <c r="BL11" s="637"/>
      <c r="BM11" s="637"/>
      <c r="BN11" s="638"/>
      <c r="BO11" s="639">
        <v>8.1999999999999993</v>
      </c>
      <c r="BP11" s="639"/>
      <c r="BQ11" s="639"/>
      <c r="BR11" s="639"/>
      <c r="BS11" s="640">
        <v>263715</v>
      </c>
      <c r="BT11" s="640"/>
      <c r="BU11" s="640"/>
      <c r="BV11" s="640"/>
      <c r="BW11" s="640"/>
      <c r="BX11" s="640"/>
      <c r="BY11" s="640"/>
      <c r="BZ11" s="640"/>
      <c r="CA11" s="640"/>
      <c r="CB11" s="644"/>
      <c r="CD11" s="633" t="s">
        <v>248</v>
      </c>
      <c r="CE11" s="634"/>
      <c r="CF11" s="634"/>
      <c r="CG11" s="634"/>
      <c r="CH11" s="634"/>
      <c r="CI11" s="634"/>
      <c r="CJ11" s="634"/>
      <c r="CK11" s="634"/>
      <c r="CL11" s="634"/>
      <c r="CM11" s="634"/>
      <c r="CN11" s="634"/>
      <c r="CO11" s="634"/>
      <c r="CP11" s="634"/>
      <c r="CQ11" s="635"/>
      <c r="CR11" s="636">
        <v>590327</v>
      </c>
      <c r="CS11" s="637"/>
      <c r="CT11" s="637"/>
      <c r="CU11" s="637"/>
      <c r="CV11" s="637"/>
      <c r="CW11" s="637"/>
      <c r="CX11" s="637"/>
      <c r="CY11" s="638"/>
      <c r="CZ11" s="639">
        <v>2</v>
      </c>
      <c r="DA11" s="639"/>
      <c r="DB11" s="639"/>
      <c r="DC11" s="639"/>
      <c r="DD11" s="645">
        <v>52247</v>
      </c>
      <c r="DE11" s="637"/>
      <c r="DF11" s="637"/>
      <c r="DG11" s="637"/>
      <c r="DH11" s="637"/>
      <c r="DI11" s="637"/>
      <c r="DJ11" s="637"/>
      <c r="DK11" s="637"/>
      <c r="DL11" s="637"/>
      <c r="DM11" s="637"/>
      <c r="DN11" s="637"/>
      <c r="DO11" s="637"/>
      <c r="DP11" s="638"/>
      <c r="DQ11" s="645">
        <v>471812</v>
      </c>
      <c r="DR11" s="637"/>
      <c r="DS11" s="637"/>
      <c r="DT11" s="637"/>
      <c r="DU11" s="637"/>
      <c r="DV11" s="637"/>
      <c r="DW11" s="637"/>
      <c r="DX11" s="637"/>
      <c r="DY11" s="637"/>
      <c r="DZ11" s="637"/>
      <c r="EA11" s="637"/>
      <c r="EB11" s="637"/>
      <c r="EC11" s="646"/>
    </row>
    <row r="12" spans="2:143" ht="11.25" customHeight="1" x14ac:dyDescent="0.2">
      <c r="B12" s="633" t="s">
        <v>249</v>
      </c>
      <c r="C12" s="634"/>
      <c r="D12" s="634"/>
      <c r="E12" s="634"/>
      <c r="F12" s="634"/>
      <c r="G12" s="634"/>
      <c r="H12" s="634"/>
      <c r="I12" s="634"/>
      <c r="J12" s="634"/>
      <c r="K12" s="634"/>
      <c r="L12" s="634"/>
      <c r="M12" s="634"/>
      <c r="N12" s="634"/>
      <c r="O12" s="634"/>
      <c r="P12" s="634"/>
      <c r="Q12" s="635"/>
      <c r="R12" s="636">
        <v>90877</v>
      </c>
      <c r="S12" s="637"/>
      <c r="T12" s="637"/>
      <c r="U12" s="637"/>
      <c r="V12" s="637"/>
      <c r="W12" s="637"/>
      <c r="X12" s="637"/>
      <c r="Y12" s="638"/>
      <c r="Z12" s="639">
        <v>0.3</v>
      </c>
      <c r="AA12" s="639"/>
      <c r="AB12" s="639"/>
      <c r="AC12" s="639"/>
      <c r="AD12" s="640">
        <v>90877</v>
      </c>
      <c r="AE12" s="640"/>
      <c r="AF12" s="640"/>
      <c r="AG12" s="640"/>
      <c r="AH12" s="640"/>
      <c r="AI12" s="640"/>
      <c r="AJ12" s="640"/>
      <c r="AK12" s="640"/>
      <c r="AL12" s="641">
        <v>0.5</v>
      </c>
      <c r="AM12" s="642"/>
      <c r="AN12" s="642"/>
      <c r="AO12" s="643"/>
      <c r="AP12" s="633" t="s">
        <v>250</v>
      </c>
      <c r="AQ12" s="634"/>
      <c r="AR12" s="634"/>
      <c r="AS12" s="634"/>
      <c r="AT12" s="634"/>
      <c r="AU12" s="634"/>
      <c r="AV12" s="634"/>
      <c r="AW12" s="634"/>
      <c r="AX12" s="634"/>
      <c r="AY12" s="634"/>
      <c r="AZ12" s="634"/>
      <c r="BA12" s="634"/>
      <c r="BB12" s="634"/>
      <c r="BC12" s="634"/>
      <c r="BD12" s="634"/>
      <c r="BE12" s="634"/>
      <c r="BF12" s="635"/>
      <c r="BG12" s="636">
        <v>8284074</v>
      </c>
      <c r="BH12" s="637"/>
      <c r="BI12" s="637"/>
      <c r="BJ12" s="637"/>
      <c r="BK12" s="637"/>
      <c r="BL12" s="637"/>
      <c r="BM12" s="637"/>
      <c r="BN12" s="638"/>
      <c r="BO12" s="639">
        <v>55.3</v>
      </c>
      <c r="BP12" s="639"/>
      <c r="BQ12" s="639"/>
      <c r="BR12" s="639"/>
      <c r="BS12" s="640" t="s">
        <v>130</v>
      </c>
      <c r="BT12" s="640"/>
      <c r="BU12" s="640"/>
      <c r="BV12" s="640"/>
      <c r="BW12" s="640"/>
      <c r="BX12" s="640"/>
      <c r="BY12" s="640"/>
      <c r="BZ12" s="640"/>
      <c r="CA12" s="640"/>
      <c r="CB12" s="644"/>
      <c r="CD12" s="633" t="s">
        <v>251</v>
      </c>
      <c r="CE12" s="634"/>
      <c r="CF12" s="634"/>
      <c r="CG12" s="634"/>
      <c r="CH12" s="634"/>
      <c r="CI12" s="634"/>
      <c r="CJ12" s="634"/>
      <c r="CK12" s="634"/>
      <c r="CL12" s="634"/>
      <c r="CM12" s="634"/>
      <c r="CN12" s="634"/>
      <c r="CO12" s="634"/>
      <c r="CP12" s="634"/>
      <c r="CQ12" s="635"/>
      <c r="CR12" s="636">
        <v>616045</v>
      </c>
      <c r="CS12" s="637"/>
      <c r="CT12" s="637"/>
      <c r="CU12" s="637"/>
      <c r="CV12" s="637"/>
      <c r="CW12" s="637"/>
      <c r="CX12" s="637"/>
      <c r="CY12" s="638"/>
      <c r="CZ12" s="639">
        <v>2.1</v>
      </c>
      <c r="DA12" s="639"/>
      <c r="DB12" s="639"/>
      <c r="DC12" s="639"/>
      <c r="DD12" s="645" t="s">
        <v>130</v>
      </c>
      <c r="DE12" s="637"/>
      <c r="DF12" s="637"/>
      <c r="DG12" s="637"/>
      <c r="DH12" s="637"/>
      <c r="DI12" s="637"/>
      <c r="DJ12" s="637"/>
      <c r="DK12" s="637"/>
      <c r="DL12" s="637"/>
      <c r="DM12" s="637"/>
      <c r="DN12" s="637"/>
      <c r="DO12" s="637"/>
      <c r="DP12" s="638"/>
      <c r="DQ12" s="645">
        <v>397998</v>
      </c>
      <c r="DR12" s="637"/>
      <c r="DS12" s="637"/>
      <c r="DT12" s="637"/>
      <c r="DU12" s="637"/>
      <c r="DV12" s="637"/>
      <c r="DW12" s="637"/>
      <c r="DX12" s="637"/>
      <c r="DY12" s="637"/>
      <c r="DZ12" s="637"/>
      <c r="EA12" s="637"/>
      <c r="EB12" s="637"/>
      <c r="EC12" s="646"/>
    </row>
    <row r="13" spans="2:143" ht="11.25" customHeight="1" x14ac:dyDescent="0.2">
      <c r="B13" s="633" t="s">
        <v>252</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130</v>
      </c>
      <c r="AA13" s="639"/>
      <c r="AB13" s="639"/>
      <c r="AC13" s="639"/>
      <c r="AD13" s="640" t="s">
        <v>243</v>
      </c>
      <c r="AE13" s="640"/>
      <c r="AF13" s="640"/>
      <c r="AG13" s="640"/>
      <c r="AH13" s="640"/>
      <c r="AI13" s="640"/>
      <c r="AJ13" s="640"/>
      <c r="AK13" s="640"/>
      <c r="AL13" s="641" t="s">
        <v>130</v>
      </c>
      <c r="AM13" s="642"/>
      <c r="AN13" s="642"/>
      <c r="AO13" s="643"/>
      <c r="AP13" s="633" t="s">
        <v>253</v>
      </c>
      <c r="AQ13" s="634"/>
      <c r="AR13" s="634"/>
      <c r="AS13" s="634"/>
      <c r="AT13" s="634"/>
      <c r="AU13" s="634"/>
      <c r="AV13" s="634"/>
      <c r="AW13" s="634"/>
      <c r="AX13" s="634"/>
      <c r="AY13" s="634"/>
      <c r="AZ13" s="634"/>
      <c r="BA13" s="634"/>
      <c r="BB13" s="634"/>
      <c r="BC13" s="634"/>
      <c r="BD13" s="634"/>
      <c r="BE13" s="634"/>
      <c r="BF13" s="635"/>
      <c r="BG13" s="636">
        <v>8253887</v>
      </c>
      <c r="BH13" s="637"/>
      <c r="BI13" s="637"/>
      <c r="BJ13" s="637"/>
      <c r="BK13" s="637"/>
      <c r="BL13" s="637"/>
      <c r="BM13" s="637"/>
      <c r="BN13" s="638"/>
      <c r="BO13" s="639">
        <v>55.1</v>
      </c>
      <c r="BP13" s="639"/>
      <c r="BQ13" s="639"/>
      <c r="BR13" s="639"/>
      <c r="BS13" s="640" t="s">
        <v>130</v>
      </c>
      <c r="BT13" s="640"/>
      <c r="BU13" s="640"/>
      <c r="BV13" s="640"/>
      <c r="BW13" s="640"/>
      <c r="BX13" s="640"/>
      <c r="BY13" s="640"/>
      <c r="BZ13" s="640"/>
      <c r="CA13" s="640"/>
      <c r="CB13" s="644"/>
      <c r="CD13" s="633" t="s">
        <v>254</v>
      </c>
      <c r="CE13" s="634"/>
      <c r="CF13" s="634"/>
      <c r="CG13" s="634"/>
      <c r="CH13" s="634"/>
      <c r="CI13" s="634"/>
      <c r="CJ13" s="634"/>
      <c r="CK13" s="634"/>
      <c r="CL13" s="634"/>
      <c r="CM13" s="634"/>
      <c r="CN13" s="634"/>
      <c r="CO13" s="634"/>
      <c r="CP13" s="634"/>
      <c r="CQ13" s="635"/>
      <c r="CR13" s="636">
        <v>2199041</v>
      </c>
      <c r="CS13" s="637"/>
      <c r="CT13" s="637"/>
      <c r="CU13" s="637"/>
      <c r="CV13" s="637"/>
      <c r="CW13" s="637"/>
      <c r="CX13" s="637"/>
      <c r="CY13" s="638"/>
      <c r="CZ13" s="639">
        <v>7.3</v>
      </c>
      <c r="DA13" s="639"/>
      <c r="DB13" s="639"/>
      <c r="DC13" s="639"/>
      <c r="DD13" s="645">
        <v>920834</v>
      </c>
      <c r="DE13" s="637"/>
      <c r="DF13" s="637"/>
      <c r="DG13" s="637"/>
      <c r="DH13" s="637"/>
      <c r="DI13" s="637"/>
      <c r="DJ13" s="637"/>
      <c r="DK13" s="637"/>
      <c r="DL13" s="637"/>
      <c r="DM13" s="637"/>
      <c r="DN13" s="637"/>
      <c r="DO13" s="637"/>
      <c r="DP13" s="638"/>
      <c r="DQ13" s="645">
        <v>1528954</v>
      </c>
      <c r="DR13" s="637"/>
      <c r="DS13" s="637"/>
      <c r="DT13" s="637"/>
      <c r="DU13" s="637"/>
      <c r="DV13" s="637"/>
      <c r="DW13" s="637"/>
      <c r="DX13" s="637"/>
      <c r="DY13" s="637"/>
      <c r="DZ13" s="637"/>
      <c r="EA13" s="637"/>
      <c r="EB13" s="637"/>
      <c r="EC13" s="646"/>
    </row>
    <row r="14" spans="2:143" ht="11.25" customHeight="1" x14ac:dyDescent="0.2">
      <c r="B14" s="633" t="s">
        <v>255</v>
      </c>
      <c r="C14" s="634"/>
      <c r="D14" s="634"/>
      <c r="E14" s="634"/>
      <c r="F14" s="634"/>
      <c r="G14" s="634"/>
      <c r="H14" s="634"/>
      <c r="I14" s="634"/>
      <c r="J14" s="634"/>
      <c r="K14" s="634"/>
      <c r="L14" s="634"/>
      <c r="M14" s="634"/>
      <c r="N14" s="634"/>
      <c r="O14" s="634"/>
      <c r="P14" s="634"/>
      <c r="Q14" s="635"/>
      <c r="R14" s="636">
        <v>692</v>
      </c>
      <c r="S14" s="637"/>
      <c r="T14" s="637"/>
      <c r="U14" s="637"/>
      <c r="V14" s="637"/>
      <c r="W14" s="637"/>
      <c r="X14" s="637"/>
      <c r="Y14" s="638"/>
      <c r="Z14" s="639">
        <v>0</v>
      </c>
      <c r="AA14" s="639"/>
      <c r="AB14" s="639"/>
      <c r="AC14" s="639"/>
      <c r="AD14" s="640">
        <v>692</v>
      </c>
      <c r="AE14" s="640"/>
      <c r="AF14" s="640"/>
      <c r="AG14" s="640"/>
      <c r="AH14" s="640"/>
      <c r="AI14" s="640"/>
      <c r="AJ14" s="640"/>
      <c r="AK14" s="640"/>
      <c r="AL14" s="641">
        <v>0</v>
      </c>
      <c r="AM14" s="642"/>
      <c r="AN14" s="642"/>
      <c r="AO14" s="643"/>
      <c r="AP14" s="633" t="s">
        <v>256</v>
      </c>
      <c r="AQ14" s="634"/>
      <c r="AR14" s="634"/>
      <c r="AS14" s="634"/>
      <c r="AT14" s="634"/>
      <c r="AU14" s="634"/>
      <c r="AV14" s="634"/>
      <c r="AW14" s="634"/>
      <c r="AX14" s="634"/>
      <c r="AY14" s="634"/>
      <c r="AZ14" s="634"/>
      <c r="BA14" s="634"/>
      <c r="BB14" s="634"/>
      <c r="BC14" s="634"/>
      <c r="BD14" s="634"/>
      <c r="BE14" s="634"/>
      <c r="BF14" s="635"/>
      <c r="BG14" s="636">
        <v>201694</v>
      </c>
      <c r="BH14" s="637"/>
      <c r="BI14" s="637"/>
      <c r="BJ14" s="637"/>
      <c r="BK14" s="637"/>
      <c r="BL14" s="637"/>
      <c r="BM14" s="637"/>
      <c r="BN14" s="638"/>
      <c r="BO14" s="639">
        <v>1.3</v>
      </c>
      <c r="BP14" s="639"/>
      <c r="BQ14" s="639"/>
      <c r="BR14" s="639"/>
      <c r="BS14" s="640" t="s">
        <v>130</v>
      </c>
      <c r="BT14" s="640"/>
      <c r="BU14" s="640"/>
      <c r="BV14" s="640"/>
      <c r="BW14" s="640"/>
      <c r="BX14" s="640"/>
      <c r="BY14" s="640"/>
      <c r="BZ14" s="640"/>
      <c r="CA14" s="640"/>
      <c r="CB14" s="644"/>
      <c r="CD14" s="633" t="s">
        <v>257</v>
      </c>
      <c r="CE14" s="634"/>
      <c r="CF14" s="634"/>
      <c r="CG14" s="634"/>
      <c r="CH14" s="634"/>
      <c r="CI14" s="634"/>
      <c r="CJ14" s="634"/>
      <c r="CK14" s="634"/>
      <c r="CL14" s="634"/>
      <c r="CM14" s="634"/>
      <c r="CN14" s="634"/>
      <c r="CO14" s="634"/>
      <c r="CP14" s="634"/>
      <c r="CQ14" s="635"/>
      <c r="CR14" s="636">
        <v>1288606</v>
      </c>
      <c r="CS14" s="637"/>
      <c r="CT14" s="637"/>
      <c r="CU14" s="637"/>
      <c r="CV14" s="637"/>
      <c r="CW14" s="637"/>
      <c r="CX14" s="637"/>
      <c r="CY14" s="638"/>
      <c r="CZ14" s="639">
        <v>4.3</v>
      </c>
      <c r="DA14" s="639"/>
      <c r="DB14" s="639"/>
      <c r="DC14" s="639"/>
      <c r="DD14" s="645">
        <v>74125</v>
      </c>
      <c r="DE14" s="637"/>
      <c r="DF14" s="637"/>
      <c r="DG14" s="637"/>
      <c r="DH14" s="637"/>
      <c r="DI14" s="637"/>
      <c r="DJ14" s="637"/>
      <c r="DK14" s="637"/>
      <c r="DL14" s="637"/>
      <c r="DM14" s="637"/>
      <c r="DN14" s="637"/>
      <c r="DO14" s="637"/>
      <c r="DP14" s="638"/>
      <c r="DQ14" s="645">
        <v>1269202</v>
      </c>
      <c r="DR14" s="637"/>
      <c r="DS14" s="637"/>
      <c r="DT14" s="637"/>
      <c r="DU14" s="637"/>
      <c r="DV14" s="637"/>
      <c r="DW14" s="637"/>
      <c r="DX14" s="637"/>
      <c r="DY14" s="637"/>
      <c r="DZ14" s="637"/>
      <c r="EA14" s="637"/>
      <c r="EB14" s="637"/>
      <c r="EC14" s="646"/>
    </row>
    <row r="15" spans="2:143" ht="11.25" customHeight="1" x14ac:dyDescent="0.2">
      <c r="B15" s="633" t="s">
        <v>258</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243</v>
      </c>
      <c r="AM15" s="642"/>
      <c r="AN15" s="642"/>
      <c r="AO15" s="643"/>
      <c r="AP15" s="633" t="s">
        <v>259</v>
      </c>
      <c r="AQ15" s="634"/>
      <c r="AR15" s="634"/>
      <c r="AS15" s="634"/>
      <c r="AT15" s="634"/>
      <c r="AU15" s="634"/>
      <c r="AV15" s="634"/>
      <c r="AW15" s="634"/>
      <c r="AX15" s="634"/>
      <c r="AY15" s="634"/>
      <c r="AZ15" s="634"/>
      <c r="BA15" s="634"/>
      <c r="BB15" s="634"/>
      <c r="BC15" s="634"/>
      <c r="BD15" s="634"/>
      <c r="BE15" s="634"/>
      <c r="BF15" s="635"/>
      <c r="BG15" s="636">
        <v>531302</v>
      </c>
      <c r="BH15" s="637"/>
      <c r="BI15" s="637"/>
      <c r="BJ15" s="637"/>
      <c r="BK15" s="637"/>
      <c r="BL15" s="637"/>
      <c r="BM15" s="637"/>
      <c r="BN15" s="638"/>
      <c r="BO15" s="639">
        <v>3.5</v>
      </c>
      <c r="BP15" s="639"/>
      <c r="BQ15" s="639"/>
      <c r="BR15" s="639"/>
      <c r="BS15" s="640" t="s">
        <v>243</v>
      </c>
      <c r="BT15" s="640"/>
      <c r="BU15" s="640"/>
      <c r="BV15" s="640"/>
      <c r="BW15" s="640"/>
      <c r="BX15" s="640"/>
      <c r="BY15" s="640"/>
      <c r="BZ15" s="640"/>
      <c r="CA15" s="640"/>
      <c r="CB15" s="644"/>
      <c r="CD15" s="633" t="s">
        <v>260</v>
      </c>
      <c r="CE15" s="634"/>
      <c r="CF15" s="634"/>
      <c r="CG15" s="634"/>
      <c r="CH15" s="634"/>
      <c r="CI15" s="634"/>
      <c r="CJ15" s="634"/>
      <c r="CK15" s="634"/>
      <c r="CL15" s="634"/>
      <c r="CM15" s="634"/>
      <c r="CN15" s="634"/>
      <c r="CO15" s="634"/>
      <c r="CP15" s="634"/>
      <c r="CQ15" s="635"/>
      <c r="CR15" s="636">
        <v>3216680</v>
      </c>
      <c r="CS15" s="637"/>
      <c r="CT15" s="637"/>
      <c r="CU15" s="637"/>
      <c r="CV15" s="637"/>
      <c r="CW15" s="637"/>
      <c r="CX15" s="637"/>
      <c r="CY15" s="638"/>
      <c r="CZ15" s="639">
        <v>10.7</v>
      </c>
      <c r="DA15" s="639"/>
      <c r="DB15" s="639"/>
      <c r="DC15" s="639"/>
      <c r="DD15" s="645">
        <v>283918</v>
      </c>
      <c r="DE15" s="637"/>
      <c r="DF15" s="637"/>
      <c r="DG15" s="637"/>
      <c r="DH15" s="637"/>
      <c r="DI15" s="637"/>
      <c r="DJ15" s="637"/>
      <c r="DK15" s="637"/>
      <c r="DL15" s="637"/>
      <c r="DM15" s="637"/>
      <c r="DN15" s="637"/>
      <c r="DO15" s="637"/>
      <c r="DP15" s="638"/>
      <c r="DQ15" s="645">
        <v>2479705</v>
      </c>
      <c r="DR15" s="637"/>
      <c r="DS15" s="637"/>
      <c r="DT15" s="637"/>
      <c r="DU15" s="637"/>
      <c r="DV15" s="637"/>
      <c r="DW15" s="637"/>
      <c r="DX15" s="637"/>
      <c r="DY15" s="637"/>
      <c r="DZ15" s="637"/>
      <c r="EA15" s="637"/>
      <c r="EB15" s="637"/>
      <c r="EC15" s="646"/>
    </row>
    <row r="16" spans="2:143" ht="11.25" customHeight="1" x14ac:dyDescent="0.2">
      <c r="B16" s="633" t="s">
        <v>261</v>
      </c>
      <c r="C16" s="634"/>
      <c r="D16" s="634"/>
      <c r="E16" s="634"/>
      <c r="F16" s="634"/>
      <c r="G16" s="634"/>
      <c r="H16" s="634"/>
      <c r="I16" s="634"/>
      <c r="J16" s="634"/>
      <c r="K16" s="634"/>
      <c r="L16" s="634"/>
      <c r="M16" s="634"/>
      <c r="N16" s="634"/>
      <c r="O16" s="634"/>
      <c r="P16" s="634"/>
      <c r="Q16" s="635"/>
      <c r="R16" s="636">
        <v>31243</v>
      </c>
      <c r="S16" s="637"/>
      <c r="T16" s="637"/>
      <c r="U16" s="637"/>
      <c r="V16" s="637"/>
      <c r="W16" s="637"/>
      <c r="X16" s="637"/>
      <c r="Y16" s="638"/>
      <c r="Z16" s="639">
        <v>0.1</v>
      </c>
      <c r="AA16" s="639"/>
      <c r="AB16" s="639"/>
      <c r="AC16" s="639"/>
      <c r="AD16" s="640">
        <v>31243</v>
      </c>
      <c r="AE16" s="640"/>
      <c r="AF16" s="640"/>
      <c r="AG16" s="640"/>
      <c r="AH16" s="640"/>
      <c r="AI16" s="640"/>
      <c r="AJ16" s="640"/>
      <c r="AK16" s="640"/>
      <c r="AL16" s="641">
        <v>0.2</v>
      </c>
      <c r="AM16" s="642"/>
      <c r="AN16" s="642"/>
      <c r="AO16" s="643"/>
      <c r="AP16" s="633" t="s">
        <v>262</v>
      </c>
      <c r="AQ16" s="634"/>
      <c r="AR16" s="634"/>
      <c r="AS16" s="634"/>
      <c r="AT16" s="634"/>
      <c r="AU16" s="634"/>
      <c r="AV16" s="634"/>
      <c r="AW16" s="634"/>
      <c r="AX16" s="634"/>
      <c r="AY16" s="634"/>
      <c r="AZ16" s="634"/>
      <c r="BA16" s="634"/>
      <c r="BB16" s="634"/>
      <c r="BC16" s="634"/>
      <c r="BD16" s="634"/>
      <c r="BE16" s="634"/>
      <c r="BF16" s="635"/>
      <c r="BG16" s="636" t="s">
        <v>243</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263</v>
      </c>
      <c r="CE16" s="634"/>
      <c r="CF16" s="634"/>
      <c r="CG16" s="634"/>
      <c r="CH16" s="634"/>
      <c r="CI16" s="634"/>
      <c r="CJ16" s="634"/>
      <c r="CK16" s="634"/>
      <c r="CL16" s="634"/>
      <c r="CM16" s="634"/>
      <c r="CN16" s="634"/>
      <c r="CO16" s="634"/>
      <c r="CP16" s="634"/>
      <c r="CQ16" s="635"/>
      <c r="CR16" s="636">
        <v>11584</v>
      </c>
      <c r="CS16" s="637"/>
      <c r="CT16" s="637"/>
      <c r="CU16" s="637"/>
      <c r="CV16" s="637"/>
      <c r="CW16" s="637"/>
      <c r="CX16" s="637"/>
      <c r="CY16" s="638"/>
      <c r="CZ16" s="639">
        <v>0</v>
      </c>
      <c r="DA16" s="639"/>
      <c r="DB16" s="639"/>
      <c r="DC16" s="639"/>
      <c r="DD16" s="645" t="s">
        <v>243</v>
      </c>
      <c r="DE16" s="637"/>
      <c r="DF16" s="637"/>
      <c r="DG16" s="637"/>
      <c r="DH16" s="637"/>
      <c r="DI16" s="637"/>
      <c r="DJ16" s="637"/>
      <c r="DK16" s="637"/>
      <c r="DL16" s="637"/>
      <c r="DM16" s="637"/>
      <c r="DN16" s="637"/>
      <c r="DO16" s="637"/>
      <c r="DP16" s="638"/>
      <c r="DQ16" s="645">
        <v>5284</v>
      </c>
      <c r="DR16" s="637"/>
      <c r="DS16" s="637"/>
      <c r="DT16" s="637"/>
      <c r="DU16" s="637"/>
      <c r="DV16" s="637"/>
      <c r="DW16" s="637"/>
      <c r="DX16" s="637"/>
      <c r="DY16" s="637"/>
      <c r="DZ16" s="637"/>
      <c r="EA16" s="637"/>
      <c r="EB16" s="637"/>
      <c r="EC16" s="646"/>
    </row>
    <row r="17" spans="2:133" ht="11.25" customHeight="1" x14ac:dyDescent="0.2">
      <c r="B17" s="633" t="s">
        <v>264</v>
      </c>
      <c r="C17" s="634"/>
      <c r="D17" s="634"/>
      <c r="E17" s="634"/>
      <c r="F17" s="634"/>
      <c r="G17" s="634"/>
      <c r="H17" s="634"/>
      <c r="I17" s="634"/>
      <c r="J17" s="634"/>
      <c r="K17" s="634"/>
      <c r="L17" s="634"/>
      <c r="M17" s="634"/>
      <c r="N17" s="634"/>
      <c r="O17" s="634"/>
      <c r="P17" s="634"/>
      <c r="Q17" s="635"/>
      <c r="R17" s="636">
        <v>177699</v>
      </c>
      <c r="S17" s="637"/>
      <c r="T17" s="637"/>
      <c r="U17" s="637"/>
      <c r="V17" s="637"/>
      <c r="W17" s="637"/>
      <c r="X17" s="637"/>
      <c r="Y17" s="638"/>
      <c r="Z17" s="639">
        <v>0.6</v>
      </c>
      <c r="AA17" s="639"/>
      <c r="AB17" s="639"/>
      <c r="AC17" s="639"/>
      <c r="AD17" s="640">
        <v>177699</v>
      </c>
      <c r="AE17" s="640"/>
      <c r="AF17" s="640"/>
      <c r="AG17" s="640"/>
      <c r="AH17" s="640"/>
      <c r="AI17" s="640"/>
      <c r="AJ17" s="640"/>
      <c r="AK17" s="640"/>
      <c r="AL17" s="641">
        <v>1</v>
      </c>
      <c r="AM17" s="642"/>
      <c r="AN17" s="642"/>
      <c r="AO17" s="643"/>
      <c r="AP17" s="633" t="s">
        <v>265</v>
      </c>
      <c r="AQ17" s="634"/>
      <c r="AR17" s="634"/>
      <c r="AS17" s="634"/>
      <c r="AT17" s="634"/>
      <c r="AU17" s="634"/>
      <c r="AV17" s="634"/>
      <c r="AW17" s="634"/>
      <c r="AX17" s="634"/>
      <c r="AY17" s="634"/>
      <c r="AZ17" s="634"/>
      <c r="BA17" s="634"/>
      <c r="BB17" s="634"/>
      <c r="BC17" s="634"/>
      <c r="BD17" s="634"/>
      <c r="BE17" s="634"/>
      <c r="BF17" s="635"/>
      <c r="BG17" s="636" t="s">
        <v>243</v>
      </c>
      <c r="BH17" s="637"/>
      <c r="BI17" s="637"/>
      <c r="BJ17" s="637"/>
      <c r="BK17" s="637"/>
      <c r="BL17" s="637"/>
      <c r="BM17" s="637"/>
      <c r="BN17" s="638"/>
      <c r="BO17" s="639" t="s">
        <v>130</v>
      </c>
      <c r="BP17" s="639"/>
      <c r="BQ17" s="639"/>
      <c r="BR17" s="639"/>
      <c r="BS17" s="640" t="s">
        <v>130</v>
      </c>
      <c r="BT17" s="640"/>
      <c r="BU17" s="640"/>
      <c r="BV17" s="640"/>
      <c r="BW17" s="640"/>
      <c r="BX17" s="640"/>
      <c r="BY17" s="640"/>
      <c r="BZ17" s="640"/>
      <c r="CA17" s="640"/>
      <c r="CB17" s="644"/>
      <c r="CD17" s="633" t="s">
        <v>266</v>
      </c>
      <c r="CE17" s="634"/>
      <c r="CF17" s="634"/>
      <c r="CG17" s="634"/>
      <c r="CH17" s="634"/>
      <c r="CI17" s="634"/>
      <c r="CJ17" s="634"/>
      <c r="CK17" s="634"/>
      <c r="CL17" s="634"/>
      <c r="CM17" s="634"/>
      <c r="CN17" s="634"/>
      <c r="CO17" s="634"/>
      <c r="CP17" s="634"/>
      <c r="CQ17" s="635"/>
      <c r="CR17" s="636">
        <v>1641922</v>
      </c>
      <c r="CS17" s="637"/>
      <c r="CT17" s="637"/>
      <c r="CU17" s="637"/>
      <c r="CV17" s="637"/>
      <c r="CW17" s="637"/>
      <c r="CX17" s="637"/>
      <c r="CY17" s="638"/>
      <c r="CZ17" s="639">
        <v>5.5</v>
      </c>
      <c r="DA17" s="639"/>
      <c r="DB17" s="639"/>
      <c r="DC17" s="639"/>
      <c r="DD17" s="645" t="s">
        <v>243</v>
      </c>
      <c r="DE17" s="637"/>
      <c r="DF17" s="637"/>
      <c r="DG17" s="637"/>
      <c r="DH17" s="637"/>
      <c r="DI17" s="637"/>
      <c r="DJ17" s="637"/>
      <c r="DK17" s="637"/>
      <c r="DL17" s="637"/>
      <c r="DM17" s="637"/>
      <c r="DN17" s="637"/>
      <c r="DO17" s="637"/>
      <c r="DP17" s="638"/>
      <c r="DQ17" s="645">
        <v>1641922</v>
      </c>
      <c r="DR17" s="637"/>
      <c r="DS17" s="637"/>
      <c r="DT17" s="637"/>
      <c r="DU17" s="637"/>
      <c r="DV17" s="637"/>
      <c r="DW17" s="637"/>
      <c r="DX17" s="637"/>
      <c r="DY17" s="637"/>
      <c r="DZ17" s="637"/>
      <c r="EA17" s="637"/>
      <c r="EB17" s="637"/>
      <c r="EC17" s="646"/>
    </row>
    <row r="18" spans="2:133" ht="11.25" customHeight="1" x14ac:dyDescent="0.2">
      <c r="B18" s="633" t="s">
        <v>267</v>
      </c>
      <c r="C18" s="634"/>
      <c r="D18" s="634"/>
      <c r="E18" s="634"/>
      <c r="F18" s="634"/>
      <c r="G18" s="634"/>
      <c r="H18" s="634"/>
      <c r="I18" s="634"/>
      <c r="J18" s="634"/>
      <c r="K18" s="634"/>
      <c r="L18" s="634"/>
      <c r="M18" s="634"/>
      <c r="N18" s="634"/>
      <c r="O18" s="634"/>
      <c r="P18" s="634"/>
      <c r="Q18" s="635"/>
      <c r="R18" s="636">
        <v>131470</v>
      </c>
      <c r="S18" s="637"/>
      <c r="T18" s="637"/>
      <c r="U18" s="637"/>
      <c r="V18" s="637"/>
      <c r="W18" s="637"/>
      <c r="X18" s="637"/>
      <c r="Y18" s="638"/>
      <c r="Z18" s="639">
        <v>0.4</v>
      </c>
      <c r="AA18" s="639"/>
      <c r="AB18" s="639"/>
      <c r="AC18" s="639"/>
      <c r="AD18" s="640">
        <v>131470</v>
      </c>
      <c r="AE18" s="640"/>
      <c r="AF18" s="640"/>
      <c r="AG18" s="640"/>
      <c r="AH18" s="640"/>
      <c r="AI18" s="640"/>
      <c r="AJ18" s="640"/>
      <c r="AK18" s="640"/>
      <c r="AL18" s="641">
        <v>0.8</v>
      </c>
      <c r="AM18" s="642"/>
      <c r="AN18" s="642"/>
      <c r="AO18" s="643"/>
      <c r="AP18" s="633" t="s">
        <v>268</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269</v>
      </c>
      <c r="CE18" s="634"/>
      <c r="CF18" s="634"/>
      <c r="CG18" s="634"/>
      <c r="CH18" s="634"/>
      <c r="CI18" s="634"/>
      <c r="CJ18" s="634"/>
      <c r="CK18" s="634"/>
      <c r="CL18" s="634"/>
      <c r="CM18" s="634"/>
      <c r="CN18" s="634"/>
      <c r="CO18" s="634"/>
      <c r="CP18" s="634"/>
      <c r="CQ18" s="635"/>
      <c r="CR18" s="636" t="s">
        <v>243</v>
      </c>
      <c r="CS18" s="637"/>
      <c r="CT18" s="637"/>
      <c r="CU18" s="637"/>
      <c r="CV18" s="637"/>
      <c r="CW18" s="637"/>
      <c r="CX18" s="637"/>
      <c r="CY18" s="638"/>
      <c r="CZ18" s="639" t="s">
        <v>243</v>
      </c>
      <c r="DA18" s="639"/>
      <c r="DB18" s="639"/>
      <c r="DC18" s="639"/>
      <c r="DD18" s="645" t="s">
        <v>243</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2">
      <c r="B19" s="633" t="s">
        <v>270</v>
      </c>
      <c r="C19" s="634"/>
      <c r="D19" s="634"/>
      <c r="E19" s="634"/>
      <c r="F19" s="634"/>
      <c r="G19" s="634"/>
      <c r="H19" s="634"/>
      <c r="I19" s="634"/>
      <c r="J19" s="634"/>
      <c r="K19" s="634"/>
      <c r="L19" s="634"/>
      <c r="M19" s="634"/>
      <c r="N19" s="634"/>
      <c r="O19" s="634"/>
      <c r="P19" s="634"/>
      <c r="Q19" s="635"/>
      <c r="R19" s="636">
        <v>118113</v>
      </c>
      <c r="S19" s="637"/>
      <c r="T19" s="637"/>
      <c r="U19" s="637"/>
      <c r="V19" s="637"/>
      <c r="W19" s="637"/>
      <c r="X19" s="637"/>
      <c r="Y19" s="638"/>
      <c r="Z19" s="639">
        <v>0.4</v>
      </c>
      <c r="AA19" s="639"/>
      <c r="AB19" s="639"/>
      <c r="AC19" s="639"/>
      <c r="AD19" s="640">
        <v>118113</v>
      </c>
      <c r="AE19" s="640"/>
      <c r="AF19" s="640"/>
      <c r="AG19" s="640"/>
      <c r="AH19" s="640"/>
      <c r="AI19" s="640"/>
      <c r="AJ19" s="640"/>
      <c r="AK19" s="640"/>
      <c r="AL19" s="641">
        <v>0.7</v>
      </c>
      <c r="AM19" s="642"/>
      <c r="AN19" s="642"/>
      <c r="AO19" s="643"/>
      <c r="AP19" s="633" t="s">
        <v>271</v>
      </c>
      <c r="AQ19" s="634"/>
      <c r="AR19" s="634"/>
      <c r="AS19" s="634"/>
      <c r="AT19" s="634"/>
      <c r="AU19" s="634"/>
      <c r="AV19" s="634"/>
      <c r="AW19" s="634"/>
      <c r="AX19" s="634"/>
      <c r="AY19" s="634"/>
      <c r="AZ19" s="634"/>
      <c r="BA19" s="634"/>
      <c r="BB19" s="634"/>
      <c r="BC19" s="634"/>
      <c r="BD19" s="634"/>
      <c r="BE19" s="634"/>
      <c r="BF19" s="635"/>
      <c r="BG19" s="636">
        <v>580219</v>
      </c>
      <c r="BH19" s="637"/>
      <c r="BI19" s="637"/>
      <c r="BJ19" s="637"/>
      <c r="BK19" s="637"/>
      <c r="BL19" s="637"/>
      <c r="BM19" s="637"/>
      <c r="BN19" s="638"/>
      <c r="BO19" s="639">
        <v>3.9</v>
      </c>
      <c r="BP19" s="639"/>
      <c r="BQ19" s="639"/>
      <c r="BR19" s="639"/>
      <c r="BS19" s="640" t="s">
        <v>130</v>
      </c>
      <c r="BT19" s="640"/>
      <c r="BU19" s="640"/>
      <c r="BV19" s="640"/>
      <c r="BW19" s="640"/>
      <c r="BX19" s="640"/>
      <c r="BY19" s="640"/>
      <c r="BZ19" s="640"/>
      <c r="CA19" s="640"/>
      <c r="CB19" s="644"/>
      <c r="CD19" s="633" t="s">
        <v>272</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243</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273</v>
      </c>
      <c r="C20" s="650"/>
      <c r="D20" s="650"/>
      <c r="E20" s="650"/>
      <c r="F20" s="650"/>
      <c r="G20" s="650"/>
      <c r="H20" s="650"/>
      <c r="I20" s="650"/>
      <c r="J20" s="650"/>
      <c r="K20" s="650"/>
      <c r="L20" s="650"/>
      <c r="M20" s="650"/>
      <c r="N20" s="650"/>
      <c r="O20" s="650"/>
      <c r="P20" s="650"/>
      <c r="Q20" s="651"/>
      <c r="R20" s="636">
        <v>13357</v>
      </c>
      <c r="S20" s="637"/>
      <c r="T20" s="637"/>
      <c r="U20" s="637"/>
      <c r="V20" s="637"/>
      <c r="W20" s="637"/>
      <c r="X20" s="637"/>
      <c r="Y20" s="638"/>
      <c r="Z20" s="639">
        <v>0</v>
      </c>
      <c r="AA20" s="639"/>
      <c r="AB20" s="639"/>
      <c r="AC20" s="639"/>
      <c r="AD20" s="640">
        <v>13357</v>
      </c>
      <c r="AE20" s="640"/>
      <c r="AF20" s="640"/>
      <c r="AG20" s="640"/>
      <c r="AH20" s="640"/>
      <c r="AI20" s="640"/>
      <c r="AJ20" s="640"/>
      <c r="AK20" s="640"/>
      <c r="AL20" s="641">
        <v>0.1</v>
      </c>
      <c r="AM20" s="642"/>
      <c r="AN20" s="642"/>
      <c r="AO20" s="643"/>
      <c r="AP20" s="633" t="s">
        <v>274</v>
      </c>
      <c r="AQ20" s="634"/>
      <c r="AR20" s="634"/>
      <c r="AS20" s="634"/>
      <c r="AT20" s="634"/>
      <c r="AU20" s="634"/>
      <c r="AV20" s="634"/>
      <c r="AW20" s="634"/>
      <c r="AX20" s="634"/>
      <c r="AY20" s="634"/>
      <c r="AZ20" s="634"/>
      <c r="BA20" s="634"/>
      <c r="BB20" s="634"/>
      <c r="BC20" s="634"/>
      <c r="BD20" s="634"/>
      <c r="BE20" s="634"/>
      <c r="BF20" s="635"/>
      <c r="BG20" s="636">
        <v>580219</v>
      </c>
      <c r="BH20" s="637"/>
      <c r="BI20" s="637"/>
      <c r="BJ20" s="637"/>
      <c r="BK20" s="637"/>
      <c r="BL20" s="637"/>
      <c r="BM20" s="637"/>
      <c r="BN20" s="638"/>
      <c r="BO20" s="639">
        <v>3.9</v>
      </c>
      <c r="BP20" s="639"/>
      <c r="BQ20" s="639"/>
      <c r="BR20" s="639"/>
      <c r="BS20" s="640" t="s">
        <v>130</v>
      </c>
      <c r="BT20" s="640"/>
      <c r="BU20" s="640"/>
      <c r="BV20" s="640"/>
      <c r="BW20" s="640"/>
      <c r="BX20" s="640"/>
      <c r="BY20" s="640"/>
      <c r="BZ20" s="640"/>
      <c r="CA20" s="640"/>
      <c r="CB20" s="644"/>
      <c r="CD20" s="633" t="s">
        <v>275</v>
      </c>
      <c r="CE20" s="634"/>
      <c r="CF20" s="634"/>
      <c r="CG20" s="634"/>
      <c r="CH20" s="634"/>
      <c r="CI20" s="634"/>
      <c r="CJ20" s="634"/>
      <c r="CK20" s="634"/>
      <c r="CL20" s="634"/>
      <c r="CM20" s="634"/>
      <c r="CN20" s="634"/>
      <c r="CO20" s="634"/>
      <c r="CP20" s="634"/>
      <c r="CQ20" s="635"/>
      <c r="CR20" s="636">
        <v>30023201</v>
      </c>
      <c r="CS20" s="637"/>
      <c r="CT20" s="637"/>
      <c r="CU20" s="637"/>
      <c r="CV20" s="637"/>
      <c r="CW20" s="637"/>
      <c r="CX20" s="637"/>
      <c r="CY20" s="638"/>
      <c r="CZ20" s="639">
        <v>100</v>
      </c>
      <c r="DA20" s="639"/>
      <c r="DB20" s="639"/>
      <c r="DC20" s="639"/>
      <c r="DD20" s="645">
        <v>5003239</v>
      </c>
      <c r="DE20" s="637"/>
      <c r="DF20" s="637"/>
      <c r="DG20" s="637"/>
      <c r="DH20" s="637"/>
      <c r="DI20" s="637"/>
      <c r="DJ20" s="637"/>
      <c r="DK20" s="637"/>
      <c r="DL20" s="637"/>
      <c r="DM20" s="637"/>
      <c r="DN20" s="637"/>
      <c r="DO20" s="637"/>
      <c r="DP20" s="638"/>
      <c r="DQ20" s="645">
        <v>18995561</v>
      </c>
      <c r="DR20" s="637"/>
      <c r="DS20" s="637"/>
      <c r="DT20" s="637"/>
      <c r="DU20" s="637"/>
      <c r="DV20" s="637"/>
      <c r="DW20" s="637"/>
      <c r="DX20" s="637"/>
      <c r="DY20" s="637"/>
      <c r="DZ20" s="637"/>
      <c r="EA20" s="637"/>
      <c r="EB20" s="637"/>
      <c r="EC20" s="646"/>
    </row>
    <row r="21" spans="2:133" ht="11.25" customHeight="1" x14ac:dyDescent="0.2">
      <c r="B21" s="633" t="s">
        <v>276</v>
      </c>
      <c r="C21" s="634"/>
      <c r="D21" s="634"/>
      <c r="E21" s="634"/>
      <c r="F21" s="634"/>
      <c r="G21" s="634"/>
      <c r="H21" s="634"/>
      <c r="I21" s="634"/>
      <c r="J21" s="634"/>
      <c r="K21" s="634"/>
      <c r="L21" s="634"/>
      <c r="M21" s="634"/>
      <c r="N21" s="634"/>
      <c r="O21" s="634"/>
      <c r="P21" s="634"/>
      <c r="Q21" s="635"/>
      <c r="R21" s="636">
        <v>27362</v>
      </c>
      <c r="S21" s="637"/>
      <c r="T21" s="637"/>
      <c r="U21" s="637"/>
      <c r="V21" s="637"/>
      <c r="W21" s="637"/>
      <c r="X21" s="637"/>
      <c r="Y21" s="638"/>
      <c r="Z21" s="639">
        <v>0.1</v>
      </c>
      <c r="AA21" s="639"/>
      <c r="AB21" s="639"/>
      <c r="AC21" s="639"/>
      <c r="AD21" s="640" t="s">
        <v>243</v>
      </c>
      <c r="AE21" s="640"/>
      <c r="AF21" s="640"/>
      <c r="AG21" s="640"/>
      <c r="AH21" s="640"/>
      <c r="AI21" s="640"/>
      <c r="AJ21" s="640"/>
      <c r="AK21" s="640"/>
      <c r="AL21" s="641" t="s">
        <v>243</v>
      </c>
      <c r="AM21" s="642"/>
      <c r="AN21" s="642"/>
      <c r="AO21" s="643"/>
      <c r="AP21" s="633" t="s">
        <v>277</v>
      </c>
      <c r="AQ21" s="652"/>
      <c r="AR21" s="652"/>
      <c r="AS21" s="652"/>
      <c r="AT21" s="652"/>
      <c r="AU21" s="652"/>
      <c r="AV21" s="652"/>
      <c r="AW21" s="652"/>
      <c r="AX21" s="652"/>
      <c r="AY21" s="652"/>
      <c r="AZ21" s="652"/>
      <c r="BA21" s="652"/>
      <c r="BB21" s="652"/>
      <c r="BC21" s="652"/>
      <c r="BD21" s="652"/>
      <c r="BE21" s="652"/>
      <c r="BF21" s="653"/>
      <c r="BG21" s="636">
        <v>4780</v>
      </c>
      <c r="BH21" s="637"/>
      <c r="BI21" s="637"/>
      <c r="BJ21" s="637"/>
      <c r="BK21" s="637"/>
      <c r="BL21" s="637"/>
      <c r="BM21" s="637"/>
      <c r="BN21" s="638"/>
      <c r="BO21" s="639">
        <v>0</v>
      </c>
      <c r="BP21" s="639"/>
      <c r="BQ21" s="639"/>
      <c r="BR21" s="639"/>
      <c r="BS21" s="640" t="s">
        <v>243</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278</v>
      </c>
      <c r="C22" s="634"/>
      <c r="D22" s="634"/>
      <c r="E22" s="634"/>
      <c r="F22" s="634"/>
      <c r="G22" s="634"/>
      <c r="H22" s="634"/>
      <c r="I22" s="634"/>
      <c r="J22" s="634"/>
      <c r="K22" s="634"/>
      <c r="L22" s="634"/>
      <c r="M22" s="634"/>
      <c r="N22" s="634"/>
      <c r="O22" s="634"/>
      <c r="P22" s="634"/>
      <c r="Q22" s="635"/>
      <c r="R22" s="636" t="s">
        <v>130</v>
      </c>
      <c r="S22" s="637"/>
      <c r="T22" s="637"/>
      <c r="U22" s="637"/>
      <c r="V22" s="637"/>
      <c r="W22" s="637"/>
      <c r="X22" s="637"/>
      <c r="Y22" s="638"/>
      <c r="Z22" s="639" t="s">
        <v>243</v>
      </c>
      <c r="AA22" s="639"/>
      <c r="AB22" s="639"/>
      <c r="AC22" s="639"/>
      <c r="AD22" s="640" t="s">
        <v>130</v>
      </c>
      <c r="AE22" s="640"/>
      <c r="AF22" s="640"/>
      <c r="AG22" s="640"/>
      <c r="AH22" s="640"/>
      <c r="AI22" s="640"/>
      <c r="AJ22" s="640"/>
      <c r="AK22" s="640"/>
      <c r="AL22" s="641" t="s">
        <v>130</v>
      </c>
      <c r="AM22" s="642"/>
      <c r="AN22" s="642"/>
      <c r="AO22" s="643"/>
      <c r="AP22" s="633" t="s">
        <v>279</v>
      </c>
      <c r="AQ22" s="652"/>
      <c r="AR22" s="652"/>
      <c r="AS22" s="652"/>
      <c r="AT22" s="652"/>
      <c r="AU22" s="652"/>
      <c r="AV22" s="652"/>
      <c r="AW22" s="652"/>
      <c r="AX22" s="652"/>
      <c r="AY22" s="652"/>
      <c r="AZ22" s="652"/>
      <c r="BA22" s="652"/>
      <c r="BB22" s="652"/>
      <c r="BC22" s="652"/>
      <c r="BD22" s="652"/>
      <c r="BE22" s="652"/>
      <c r="BF22" s="653"/>
      <c r="BG22" s="636" t="s">
        <v>243</v>
      </c>
      <c r="BH22" s="637"/>
      <c r="BI22" s="637"/>
      <c r="BJ22" s="637"/>
      <c r="BK22" s="637"/>
      <c r="BL22" s="637"/>
      <c r="BM22" s="637"/>
      <c r="BN22" s="638"/>
      <c r="BO22" s="639" t="s">
        <v>130</v>
      </c>
      <c r="BP22" s="639"/>
      <c r="BQ22" s="639"/>
      <c r="BR22" s="639"/>
      <c r="BS22" s="640" t="s">
        <v>243</v>
      </c>
      <c r="BT22" s="640"/>
      <c r="BU22" s="640"/>
      <c r="BV22" s="640"/>
      <c r="BW22" s="640"/>
      <c r="BX22" s="640"/>
      <c r="BY22" s="640"/>
      <c r="BZ22" s="640"/>
      <c r="CA22" s="640"/>
      <c r="CB22" s="644"/>
      <c r="CD22" s="618" t="s">
        <v>280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281</v>
      </c>
      <c r="C23" s="634"/>
      <c r="D23" s="634"/>
      <c r="E23" s="634"/>
      <c r="F23" s="634"/>
      <c r="G23" s="634"/>
      <c r="H23" s="634"/>
      <c r="I23" s="634"/>
      <c r="J23" s="634"/>
      <c r="K23" s="634"/>
      <c r="L23" s="634"/>
      <c r="M23" s="634"/>
      <c r="N23" s="634"/>
      <c r="O23" s="634"/>
      <c r="P23" s="634"/>
      <c r="Q23" s="635"/>
      <c r="R23" s="636">
        <v>27245</v>
      </c>
      <c r="S23" s="637"/>
      <c r="T23" s="637"/>
      <c r="U23" s="637"/>
      <c r="V23" s="637"/>
      <c r="W23" s="637"/>
      <c r="X23" s="637"/>
      <c r="Y23" s="638"/>
      <c r="Z23" s="639">
        <v>0.1</v>
      </c>
      <c r="AA23" s="639"/>
      <c r="AB23" s="639"/>
      <c r="AC23" s="639"/>
      <c r="AD23" s="640" t="s">
        <v>130</v>
      </c>
      <c r="AE23" s="640"/>
      <c r="AF23" s="640"/>
      <c r="AG23" s="640"/>
      <c r="AH23" s="640"/>
      <c r="AI23" s="640"/>
      <c r="AJ23" s="640"/>
      <c r="AK23" s="640"/>
      <c r="AL23" s="641" t="s">
        <v>130</v>
      </c>
      <c r="AM23" s="642"/>
      <c r="AN23" s="642"/>
      <c r="AO23" s="643"/>
      <c r="AP23" s="633" t="s">
        <v>282</v>
      </c>
      <c r="AQ23" s="652"/>
      <c r="AR23" s="652"/>
      <c r="AS23" s="652"/>
      <c r="AT23" s="652"/>
      <c r="AU23" s="652"/>
      <c r="AV23" s="652"/>
      <c r="AW23" s="652"/>
      <c r="AX23" s="652"/>
      <c r="AY23" s="652"/>
      <c r="AZ23" s="652"/>
      <c r="BA23" s="652"/>
      <c r="BB23" s="652"/>
      <c r="BC23" s="652"/>
      <c r="BD23" s="652"/>
      <c r="BE23" s="652"/>
      <c r="BF23" s="653"/>
      <c r="BG23" s="636">
        <v>575439</v>
      </c>
      <c r="BH23" s="637"/>
      <c r="BI23" s="637"/>
      <c r="BJ23" s="637"/>
      <c r="BK23" s="637"/>
      <c r="BL23" s="637"/>
      <c r="BM23" s="637"/>
      <c r="BN23" s="638"/>
      <c r="BO23" s="639">
        <v>3.8</v>
      </c>
      <c r="BP23" s="639"/>
      <c r="BQ23" s="639"/>
      <c r="BR23" s="639"/>
      <c r="BS23" s="640" t="s">
        <v>130</v>
      </c>
      <c r="BT23" s="640"/>
      <c r="BU23" s="640"/>
      <c r="BV23" s="640"/>
      <c r="BW23" s="640"/>
      <c r="BX23" s="640"/>
      <c r="BY23" s="640"/>
      <c r="BZ23" s="640"/>
      <c r="CA23" s="640"/>
      <c r="CB23" s="644"/>
      <c r="CD23" s="618" t="s">
        <v>221</v>
      </c>
      <c r="CE23" s="619"/>
      <c r="CF23" s="619"/>
      <c r="CG23" s="619"/>
      <c r="CH23" s="619"/>
      <c r="CI23" s="619"/>
      <c r="CJ23" s="619"/>
      <c r="CK23" s="619"/>
      <c r="CL23" s="619"/>
      <c r="CM23" s="619"/>
      <c r="CN23" s="619"/>
      <c r="CO23" s="619"/>
      <c r="CP23" s="619"/>
      <c r="CQ23" s="620"/>
      <c r="CR23" s="618" t="s">
        <v>283</v>
      </c>
      <c r="CS23" s="619"/>
      <c r="CT23" s="619"/>
      <c r="CU23" s="619"/>
      <c r="CV23" s="619"/>
      <c r="CW23" s="619"/>
      <c r="CX23" s="619"/>
      <c r="CY23" s="620"/>
      <c r="CZ23" s="618" t="s">
        <v>284</v>
      </c>
      <c r="DA23" s="619"/>
      <c r="DB23" s="619"/>
      <c r="DC23" s="620"/>
      <c r="DD23" s="618" t="s">
        <v>285</v>
      </c>
      <c r="DE23" s="619"/>
      <c r="DF23" s="619"/>
      <c r="DG23" s="619"/>
      <c r="DH23" s="619"/>
      <c r="DI23" s="619"/>
      <c r="DJ23" s="619"/>
      <c r="DK23" s="620"/>
      <c r="DL23" s="663" t="s">
        <v>286</v>
      </c>
      <c r="DM23" s="664"/>
      <c r="DN23" s="664"/>
      <c r="DO23" s="664"/>
      <c r="DP23" s="664"/>
      <c r="DQ23" s="664"/>
      <c r="DR23" s="664"/>
      <c r="DS23" s="664"/>
      <c r="DT23" s="664"/>
      <c r="DU23" s="664"/>
      <c r="DV23" s="665"/>
      <c r="DW23" s="618" t="s">
        <v>287</v>
      </c>
      <c r="DX23" s="619"/>
      <c r="DY23" s="619"/>
      <c r="DZ23" s="619"/>
      <c r="EA23" s="619"/>
      <c r="EB23" s="619"/>
      <c r="EC23" s="620"/>
    </row>
    <row r="24" spans="2:133" ht="11.25" customHeight="1" x14ac:dyDescent="0.2">
      <c r="B24" s="633" t="s">
        <v>288</v>
      </c>
      <c r="C24" s="634"/>
      <c r="D24" s="634"/>
      <c r="E24" s="634"/>
      <c r="F24" s="634"/>
      <c r="G24" s="634"/>
      <c r="H24" s="634"/>
      <c r="I24" s="634"/>
      <c r="J24" s="634"/>
      <c r="K24" s="634"/>
      <c r="L24" s="634"/>
      <c r="M24" s="634"/>
      <c r="N24" s="634"/>
      <c r="O24" s="634"/>
      <c r="P24" s="634"/>
      <c r="Q24" s="635"/>
      <c r="R24" s="636">
        <v>117</v>
      </c>
      <c r="S24" s="637"/>
      <c r="T24" s="637"/>
      <c r="U24" s="637"/>
      <c r="V24" s="637"/>
      <c r="W24" s="637"/>
      <c r="X24" s="637"/>
      <c r="Y24" s="638"/>
      <c r="Z24" s="639">
        <v>0</v>
      </c>
      <c r="AA24" s="639"/>
      <c r="AB24" s="639"/>
      <c r="AC24" s="639"/>
      <c r="AD24" s="640" t="s">
        <v>130</v>
      </c>
      <c r="AE24" s="640"/>
      <c r="AF24" s="640"/>
      <c r="AG24" s="640"/>
      <c r="AH24" s="640"/>
      <c r="AI24" s="640"/>
      <c r="AJ24" s="640"/>
      <c r="AK24" s="640"/>
      <c r="AL24" s="641" t="s">
        <v>130</v>
      </c>
      <c r="AM24" s="642"/>
      <c r="AN24" s="642"/>
      <c r="AO24" s="643"/>
      <c r="AP24" s="633" t="s">
        <v>289</v>
      </c>
      <c r="AQ24" s="652"/>
      <c r="AR24" s="652"/>
      <c r="AS24" s="652"/>
      <c r="AT24" s="652"/>
      <c r="AU24" s="652"/>
      <c r="AV24" s="652"/>
      <c r="AW24" s="652"/>
      <c r="AX24" s="652"/>
      <c r="AY24" s="652"/>
      <c r="AZ24" s="652"/>
      <c r="BA24" s="652"/>
      <c r="BB24" s="652"/>
      <c r="BC24" s="652"/>
      <c r="BD24" s="652"/>
      <c r="BE24" s="652"/>
      <c r="BF24" s="653"/>
      <c r="BG24" s="636" t="s">
        <v>243</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290</v>
      </c>
      <c r="CE24" s="623"/>
      <c r="CF24" s="623"/>
      <c r="CG24" s="623"/>
      <c r="CH24" s="623"/>
      <c r="CI24" s="623"/>
      <c r="CJ24" s="623"/>
      <c r="CK24" s="623"/>
      <c r="CL24" s="623"/>
      <c r="CM24" s="623"/>
      <c r="CN24" s="623"/>
      <c r="CO24" s="623"/>
      <c r="CP24" s="623"/>
      <c r="CQ24" s="624"/>
      <c r="CR24" s="625">
        <v>14105035</v>
      </c>
      <c r="CS24" s="626"/>
      <c r="CT24" s="626"/>
      <c r="CU24" s="626"/>
      <c r="CV24" s="626"/>
      <c r="CW24" s="626"/>
      <c r="CX24" s="626"/>
      <c r="CY24" s="627"/>
      <c r="CZ24" s="630">
        <v>47</v>
      </c>
      <c r="DA24" s="631"/>
      <c r="DB24" s="631"/>
      <c r="DC24" s="647"/>
      <c r="DD24" s="671">
        <v>8875577</v>
      </c>
      <c r="DE24" s="626"/>
      <c r="DF24" s="626"/>
      <c r="DG24" s="626"/>
      <c r="DH24" s="626"/>
      <c r="DI24" s="626"/>
      <c r="DJ24" s="626"/>
      <c r="DK24" s="627"/>
      <c r="DL24" s="671">
        <v>8804442</v>
      </c>
      <c r="DM24" s="626"/>
      <c r="DN24" s="626"/>
      <c r="DO24" s="626"/>
      <c r="DP24" s="626"/>
      <c r="DQ24" s="626"/>
      <c r="DR24" s="626"/>
      <c r="DS24" s="626"/>
      <c r="DT24" s="626"/>
      <c r="DU24" s="626"/>
      <c r="DV24" s="627"/>
      <c r="DW24" s="630">
        <v>51.7</v>
      </c>
      <c r="DX24" s="631"/>
      <c r="DY24" s="631"/>
      <c r="DZ24" s="631"/>
      <c r="EA24" s="631"/>
      <c r="EB24" s="631"/>
      <c r="EC24" s="632"/>
    </row>
    <row r="25" spans="2:133" ht="11.25" customHeight="1" x14ac:dyDescent="0.2">
      <c r="B25" s="633" t="s">
        <v>291</v>
      </c>
      <c r="C25" s="634"/>
      <c r="D25" s="634"/>
      <c r="E25" s="634"/>
      <c r="F25" s="634"/>
      <c r="G25" s="634"/>
      <c r="H25" s="634"/>
      <c r="I25" s="634"/>
      <c r="J25" s="634"/>
      <c r="K25" s="634"/>
      <c r="L25" s="634"/>
      <c r="M25" s="634"/>
      <c r="N25" s="634"/>
      <c r="O25" s="634"/>
      <c r="P25" s="634"/>
      <c r="Q25" s="635"/>
      <c r="R25" s="636">
        <v>17512532</v>
      </c>
      <c r="S25" s="637"/>
      <c r="T25" s="637"/>
      <c r="U25" s="637"/>
      <c r="V25" s="637"/>
      <c r="W25" s="637"/>
      <c r="X25" s="637"/>
      <c r="Y25" s="638"/>
      <c r="Z25" s="639">
        <v>56.1</v>
      </c>
      <c r="AA25" s="639"/>
      <c r="AB25" s="639"/>
      <c r="AC25" s="639"/>
      <c r="AD25" s="640">
        <v>16904951</v>
      </c>
      <c r="AE25" s="640"/>
      <c r="AF25" s="640"/>
      <c r="AG25" s="640"/>
      <c r="AH25" s="640"/>
      <c r="AI25" s="640"/>
      <c r="AJ25" s="640"/>
      <c r="AK25" s="640"/>
      <c r="AL25" s="641">
        <v>99.3</v>
      </c>
      <c r="AM25" s="642"/>
      <c r="AN25" s="642"/>
      <c r="AO25" s="643"/>
      <c r="AP25" s="633" t="s">
        <v>292</v>
      </c>
      <c r="AQ25" s="652"/>
      <c r="AR25" s="652"/>
      <c r="AS25" s="652"/>
      <c r="AT25" s="652"/>
      <c r="AU25" s="652"/>
      <c r="AV25" s="652"/>
      <c r="AW25" s="652"/>
      <c r="AX25" s="652"/>
      <c r="AY25" s="652"/>
      <c r="AZ25" s="652"/>
      <c r="BA25" s="652"/>
      <c r="BB25" s="652"/>
      <c r="BC25" s="652"/>
      <c r="BD25" s="652"/>
      <c r="BE25" s="652"/>
      <c r="BF25" s="653"/>
      <c r="BG25" s="636" t="s">
        <v>243</v>
      </c>
      <c r="BH25" s="637"/>
      <c r="BI25" s="637"/>
      <c r="BJ25" s="637"/>
      <c r="BK25" s="637"/>
      <c r="BL25" s="637"/>
      <c r="BM25" s="637"/>
      <c r="BN25" s="638"/>
      <c r="BO25" s="639" t="s">
        <v>130</v>
      </c>
      <c r="BP25" s="639"/>
      <c r="BQ25" s="639"/>
      <c r="BR25" s="639"/>
      <c r="BS25" s="640" t="s">
        <v>177</v>
      </c>
      <c r="BT25" s="640"/>
      <c r="BU25" s="640"/>
      <c r="BV25" s="640"/>
      <c r="BW25" s="640"/>
      <c r="BX25" s="640"/>
      <c r="BY25" s="640"/>
      <c r="BZ25" s="640"/>
      <c r="CA25" s="640"/>
      <c r="CB25" s="644"/>
      <c r="CD25" s="633" t="s">
        <v>293</v>
      </c>
      <c r="CE25" s="634"/>
      <c r="CF25" s="634"/>
      <c r="CG25" s="634"/>
      <c r="CH25" s="634"/>
      <c r="CI25" s="634"/>
      <c r="CJ25" s="634"/>
      <c r="CK25" s="634"/>
      <c r="CL25" s="634"/>
      <c r="CM25" s="634"/>
      <c r="CN25" s="634"/>
      <c r="CO25" s="634"/>
      <c r="CP25" s="634"/>
      <c r="CQ25" s="635"/>
      <c r="CR25" s="636">
        <v>5563990</v>
      </c>
      <c r="CS25" s="668"/>
      <c r="CT25" s="668"/>
      <c r="CU25" s="668"/>
      <c r="CV25" s="668"/>
      <c r="CW25" s="668"/>
      <c r="CX25" s="668"/>
      <c r="CY25" s="669"/>
      <c r="CZ25" s="641">
        <v>18.5</v>
      </c>
      <c r="DA25" s="666"/>
      <c r="DB25" s="666"/>
      <c r="DC25" s="670"/>
      <c r="DD25" s="645">
        <v>5210775</v>
      </c>
      <c r="DE25" s="668"/>
      <c r="DF25" s="668"/>
      <c r="DG25" s="668"/>
      <c r="DH25" s="668"/>
      <c r="DI25" s="668"/>
      <c r="DJ25" s="668"/>
      <c r="DK25" s="669"/>
      <c r="DL25" s="645">
        <v>5186263</v>
      </c>
      <c r="DM25" s="668"/>
      <c r="DN25" s="668"/>
      <c r="DO25" s="668"/>
      <c r="DP25" s="668"/>
      <c r="DQ25" s="668"/>
      <c r="DR25" s="668"/>
      <c r="DS25" s="668"/>
      <c r="DT25" s="668"/>
      <c r="DU25" s="668"/>
      <c r="DV25" s="669"/>
      <c r="DW25" s="641">
        <v>30.4</v>
      </c>
      <c r="DX25" s="666"/>
      <c r="DY25" s="666"/>
      <c r="DZ25" s="666"/>
      <c r="EA25" s="666"/>
      <c r="EB25" s="666"/>
      <c r="EC25" s="667"/>
    </row>
    <row r="26" spans="2:133" ht="11.25" customHeight="1" x14ac:dyDescent="0.2">
      <c r="B26" s="633" t="s">
        <v>294</v>
      </c>
      <c r="C26" s="634"/>
      <c r="D26" s="634"/>
      <c r="E26" s="634"/>
      <c r="F26" s="634"/>
      <c r="G26" s="634"/>
      <c r="H26" s="634"/>
      <c r="I26" s="634"/>
      <c r="J26" s="634"/>
      <c r="K26" s="634"/>
      <c r="L26" s="634"/>
      <c r="M26" s="634"/>
      <c r="N26" s="634"/>
      <c r="O26" s="634"/>
      <c r="P26" s="634"/>
      <c r="Q26" s="635"/>
      <c r="R26" s="636">
        <v>8338</v>
      </c>
      <c r="S26" s="637"/>
      <c r="T26" s="637"/>
      <c r="U26" s="637"/>
      <c r="V26" s="637"/>
      <c r="W26" s="637"/>
      <c r="X26" s="637"/>
      <c r="Y26" s="638"/>
      <c r="Z26" s="639">
        <v>0</v>
      </c>
      <c r="AA26" s="639"/>
      <c r="AB26" s="639"/>
      <c r="AC26" s="639"/>
      <c r="AD26" s="640">
        <v>8338</v>
      </c>
      <c r="AE26" s="640"/>
      <c r="AF26" s="640"/>
      <c r="AG26" s="640"/>
      <c r="AH26" s="640"/>
      <c r="AI26" s="640"/>
      <c r="AJ26" s="640"/>
      <c r="AK26" s="640"/>
      <c r="AL26" s="641">
        <v>0</v>
      </c>
      <c r="AM26" s="642"/>
      <c r="AN26" s="642"/>
      <c r="AO26" s="643"/>
      <c r="AP26" s="633" t="s">
        <v>295</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130</v>
      </c>
      <c r="BP26" s="639"/>
      <c r="BQ26" s="639"/>
      <c r="BR26" s="639"/>
      <c r="BS26" s="640" t="s">
        <v>243</v>
      </c>
      <c r="BT26" s="640"/>
      <c r="BU26" s="640"/>
      <c r="BV26" s="640"/>
      <c r="BW26" s="640"/>
      <c r="BX26" s="640"/>
      <c r="BY26" s="640"/>
      <c r="BZ26" s="640"/>
      <c r="CA26" s="640"/>
      <c r="CB26" s="644"/>
      <c r="CD26" s="633" t="s">
        <v>296</v>
      </c>
      <c r="CE26" s="634"/>
      <c r="CF26" s="634"/>
      <c r="CG26" s="634"/>
      <c r="CH26" s="634"/>
      <c r="CI26" s="634"/>
      <c r="CJ26" s="634"/>
      <c r="CK26" s="634"/>
      <c r="CL26" s="634"/>
      <c r="CM26" s="634"/>
      <c r="CN26" s="634"/>
      <c r="CO26" s="634"/>
      <c r="CP26" s="634"/>
      <c r="CQ26" s="635"/>
      <c r="CR26" s="636">
        <v>3672397</v>
      </c>
      <c r="CS26" s="637"/>
      <c r="CT26" s="637"/>
      <c r="CU26" s="637"/>
      <c r="CV26" s="637"/>
      <c r="CW26" s="637"/>
      <c r="CX26" s="637"/>
      <c r="CY26" s="638"/>
      <c r="CZ26" s="641">
        <v>12.2</v>
      </c>
      <c r="DA26" s="666"/>
      <c r="DB26" s="666"/>
      <c r="DC26" s="670"/>
      <c r="DD26" s="645">
        <v>3414496</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6"/>
      <c r="DY26" s="666"/>
      <c r="DZ26" s="666"/>
      <c r="EA26" s="666"/>
      <c r="EB26" s="666"/>
      <c r="EC26" s="667"/>
    </row>
    <row r="27" spans="2:133" ht="11.25" customHeight="1" x14ac:dyDescent="0.2">
      <c r="B27" s="633" t="s">
        <v>297</v>
      </c>
      <c r="C27" s="634"/>
      <c r="D27" s="634"/>
      <c r="E27" s="634"/>
      <c r="F27" s="634"/>
      <c r="G27" s="634"/>
      <c r="H27" s="634"/>
      <c r="I27" s="634"/>
      <c r="J27" s="634"/>
      <c r="K27" s="634"/>
      <c r="L27" s="634"/>
      <c r="M27" s="634"/>
      <c r="N27" s="634"/>
      <c r="O27" s="634"/>
      <c r="P27" s="634"/>
      <c r="Q27" s="635"/>
      <c r="R27" s="636">
        <v>102846</v>
      </c>
      <c r="S27" s="637"/>
      <c r="T27" s="637"/>
      <c r="U27" s="637"/>
      <c r="V27" s="637"/>
      <c r="W27" s="637"/>
      <c r="X27" s="637"/>
      <c r="Y27" s="638"/>
      <c r="Z27" s="639">
        <v>0.3</v>
      </c>
      <c r="AA27" s="639"/>
      <c r="AB27" s="639"/>
      <c r="AC27" s="639"/>
      <c r="AD27" s="640">
        <v>883</v>
      </c>
      <c r="AE27" s="640"/>
      <c r="AF27" s="640"/>
      <c r="AG27" s="640"/>
      <c r="AH27" s="640"/>
      <c r="AI27" s="640"/>
      <c r="AJ27" s="640"/>
      <c r="AK27" s="640"/>
      <c r="AL27" s="641">
        <v>0</v>
      </c>
      <c r="AM27" s="642"/>
      <c r="AN27" s="642"/>
      <c r="AO27" s="643"/>
      <c r="AP27" s="633" t="s">
        <v>298</v>
      </c>
      <c r="AQ27" s="634"/>
      <c r="AR27" s="634"/>
      <c r="AS27" s="634"/>
      <c r="AT27" s="634"/>
      <c r="AU27" s="634"/>
      <c r="AV27" s="634"/>
      <c r="AW27" s="634"/>
      <c r="AX27" s="634"/>
      <c r="AY27" s="634"/>
      <c r="AZ27" s="634"/>
      <c r="BA27" s="634"/>
      <c r="BB27" s="634"/>
      <c r="BC27" s="634"/>
      <c r="BD27" s="634"/>
      <c r="BE27" s="634"/>
      <c r="BF27" s="635"/>
      <c r="BG27" s="636">
        <v>14978110</v>
      </c>
      <c r="BH27" s="637"/>
      <c r="BI27" s="637"/>
      <c r="BJ27" s="637"/>
      <c r="BK27" s="637"/>
      <c r="BL27" s="637"/>
      <c r="BM27" s="637"/>
      <c r="BN27" s="638"/>
      <c r="BO27" s="639">
        <v>100</v>
      </c>
      <c r="BP27" s="639"/>
      <c r="BQ27" s="639"/>
      <c r="BR27" s="639"/>
      <c r="BS27" s="640">
        <v>263715</v>
      </c>
      <c r="BT27" s="640"/>
      <c r="BU27" s="640"/>
      <c r="BV27" s="640"/>
      <c r="BW27" s="640"/>
      <c r="BX27" s="640"/>
      <c r="BY27" s="640"/>
      <c r="BZ27" s="640"/>
      <c r="CA27" s="640"/>
      <c r="CB27" s="644"/>
      <c r="CD27" s="633" t="s">
        <v>299</v>
      </c>
      <c r="CE27" s="634"/>
      <c r="CF27" s="634"/>
      <c r="CG27" s="634"/>
      <c r="CH27" s="634"/>
      <c r="CI27" s="634"/>
      <c r="CJ27" s="634"/>
      <c r="CK27" s="634"/>
      <c r="CL27" s="634"/>
      <c r="CM27" s="634"/>
      <c r="CN27" s="634"/>
      <c r="CO27" s="634"/>
      <c r="CP27" s="634"/>
      <c r="CQ27" s="635"/>
      <c r="CR27" s="636">
        <v>6899123</v>
      </c>
      <c r="CS27" s="668"/>
      <c r="CT27" s="668"/>
      <c r="CU27" s="668"/>
      <c r="CV27" s="668"/>
      <c r="CW27" s="668"/>
      <c r="CX27" s="668"/>
      <c r="CY27" s="669"/>
      <c r="CZ27" s="641">
        <v>23</v>
      </c>
      <c r="DA27" s="666"/>
      <c r="DB27" s="666"/>
      <c r="DC27" s="670"/>
      <c r="DD27" s="645">
        <v>2022880</v>
      </c>
      <c r="DE27" s="668"/>
      <c r="DF27" s="668"/>
      <c r="DG27" s="668"/>
      <c r="DH27" s="668"/>
      <c r="DI27" s="668"/>
      <c r="DJ27" s="668"/>
      <c r="DK27" s="669"/>
      <c r="DL27" s="645">
        <v>1976257</v>
      </c>
      <c r="DM27" s="668"/>
      <c r="DN27" s="668"/>
      <c r="DO27" s="668"/>
      <c r="DP27" s="668"/>
      <c r="DQ27" s="668"/>
      <c r="DR27" s="668"/>
      <c r="DS27" s="668"/>
      <c r="DT27" s="668"/>
      <c r="DU27" s="668"/>
      <c r="DV27" s="669"/>
      <c r="DW27" s="641">
        <v>11.6</v>
      </c>
      <c r="DX27" s="666"/>
      <c r="DY27" s="666"/>
      <c r="DZ27" s="666"/>
      <c r="EA27" s="666"/>
      <c r="EB27" s="666"/>
      <c r="EC27" s="667"/>
    </row>
    <row r="28" spans="2:133" ht="11.25" customHeight="1" x14ac:dyDescent="0.2">
      <c r="B28" s="633" t="s">
        <v>300</v>
      </c>
      <c r="C28" s="634"/>
      <c r="D28" s="634"/>
      <c r="E28" s="634"/>
      <c r="F28" s="634"/>
      <c r="G28" s="634"/>
      <c r="H28" s="634"/>
      <c r="I28" s="634"/>
      <c r="J28" s="634"/>
      <c r="K28" s="634"/>
      <c r="L28" s="634"/>
      <c r="M28" s="634"/>
      <c r="N28" s="634"/>
      <c r="O28" s="634"/>
      <c r="P28" s="634"/>
      <c r="Q28" s="635"/>
      <c r="R28" s="636">
        <v>214107</v>
      </c>
      <c r="S28" s="637"/>
      <c r="T28" s="637"/>
      <c r="U28" s="637"/>
      <c r="V28" s="637"/>
      <c r="W28" s="637"/>
      <c r="X28" s="637"/>
      <c r="Y28" s="638"/>
      <c r="Z28" s="639">
        <v>0.7</v>
      </c>
      <c r="AA28" s="639"/>
      <c r="AB28" s="639"/>
      <c r="AC28" s="639"/>
      <c r="AD28" s="640">
        <v>86267</v>
      </c>
      <c r="AE28" s="640"/>
      <c r="AF28" s="640"/>
      <c r="AG28" s="640"/>
      <c r="AH28" s="640"/>
      <c r="AI28" s="640"/>
      <c r="AJ28" s="640"/>
      <c r="AK28" s="640"/>
      <c r="AL28" s="641">
        <v>0.5</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301</v>
      </c>
      <c r="CE28" s="634"/>
      <c r="CF28" s="634"/>
      <c r="CG28" s="634"/>
      <c r="CH28" s="634"/>
      <c r="CI28" s="634"/>
      <c r="CJ28" s="634"/>
      <c r="CK28" s="634"/>
      <c r="CL28" s="634"/>
      <c r="CM28" s="634"/>
      <c r="CN28" s="634"/>
      <c r="CO28" s="634"/>
      <c r="CP28" s="634"/>
      <c r="CQ28" s="635"/>
      <c r="CR28" s="636">
        <v>1641922</v>
      </c>
      <c r="CS28" s="637"/>
      <c r="CT28" s="637"/>
      <c r="CU28" s="637"/>
      <c r="CV28" s="637"/>
      <c r="CW28" s="637"/>
      <c r="CX28" s="637"/>
      <c r="CY28" s="638"/>
      <c r="CZ28" s="641">
        <v>5.5</v>
      </c>
      <c r="DA28" s="666"/>
      <c r="DB28" s="666"/>
      <c r="DC28" s="670"/>
      <c r="DD28" s="645">
        <v>1641922</v>
      </c>
      <c r="DE28" s="637"/>
      <c r="DF28" s="637"/>
      <c r="DG28" s="637"/>
      <c r="DH28" s="637"/>
      <c r="DI28" s="637"/>
      <c r="DJ28" s="637"/>
      <c r="DK28" s="638"/>
      <c r="DL28" s="645">
        <v>1641922</v>
      </c>
      <c r="DM28" s="637"/>
      <c r="DN28" s="637"/>
      <c r="DO28" s="637"/>
      <c r="DP28" s="637"/>
      <c r="DQ28" s="637"/>
      <c r="DR28" s="637"/>
      <c r="DS28" s="637"/>
      <c r="DT28" s="637"/>
      <c r="DU28" s="637"/>
      <c r="DV28" s="638"/>
      <c r="DW28" s="641">
        <v>9.6</v>
      </c>
      <c r="DX28" s="666"/>
      <c r="DY28" s="666"/>
      <c r="DZ28" s="666"/>
      <c r="EA28" s="666"/>
      <c r="EB28" s="666"/>
      <c r="EC28" s="667"/>
    </row>
    <row r="29" spans="2:133" ht="11.25" customHeight="1" x14ac:dyDescent="0.2">
      <c r="B29" s="633" t="s">
        <v>302</v>
      </c>
      <c r="C29" s="634"/>
      <c r="D29" s="634"/>
      <c r="E29" s="634"/>
      <c r="F29" s="634"/>
      <c r="G29" s="634"/>
      <c r="H29" s="634"/>
      <c r="I29" s="634"/>
      <c r="J29" s="634"/>
      <c r="K29" s="634"/>
      <c r="L29" s="634"/>
      <c r="M29" s="634"/>
      <c r="N29" s="634"/>
      <c r="O29" s="634"/>
      <c r="P29" s="634"/>
      <c r="Q29" s="635"/>
      <c r="R29" s="636">
        <v>216011</v>
      </c>
      <c r="S29" s="637"/>
      <c r="T29" s="637"/>
      <c r="U29" s="637"/>
      <c r="V29" s="637"/>
      <c r="W29" s="637"/>
      <c r="X29" s="637"/>
      <c r="Y29" s="638"/>
      <c r="Z29" s="639">
        <v>0.7</v>
      </c>
      <c r="AA29" s="639"/>
      <c r="AB29" s="639"/>
      <c r="AC29" s="639"/>
      <c r="AD29" s="640" t="s">
        <v>130</v>
      </c>
      <c r="AE29" s="640"/>
      <c r="AF29" s="640"/>
      <c r="AG29" s="640"/>
      <c r="AH29" s="640"/>
      <c r="AI29" s="640"/>
      <c r="AJ29" s="640"/>
      <c r="AK29" s="640"/>
      <c r="AL29" s="641" t="s">
        <v>243</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303</v>
      </c>
      <c r="CE29" s="673"/>
      <c r="CF29" s="633" t="s">
        <v>72</v>
      </c>
      <c r="CG29" s="634"/>
      <c r="CH29" s="634"/>
      <c r="CI29" s="634"/>
      <c r="CJ29" s="634"/>
      <c r="CK29" s="634"/>
      <c r="CL29" s="634"/>
      <c r="CM29" s="634"/>
      <c r="CN29" s="634"/>
      <c r="CO29" s="634"/>
      <c r="CP29" s="634"/>
      <c r="CQ29" s="635"/>
      <c r="CR29" s="636">
        <v>1641922</v>
      </c>
      <c r="CS29" s="668"/>
      <c r="CT29" s="668"/>
      <c r="CU29" s="668"/>
      <c r="CV29" s="668"/>
      <c r="CW29" s="668"/>
      <c r="CX29" s="668"/>
      <c r="CY29" s="669"/>
      <c r="CZ29" s="641">
        <v>5.5</v>
      </c>
      <c r="DA29" s="666"/>
      <c r="DB29" s="666"/>
      <c r="DC29" s="670"/>
      <c r="DD29" s="645">
        <v>1641922</v>
      </c>
      <c r="DE29" s="668"/>
      <c r="DF29" s="668"/>
      <c r="DG29" s="668"/>
      <c r="DH29" s="668"/>
      <c r="DI29" s="668"/>
      <c r="DJ29" s="668"/>
      <c r="DK29" s="669"/>
      <c r="DL29" s="645">
        <v>1641922</v>
      </c>
      <c r="DM29" s="668"/>
      <c r="DN29" s="668"/>
      <c r="DO29" s="668"/>
      <c r="DP29" s="668"/>
      <c r="DQ29" s="668"/>
      <c r="DR29" s="668"/>
      <c r="DS29" s="668"/>
      <c r="DT29" s="668"/>
      <c r="DU29" s="668"/>
      <c r="DV29" s="669"/>
      <c r="DW29" s="641">
        <v>9.6</v>
      </c>
      <c r="DX29" s="666"/>
      <c r="DY29" s="666"/>
      <c r="DZ29" s="666"/>
      <c r="EA29" s="666"/>
      <c r="EB29" s="666"/>
      <c r="EC29" s="667"/>
    </row>
    <row r="30" spans="2:133" ht="11.25" customHeight="1" x14ac:dyDescent="0.2">
      <c r="B30" s="633" t="s">
        <v>304</v>
      </c>
      <c r="C30" s="634"/>
      <c r="D30" s="634"/>
      <c r="E30" s="634"/>
      <c r="F30" s="634"/>
      <c r="G30" s="634"/>
      <c r="H30" s="634"/>
      <c r="I30" s="634"/>
      <c r="J30" s="634"/>
      <c r="K30" s="634"/>
      <c r="L30" s="634"/>
      <c r="M30" s="634"/>
      <c r="N30" s="634"/>
      <c r="O30" s="634"/>
      <c r="P30" s="634"/>
      <c r="Q30" s="635"/>
      <c r="R30" s="636">
        <v>5381056</v>
      </c>
      <c r="S30" s="637"/>
      <c r="T30" s="637"/>
      <c r="U30" s="637"/>
      <c r="V30" s="637"/>
      <c r="W30" s="637"/>
      <c r="X30" s="637"/>
      <c r="Y30" s="638"/>
      <c r="Z30" s="639">
        <v>17.2</v>
      </c>
      <c r="AA30" s="639"/>
      <c r="AB30" s="639"/>
      <c r="AC30" s="639"/>
      <c r="AD30" s="640" t="s">
        <v>130</v>
      </c>
      <c r="AE30" s="640"/>
      <c r="AF30" s="640"/>
      <c r="AG30" s="640"/>
      <c r="AH30" s="640"/>
      <c r="AI30" s="640"/>
      <c r="AJ30" s="640"/>
      <c r="AK30" s="640"/>
      <c r="AL30" s="641" t="s">
        <v>130</v>
      </c>
      <c r="AM30" s="642"/>
      <c r="AN30" s="642"/>
      <c r="AO30" s="643"/>
      <c r="AP30" s="618" t="s">
        <v>221</v>
      </c>
      <c r="AQ30" s="619"/>
      <c r="AR30" s="619"/>
      <c r="AS30" s="619"/>
      <c r="AT30" s="619"/>
      <c r="AU30" s="619"/>
      <c r="AV30" s="619"/>
      <c r="AW30" s="619"/>
      <c r="AX30" s="619"/>
      <c r="AY30" s="619"/>
      <c r="AZ30" s="619"/>
      <c r="BA30" s="619"/>
      <c r="BB30" s="619"/>
      <c r="BC30" s="619"/>
      <c r="BD30" s="619"/>
      <c r="BE30" s="619"/>
      <c r="BF30" s="620"/>
      <c r="BG30" s="618" t="s">
        <v>305</v>
      </c>
      <c r="BH30" s="678"/>
      <c r="BI30" s="678"/>
      <c r="BJ30" s="678"/>
      <c r="BK30" s="678"/>
      <c r="BL30" s="678"/>
      <c r="BM30" s="678"/>
      <c r="BN30" s="678"/>
      <c r="BO30" s="678"/>
      <c r="BP30" s="678"/>
      <c r="BQ30" s="679"/>
      <c r="BR30" s="618" t="s">
        <v>306</v>
      </c>
      <c r="BS30" s="678"/>
      <c r="BT30" s="678"/>
      <c r="BU30" s="678"/>
      <c r="BV30" s="678"/>
      <c r="BW30" s="678"/>
      <c r="BX30" s="678"/>
      <c r="BY30" s="678"/>
      <c r="BZ30" s="678"/>
      <c r="CA30" s="678"/>
      <c r="CB30" s="679"/>
      <c r="CD30" s="674"/>
      <c r="CE30" s="675"/>
      <c r="CF30" s="633" t="s">
        <v>307</v>
      </c>
      <c r="CG30" s="634"/>
      <c r="CH30" s="634"/>
      <c r="CI30" s="634"/>
      <c r="CJ30" s="634"/>
      <c r="CK30" s="634"/>
      <c r="CL30" s="634"/>
      <c r="CM30" s="634"/>
      <c r="CN30" s="634"/>
      <c r="CO30" s="634"/>
      <c r="CP30" s="634"/>
      <c r="CQ30" s="635"/>
      <c r="CR30" s="636">
        <v>1551165</v>
      </c>
      <c r="CS30" s="637"/>
      <c r="CT30" s="637"/>
      <c r="CU30" s="637"/>
      <c r="CV30" s="637"/>
      <c r="CW30" s="637"/>
      <c r="CX30" s="637"/>
      <c r="CY30" s="638"/>
      <c r="CZ30" s="641">
        <v>5.2</v>
      </c>
      <c r="DA30" s="666"/>
      <c r="DB30" s="666"/>
      <c r="DC30" s="670"/>
      <c r="DD30" s="645">
        <v>1551165</v>
      </c>
      <c r="DE30" s="637"/>
      <c r="DF30" s="637"/>
      <c r="DG30" s="637"/>
      <c r="DH30" s="637"/>
      <c r="DI30" s="637"/>
      <c r="DJ30" s="637"/>
      <c r="DK30" s="638"/>
      <c r="DL30" s="645">
        <v>1551165</v>
      </c>
      <c r="DM30" s="637"/>
      <c r="DN30" s="637"/>
      <c r="DO30" s="637"/>
      <c r="DP30" s="637"/>
      <c r="DQ30" s="637"/>
      <c r="DR30" s="637"/>
      <c r="DS30" s="637"/>
      <c r="DT30" s="637"/>
      <c r="DU30" s="637"/>
      <c r="DV30" s="638"/>
      <c r="DW30" s="641">
        <v>9.1</v>
      </c>
      <c r="DX30" s="666"/>
      <c r="DY30" s="666"/>
      <c r="DZ30" s="666"/>
      <c r="EA30" s="666"/>
      <c r="EB30" s="666"/>
      <c r="EC30" s="667"/>
    </row>
    <row r="31" spans="2:133" ht="11.25" customHeight="1" x14ac:dyDescent="0.2">
      <c r="B31" s="649" t="s">
        <v>308</v>
      </c>
      <c r="C31" s="650"/>
      <c r="D31" s="650"/>
      <c r="E31" s="650"/>
      <c r="F31" s="650"/>
      <c r="G31" s="650"/>
      <c r="H31" s="650"/>
      <c r="I31" s="650"/>
      <c r="J31" s="650"/>
      <c r="K31" s="650"/>
      <c r="L31" s="650"/>
      <c r="M31" s="650"/>
      <c r="N31" s="650"/>
      <c r="O31" s="650"/>
      <c r="P31" s="650"/>
      <c r="Q31" s="651"/>
      <c r="R31" s="636" t="s">
        <v>130</v>
      </c>
      <c r="S31" s="637"/>
      <c r="T31" s="637"/>
      <c r="U31" s="637"/>
      <c r="V31" s="637"/>
      <c r="W31" s="637"/>
      <c r="X31" s="637"/>
      <c r="Y31" s="638"/>
      <c r="Z31" s="639" t="s">
        <v>243</v>
      </c>
      <c r="AA31" s="639"/>
      <c r="AB31" s="639"/>
      <c r="AC31" s="639"/>
      <c r="AD31" s="640" t="s">
        <v>243</v>
      </c>
      <c r="AE31" s="640"/>
      <c r="AF31" s="640"/>
      <c r="AG31" s="640"/>
      <c r="AH31" s="640"/>
      <c r="AI31" s="640"/>
      <c r="AJ31" s="640"/>
      <c r="AK31" s="640"/>
      <c r="AL31" s="641" t="s">
        <v>130</v>
      </c>
      <c r="AM31" s="642"/>
      <c r="AN31" s="642"/>
      <c r="AO31" s="643"/>
      <c r="AP31" s="682" t="s">
        <v>309</v>
      </c>
      <c r="AQ31" s="683"/>
      <c r="AR31" s="683"/>
      <c r="AS31" s="683"/>
      <c r="AT31" s="688" t="s">
        <v>310</v>
      </c>
      <c r="AU31" s="212"/>
      <c r="AV31" s="212"/>
      <c r="AW31" s="212"/>
      <c r="AX31" s="622" t="s">
        <v>186</v>
      </c>
      <c r="AY31" s="623"/>
      <c r="AZ31" s="623"/>
      <c r="BA31" s="623"/>
      <c r="BB31" s="623"/>
      <c r="BC31" s="623"/>
      <c r="BD31" s="623"/>
      <c r="BE31" s="623"/>
      <c r="BF31" s="624"/>
      <c r="BG31" s="692">
        <v>99.6</v>
      </c>
      <c r="BH31" s="680"/>
      <c r="BI31" s="680"/>
      <c r="BJ31" s="680"/>
      <c r="BK31" s="680"/>
      <c r="BL31" s="680"/>
      <c r="BM31" s="631">
        <v>98.6</v>
      </c>
      <c r="BN31" s="680"/>
      <c r="BO31" s="680"/>
      <c r="BP31" s="680"/>
      <c r="BQ31" s="681"/>
      <c r="BR31" s="692">
        <v>99.6</v>
      </c>
      <c r="BS31" s="680"/>
      <c r="BT31" s="680"/>
      <c r="BU31" s="680"/>
      <c r="BV31" s="680"/>
      <c r="BW31" s="680"/>
      <c r="BX31" s="631">
        <v>98.4</v>
      </c>
      <c r="BY31" s="680"/>
      <c r="BZ31" s="680"/>
      <c r="CA31" s="680"/>
      <c r="CB31" s="681"/>
      <c r="CD31" s="674"/>
      <c r="CE31" s="675"/>
      <c r="CF31" s="633" t="s">
        <v>311</v>
      </c>
      <c r="CG31" s="634"/>
      <c r="CH31" s="634"/>
      <c r="CI31" s="634"/>
      <c r="CJ31" s="634"/>
      <c r="CK31" s="634"/>
      <c r="CL31" s="634"/>
      <c r="CM31" s="634"/>
      <c r="CN31" s="634"/>
      <c r="CO31" s="634"/>
      <c r="CP31" s="634"/>
      <c r="CQ31" s="635"/>
      <c r="CR31" s="636">
        <v>90757</v>
      </c>
      <c r="CS31" s="668"/>
      <c r="CT31" s="668"/>
      <c r="CU31" s="668"/>
      <c r="CV31" s="668"/>
      <c r="CW31" s="668"/>
      <c r="CX31" s="668"/>
      <c r="CY31" s="669"/>
      <c r="CZ31" s="641">
        <v>0.3</v>
      </c>
      <c r="DA31" s="666"/>
      <c r="DB31" s="666"/>
      <c r="DC31" s="670"/>
      <c r="DD31" s="645">
        <v>90757</v>
      </c>
      <c r="DE31" s="668"/>
      <c r="DF31" s="668"/>
      <c r="DG31" s="668"/>
      <c r="DH31" s="668"/>
      <c r="DI31" s="668"/>
      <c r="DJ31" s="668"/>
      <c r="DK31" s="669"/>
      <c r="DL31" s="645">
        <v>90757</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2">
      <c r="B32" s="633" t="s">
        <v>312</v>
      </c>
      <c r="C32" s="634"/>
      <c r="D32" s="634"/>
      <c r="E32" s="634"/>
      <c r="F32" s="634"/>
      <c r="G32" s="634"/>
      <c r="H32" s="634"/>
      <c r="I32" s="634"/>
      <c r="J32" s="634"/>
      <c r="K32" s="634"/>
      <c r="L32" s="634"/>
      <c r="M32" s="634"/>
      <c r="N32" s="634"/>
      <c r="O32" s="634"/>
      <c r="P32" s="634"/>
      <c r="Q32" s="635"/>
      <c r="R32" s="636">
        <v>1914295</v>
      </c>
      <c r="S32" s="637"/>
      <c r="T32" s="637"/>
      <c r="U32" s="637"/>
      <c r="V32" s="637"/>
      <c r="W32" s="637"/>
      <c r="X32" s="637"/>
      <c r="Y32" s="638"/>
      <c r="Z32" s="639">
        <v>6.1</v>
      </c>
      <c r="AA32" s="639"/>
      <c r="AB32" s="639"/>
      <c r="AC32" s="639"/>
      <c r="AD32" s="640" t="s">
        <v>130</v>
      </c>
      <c r="AE32" s="640"/>
      <c r="AF32" s="640"/>
      <c r="AG32" s="640"/>
      <c r="AH32" s="640"/>
      <c r="AI32" s="640"/>
      <c r="AJ32" s="640"/>
      <c r="AK32" s="640"/>
      <c r="AL32" s="641" t="s">
        <v>130</v>
      </c>
      <c r="AM32" s="642"/>
      <c r="AN32" s="642"/>
      <c r="AO32" s="643"/>
      <c r="AP32" s="684"/>
      <c r="AQ32" s="685"/>
      <c r="AR32" s="685"/>
      <c r="AS32" s="685"/>
      <c r="AT32" s="689"/>
      <c r="AU32" s="208" t="s">
        <v>313</v>
      </c>
      <c r="AX32" s="633" t="s">
        <v>314</v>
      </c>
      <c r="AY32" s="634"/>
      <c r="AZ32" s="634"/>
      <c r="BA32" s="634"/>
      <c r="BB32" s="634"/>
      <c r="BC32" s="634"/>
      <c r="BD32" s="634"/>
      <c r="BE32" s="634"/>
      <c r="BF32" s="635"/>
      <c r="BG32" s="693">
        <v>99.4</v>
      </c>
      <c r="BH32" s="668"/>
      <c r="BI32" s="668"/>
      <c r="BJ32" s="668"/>
      <c r="BK32" s="668"/>
      <c r="BL32" s="668"/>
      <c r="BM32" s="642">
        <v>98.5</v>
      </c>
      <c r="BN32" s="668"/>
      <c r="BO32" s="668"/>
      <c r="BP32" s="668"/>
      <c r="BQ32" s="691"/>
      <c r="BR32" s="693">
        <v>99.3</v>
      </c>
      <c r="BS32" s="668"/>
      <c r="BT32" s="668"/>
      <c r="BU32" s="668"/>
      <c r="BV32" s="668"/>
      <c r="BW32" s="668"/>
      <c r="BX32" s="642">
        <v>98.1</v>
      </c>
      <c r="BY32" s="668"/>
      <c r="BZ32" s="668"/>
      <c r="CA32" s="668"/>
      <c r="CB32" s="691"/>
      <c r="CD32" s="676"/>
      <c r="CE32" s="677"/>
      <c r="CF32" s="633" t="s">
        <v>315</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130</v>
      </c>
      <c r="DA32" s="666"/>
      <c r="DB32" s="666"/>
      <c r="DC32" s="670"/>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243</v>
      </c>
      <c r="DX32" s="666"/>
      <c r="DY32" s="666"/>
      <c r="DZ32" s="666"/>
      <c r="EA32" s="666"/>
      <c r="EB32" s="666"/>
      <c r="EC32" s="667"/>
    </row>
    <row r="33" spans="2:133" ht="11.25" customHeight="1" x14ac:dyDescent="0.2">
      <c r="B33" s="633" t="s">
        <v>316</v>
      </c>
      <c r="C33" s="634"/>
      <c r="D33" s="634"/>
      <c r="E33" s="634"/>
      <c r="F33" s="634"/>
      <c r="G33" s="634"/>
      <c r="H33" s="634"/>
      <c r="I33" s="634"/>
      <c r="J33" s="634"/>
      <c r="K33" s="634"/>
      <c r="L33" s="634"/>
      <c r="M33" s="634"/>
      <c r="N33" s="634"/>
      <c r="O33" s="634"/>
      <c r="P33" s="634"/>
      <c r="Q33" s="635"/>
      <c r="R33" s="636">
        <v>21989</v>
      </c>
      <c r="S33" s="637"/>
      <c r="T33" s="637"/>
      <c r="U33" s="637"/>
      <c r="V33" s="637"/>
      <c r="W33" s="637"/>
      <c r="X33" s="637"/>
      <c r="Y33" s="638"/>
      <c r="Z33" s="639">
        <v>0.1</v>
      </c>
      <c r="AA33" s="639"/>
      <c r="AB33" s="639"/>
      <c r="AC33" s="639"/>
      <c r="AD33" s="640">
        <v>19282</v>
      </c>
      <c r="AE33" s="640"/>
      <c r="AF33" s="640"/>
      <c r="AG33" s="640"/>
      <c r="AH33" s="640"/>
      <c r="AI33" s="640"/>
      <c r="AJ33" s="640"/>
      <c r="AK33" s="640"/>
      <c r="AL33" s="641">
        <v>0.1</v>
      </c>
      <c r="AM33" s="642"/>
      <c r="AN33" s="642"/>
      <c r="AO33" s="643"/>
      <c r="AP33" s="686"/>
      <c r="AQ33" s="687"/>
      <c r="AR33" s="687"/>
      <c r="AS33" s="687"/>
      <c r="AT33" s="690"/>
      <c r="AU33" s="213"/>
      <c r="AV33" s="213"/>
      <c r="AW33" s="213"/>
      <c r="AX33" s="657" t="s">
        <v>317</v>
      </c>
      <c r="AY33" s="658"/>
      <c r="AZ33" s="658"/>
      <c r="BA33" s="658"/>
      <c r="BB33" s="658"/>
      <c r="BC33" s="658"/>
      <c r="BD33" s="658"/>
      <c r="BE33" s="658"/>
      <c r="BF33" s="659"/>
      <c r="BG33" s="694">
        <v>99.7</v>
      </c>
      <c r="BH33" s="695"/>
      <c r="BI33" s="695"/>
      <c r="BJ33" s="695"/>
      <c r="BK33" s="695"/>
      <c r="BL33" s="695"/>
      <c r="BM33" s="696">
        <v>98.7</v>
      </c>
      <c r="BN33" s="695"/>
      <c r="BO33" s="695"/>
      <c r="BP33" s="695"/>
      <c r="BQ33" s="697"/>
      <c r="BR33" s="694">
        <v>99.8</v>
      </c>
      <c r="BS33" s="695"/>
      <c r="BT33" s="695"/>
      <c r="BU33" s="695"/>
      <c r="BV33" s="695"/>
      <c r="BW33" s="695"/>
      <c r="BX33" s="696">
        <v>98.6</v>
      </c>
      <c r="BY33" s="695"/>
      <c r="BZ33" s="695"/>
      <c r="CA33" s="695"/>
      <c r="CB33" s="697"/>
      <c r="CD33" s="633" t="s">
        <v>318</v>
      </c>
      <c r="CE33" s="634"/>
      <c r="CF33" s="634"/>
      <c r="CG33" s="634"/>
      <c r="CH33" s="634"/>
      <c r="CI33" s="634"/>
      <c r="CJ33" s="634"/>
      <c r="CK33" s="634"/>
      <c r="CL33" s="634"/>
      <c r="CM33" s="634"/>
      <c r="CN33" s="634"/>
      <c r="CO33" s="634"/>
      <c r="CP33" s="634"/>
      <c r="CQ33" s="635"/>
      <c r="CR33" s="636">
        <v>10903343</v>
      </c>
      <c r="CS33" s="668"/>
      <c r="CT33" s="668"/>
      <c r="CU33" s="668"/>
      <c r="CV33" s="668"/>
      <c r="CW33" s="668"/>
      <c r="CX33" s="668"/>
      <c r="CY33" s="669"/>
      <c r="CZ33" s="641">
        <v>36.299999999999997</v>
      </c>
      <c r="DA33" s="666"/>
      <c r="DB33" s="666"/>
      <c r="DC33" s="670"/>
      <c r="DD33" s="645">
        <v>8671452</v>
      </c>
      <c r="DE33" s="668"/>
      <c r="DF33" s="668"/>
      <c r="DG33" s="668"/>
      <c r="DH33" s="668"/>
      <c r="DI33" s="668"/>
      <c r="DJ33" s="668"/>
      <c r="DK33" s="669"/>
      <c r="DL33" s="645">
        <v>6461274</v>
      </c>
      <c r="DM33" s="668"/>
      <c r="DN33" s="668"/>
      <c r="DO33" s="668"/>
      <c r="DP33" s="668"/>
      <c r="DQ33" s="668"/>
      <c r="DR33" s="668"/>
      <c r="DS33" s="668"/>
      <c r="DT33" s="668"/>
      <c r="DU33" s="668"/>
      <c r="DV33" s="669"/>
      <c r="DW33" s="641">
        <v>37.9</v>
      </c>
      <c r="DX33" s="666"/>
      <c r="DY33" s="666"/>
      <c r="DZ33" s="666"/>
      <c r="EA33" s="666"/>
      <c r="EB33" s="666"/>
      <c r="EC33" s="667"/>
    </row>
    <row r="34" spans="2:133" ht="11.25" customHeight="1" x14ac:dyDescent="0.2">
      <c r="B34" s="633" t="s">
        <v>319</v>
      </c>
      <c r="C34" s="634"/>
      <c r="D34" s="634"/>
      <c r="E34" s="634"/>
      <c r="F34" s="634"/>
      <c r="G34" s="634"/>
      <c r="H34" s="634"/>
      <c r="I34" s="634"/>
      <c r="J34" s="634"/>
      <c r="K34" s="634"/>
      <c r="L34" s="634"/>
      <c r="M34" s="634"/>
      <c r="N34" s="634"/>
      <c r="O34" s="634"/>
      <c r="P34" s="634"/>
      <c r="Q34" s="635"/>
      <c r="R34" s="636">
        <v>99369</v>
      </c>
      <c r="S34" s="637"/>
      <c r="T34" s="637"/>
      <c r="U34" s="637"/>
      <c r="V34" s="637"/>
      <c r="W34" s="637"/>
      <c r="X34" s="637"/>
      <c r="Y34" s="638"/>
      <c r="Z34" s="639">
        <v>0.3</v>
      </c>
      <c r="AA34" s="639"/>
      <c r="AB34" s="639"/>
      <c r="AC34" s="639"/>
      <c r="AD34" s="640" t="s">
        <v>130</v>
      </c>
      <c r="AE34" s="640"/>
      <c r="AF34" s="640"/>
      <c r="AG34" s="640"/>
      <c r="AH34" s="640"/>
      <c r="AI34" s="640"/>
      <c r="AJ34" s="640"/>
      <c r="AK34" s="640"/>
      <c r="AL34" s="641" t="s">
        <v>243</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320</v>
      </c>
      <c r="CE34" s="634"/>
      <c r="CF34" s="634"/>
      <c r="CG34" s="634"/>
      <c r="CH34" s="634"/>
      <c r="CI34" s="634"/>
      <c r="CJ34" s="634"/>
      <c r="CK34" s="634"/>
      <c r="CL34" s="634"/>
      <c r="CM34" s="634"/>
      <c r="CN34" s="634"/>
      <c r="CO34" s="634"/>
      <c r="CP34" s="634"/>
      <c r="CQ34" s="635"/>
      <c r="CR34" s="636">
        <v>5455829</v>
      </c>
      <c r="CS34" s="637"/>
      <c r="CT34" s="637"/>
      <c r="CU34" s="637"/>
      <c r="CV34" s="637"/>
      <c r="CW34" s="637"/>
      <c r="CX34" s="637"/>
      <c r="CY34" s="638"/>
      <c r="CZ34" s="641">
        <v>18.2</v>
      </c>
      <c r="DA34" s="666"/>
      <c r="DB34" s="666"/>
      <c r="DC34" s="670"/>
      <c r="DD34" s="645">
        <v>4244475</v>
      </c>
      <c r="DE34" s="637"/>
      <c r="DF34" s="637"/>
      <c r="DG34" s="637"/>
      <c r="DH34" s="637"/>
      <c r="DI34" s="637"/>
      <c r="DJ34" s="637"/>
      <c r="DK34" s="638"/>
      <c r="DL34" s="645">
        <v>3677910</v>
      </c>
      <c r="DM34" s="637"/>
      <c r="DN34" s="637"/>
      <c r="DO34" s="637"/>
      <c r="DP34" s="637"/>
      <c r="DQ34" s="637"/>
      <c r="DR34" s="637"/>
      <c r="DS34" s="637"/>
      <c r="DT34" s="637"/>
      <c r="DU34" s="637"/>
      <c r="DV34" s="638"/>
      <c r="DW34" s="641">
        <v>21.6</v>
      </c>
      <c r="DX34" s="666"/>
      <c r="DY34" s="666"/>
      <c r="DZ34" s="666"/>
      <c r="EA34" s="666"/>
      <c r="EB34" s="666"/>
      <c r="EC34" s="667"/>
    </row>
    <row r="35" spans="2:133" ht="11.25" customHeight="1" x14ac:dyDescent="0.2">
      <c r="B35" s="633" t="s">
        <v>321</v>
      </c>
      <c r="C35" s="634"/>
      <c r="D35" s="634"/>
      <c r="E35" s="634"/>
      <c r="F35" s="634"/>
      <c r="G35" s="634"/>
      <c r="H35" s="634"/>
      <c r="I35" s="634"/>
      <c r="J35" s="634"/>
      <c r="K35" s="634"/>
      <c r="L35" s="634"/>
      <c r="M35" s="634"/>
      <c r="N35" s="634"/>
      <c r="O35" s="634"/>
      <c r="P35" s="634"/>
      <c r="Q35" s="635"/>
      <c r="R35" s="636">
        <v>1126724</v>
      </c>
      <c r="S35" s="637"/>
      <c r="T35" s="637"/>
      <c r="U35" s="637"/>
      <c r="V35" s="637"/>
      <c r="W35" s="637"/>
      <c r="X35" s="637"/>
      <c r="Y35" s="638"/>
      <c r="Z35" s="639">
        <v>3.6</v>
      </c>
      <c r="AA35" s="639"/>
      <c r="AB35" s="639"/>
      <c r="AC35" s="639"/>
      <c r="AD35" s="640" t="s">
        <v>130</v>
      </c>
      <c r="AE35" s="640"/>
      <c r="AF35" s="640"/>
      <c r="AG35" s="640"/>
      <c r="AH35" s="640"/>
      <c r="AI35" s="640"/>
      <c r="AJ35" s="640"/>
      <c r="AK35" s="640"/>
      <c r="AL35" s="641" t="s">
        <v>130</v>
      </c>
      <c r="AM35" s="642"/>
      <c r="AN35" s="642"/>
      <c r="AO35" s="643"/>
      <c r="AP35" s="216"/>
      <c r="AQ35" s="618" t="s">
        <v>322</v>
      </c>
      <c r="AR35" s="619"/>
      <c r="AS35" s="619"/>
      <c r="AT35" s="619"/>
      <c r="AU35" s="619"/>
      <c r="AV35" s="619"/>
      <c r="AW35" s="619"/>
      <c r="AX35" s="619"/>
      <c r="AY35" s="619"/>
      <c r="AZ35" s="619"/>
      <c r="BA35" s="619"/>
      <c r="BB35" s="619"/>
      <c r="BC35" s="619"/>
      <c r="BD35" s="619"/>
      <c r="BE35" s="619"/>
      <c r="BF35" s="620"/>
      <c r="BG35" s="618" t="s">
        <v>323</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324</v>
      </c>
      <c r="CE35" s="634"/>
      <c r="CF35" s="634"/>
      <c r="CG35" s="634"/>
      <c r="CH35" s="634"/>
      <c r="CI35" s="634"/>
      <c r="CJ35" s="634"/>
      <c r="CK35" s="634"/>
      <c r="CL35" s="634"/>
      <c r="CM35" s="634"/>
      <c r="CN35" s="634"/>
      <c r="CO35" s="634"/>
      <c r="CP35" s="634"/>
      <c r="CQ35" s="635"/>
      <c r="CR35" s="636">
        <v>189857</v>
      </c>
      <c r="CS35" s="668"/>
      <c r="CT35" s="668"/>
      <c r="CU35" s="668"/>
      <c r="CV35" s="668"/>
      <c r="CW35" s="668"/>
      <c r="CX35" s="668"/>
      <c r="CY35" s="669"/>
      <c r="CZ35" s="641">
        <v>0.6</v>
      </c>
      <c r="DA35" s="666"/>
      <c r="DB35" s="666"/>
      <c r="DC35" s="670"/>
      <c r="DD35" s="645">
        <v>188027</v>
      </c>
      <c r="DE35" s="668"/>
      <c r="DF35" s="668"/>
      <c r="DG35" s="668"/>
      <c r="DH35" s="668"/>
      <c r="DI35" s="668"/>
      <c r="DJ35" s="668"/>
      <c r="DK35" s="669"/>
      <c r="DL35" s="645">
        <v>188027</v>
      </c>
      <c r="DM35" s="668"/>
      <c r="DN35" s="668"/>
      <c r="DO35" s="668"/>
      <c r="DP35" s="668"/>
      <c r="DQ35" s="668"/>
      <c r="DR35" s="668"/>
      <c r="DS35" s="668"/>
      <c r="DT35" s="668"/>
      <c r="DU35" s="668"/>
      <c r="DV35" s="669"/>
      <c r="DW35" s="641">
        <v>1.1000000000000001</v>
      </c>
      <c r="DX35" s="666"/>
      <c r="DY35" s="666"/>
      <c r="DZ35" s="666"/>
      <c r="EA35" s="666"/>
      <c r="EB35" s="666"/>
      <c r="EC35" s="667"/>
    </row>
    <row r="36" spans="2:133" ht="11.25" customHeight="1" x14ac:dyDescent="0.2">
      <c r="B36" s="633" t="s">
        <v>325</v>
      </c>
      <c r="C36" s="634"/>
      <c r="D36" s="634"/>
      <c r="E36" s="634"/>
      <c r="F36" s="634"/>
      <c r="G36" s="634"/>
      <c r="H36" s="634"/>
      <c r="I36" s="634"/>
      <c r="J36" s="634"/>
      <c r="K36" s="634"/>
      <c r="L36" s="634"/>
      <c r="M36" s="634"/>
      <c r="N36" s="634"/>
      <c r="O36" s="634"/>
      <c r="P36" s="634"/>
      <c r="Q36" s="635"/>
      <c r="R36" s="636">
        <v>1138101</v>
      </c>
      <c r="S36" s="637"/>
      <c r="T36" s="637"/>
      <c r="U36" s="637"/>
      <c r="V36" s="637"/>
      <c r="W36" s="637"/>
      <c r="X36" s="637"/>
      <c r="Y36" s="638"/>
      <c r="Z36" s="639">
        <v>3.6</v>
      </c>
      <c r="AA36" s="639"/>
      <c r="AB36" s="639"/>
      <c r="AC36" s="639"/>
      <c r="AD36" s="640" t="s">
        <v>243</v>
      </c>
      <c r="AE36" s="640"/>
      <c r="AF36" s="640"/>
      <c r="AG36" s="640"/>
      <c r="AH36" s="640"/>
      <c r="AI36" s="640"/>
      <c r="AJ36" s="640"/>
      <c r="AK36" s="640"/>
      <c r="AL36" s="641" t="s">
        <v>243</v>
      </c>
      <c r="AM36" s="642"/>
      <c r="AN36" s="642"/>
      <c r="AO36" s="643"/>
      <c r="AP36" s="216"/>
      <c r="AQ36" s="702" t="s">
        <v>326</v>
      </c>
      <c r="AR36" s="703"/>
      <c r="AS36" s="703"/>
      <c r="AT36" s="703"/>
      <c r="AU36" s="703"/>
      <c r="AV36" s="703"/>
      <c r="AW36" s="703"/>
      <c r="AX36" s="703"/>
      <c r="AY36" s="704"/>
      <c r="AZ36" s="625">
        <v>2688997</v>
      </c>
      <c r="BA36" s="626"/>
      <c r="BB36" s="626"/>
      <c r="BC36" s="626"/>
      <c r="BD36" s="626"/>
      <c r="BE36" s="626"/>
      <c r="BF36" s="698"/>
      <c r="BG36" s="622" t="s">
        <v>327</v>
      </c>
      <c r="BH36" s="623"/>
      <c r="BI36" s="623"/>
      <c r="BJ36" s="623"/>
      <c r="BK36" s="623"/>
      <c r="BL36" s="623"/>
      <c r="BM36" s="623"/>
      <c r="BN36" s="623"/>
      <c r="BO36" s="623"/>
      <c r="BP36" s="623"/>
      <c r="BQ36" s="623"/>
      <c r="BR36" s="623"/>
      <c r="BS36" s="623"/>
      <c r="BT36" s="623"/>
      <c r="BU36" s="624"/>
      <c r="BV36" s="625">
        <v>37181</v>
      </c>
      <c r="BW36" s="626"/>
      <c r="BX36" s="626"/>
      <c r="BY36" s="626"/>
      <c r="BZ36" s="626"/>
      <c r="CA36" s="626"/>
      <c r="CB36" s="698"/>
      <c r="CD36" s="633" t="s">
        <v>328</v>
      </c>
      <c r="CE36" s="634"/>
      <c r="CF36" s="634"/>
      <c r="CG36" s="634"/>
      <c r="CH36" s="634"/>
      <c r="CI36" s="634"/>
      <c r="CJ36" s="634"/>
      <c r="CK36" s="634"/>
      <c r="CL36" s="634"/>
      <c r="CM36" s="634"/>
      <c r="CN36" s="634"/>
      <c r="CO36" s="634"/>
      <c r="CP36" s="634"/>
      <c r="CQ36" s="635"/>
      <c r="CR36" s="636">
        <v>2674313</v>
      </c>
      <c r="CS36" s="637"/>
      <c r="CT36" s="637"/>
      <c r="CU36" s="637"/>
      <c r="CV36" s="637"/>
      <c r="CW36" s="637"/>
      <c r="CX36" s="637"/>
      <c r="CY36" s="638"/>
      <c r="CZ36" s="641">
        <v>8.9</v>
      </c>
      <c r="DA36" s="666"/>
      <c r="DB36" s="666"/>
      <c r="DC36" s="670"/>
      <c r="DD36" s="645">
        <v>2294879</v>
      </c>
      <c r="DE36" s="637"/>
      <c r="DF36" s="637"/>
      <c r="DG36" s="637"/>
      <c r="DH36" s="637"/>
      <c r="DI36" s="637"/>
      <c r="DJ36" s="637"/>
      <c r="DK36" s="638"/>
      <c r="DL36" s="645">
        <v>1158115</v>
      </c>
      <c r="DM36" s="637"/>
      <c r="DN36" s="637"/>
      <c r="DO36" s="637"/>
      <c r="DP36" s="637"/>
      <c r="DQ36" s="637"/>
      <c r="DR36" s="637"/>
      <c r="DS36" s="637"/>
      <c r="DT36" s="637"/>
      <c r="DU36" s="637"/>
      <c r="DV36" s="638"/>
      <c r="DW36" s="641">
        <v>6.8</v>
      </c>
      <c r="DX36" s="666"/>
      <c r="DY36" s="666"/>
      <c r="DZ36" s="666"/>
      <c r="EA36" s="666"/>
      <c r="EB36" s="666"/>
      <c r="EC36" s="667"/>
    </row>
    <row r="37" spans="2:133" ht="11.25" customHeight="1" x14ac:dyDescent="0.2">
      <c r="B37" s="633" t="s">
        <v>329</v>
      </c>
      <c r="C37" s="634"/>
      <c r="D37" s="634"/>
      <c r="E37" s="634"/>
      <c r="F37" s="634"/>
      <c r="G37" s="634"/>
      <c r="H37" s="634"/>
      <c r="I37" s="634"/>
      <c r="J37" s="634"/>
      <c r="K37" s="634"/>
      <c r="L37" s="634"/>
      <c r="M37" s="634"/>
      <c r="N37" s="634"/>
      <c r="O37" s="634"/>
      <c r="P37" s="634"/>
      <c r="Q37" s="635"/>
      <c r="R37" s="636">
        <v>814997</v>
      </c>
      <c r="S37" s="637"/>
      <c r="T37" s="637"/>
      <c r="U37" s="637"/>
      <c r="V37" s="637"/>
      <c r="W37" s="637"/>
      <c r="X37" s="637"/>
      <c r="Y37" s="638"/>
      <c r="Z37" s="639">
        <v>2.6</v>
      </c>
      <c r="AA37" s="639"/>
      <c r="AB37" s="639"/>
      <c r="AC37" s="639"/>
      <c r="AD37" s="640">
        <v>12957</v>
      </c>
      <c r="AE37" s="640"/>
      <c r="AF37" s="640"/>
      <c r="AG37" s="640"/>
      <c r="AH37" s="640"/>
      <c r="AI37" s="640"/>
      <c r="AJ37" s="640"/>
      <c r="AK37" s="640"/>
      <c r="AL37" s="641">
        <v>0.1</v>
      </c>
      <c r="AM37" s="642"/>
      <c r="AN37" s="642"/>
      <c r="AO37" s="643"/>
      <c r="AQ37" s="699" t="s">
        <v>330</v>
      </c>
      <c r="AR37" s="700"/>
      <c r="AS37" s="700"/>
      <c r="AT37" s="700"/>
      <c r="AU37" s="700"/>
      <c r="AV37" s="700"/>
      <c r="AW37" s="700"/>
      <c r="AX37" s="700"/>
      <c r="AY37" s="701"/>
      <c r="AZ37" s="636">
        <v>459759</v>
      </c>
      <c r="BA37" s="637"/>
      <c r="BB37" s="637"/>
      <c r="BC37" s="637"/>
      <c r="BD37" s="668"/>
      <c r="BE37" s="668"/>
      <c r="BF37" s="691"/>
      <c r="BG37" s="633" t="s">
        <v>331</v>
      </c>
      <c r="BH37" s="634"/>
      <c r="BI37" s="634"/>
      <c r="BJ37" s="634"/>
      <c r="BK37" s="634"/>
      <c r="BL37" s="634"/>
      <c r="BM37" s="634"/>
      <c r="BN37" s="634"/>
      <c r="BO37" s="634"/>
      <c r="BP37" s="634"/>
      <c r="BQ37" s="634"/>
      <c r="BR37" s="634"/>
      <c r="BS37" s="634"/>
      <c r="BT37" s="634"/>
      <c r="BU37" s="635"/>
      <c r="BV37" s="636">
        <v>-8718</v>
      </c>
      <c r="BW37" s="637"/>
      <c r="BX37" s="637"/>
      <c r="BY37" s="637"/>
      <c r="BZ37" s="637"/>
      <c r="CA37" s="637"/>
      <c r="CB37" s="646"/>
      <c r="CD37" s="633" t="s">
        <v>332</v>
      </c>
      <c r="CE37" s="634"/>
      <c r="CF37" s="634"/>
      <c r="CG37" s="634"/>
      <c r="CH37" s="634"/>
      <c r="CI37" s="634"/>
      <c r="CJ37" s="634"/>
      <c r="CK37" s="634"/>
      <c r="CL37" s="634"/>
      <c r="CM37" s="634"/>
      <c r="CN37" s="634"/>
      <c r="CO37" s="634"/>
      <c r="CP37" s="634"/>
      <c r="CQ37" s="635"/>
      <c r="CR37" s="636">
        <v>103196</v>
      </c>
      <c r="CS37" s="668"/>
      <c r="CT37" s="668"/>
      <c r="CU37" s="668"/>
      <c r="CV37" s="668"/>
      <c r="CW37" s="668"/>
      <c r="CX37" s="668"/>
      <c r="CY37" s="669"/>
      <c r="CZ37" s="641">
        <v>0.3</v>
      </c>
      <c r="DA37" s="666"/>
      <c r="DB37" s="666"/>
      <c r="DC37" s="670"/>
      <c r="DD37" s="645">
        <v>103020</v>
      </c>
      <c r="DE37" s="668"/>
      <c r="DF37" s="668"/>
      <c r="DG37" s="668"/>
      <c r="DH37" s="668"/>
      <c r="DI37" s="668"/>
      <c r="DJ37" s="668"/>
      <c r="DK37" s="669"/>
      <c r="DL37" s="645">
        <v>103020</v>
      </c>
      <c r="DM37" s="668"/>
      <c r="DN37" s="668"/>
      <c r="DO37" s="668"/>
      <c r="DP37" s="668"/>
      <c r="DQ37" s="668"/>
      <c r="DR37" s="668"/>
      <c r="DS37" s="668"/>
      <c r="DT37" s="668"/>
      <c r="DU37" s="668"/>
      <c r="DV37" s="669"/>
      <c r="DW37" s="641">
        <v>0.6</v>
      </c>
      <c r="DX37" s="666"/>
      <c r="DY37" s="666"/>
      <c r="DZ37" s="666"/>
      <c r="EA37" s="666"/>
      <c r="EB37" s="666"/>
      <c r="EC37" s="667"/>
    </row>
    <row r="38" spans="2:133" ht="11.25" customHeight="1" x14ac:dyDescent="0.2">
      <c r="B38" s="633" t="s">
        <v>333</v>
      </c>
      <c r="C38" s="634"/>
      <c r="D38" s="634"/>
      <c r="E38" s="634"/>
      <c r="F38" s="634"/>
      <c r="G38" s="634"/>
      <c r="H38" s="634"/>
      <c r="I38" s="634"/>
      <c r="J38" s="634"/>
      <c r="K38" s="634"/>
      <c r="L38" s="634"/>
      <c r="M38" s="634"/>
      <c r="N38" s="634"/>
      <c r="O38" s="634"/>
      <c r="P38" s="634"/>
      <c r="Q38" s="635"/>
      <c r="R38" s="636">
        <v>2654000</v>
      </c>
      <c r="S38" s="637"/>
      <c r="T38" s="637"/>
      <c r="U38" s="637"/>
      <c r="V38" s="637"/>
      <c r="W38" s="637"/>
      <c r="X38" s="637"/>
      <c r="Y38" s="638"/>
      <c r="Z38" s="639">
        <v>8.5</v>
      </c>
      <c r="AA38" s="639"/>
      <c r="AB38" s="639"/>
      <c r="AC38" s="639"/>
      <c r="AD38" s="640" t="s">
        <v>130</v>
      </c>
      <c r="AE38" s="640"/>
      <c r="AF38" s="640"/>
      <c r="AG38" s="640"/>
      <c r="AH38" s="640"/>
      <c r="AI38" s="640"/>
      <c r="AJ38" s="640"/>
      <c r="AK38" s="640"/>
      <c r="AL38" s="641" t="s">
        <v>243</v>
      </c>
      <c r="AM38" s="642"/>
      <c r="AN38" s="642"/>
      <c r="AO38" s="643"/>
      <c r="AQ38" s="699" t="s">
        <v>334</v>
      </c>
      <c r="AR38" s="700"/>
      <c r="AS38" s="700"/>
      <c r="AT38" s="700"/>
      <c r="AU38" s="700"/>
      <c r="AV38" s="700"/>
      <c r="AW38" s="700"/>
      <c r="AX38" s="700"/>
      <c r="AY38" s="701"/>
      <c r="AZ38" s="636">
        <v>280397</v>
      </c>
      <c r="BA38" s="637"/>
      <c r="BB38" s="637"/>
      <c r="BC38" s="637"/>
      <c r="BD38" s="668"/>
      <c r="BE38" s="668"/>
      <c r="BF38" s="691"/>
      <c r="BG38" s="633" t="s">
        <v>335</v>
      </c>
      <c r="BH38" s="634"/>
      <c r="BI38" s="634"/>
      <c r="BJ38" s="634"/>
      <c r="BK38" s="634"/>
      <c r="BL38" s="634"/>
      <c r="BM38" s="634"/>
      <c r="BN38" s="634"/>
      <c r="BO38" s="634"/>
      <c r="BP38" s="634"/>
      <c r="BQ38" s="634"/>
      <c r="BR38" s="634"/>
      <c r="BS38" s="634"/>
      <c r="BT38" s="634"/>
      <c r="BU38" s="635"/>
      <c r="BV38" s="636">
        <v>8219</v>
      </c>
      <c r="BW38" s="637"/>
      <c r="BX38" s="637"/>
      <c r="BY38" s="637"/>
      <c r="BZ38" s="637"/>
      <c r="CA38" s="637"/>
      <c r="CB38" s="646"/>
      <c r="CD38" s="633" t="s">
        <v>336</v>
      </c>
      <c r="CE38" s="634"/>
      <c r="CF38" s="634"/>
      <c r="CG38" s="634"/>
      <c r="CH38" s="634"/>
      <c r="CI38" s="634"/>
      <c r="CJ38" s="634"/>
      <c r="CK38" s="634"/>
      <c r="CL38" s="634"/>
      <c r="CM38" s="634"/>
      <c r="CN38" s="634"/>
      <c r="CO38" s="634"/>
      <c r="CP38" s="634"/>
      <c r="CQ38" s="635"/>
      <c r="CR38" s="636">
        <v>1837384</v>
      </c>
      <c r="CS38" s="637"/>
      <c r="CT38" s="637"/>
      <c r="CU38" s="637"/>
      <c r="CV38" s="637"/>
      <c r="CW38" s="637"/>
      <c r="CX38" s="637"/>
      <c r="CY38" s="638"/>
      <c r="CZ38" s="641">
        <v>6.1</v>
      </c>
      <c r="DA38" s="666"/>
      <c r="DB38" s="666"/>
      <c r="DC38" s="670"/>
      <c r="DD38" s="645">
        <v>1519280</v>
      </c>
      <c r="DE38" s="637"/>
      <c r="DF38" s="637"/>
      <c r="DG38" s="637"/>
      <c r="DH38" s="637"/>
      <c r="DI38" s="637"/>
      <c r="DJ38" s="637"/>
      <c r="DK38" s="638"/>
      <c r="DL38" s="645">
        <v>1437222</v>
      </c>
      <c r="DM38" s="637"/>
      <c r="DN38" s="637"/>
      <c r="DO38" s="637"/>
      <c r="DP38" s="637"/>
      <c r="DQ38" s="637"/>
      <c r="DR38" s="637"/>
      <c r="DS38" s="637"/>
      <c r="DT38" s="637"/>
      <c r="DU38" s="637"/>
      <c r="DV38" s="638"/>
      <c r="DW38" s="641">
        <v>8.4</v>
      </c>
      <c r="DX38" s="666"/>
      <c r="DY38" s="666"/>
      <c r="DZ38" s="666"/>
      <c r="EA38" s="666"/>
      <c r="EB38" s="666"/>
      <c r="EC38" s="667"/>
    </row>
    <row r="39" spans="2:133" ht="11.25" customHeight="1" x14ac:dyDescent="0.2">
      <c r="B39" s="633" t="s">
        <v>337</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243</v>
      </c>
      <c r="AA39" s="639"/>
      <c r="AB39" s="639"/>
      <c r="AC39" s="639"/>
      <c r="AD39" s="640" t="s">
        <v>130</v>
      </c>
      <c r="AE39" s="640"/>
      <c r="AF39" s="640"/>
      <c r="AG39" s="640"/>
      <c r="AH39" s="640"/>
      <c r="AI39" s="640"/>
      <c r="AJ39" s="640"/>
      <c r="AK39" s="640"/>
      <c r="AL39" s="641" t="s">
        <v>130</v>
      </c>
      <c r="AM39" s="642"/>
      <c r="AN39" s="642"/>
      <c r="AO39" s="643"/>
      <c r="AQ39" s="699" t="s">
        <v>338</v>
      </c>
      <c r="AR39" s="700"/>
      <c r="AS39" s="700"/>
      <c r="AT39" s="700"/>
      <c r="AU39" s="700"/>
      <c r="AV39" s="700"/>
      <c r="AW39" s="700"/>
      <c r="AX39" s="700"/>
      <c r="AY39" s="701"/>
      <c r="AZ39" s="636">
        <v>111457</v>
      </c>
      <c r="BA39" s="637"/>
      <c r="BB39" s="637"/>
      <c r="BC39" s="637"/>
      <c r="BD39" s="668"/>
      <c r="BE39" s="668"/>
      <c r="BF39" s="691"/>
      <c r="BG39" s="633" t="s">
        <v>339</v>
      </c>
      <c r="BH39" s="634"/>
      <c r="BI39" s="634"/>
      <c r="BJ39" s="634"/>
      <c r="BK39" s="634"/>
      <c r="BL39" s="634"/>
      <c r="BM39" s="634"/>
      <c r="BN39" s="634"/>
      <c r="BO39" s="634"/>
      <c r="BP39" s="634"/>
      <c r="BQ39" s="634"/>
      <c r="BR39" s="634"/>
      <c r="BS39" s="634"/>
      <c r="BT39" s="634"/>
      <c r="BU39" s="635"/>
      <c r="BV39" s="636">
        <v>12403</v>
      </c>
      <c r="BW39" s="637"/>
      <c r="BX39" s="637"/>
      <c r="BY39" s="637"/>
      <c r="BZ39" s="637"/>
      <c r="CA39" s="637"/>
      <c r="CB39" s="646"/>
      <c r="CD39" s="633" t="s">
        <v>340</v>
      </c>
      <c r="CE39" s="634"/>
      <c r="CF39" s="634"/>
      <c r="CG39" s="634"/>
      <c r="CH39" s="634"/>
      <c r="CI39" s="634"/>
      <c r="CJ39" s="634"/>
      <c r="CK39" s="634"/>
      <c r="CL39" s="634"/>
      <c r="CM39" s="634"/>
      <c r="CN39" s="634"/>
      <c r="CO39" s="634"/>
      <c r="CP39" s="634"/>
      <c r="CQ39" s="635"/>
      <c r="CR39" s="636">
        <v>425423</v>
      </c>
      <c r="CS39" s="668"/>
      <c r="CT39" s="668"/>
      <c r="CU39" s="668"/>
      <c r="CV39" s="668"/>
      <c r="CW39" s="668"/>
      <c r="CX39" s="668"/>
      <c r="CY39" s="669"/>
      <c r="CZ39" s="641">
        <v>1.4</v>
      </c>
      <c r="DA39" s="666"/>
      <c r="DB39" s="666"/>
      <c r="DC39" s="670"/>
      <c r="DD39" s="645">
        <v>424751</v>
      </c>
      <c r="DE39" s="668"/>
      <c r="DF39" s="668"/>
      <c r="DG39" s="668"/>
      <c r="DH39" s="668"/>
      <c r="DI39" s="668"/>
      <c r="DJ39" s="668"/>
      <c r="DK39" s="669"/>
      <c r="DL39" s="645" t="s">
        <v>243</v>
      </c>
      <c r="DM39" s="668"/>
      <c r="DN39" s="668"/>
      <c r="DO39" s="668"/>
      <c r="DP39" s="668"/>
      <c r="DQ39" s="668"/>
      <c r="DR39" s="668"/>
      <c r="DS39" s="668"/>
      <c r="DT39" s="668"/>
      <c r="DU39" s="668"/>
      <c r="DV39" s="669"/>
      <c r="DW39" s="641" t="s">
        <v>243</v>
      </c>
      <c r="DX39" s="666"/>
      <c r="DY39" s="666"/>
      <c r="DZ39" s="666"/>
      <c r="EA39" s="666"/>
      <c r="EB39" s="666"/>
      <c r="EC39" s="667"/>
    </row>
    <row r="40" spans="2:133" ht="11.25" customHeight="1" x14ac:dyDescent="0.2">
      <c r="B40" s="633" t="s">
        <v>341</v>
      </c>
      <c r="C40" s="634"/>
      <c r="D40" s="634"/>
      <c r="E40" s="634"/>
      <c r="F40" s="634"/>
      <c r="G40" s="634"/>
      <c r="H40" s="634"/>
      <c r="I40" s="634"/>
      <c r="J40" s="634"/>
      <c r="K40" s="634"/>
      <c r="L40" s="634"/>
      <c r="M40" s="634"/>
      <c r="N40" s="634"/>
      <c r="O40" s="634"/>
      <c r="P40" s="634"/>
      <c r="Q40" s="635"/>
      <c r="R40" s="636" t="s">
        <v>243</v>
      </c>
      <c r="S40" s="637"/>
      <c r="T40" s="637"/>
      <c r="U40" s="637"/>
      <c r="V40" s="637"/>
      <c r="W40" s="637"/>
      <c r="X40" s="637"/>
      <c r="Y40" s="638"/>
      <c r="Z40" s="639" t="s">
        <v>130</v>
      </c>
      <c r="AA40" s="639"/>
      <c r="AB40" s="639"/>
      <c r="AC40" s="639"/>
      <c r="AD40" s="640" t="s">
        <v>130</v>
      </c>
      <c r="AE40" s="640"/>
      <c r="AF40" s="640"/>
      <c r="AG40" s="640"/>
      <c r="AH40" s="640"/>
      <c r="AI40" s="640"/>
      <c r="AJ40" s="640"/>
      <c r="AK40" s="640"/>
      <c r="AL40" s="641" t="s">
        <v>130</v>
      </c>
      <c r="AM40" s="642"/>
      <c r="AN40" s="642"/>
      <c r="AO40" s="643"/>
      <c r="AQ40" s="699" t="s">
        <v>342</v>
      </c>
      <c r="AR40" s="700"/>
      <c r="AS40" s="700"/>
      <c r="AT40" s="700"/>
      <c r="AU40" s="700"/>
      <c r="AV40" s="700"/>
      <c r="AW40" s="700"/>
      <c r="AX40" s="700"/>
      <c r="AY40" s="701"/>
      <c r="AZ40" s="636">
        <v>2852</v>
      </c>
      <c r="BA40" s="637"/>
      <c r="BB40" s="637"/>
      <c r="BC40" s="637"/>
      <c r="BD40" s="668"/>
      <c r="BE40" s="668"/>
      <c r="BF40" s="691"/>
      <c r="BG40" s="684" t="s">
        <v>343</v>
      </c>
      <c r="BH40" s="685"/>
      <c r="BI40" s="685"/>
      <c r="BJ40" s="685"/>
      <c r="BK40" s="685"/>
      <c r="BL40" s="217"/>
      <c r="BM40" s="634" t="s">
        <v>344</v>
      </c>
      <c r="BN40" s="634"/>
      <c r="BO40" s="634"/>
      <c r="BP40" s="634"/>
      <c r="BQ40" s="634"/>
      <c r="BR40" s="634"/>
      <c r="BS40" s="634"/>
      <c r="BT40" s="634"/>
      <c r="BU40" s="635"/>
      <c r="BV40" s="636">
        <v>102</v>
      </c>
      <c r="BW40" s="637"/>
      <c r="BX40" s="637"/>
      <c r="BY40" s="637"/>
      <c r="BZ40" s="637"/>
      <c r="CA40" s="637"/>
      <c r="CB40" s="646"/>
      <c r="CD40" s="633" t="s">
        <v>345</v>
      </c>
      <c r="CE40" s="634"/>
      <c r="CF40" s="634"/>
      <c r="CG40" s="634"/>
      <c r="CH40" s="634"/>
      <c r="CI40" s="634"/>
      <c r="CJ40" s="634"/>
      <c r="CK40" s="634"/>
      <c r="CL40" s="634"/>
      <c r="CM40" s="634"/>
      <c r="CN40" s="634"/>
      <c r="CO40" s="634"/>
      <c r="CP40" s="634"/>
      <c r="CQ40" s="635"/>
      <c r="CR40" s="636">
        <v>320537</v>
      </c>
      <c r="CS40" s="637"/>
      <c r="CT40" s="637"/>
      <c r="CU40" s="637"/>
      <c r="CV40" s="637"/>
      <c r="CW40" s="637"/>
      <c r="CX40" s="637"/>
      <c r="CY40" s="638"/>
      <c r="CZ40" s="641">
        <v>1.1000000000000001</v>
      </c>
      <c r="DA40" s="666"/>
      <c r="DB40" s="666"/>
      <c r="DC40" s="670"/>
      <c r="DD40" s="645">
        <v>40</v>
      </c>
      <c r="DE40" s="637"/>
      <c r="DF40" s="637"/>
      <c r="DG40" s="637"/>
      <c r="DH40" s="637"/>
      <c r="DI40" s="637"/>
      <c r="DJ40" s="637"/>
      <c r="DK40" s="638"/>
      <c r="DL40" s="645" t="s">
        <v>130</v>
      </c>
      <c r="DM40" s="637"/>
      <c r="DN40" s="637"/>
      <c r="DO40" s="637"/>
      <c r="DP40" s="637"/>
      <c r="DQ40" s="637"/>
      <c r="DR40" s="637"/>
      <c r="DS40" s="637"/>
      <c r="DT40" s="637"/>
      <c r="DU40" s="637"/>
      <c r="DV40" s="638"/>
      <c r="DW40" s="641" t="s">
        <v>130</v>
      </c>
      <c r="DX40" s="666"/>
      <c r="DY40" s="666"/>
      <c r="DZ40" s="666"/>
      <c r="EA40" s="666"/>
      <c r="EB40" s="666"/>
      <c r="EC40" s="667"/>
    </row>
    <row r="41" spans="2:133" ht="11.25" customHeight="1" x14ac:dyDescent="0.2">
      <c r="B41" s="657" t="s">
        <v>346</v>
      </c>
      <c r="C41" s="658"/>
      <c r="D41" s="658"/>
      <c r="E41" s="658"/>
      <c r="F41" s="658"/>
      <c r="G41" s="658"/>
      <c r="H41" s="658"/>
      <c r="I41" s="658"/>
      <c r="J41" s="658"/>
      <c r="K41" s="658"/>
      <c r="L41" s="658"/>
      <c r="M41" s="658"/>
      <c r="N41" s="658"/>
      <c r="O41" s="658"/>
      <c r="P41" s="658"/>
      <c r="Q41" s="659"/>
      <c r="R41" s="708">
        <v>31204365</v>
      </c>
      <c r="S41" s="709"/>
      <c r="T41" s="709"/>
      <c r="U41" s="709"/>
      <c r="V41" s="709"/>
      <c r="W41" s="709"/>
      <c r="X41" s="709"/>
      <c r="Y41" s="713"/>
      <c r="Z41" s="714">
        <v>100</v>
      </c>
      <c r="AA41" s="714"/>
      <c r="AB41" s="714"/>
      <c r="AC41" s="714"/>
      <c r="AD41" s="715">
        <v>17032678</v>
      </c>
      <c r="AE41" s="715"/>
      <c r="AF41" s="715"/>
      <c r="AG41" s="715"/>
      <c r="AH41" s="715"/>
      <c r="AI41" s="715"/>
      <c r="AJ41" s="715"/>
      <c r="AK41" s="715"/>
      <c r="AL41" s="716">
        <v>100</v>
      </c>
      <c r="AM41" s="696"/>
      <c r="AN41" s="696"/>
      <c r="AO41" s="717"/>
      <c r="AQ41" s="699" t="s">
        <v>347</v>
      </c>
      <c r="AR41" s="700"/>
      <c r="AS41" s="700"/>
      <c r="AT41" s="700"/>
      <c r="AU41" s="700"/>
      <c r="AV41" s="700"/>
      <c r="AW41" s="700"/>
      <c r="AX41" s="700"/>
      <c r="AY41" s="701"/>
      <c r="AZ41" s="636">
        <v>448943</v>
      </c>
      <c r="BA41" s="637"/>
      <c r="BB41" s="637"/>
      <c r="BC41" s="637"/>
      <c r="BD41" s="668"/>
      <c r="BE41" s="668"/>
      <c r="BF41" s="691"/>
      <c r="BG41" s="684"/>
      <c r="BH41" s="685"/>
      <c r="BI41" s="685"/>
      <c r="BJ41" s="685"/>
      <c r="BK41" s="685"/>
      <c r="BL41" s="217"/>
      <c r="BM41" s="634" t="s">
        <v>348</v>
      </c>
      <c r="BN41" s="634"/>
      <c r="BO41" s="634"/>
      <c r="BP41" s="634"/>
      <c r="BQ41" s="634"/>
      <c r="BR41" s="634"/>
      <c r="BS41" s="634"/>
      <c r="BT41" s="634"/>
      <c r="BU41" s="635"/>
      <c r="BV41" s="636" t="s">
        <v>130</v>
      </c>
      <c r="BW41" s="637"/>
      <c r="BX41" s="637"/>
      <c r="BY41" s="637"/>
      <c r="BZ41" s="637"/>
      <c r="CA41" s="637"/>
      <c r="CB41" s="646"/>
      <c r="CD41" s="633" t="s">
        <v>349</v>
      </c>
      <c r="CE41" s="634"/>
      <c r="CF41" s="634"/>
      <c r="CG41" s="634"/>
      <c r="CH41" s="634"/>
      <c r="CI41" s="634"/>
      <c r="CJ41" s="634"/>
      <c r="CK41" s="634"/>
      <c r="CL41" s="634"/>
      <c r="CM41" s="634"/>
      <c r="CN41" s="634"/>
      <c r="CO41" s="634"/>
      <c r="CP41" s="634"/>
      <c r="CQ41" s="635"/>
      <c r="CR41" s="636" t="s">
        <v>130</v>
      </c>
      <c r="CS41" s="668"/>
      <c r="CT41" s="668"/>
      <c r="CU41" s="668"/>
      <c r="CV41" s="668"/>
      <c r="CW41" s="668"/>
      <c r="CX41" s="668"/>
      <c r="CY41" s="669"/>
      <c r="CZ41" s="641" t="s">
        <v>130</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350</v>
      </c>
      <c r="AR42" s="706"/>
      <c r="AS42" s="706"/>
      <c r="AT42" s="706"/>
      <c r="AU42" s="706"/>
      <c r="AV42" s="706"/>
      <c r="AW42" s="706"/>
      <c r="AX42" s="706"/>
      <c r="AY42" s="707"/>
      <c r="AZ42" s="708">
        <v>1385589</v>
      </c>
      <c r="BA42" s="709"/>
      <c r="BB42" s="709"/>
      <c r="BC42" s="709"/>
      <c r="BD42" s="695"/>
      <c r="BE42" s="695"/>
      <c r="BF42" s="697"/>
      <c r="BG42" s="686"/>
      <c r="BH42" s="687"/>
      <c r="BI42" s="687"/>
      <c r="BJ42" s="687"/>
      <c r="BK42" s="687"/>
      <c r="BL42" s="218"/>
      <c r="BM42" s="658" t="s">
        <v>351</v>
      </c>
      <c r="BN42" s="658"/>
      <c r="BO42" s="658"/>
      <c r="BP42" s="658"/>
      <c r="BQ42" s="658"/>
      <c r="BR42" s="658"/>
      <c r="BS42" s="658"/>
      <c r="BT42" s="658"/>
      <c r="BU42" s="659"/>
      <c r="BV42" s="708">
        <v>337</v>
      </c>
      <c r="BW42" s="709"/>
      <c r="BX42" s="709"/>
      <c r="BY42" s="709"/>
      <c r="BZ42" s="709"/>
      <c r="CA42" s="709"/>
      <c r="CB42" s="718"/>
      <c r="CD42" s="633" t="s">
        <v>352</v>
      </c>
      <c r="CE42" s="634"/>
      <c r="CF42" s="634"/>
      <c r="CG42" s="634"/>
      <c r="CH42" s="634"/>
      <c r="CI42" s="634"/>
      <c r="CJ42" s="634"/>
      <c r="CK42" s="634"/>
      <c r="CL42" s="634"/>
      <c r="CM42" s="634"/>
      <c r="CN42" s="634"/>
      <c r="CO42" s="634"/>
      <c r="CP42" s="634"/>
      <c r="CQ42" s="635"/>
      <c r="CR42" s="636">
        <v>5014823</v>
      </c>
      <c r="CS42" s="668"/>
      <c r="CT42" s="668"/>
      <c r="CU42" s="668"/>
      <c r="CV42" s="668"/>
      <c r="CW42" s="668"/>
      <c r="CX42" s="668"/>
      <c r="CY42" s="669"/>
      <c r="CZ42" s="641">
        <v>16.7</v>
      </c>
      <c r="DA42" s="666"/>
      <c r="DB42" s="666"/>
      <c r="DC42" s="670"/>
      <c r="DD42" s="645">
        <v>1448532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353</v>
      </c>
      <c r="CD43" s="633" t="s">
        <v>354</v>
      </c>
      <c r="CE43" s="634"/>
      <c r="CF43" s="634"/>
      <c r="CG43" s="634"/>
      <c r="CH43" s="634"/>
      <c r="CI43" s="634"/>
      <c r="CJ43" s="634"/>
      <c r="CK43" s="634"/>
      <c r="CL43" s="634"/>
      <c r="CM43" s="634"/>
      <c r="CN43" s="634"/>
      <c r="CO43" s="634"/>
      <c r="CP43" s="634"/>
      <c r="CQ43" s="635"/>
      <c r="CR43" s="636">
        <v>144339</v>
      </c>
      <c r="CS43" s="668"/>
      <c r="CT43" s="668"/>
      <c r="CU43" s="668"/>
      <c r="CV43" s="668"/>
      <c r="CW43" s="668"/>
      <c r="CX43" s="668"/>
      <c r="CY43" s="669"/>
      <c r="CZ43" s="641">
        <v>0.5</v>
      </c>
      <c r="DA43" s="666"/>
      <c r="DB43" s="666"/>
      <c r="DC43" s="670"/>
      <c r="DD43" s="645">
        <v>144339</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303</v>
      </c>
      <c r="CE44" s="673"/>
      <c r="CF44" s="633" t="s">
        <v>356</v>
      </c>
      <c r="CG44" s="634"/>
      <c r="CH44" s="634"/>
      <c r="CI44" s="634"/>
      <c r="CJ44" s="634"/>
      <c r="CK44" s="634"/>
      <c r="CL44" s="634"/>
      <c r="CM44" s="634"/>
      <c r="CN44" s="634"/>
      <c r="CO44" s="634"/>
      <c r="CP44" s="634"/>
      <c r="CQ44" s="635"/>
      <c r="CR44" s="636">
        <v>5003239</v>
      </c>
      <c r="CS44" s="637"/>
      <c r="CT44" s="637"/>
      <c r="CU44" s="637"/>
      <c r="CV44" s="637"/>
      <c r="CW44" s="637"/>
      <c r="CX44" s="637"/>
      <c r="CY44" s="638"/>
      <c r="CZ44" s="641">
        <v>16.7</v>
      </c>
      <c r="DA44" s="642"/>
      <c r="DB44" s="642"/>
      <c r="DC44" s="648"/>
      <c r="DD44" s="645">
        <v>1443248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357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358</v>
      </c>
      <c r="CG45" s="634"/>
      <c r="CH45" s="634"/>
      <c r="CI45" s="634"/>
      <c r="CJ45" s="634"/>
      <c r="CK45" s="634"/>
      <c r="CL45" s="634"/>
      <c r="CM45" s="634"/>
      <c r="CN45" s="634"/>
      <c r="CO45" s="634"/>
      <c r="CP45" s="634"/>
      <c r="CQ45" s="635"/>
      <c r="CR45" s="636">
        <v>782016</v>
      </c>
      <c r="CS45" s="668"/>
      <c r="CT45" s="668"/>
      <c r="CU45" s="668"/>
      <c r="CV45" s="668"/>
      <c r="CW45" s="668"/>
      <c r="CX45" s="668"/>
      <c r="CY45" s="669"/>
      <c r="CZ45" s="641">
        <v>2.6</v>
      </c>
      <c r="DA45" s="666"/>
      <c r="DB45" s="666"/>
      <c r="DC45" s="670"/>
      <c r="DD45" s="645">
        <v>62520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359</v>
      </c>
      <c r="CG46" s="634"/>
      <c r="CH46" s="634"/>
      <c r="CI46" s="634"/>
      <c r="CJ46" s="634"/>
      <c r="CK46" s="634"/>
      <c r="CL46" s="634"/>
      <c r="CM46" s="634"/>
      <c r="CN46" s="634"/>
      <c r="CO46" s="634"/>
      <c r="CP46" s="634"/>
      <c r="CQ46" s="635"/>
      <c r="CR46" s="636">
        <v>4164072</v>
      </c>
      <c r="CS46" s="637"/>
      <c r="CT46" s="637"/>
      <c r="CU46" s="637"/>
      <c r="CV46" s="637"/>
      <c r="CW46" s="637"/>
      <c r="CX46" s="637"/>
      <c r="CY46" s="638"/>
      <c r="CZ46" s="641">
        <v>13.9</v>
      </c>
      <c r="DA46" s="642"/>
      <c r="DB46" s="642"/>
      <c r="DC46" s="648"/>
      <c r="DD46" s="645">
        <v>1364629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360</v>
      </c>
      <c r="CG47" s="634"/>
      <c r="CH47" s="634"/>
      <c r="CI47" s="634"/>
      <c r="CJ47" s="634"/>
      <c r="CK47" s="634"/>
      <c r="CL47" s="634"/>
      <c r="CM47" s="634"/>
      <c r="CN47" s="634"/>
      <c r="CO47" s="634"/>
      <c r="CP47" s="634"/>
      <c r="CQ47" s="635"/>
      <c r="CR47" s="636">
        <v>11584</v>
      </c>
      <c r="CS47" s="668"/>
      <c r="CT47" s="668"/>
      <c r="CU47" s="668"/>
      <c r="CV47" s="668"/>
      <c r="CW47" s="668"/>
      <c r="CX47" s="668"/>
      <c r="CY47" s="669"/>
      <c r="CZ47" s="641">
        <v>0</v>
      </c>
      <c r="DA47" s="666"/>
      <c r="DB47" s="666"/>
      <c r="DC47" s="670"/>
      <c r="DD47" s="645">
        <v>5284</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361</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130</v>
      </c>
      <c r="DA48" s="642"/>
      <c r="DB48" s="642"/>
      <c r="DC48" s="648"/>
      <c r="DD48" s="645" t="s">
        <v>243</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362</v>
      </c>
      <c r="CE49" s="658"/>
      <c r="CF49" s="658"/>
      <c r="CG49" s="658"/>
      <c r="CH49" s="658"/>
      <c r="CI49" s="658"/>
      <c r="CJ49" s="658"/>
      <c r="CK49" s="658"/>
      <c r="CL49" s="658"/>
      <c r="CM49" s="658"/>
      <c r="CN49" s="658"/>
      <c r="CO49" s="658"/>
      <c r="CP49" s="658"/>
      <c r="CQ49" s="659"/>
      <c r="CR49" s="708">
        <v>30023201</v>
      </c>
      <c r="CS49" s="695"/>
      <c r="CT49" s="695"/>
      <c r="CU49" s="695"/>
      <c r="CV49" s="695"/>
      <c r="CW49" s="695"/>
      <c r="CX49" s="695"/>
      <c r="CY49" s="724"/>
      <c r="CZ49" s="716">
        <v>100</v>
      </c>
      <c r="DA49" s="725"/>
      <c r="DB49" s="725"/>
      <c r="DC49" s="726"/>
      <c r="DD49" s="727">
        <v>18995561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U1D+oIp2Yux+JtuWvD6kKDljv3J/rcr/Z6nV3TqHYb7LB92NhRnVcCDUjMIFQiE4EQ7Z9PcySNSuPCyJD9gfBw==" saltValue="s9BEhMeI3zO3S65u5jio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topLeftCell="A1048576" zoomScale="55" zoomScaleNormal="55" zoomScaleSheetLayoutView="70" workbookViewId="0">
      <selection activeCell="BG16" sqref="BG16"/>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364</v>
      </c>
      <c r="DK2" s="736"/>
      <c r="DL2" s="736"/>
      <c r="DM2" s="736"/>
      <c r="DN2" s="736"/>
      <c r="DO2" s="737"/>
      <c r="DP2" s="222"/>
      <c r="DQ2" s="735" t="s">
        <v>365</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366</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368</v>
      </c>
      <c r="B5" s="741"/>
      <c r="C5" s="741"/>
      <c r="D5" s="741"/>
      <c r="E5" s="741"/>
      <c r="F5" s="741"/>
      <c r="G5" s="741"/>
      <c r="H5" s="741"/>
      <c r="I5" s="741"/>
      <c r="J5" s="741"/>
      <c r="K5" s="741"/>
      <c r="L5" s="741"/>
      <c r="M5" s="741"/>
      <c r="N5" s="741"/>
      <c r="O5" s="741"/>
      <c r="P5" s="742"/>
      <c r="Q5" s="746" t="s">
        <v>369</v>
      </c>
      <c r="R5" s="747"/>
      <c r="S5" s="747"/>
      <c r="T5" s="747"/>
      <c r="U5" s="748"/>
      <c r="V5" s="746" t="s">
        <v>370</v>
      </c>
      <c r="W5" s="747"/>
      <c r="X5" s="747"/>
      <c r="Y5" s="747"/>
      <c r="Z5" s="748"/>
      <c r="AA5" s="746" t="s">
        <v>371</v>
      </c>
      <c r="AB5" s="747"/>
      <c r="AC5" s="747"/>
      <c r="AD5" s="747"/>
      <c r="AE5" s="747"/>
      <c r="AF5" s="752" t="s">
        <v>372</v>
      </c>
      <c r="AG5" s="747"/>
      <c r="AH5" s="747"/>
      <c r="AI5" s="747"/>
      <c r="AJ5" s="753"/>
      <c r="AK5" s="747" t="s">
        <v>373</v>
      </c>
      <c r="AL5" s="747"/>
      <c r="AM5" s="747"/>
      <c r="AN5" s="747"/>
      <c r="AO5" s="748"/>
      <c r="AP5" s="746" t="s">
        <v>374</v>
      </c>
      <c r="AQ5" s="747"/>
      <c r="AR5" s="747"/>
      <c r="AS5" s="747"/>
      <c r="AT5" s="748"/>
      <c r="AU5" s="746" t="s">
        <v>375</v>
      </c>
      <c r="AV5" s="747"/>
      <c r="AW5" s="747"/>
      <c r="AX5" s="747"/>
      <c r="AY5" s="753"/>
      <c r="AZ5" s="226"/>
      <c r="BA5" s="226"/>
      <c r="BB5" s="226"/>
      <c r="BC5" s="226"/>
      <c r="BD5" s="226"/>
      <c r="BE5" s="227"/>
      <c r="BF5" s="227"/>
      <c r="BG5" s="227"/>
      <c r="BH5" s="227"/>
      <c r="BI5" s="227"/>
      <c r="BJ5" s="227"/>
      <c r="BK5" s="227"/>
      <c r="BL5" s="227"/>
      <c r="BM5" s="227"/>
      <c r="BN5" s="227"/>
      <c r="BO5" s="227"/>
      <c r="BP5" s="227"/>
      <c r="BQ5" s="740" t="s">
        <v>376</v>
      </c>
      <c r="BR5" s="741"/>
      <c r="BS5" s="741"/>
      <c r="BT5" s="741"/>
      <c r="BU5" s="741"/>
      <c r="BV5" s="741"/>
      <c r="BW5" s="741"/>
      <c r="BX5" s="741"/>
      <c r="BY5" s="741"/>
      <c r="BZ5" s="741"/>
      <c r="CA5" s="741"/>
      <c r="CB5" s="741"/>
      <c r="CC5" s="741"/>
      <c r="CD5" s="741"/>
      <c r="CE5" s="741"/>
      <c r="CF5" s="741"/>
      <c r="CG5" s="742"/>
      <c r="CH5" s="746" t="s">
        <v>377</v>
      </c>
      <c r="CI5" s="747"/>
      <c r="CJ5" s="747"/>
      <c r="CK5" s="747"/>
      <c r="CL5" s="748"/>
      <c r="CM5" s="746" t="s">
        <v>378</v>
      </c>
      <c r="CN5" s="747"/>
      <c r="CO5" s="747"/>
      <c r="CP5" s="747"/>
      <c r="CQ5" s="748"/>
      <c r="CR5" s="746" t="s">
        <v>379</v>
      </c>
      <c r="CS5" s="747"/>
      <c r="CT5" s="747"/>
      <c r="CU5" s="747"/>
      <c r="CV5" s="748"/>
      <c r="CW5" s="746" t="s">
        <v>380</v>
      </c>
      <c r="CX5" s="747"/>
      <c r="CY5" s="747"/>
      <c r="CZ5" s="747"/>
      <c r="DA5" s="748"/>
      <c r="DB5" s="746" t="s">
        <v>381</v>
      </c>
      <c r="DC5" s="747"/>
      <c r="DD5" s="747"/>
      <c r="DE5" s="747"/>
      <c r="DF5" s="748"/>
      <c r="DG5" s="776" t="s">
        <v>382</v>
      </c>
      <c r="DH5" s="777"/>
      <c r="DI5" s="777"/>
      <c r="DJ5" s="777"/>
      <c r="DK5" s="778"/>
      <c r="DL5" s="776" t="s">
        <v>383</v>
      </c>
      <c r="DM5" s="777"/>
      <c r="DN5" s="777"/>
      <c r="DO5" s="777"/>
      <c r="DP5" s="778"/>
      <c r="DQ5" s="746" t="s">
        <v>384</v>
      </c>
      <c r="DR5" s="747"/>
      <c r="DS5" s="747"/>
      <c r="DT5" s="747"/>
      <c r="DU5" s="748"/>
      <c r="DV5" s="746" t="s">
        <v>375</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577</v>
      </c>
      <c r="C7" s="763"/>
      <c r="D7" s="763"/>
      <c r="E7" s="763"/>
      <c r="F7" s="763"/>
      <c r="G7" s="763"/>
      <c r="H7" s="763"/>
      <c r="I7" s="763"/>
      <c r="J7" s="763"/>
      <c r="K7" s="763"/>
      <c r="L7" s="763"/>
      <c r="M7" s="763"/>
      <c r="N7" s="763"/>
      <c r="O7" s="763"/>
      <c r="P7" s="764"/>
      <c r="Q7" s="765">
        <v>31300</v>
      </c>
      <c r="R7" s="766"/>
      <c r="S7" s="766"/>
      <c r="T7" s="766"/>
      <c r="U7" s="766"/>
      <c r="V7" s="766">
        <v>30119</v>
      </c>
      <c r="W7" s="766"/>
      <c r="X7" s="766"/>
      <c r="Y7" s="766"/>
      <c r="Z7" s="766"/>
      <c r="AA7" s="766">
        <v>1181</v>
      </c>
      <c r="AB7" s="766"/>
      <c r="AC7" s="766"/>
      <c r="AD7" s="766"/>
      <c r="AE7" s="767"/>
      <c r="AF7" s="768">
        <v>1116</v>
      </c>
      <c r="AG7" s="769"/>
      <c r="AH7" s="769"/>
      <c r="AI7" s="769"/>
      <c r="AJ7" s="770"/>
      <c r="AK7" s="771">
        <v>1127</v>
      </c>
      <c r="AL7" s="772"/>
      <c r="AM7" s="772"/>
      <c r="AN7" s="772"/>
      <c r="AO7" s="772"/>
      <c r="AP7" s="772">
        <v>16943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583</v>
      </c>
      <c r="BT7" s="760"/>
      <c r="BU7" s="760"/>
      <c r="BV7" s="760"/>
      <c r="BW7" s="760"/>
      <c r="BX7" s="760"/>
      <c r="BY7" s="760"/>
      <c r="BZ7" s="760"/>
      <c r="CA7" s="760"/>
      <c r="CB7" s="760"/>
      <c r="CC7" s="760"/>
      <c r="CD7" s="760"/>
      <c r="CE7" s="760"/>
      <c r="CF7" s="760"/>
      <c r="CG7" s="775"/>
      <c r="CH7" s="756">
        <v>0</v>
      </c>
      <c r="CI7" s="757"/>
      <c r="CJ7" s="757"/>
      <c r="CK7" s="757"/>
      <c r="CL7" s="758"/>
      <c r="CM7" s="756">
        <v>260</v>
      </c>
      <c r="CN7" s="757"/>
      <c r="CO7" s="757"/>
      <c r="CP7" s="757"/>
      <c r="CQ7" s="758"/>
      <c r="CR7" s="756">
        <v>5</v>
      </c>
      <c r="CS7" s="757"/>
      <c r="CT7" s="757"/>
      <c r="CU7" s="757"/>
      <c r="CV7" s="758"/>
      <c r="CW7" s="756"/>
      <c r="CX7" s="757"/>
      <c r="CY7" s="757"/>
      <c r="CZ7" s="757"/>
      <c r="DA7" s="758"/>
      <c r="DB7" s="756">
        <v>97</v>
      </c>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1"/>
      <c r="R22" s="812"/>
      <c r="S22" s="812"/>
      <c r="T22" s="812"/>
      <c r="U22" s="812"/>
      <c r="V22" s="812"/>
      <c r="W22" s="812"/>
      <c r="X22" s="812"/>
      <c r="Y22" s="812"/>
      <c r="Z22" s="812"/>
      <c r="AA22" s="812"/>
      <c r="AB22" s="812"/>
      <c r="AC22" s="812"/>
      <c r="AD22" s="812"/>
      <c r="AE22" s="813"/>
      <c r="AF22" s="799"/>
      <c r="AG22" s="800"/>
      <c r="AH22" s="800"/>
      <c r="AI22" s="800"/>
      <c r="AJ22" s="801"/>
      <c r="AK22" s="814"/>
      <c r="AL22" s="815"/>
      <c r="AM22" s="815"/>
      <c r="AN22" s="815"/>
      <c r="AO22" s="815"/>
      <c r="AP22" s="815"/>
      <c r="AQ22" s="815"/>
      <c r="AR22" s="815"/>
      <c r="AS22" s="815"/>
      <c r="AT22" s="815"/>
      <c r="AU22" s="816"/>
      <c r="AV22" s="816"/>
      <c r="AW22" s="816"/>
      <c r="AX22" s="816"/>
      <c r="AY22" s="817"/>
      <c r="AZ22" s="818" t="s">
        <v>385</v>
      </c>
      <c r="BA22" s="818"/>
      <c r="BB22" s="818"/>
      <c r="BC22" s="818"/>
      <c r="BD22" s="819"/>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386</v>
      </c>
      <c r="B23" s="802" t="s">
        <v>387</v>
      </c>
      <c r="C23" s="803"/>
      <c r="D23" s="803"/>
      <c r="E23" s="803"/>
      <c r="F23" s="803"/>
      <c r="G23" s="803"/>
      <c r="H23" s="803"/>
      <c r="I23" s="803"/>
      <c r="J23" s="803"/>
      <c r="K23" s="803"/>
      <c r="L23" s="803"/>
      <c r="M23" s="803"/>
      <c r="N23" s="803"/>
      <c r="O23" s="803"/>
      <c r="P23" s="804"/>
      <c r="Q23" s="805">
        <v>31300</v>
      </c>
      <c r="R23" s="806"/>
      <c r="S23" s="806"/>
      <c r="T23" s="806"/>
      <c r="U23" s="806"/>
      <c r="V23" s="805">
        <v>30119</v>
      </c>
      <c r="W23" s="806"/>
      <c r="X23" s="806"/>
      <c r="Y23" s="806"/>
      <c r="Z23" s="806"/>
      <c r="AA23" s="805">
        <v>1181</v>
      </c>
      <c r="AB23" s="806"/>
      <c r="AC23" s="806"/>
      <c r="AD23" s="806"/>
      <c r="AE23" s="806"/>
      <c r="AF23" s="807">
        <v>1116</v>
      </c>
      <c r="AG23" s="806"/>
      <c r="AH23" s="806"/>
      <c r="AI23" s="806"/>
      <c r="AJ23" s="808"/>
      <c r="AK23" s="809"/>
      <c r="AL23" s="810"/>
      <c r="AM23" s="810"/>
      <c r="AN23" s="810"/>
      <c r="AO23" s="810"/>
      <c r="AP23" s="806">
        <v>16943</v>
      </c>
      <c r="AQ23" s="806"/>
      <c r="AR23" s="806"/>
      <c r="AS23" s="806"/>
      <c r="AT23" s="806"/>
      <c r="AU23" s="821"/>
      <c r="AV23" s="821"/>
      <c r="AW23" s="821"/>
      <c r="AX23" s="821"/>
      <c r="AY23" s="822"/>
      <c r="AZ23" s="823" t="s">
        <v>388</v>
      </c>
      <c r="BA23" s="824"/>
      <c r="BB23" s="824"/>
      <c r="BC23" s="824"/>
      <c r="BD23" s="825"/>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0" t="s">
        <v>389</v>
      </c>
      <c r="B24" s="820"/>
      <c r="C24" s="820"/>
      <c r="D24" s="820"/>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368</v>
      </c>
      <c r="B26" s="741"/>
      <c r="C26" s="741"/>
      <c r="D26" s="741"/>
      <c r="E26" s="741"/>
      <c r="F26" s="741"/>
      <c r="G26" s="741"/>
      <c r="H26" s="741"/>
      <c r="I26" s="741"/>
      <c r="J26" s="741"/>
      <c r="K26" s="741"/>
      <c r="L26" s="741"/>
      <c r="M26" s="741"/>
      <c r="N26" s="741"/>
      <c r="O26" s="741"/>
      <c r="P26" s="742"/>
      <c r="Q26" s="746" t="s">
        <v>391</v>
      </c>
      <c r="R26" s="747"/>
      <c r="S26" s="747"/>
      <c r="T26" s="747"/>
      <c r="U26" s="748"/>
      <c r="V26" s="746" t="s">
        <v>392</v>
      </c>
      <c r="W26" s="747"/>
      <c r="X26" s="747"/>
      <c r="Y26" s="747"/>
      <c r="Z26" s="748"/>
      <c r="AA26" s="746" t="s">
        <v>393</v>
      </c>
      <c r="AB26" s="747"/>
      <c r="AC26" s="747"/>
      <c r="AD26" s="747"/>
      <c r="AE26" s="747"/>
      <c r="AF26" s="826" t="s">
        <v>394</v>
      </c>
      <c r="AG26" s="827"/>
      <c r="AH26" s="827"/>
      <c r="AI26" s="827"/>
      <c r="AJ26" s="828"/>
      <c r="AK26" s="747" t="s">
        <v>395</v>
      </c>
      <c r="AL26" s="747"/>
      <c r="AM26" s="747"/>
      <c r="AN26" s="747"/>
      <c r="AO26" s="748"/>
      <c r="AP26" s="746" t="s">
        <v>396</v>
      </c>
      <c r="AQ26" s="747"/>
      <c r="AR26" s="747"/>
      <c r="AS26" s="747"/>
      <c r="AT26" s="748"/>
      <c r="AU26" s="746" t="s">
        <v>397</v>
      </c>
      <c r="AV26" s="747"/>
      <c r="AW26" s="747"/>
      <c r="AX26" s="747"/>
      <c r="AY26" s="748"/>
      <c r="AZ26" s="746" t="s">
        <v>398</v>
      </c>
      <c r="BA26" s="747"/>
      <c r="BB26" s="747"/>
      <c r="BC26" s="747"/>
      <c r="BD26" s="748"/>
      <c r="BE26" s="746" t="s">
        <v>375</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29"/>
      <c r="AG27" s="830"/>
      <c r="AH27" s="830"/>
      <c r="AI27" s="830"/>
      <c r="AJ27" s="831"/>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578</v>
      </c>
      <c r="C28" s="763"/>
      <c r="D28" s="763"/>
      <c r="E28" s="763"/>
      <c r="F28" s="763"/>
      <c r="G28" s="763"/>
      <c r="H28" s="763"/>
      <c r="I28" s="763"/>
      <c r="J28" s="763"/>
      <c r="K28" s="763"/>
      <c r="L28" s="763"/>
      <c r="M28" s="763"/>
      <c r="N28" s="763"/>
      <c r="O28" s="763"/>
      <c r="P28" s="764"/>
      <c r="Q28" s="834">
        <v>6136</v>
      </c>
      <c r="R28" s="835"/>
      <c r="S28" s="835"/>
      <c r="T28" s="835"/>
      <c r="U28" s="835"/>
      <c r="V28" s="835">
        <v>6099</v>
      </c>
      <c r="W28" s="835"/>
      <c r="X28" s="835"/>
      <c r="Y28" s="835"/>
      <c r="Z28" s="835"/>
      <c r="AA28" s="835">
        <v>37</v>
      </c>
      <c r="AB28" s="835"/>
      <c r="AC28" s="835"/>
      <c r="AD28" s="835"/>
      <c r="AE28" s="836"/>
      <c r="AF28" s="837">
        <v>37</v>
      </c>
      <c r="AG28" s="835"/>
      <c r="AH28" s="835"/>
      <c r="AI28" s="835"/>
      <c r="AJ28" s="838"/>
      <c r="AK28" s="839">
        <v>526485</v>
      </c>
      <c r="AL28" s="840"/>
      <c r="AM28" s="840"/>
      <c r="AN28" s="840"/>
      <c r="AO28" s="840"/>
      <c r="AP28" s="840"/>
      <c r="AQ28" s="840"/>
      <c r="AR28" s="840"/>
      <c r="AS28" s="840"/>
      <c r="AT28" s="840"/>
      <c r="AU28" s="840"/>
      <c r="AV28" s="840"/>
      <c r="AW28" s="840"/>
      <c r="AX28" s="840"/>
      <c r="AY28" s="840"/>
      <c r="AZ28" s="841"/>
      <c r="BA28" s="841"/>
      <c r="BB28" s="841"/>
      <c r="BC28" s="841"/>
      <c r="BD28" s="841"/>
      <c r="BE28" s="832"/>
      <c r="BF28" s="832"/>
      <c r="BG28" s="832"/>
      <c r="BH28" s="832"/>
      <c r="BI28" s="833"/>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579</v>
      </c>
      <c r="C29" s="794"/>
      <c r="D29" s="794"/>
      <c r="E29" s="794"/>
      <c r="F29" s="794"/>
      <c r="G29" s="794"/>
      <c r="H29" s="794"/>
      <c r="I29" s="794"/>
      <c r="J29" s="794"/>
      <c r="K29" s="794"/>
      <c r="L29" s="794"/>
      <c r="M29" s="794"/>
      <c r="N29" s="794"/>
      <c r="O29" s="794"/>
      <c r="P29" s="795"/>
      <c r="Q29" s="796">
        <v>4498</v>
      </c>
      <c r="R29" s="797"/>
      <c r="S29" s="797"/>
      <c r="T29" s="797"/>
      <c r="U29" s="797"/>
      <c r="V29" s="797">
        <v>4407</v>
      </c>
      <c r="W29" s="797"/>
      <c r="X29" s="797"/>
      <c r="Y29" s="797"/>
      <c r="Z29" s="797"/>
      <c r="AA29" s="797">
        <v>91</v>
      </c>
      <c r="AB29" s="797"/>
      <c r="AC29" s="797"/>
      <c r="AD29" s="797"/>
      <c r="AE29" s="798"/>
      <c r="AF29" s="799">
        <v>91</v>
      </c>
      <c r="AG29" s="800"/>
      <c r="AH29" s="800"/>
      <c r="AI29" s="800"/>
      <c r="AJ29" s="801"/>
      <c r="AK29" s="846">
        <v>4297</v>
      </c>
      <c r="AL29" s="842"/>
      <c r="AM29" s="842"/>
      <c r="AN29" s="842"/>
      <c r="AO29" s="842"/>
      <c r="AP29" s="842"/>
      <c r="AQ29" s="842"/>
      <c r="AR29" s="842"/>
      <c r="AS29" s="842"/>
      <c r="AT29" s="842"/>
      <c r="AU29" s="842"/>
      <c r="AV29" s="842"/>
      <c r="AW29" s="842"/>
      <c r="AX29" s="842"/>
      <c r="AY29" s="842"/>
      <c r="AZ29" s="843"/>
      <c r="BA29" s="843"/>
      <c r="BB29" s="843"/>
      <c r="BC29" s="843"/>
      <c r="BD29" s="843"/>
      <c r="BE29" s="844"/>
      <c r="BF29" s="844"/>
      <c r="BG29" s="844"/>
      <c r="BH29" s="844"/>
      <c r="BI29" s="845"/>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580</v>
      </c>
      <c r="C30" s="794"/>
      <c r="D30" s="794"/>
      <c r="E30" s="794"/>
      <c r="F30" s="794"/>
      <c r="G30" s="794"/>
      <c r="H30" s="794"/>
      <c r="I30" s="794"/>
      <c r="J30" s="794"/>
      <c r="K30" s="794"/>
      <c r="L30" s="794"/>
      <c r="M30" s="794"/>
      <c r="N30" s="794"/>
      <c r="O30" s="794"/>
      <c r="P30" s="795"/>
      <c r="Q30" s="796">
        <v>779</v>
      </c>
      <c r="R30" s="797"/>
      <c r="S30" s="797"/>
      <c r="T30" s="797"/>
      <c r="U30" s="797"/>
      <c r="V30" s="797">
        <v>772</v>
      </c>
      <c r="W30" s="797"/>
      <c r="X30" s="797"/>
      <c r="Y30" s="797"/>
      <c r="Z30" s="797"/>
      <c r="AA30" s="797">
        <v>6</v>
      </c>
      <c r="AB30" s="797"/>
      <c r="AC30" s="797"/>
      <c r="AD30" s="797"/>
      <c r="AE30" s="798"/>
      <c r="AF30" s="799">
        <v>6</v>
      </c>
      <c r="AG30" s="800"/>
      <c r="AH30" s="800"/>
      <c r="AI30" s="800"/>
      <c r="AJ30" s="801"/>
      <c r="AK30" s="846">
        <v>724224</v>
      </c>
      <c r="AL30" s="842"/>
      <c r="AM30" s="842"/>
      <c r="AN30" s="842"/>
      <c r="AO30" s="842"/>
      <c r="AP30" s="842"/>
      <c r="AQ30" s="842"/>
      <c r="AR30" s="842"/>
      <c r="AS30" s="842"/>
      <c r="AT30" s="842"/>
      <c r="AU30" s="842"/>
      <c r="AV30" s="842"/>
      <c r="AW30" s="842"/>
      <c r="AX30" s="842"/>
      <c r="AY30" s="842"/>
      <c r="AZ30" s="843"/>
      <c r="BA30" s="843"/>
      <c r="BB30" s="843"/>
      <c r="BC30" s="843"/>
      <c r="BD30" s="843"/>
      <c r="BE30" s="844"/>
      <c r="BF30" s="844"/>
      <c r="BG30" s="844"/>
      <c r="BH30" s="844"/>
      <c r="BI30" s="845"/>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581</v>
      </c>
      <c r="C31" s="794"/>
      <c r="D31" s="794"/>
      <c r="E31" s="794"/>
      <c r="F31" s="794"/>
      <c r="G31" s="794"/>
      <c r="H31" s="794"/>
      <c r="I31" s="794"/>
      <c r="J31" s="794"/>
      <c r="K31" s="794"/>
      <c r="L31" s="794"/>
      <c r="M31" s="794"/>
      <c r="N31" s="794"/>
      <c r="O31" s="794"/>
      <c r="P31" s="795"/>
      <c r="Q31" s="796">
        <v>1456</v>
      </c>
      <c r="R31" s="797"/>
      <c r="S31" s="797"/>
      <c r="T31" s="797"/>
      <c r="U31" s="797"/>
      <c r="V31" s="797">
        <v>1296</v>
      </c>
      <c r="W31" s="797"/>
      <c r="X31" s="797"/>
      <c r="Y31" s="797"/>
      <c r="Z31" s="797"/>
      <c r="AA31" s="797">
        <v>160</v>
      </c>
      <c r="AB31" s="797"/>
      <c r="AC31" s="797"/>
      <c r="AD31" s="797"/>
      <c r="AE31" s="798"/>
      <c r="AF31" s="799">
        <v>109</v>
      </c>
      <c r="AG31" s="800"/>
      <c r="AH31" s="800"/>
      <c r="AI31" s="800"/>
      <c r="AJ31" s="801"/>
      <c r="AK31" s="846"/>
      <c r="AL31" s="842"/>
      <c r="AM31" s="842"/>
      <c r="AN31" s="842"/>
      <c r="AO31" s="842"/>
      <c r="AP31" s="842">
        <v>3887</v>
      </c>
      <c r="AQ31" s="842"/>
      <c r="AR31" s="842"/>
      <c r="AS31" s="842"/>
      <c r="AT31" s="842"/>
      <c r="AU31" s="842">
        <v>2559</v>
      </c>
      <c r="AV31" s="842"/>
      <c r="AW31" s="842"/>
      <c r="AX31" s="842"/>
      <c r="AY31" s="842"/>
      <c r="AZ31" s="843"/>
      <c r="BA31" s="843"/>
      <c r="BB31" s="843"/>
      <c r="BC31" s="843"/>
      <c r="BD31" s="843"/>
      <c r="BE31" s="844" t="s">
        <v>582</v>
      </c>
      <c r="BF31" s="844"/>
      <c r="BG31" s="844"/>
      <c r="BH31" s="844"/>
      <c r="BI31" s="845"/>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6"/>
      <c r="AL32" s="842"/>
      <c r="AM32" s="842"/>
      <c r="AN32" s="842"/>
      <c r="AO32" s="842"/>
      <c r="AP32" s="842"/>
      <c r="AQ32" s="842"/>
      <c r="AR32" s="842"/>
      <c r="AS32" s="842"/>
      <c r="AT32" s="842"/>
      <c r="AU32" s="842"/>
      <c r="AV32" s="842"/>
      <c r="AW32" s="842"/>
      <c r="AX32" s="842"/>
      <c r="AY32" s="842"/>
      <c r="AZ32" s="843"/>
      <c r="BA32" s="843"/>
      <c r="BB32" s="843"/>
      <c r="BC32" s="843"/>
      <c r="BD32" s="843"/>
      <c r="BE32" s="844"/>
      <c r="BF32" s="844"/>
      <c r="BG32" s="844"/>
      <c r="BH32" s="844"/>
      <c r="BI32" s="845"/>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6"/>
      <c r="AL33" s="842"/>
      <c r="AM33" s="842"/>
      <c r="AN33" s="842"/>
      <c r="AO33" s="842"/>
      <c r="AP33" s="842"/>
      <c r="AQ33" s="842"/>
      <c r="AR33" s="842"/>
      <c r="AS33" s="842"/>
      <c r="AT33" s="842"/>
      <c r="AU33" s="842"/>
      <c r="AV33" s="842"/>
      <c r="AW33" s="842"/>
      <c r="AX33" s="842"/>
      <c r="AY33" s="842"/>
      <c r="AZ33" s="843"/>
      <c r="BA33" s="843"/>
      <c r="BB33" s="843"/>
      <c r="BC33" s="843"/>
      <c r="BD33" s="843"/>
      <c r="BE33" s="844"/>
      <c r="BF33" s="844"/>
      <c r="BG33" s="844"/>
      <c r="BH33" s="844"/>
      <c r="BI33" s="845"/>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6"/>
      <c r="AL34" s="842"/>
      <c r="AM34" s="842"/>
      <c r="AN34" s="842"/>
      <c r="AO34" s="842"/>
      <c r="AP34" s="842"/>
      <c r="AQ34" s="842"/>
      <c r="AR34" s="842"/>
      <c r="AS34" s="842"/>
      <c r="AT34" s="842"/>
      <c r="AU34" s="842"/>
      <c r="AV34" s="842"/>
      <c r="AW34" s="842"/>
      <c r="AX34" s="842"/>
      <c r="AY34" s="842"/>
      <c r="AZ34" s="843"/>
      <c r="BA34" s="843"/>
      <c r="BB34" s="843"/>
      <c r="BC34" s="843"/>
      <c r="BD34" s="843"/>
      <c r="BE34" s="844"/>
      <c r="BF34" s="844"/>
      <c r="BG34" s="844"/>
      <c r="BH34" s="844"/>
      <c r="BI34" s="845"/>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6"/>
      <c r="AL35" s="842"/>
      <c r="AM35" s="842"/>
      <c r="AN35" s="842"/>
      <c r="AO35" s="842"/>
      <c r="AP35" s="842"/>
      <c r="AQ35" s="842"/>
      <c r="AR35" s="842"/>
      <c r="AS35" s="842"/>
      <c r="AT35" s="842"/>
      <c r="AU35" s="842"/>
      <c r="AV35" s="842"/>
      <c r="AW35" s="842"/>
      <c r="AX35" s="842"/>
      <c r="AY35" s="842"/>
      <c r="AZ35" s="843"/>
      <c r="BA35" s="843"/>
      <c r="BB35" s="843"/>
      <c r="BC35" s="843"/>
      <c r="BD35" s="843"/>
      <c r="BE35" s="844"/>
      <c r="BF35" s="844"/>
      <c r="BG35" s="844"/>
      <c r="BH35" s="844"/>
      <c r="BI35" s="845"/>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6"/>
      <c r="AL36" s="842"/>
      <c r="AM36" s="842"/>
      <c r="AN36" s="842"/>
      <c r="AO36" s="842"/>
      <c r="AP36" s="842"/>
      <c r="AQ36" s="842"/>
      <c r="AR36" s="842"/>
      <c r="AS36" s="842"/>
      <c r="AT36" s="842"/>
      <c r="AU36" s="842"/>
      <c r="AV36" s="842"/>
      <c r="AW36" s="842"/>
      <c r="AX36" s="842"/>
      <c r="AY36" s="842"/>
      <c r="AZ36" s="843"/>
      <c r="BA36" s="843"/>
      <c r="BB36" s="843"/>
      <c r="BC36" s="843"/>
      <c r="BD36" s="843"/>
      <c r="BE36" s="844"/>
      <c r="BF36" s="844"/>
      <c r="BG36" s="844"/>
      <c r="BH36" s="844"/>
      <c r="BI36" s="845"/>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6"/>
      <c r="AL37" s="842"/>
      <c r="AM37" s="842"/>
      <c r="AN37" s="842"/>
      <c r="AO37" s="842"/>
      <c r="AP37" s="842"/>
      <c r="AQ37" s="842"/>
      <c r="AR37" s="842"/>
      <c r="AS37" s="842"/>
      <c r="AT37" s="842"/>
      <c r="AU37" s="842"/>
      <c r="AV37" s="842"/>
      <c r="AW37" s="842"/>
      <c r="AX37" s="842"/>
      <c r="AY37" s="842"/>
      <c r="AZ37" s="843"/>
      <c r="BA37" s="843"/>
      <c r="BB37" s="843"/>
      <c r="BC37" s="843"/>
      <c r="BD37" s="843"/>
      <c r="BE37" s="844"/>
      <c r="BF37" s="844"/>
      <c r="BG37" s="844"/>
      <c r="BH37" s="844"/>
      <c r="BI37" s="845"/>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6"/>
      <c r="AL38" s="842"/>
      <c r="AM38" s="842"/>
      <c r="AN38" s="842"/>
      <c r="AO38" s="842"/>
      <c r="AP38" s="842"/>
      <c r="AQ38" s="842"/>
      <c r="AR38" s="842"/>
      <c r="AS38" s="842"/>
      <c r="AT38" s="842"/>
      <c r="AU38" s="842"/>
      <c r="AV38" s="842"/>
      <c r="AW38" s="842"/>
      <c r="AX38" s="842"/>
      <c r="AY38" s="842"/>
      <c r="AZ38" s="843"/>
      <c r="BA38" s="843"/>
      <c r="BB38" s="843"/>
      <c r="BC38" s="843"/>
      <c r="BD38" s="843"/>
      <c r="BE38" s="844"/>
      <c r="BF38" s="844"/>
      <c r="BG38" s="844"/>
      <c r="BH38" s="844"/>
      <c r="BI38" s="845"/>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6"/>
      <c r="AL39" s="842"/>
      <c r="AM39" s="842"/>
      <c r="AN39" s="842"/>
      <c r="AO39" s="842"/>
      <c r="AP39" s="842"/>
      <c r="AQ39" s="842"/>
      <c r="AR39" s="842"/>
      <c r="AS39" s="842"/>
      <c r="AT39" s="842"/>
      <c r="AU39" s="842"/>
      <c r="AV39" s="842"/>
      <c r="AW39" s="842"/>
      <c r="AX39" s="842"/>
      <c r="AY39" s="842"/>
      <c r="AZ39" s="843"/>
      <c r="BA39" s="843"/>
      <c r="BB39" s="843"/>
      <c r="BC39" s="843"/>
      <c r="BD39" s="843"/>
      <c r="BE39" s="844"/>
      <c r="BF39" s="844"/>
      <c r="BG39" s="844"/>
      <c r="BH39" s="844"/>
      <c r="BI39" s="845"/>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6"/>
      <c r="AL40" s="842"/>
      <c r="AM40" s="842"/>
      <c r="AN40" s="842"/>
      <c r="AO40" s="842"/>
      <c r="AP40" s="842"/>
      <c r="AQ40" s="842"/>
      <c r="AR40" s="842"/>
      <c r="AS40" s="842"/>
      <c r="AT40" s="842"/>
      <c r="AU40" s="842"/>
      <c r="AV40" s="842"/>
      <c r="AW40" s="842"/>
      <c r="AX40" s="842"/>
      <c r="AY40" s="842"/>
      <c r="AZ40" s="843"/>
      <c r="BA40" s="843"/>
      <c r="BB40" s="843"/>
      <c r="BC40" s="843"/>
      <c r="BD40" s="843"/>
      <c r="BE40" s="844"/>
      <c r="BF40" s="844"/>
      <c r="BG40" s="844"/>
      <c r="BH40" s="844"/>
      <c r="BI40" s="845"/>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6"/>
      <c r="AL41" s="842"/>
      <c r="AM41" s="842"/>
      <c r="AN41" s="842"/>
      <c r="AO41" s="842"/>
      <c r="AP41" s="842"/>
      <c r="AQ41" s="842"/>
      <c r="AR41" s="842"/>
      <c r="AS41" s="842"/>
      <c r="AT41" s="842"/>
      <c r="AU41" s="842"/>
      <c r="AV41" s="842"/>
      <c r="AW41" s="842"/>
      <c r="AX41" s="842"/>
      <c r="AY41" s="842"/>
      <c r="AZ41" s="843"/>
      <c r="BA41" s="843"/>
      <c r="BB41" s="843"/>
      <c r="BC41" s="843"/>
      <c r="BD41" s="843"/>
      <c r="BE41" s="844"/>
      <c r="BF41" s="844"/>
      <c r="BG41" s="844"/>
      <c r="BH41" s="844"/>
      <c r="BI41" s="845"/>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6"/>
      <c r="AL42" s="842"/>
      <c r="AM42" s="842"/>
      <c r="AN42" s="842"/>
      <c r="AO42" s="842"/>
      <c r="AP42" s="842"/>
      <c r="AQ42" s="842"/>
      <c r="AR42" s="842"/>
      <c r="AS42" s="842"/>
      <c r="AT42" s="842"/>
      <c r="AU42" s="842"/>
      <c r="AV42" s="842"/>
      <c r="AW42" s="842"/>
      <c r="AX42" s="842"/>
      <c r="AY42" s="842"/>
      <c r="AZ42" s="843"/>
      <c r="BA42" s="843"/>
      <c r="BB42" s="843"/>
      <c r="BC42" s="843"/>
      <c r="BD42" s="843"/>
      <c r="BE42" s="844"/>
      <c r="BF42" s="844"/>
      <c r="BG42" s="844"/>
      <c r="BH42" s="844"/>
      <c r="BI42" s="845"/>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6"/>
      <c r="AL43" s="842"/>
      <c r="AM43" s="842"/>
      <c r="AN43" s="842"/>
      <c r="AO43" s="842"/>
      <c r="AP43" s="842"/>
      <c r="AQ43" s="842"/>
      <c r="AR43" s="842"/>
      <c r="AS43" s="842"/>
      <c r="AT43" s="842"/>
      <c r="AU43" s="842"/>
      <c r="AV43" s="842"/>
      <c r="AW43" s="842"/>
      <c r="AX43" s="842"/>
      <c r="AY43" s="842"/>
      <c r="AZ43" s="843"/>
      <c r="BA43" s="843"/>
      <c r="BB43" s="843"/>
      <c r="BC43" s="843"/>
      <c r="BD43" s="843"/>
      <c r="BE43" s="844"/>
      <c r="BF43" s="844"/>
      <c r="BG43" s="844"/>
      <c r="BH43" s="844"/>
      <c r="BI43" s="845"/>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6"/>
      <c r="AL44" s="842"/>
      <c r="AM44" s="842"/>
      <c r="AN44" s="842"/>
      <c r="AO44" s="842"/>
      <c r="AP44" s="842"/>
      <c r="AQ44" s="842"/>
      <c r="AR44" s="842"/>
      <c r="AS44" s="842"/>
      <c r="AT44" s="842"/>
      <c r="AU44" s="842"/>
      <c r="AV44" s="842"/>
      <c r="AW44" s="842"/>
      <c r="AX44" s="842"/>
      <c r="AY44" s="842"/>
      <c r="AZ44" s="843"/>
      <c r="BA44" s="843"/>
      <c r="BB44" s="843"/>
      <c r="BC44" s="843"/>
      <c r="BD44" s="843"/>
      <c r="BE44" s="844"/>
      <c r="BF44" s="844"/>
      <c r="BG44" s="844"/>
      <c r="BH44" s="844"/>
      <c r="BI44" s="845"/>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6"/>
      <c r="AL45" s="842"/>
      <c r="AM45" s="842"/>
      <c r="AN45" s="842"/>
      <c r="AO45" s="842"/>
      <c r="AP45" s="842"/>
      <c r="AQ45" s="842"/>
      <c r="AR45" s="842"/>
      <c r="AS45" s="842"/>
      <c r="AT45" s="842"/>
      <c r="AU45" s="842"/>
      <c r="AV45" s="842"/>
      <c r="AW45" s="842"/>
      <c r="AX45" s="842"/>
      <c r="AY45" s="842"/>
      <c r="AZ45" s="843"/>
      <c r="BA45" s="843"/>
      <c r="BB45" s="843"/>
      <c r="BC45" s="843"/>
      <c r="BD45" s="843"/>
      <c r="BE45" s="844"/>
      <c r="BF45" s="844"/>
      <c r="BG45" s="844"/>
      <c r="BH45" s="844"/>
      <c r="BI45" s="845"/>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6"/>
      <c r="AL46" s="842"/>
      <c r="AM46" s="842"/>
      <c r="AN46" s="842"/>
      <c r="AO46" s="842"/>
      <c r="AP46" s="842"/>
      <c r="AQ46" s="842"/>
      <c r="AR46" s="842"/>
      <c r="AS46" s="842"/>
      <c r="AT46" s="842"/>
      <c r="AU46" s="842"/>
      <c r="AV46" s="842"/>
      <c r="AW46" s="842"/>
      <c r="AX46" s="842"/>
      <c r="AY46" s="842"/>
      <c r="AZ46" s="843"/>
      <c r="BA46" s="843"/>
      <c r="BB46" s="843"/>
      <c r="BC46" s="843"/>
      <c r="BD46" s="843"/>
      <c r="BE46" s="844"/>
      <c r="BF46" s="844"/>
      <c r="BG46" s="844"/>
      <c r="BH46" s="844"/>
      <c r="BI46" s="845"/>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6"/>
      <c r="AL47" s="842"/>
      <c r="AM47" s="842"/>
      <c r="AN47" s="842"/>
      <c r="AO47" s="842"/>
      <c r="AP47" s="842"/>
      <c r="AQ47" s="842"/>
      <c r="AR47" s="842"/>
      <c r="AS47" s="842"/>
      <c r="AT47" s="842"/>
      <c r="AU47" s="842"/>
      <c r="AV47" s="842"/>
      <c r="AW47" s="842"/>
      <c r="AX47" s="842"/>
      <c r="AY47" s="842"/>
      <c r="AZ47" s="843"/>
      <c r="BA47" s="843"/>
      <c r="BB47" s="843"/>
      <c r="BC47" s="843"/>
      <c r="BD47" s="843"/>
      <c r="BE47" s="844"/>
      <c r="BF47" s="844"/>
      <c r="BG47" s="844"/>
      <c r="BH47" s="844"/>
      <c r="BI47" s="845"/>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6"/>
      <c r="AL48" s="842"/>
      <c r="AM48" s="842"/>
      <c r="AN48" s="842"/>
      <c r="AO48" s="842"/>
      <c r="AP48" s="842"/>
      <c r="AQ48" s="842"/>
      <c r="AR48" s="842"/>
      <c r="AS48" s="842"/>
      <c r="AT48" s="842"/>
      <c r="AU48" s="842"/>
      <c r="AV48" s="842"/>
      <c r="AW48" s="842"/>
      <c r="AX48" s="842"/>
      <c r="AY48" s="842"/>
      <c r="AZ48" s="843"/>
      <c r="BA48" s="843"/>
      <c r="BB48" s="843"/>
      <c r="BC48" s="843"/>
      <c r="BD48" s="843"/>
      <c r="BE48" s="844"/>
      <c r="BF48" s="844"/>
      <c r="BG48" s="844"/>
      <c r="BH48" s="844"/>
      <c r="BI48" s="845"/>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6"/>
      <c r="AL49" s="842"/>
      <c r="AM49" s="842"/>
      <c r="AN49" s="842"/>
      <c r="AO49" s="842"/>
      <c r="AP49" s="842"/>
      <c r="AQ49" s="842"/>
      <c r="AR49" s="842"/>
      <c r="AS49" s="842"/>
      <c r="AT49" s="842"/>
      <c r="AU49" s="842"/>
      <c r="AV49" s="842"/>
      <c r="AW49" s="842"/>
      <c r="AX49" s="842"/>
      <c r="AY49" s="842"/>
      <c r="AZ49" s="843"/>
      <c r="BA49" s="843"/>
      <c r="BB49" s="843"/>
      <c r="BC49" s="843"/>
      <c r="BD49" s="843"/>
      <c r="BE49" s="844"/>
      <c r="BF49" s="844"/>
      <c r="BG49" s="844"/>
      <c r="BH49" s="844"/>
      <c r="BI49" s="845"/>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7"/>
      <c r="R50" s="848"/>
      <c r="S50" s="848"/>
      <c r="T50" s="848"/>
      <c r="U50" s="848"/>
      <c r="V50" s="848"/>
      <c r="W50" s="848"/>
      <c r="X50" s="848"/>
      <c r="Y50" s="848"/>
      <c r="Z50" s="848"/>
      <c r="AA50" s="848"/>
      <c r="AB50" s="848"/>
      <c r="AC50" s="848"/>
      <c r="AD50" s="848"/>
      <c r="AE50" s="849"/>
      <c r="AF50" s="799"/>
      <c r="AG50" s="800"/>
      <c r="AH50" s="800"/>
      <c r="AI50" s="800"/>
      <c r="AJ50" s="801"/>
      <c r="AK50" s="851"/>
      <c r="AL50" s="848"/>
      <c r="AM50" s="848"/>
      <c r="AN50" s="848"/>
      <c r="AO50" s="848"/>
      <c r="AP50" s="848"/>
      <c r="AQ50" s="848"/>
      <c r="AR50" s="848"/>
      <c r="AS50" s="848"/>
      <c r="AT50" s="848"/>
      <c r="AU50" s="848"/>
      <c r="AV50" s="848"/>
      <c r="AW50" s="848"/>
      <c r="AX50" s="848"/>
      <c r="AY50" s="848"/>
      <c r="AZ50" s="850"/>
      <c r="BA50" s="850"/>
      <c r="BB50" s="850"/>
      <c r="BC50" s="850"/>
      <c r="BD50" s="850"/>
      <c r="BE50" s="844"/>
      <c r="BF50" s="844"/>
      <c r="BG50" s="844"/>
      <c r="BH50" s="844"/>
      <c r="BI50" s="845"/>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7"/>
      <c r="R51" s="848"/>
      <c r="S51" s="848"/>
      <c r="T51" s="848"/>
      <c r="U51" s="848"/>
      <c r="V51" s="848"/>
      <c r="W51" s="848"/>
      <c r="X51" s="848"/>
      <c r="Y51" s="848"/>
      <c r="Z51" s="848"/>
      <c r="AA51" s="848"/>
      <c r="AB51" s="848"/>
      <c r="AC51" s="848"/>
      <c r="AD51" s="848"/>
      <c r="AE51" s="849"/>
      <c r="AF51" s="799"/>
      <c r="AG51" s="800"/>
      <c r="AH51" s="800"/>
      <c r="AI51" s="800"/>
      <c r="AJ51" s="801"/>
      <c r="AK51" s="851"/>
      <c r="AL51" s="848"/>
      <c r="AM51" s="848"/>
      <c r="AN51" s="848"/>
      <c r="AO51" s="848"/>
      <c r="AP51" s="848"/>
      <c r="AQ51" s="848"/>
      <c r="AR51" s="848"/>
      <c r="AS51" s="848"/>
      <c r="AT51" s="848"/>
      <c r="AU51" s="848"/>
      <c r="AV51" s="848"/>
      <c r="AW51" s="848"/>
      <c r="AX51" s="848"/>
      <c r="AY51" s="848"/>
      <c r="AZ51" s="850"/>
      <c r="BA51" s="850"/>
      <c r="BB51" s="850"/>
      <c r="BC51" s="850"/>
      <c r="BD51" s="850"/>
      <c r="BE51" s="844"/>
      <c r="BF51" s="844"/>
      <c r="BG51" s="844"/>
      <c r="BH51" s="844"/>
      <c r="BI51" s="845"/>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7"/>
      <c r="R52" s="848"/>
      <c r="S52" s="848"/>
      <c r="T52" s="848"/>
      <c r="U52" s="848"/>
      <c r="V52" s="848"/>
      <c r="W52" s="848"/>
      <c r="X52" s="848"/>
      <c r="Y52" s="848"/>
      <c r="Z52" s="848"/>
      <c r="AA52" s="848"/>
      <c r="AB52" s="848"/>
      <c r="AC52" s="848"/>
      <c r="AD52" s="848"/>
      <c r="AE52" s="849"/>
      <c r="AF52" s="799"/>
      <c r="AG52" s="800"/>
      <c r="AH52" s="800"/>
      <c r="AI52" s="800"/>
      <c r="AJ52" s="801"/>
      <c r="AK52" s="851"/>
      <c r="AL52" s="848"/>
      <c r="AM52" s="848"/>
      <c r="AN52" s="848"/>
      <c r="AO52" s="848"/>
      <c r="AP52" s="848"/>
      <c r="AQ52" s="848"/>
      <c r="AR52" s="848"/>
      <c r="AS52" s="848"/>
      <c r="AT52" s="848"/>
      <c r="AU52" s="848"/>
      <c r="AV52" s="848"/>
      <c r="AW52" s="848"/>
      <c r="AX52" s="848"/>
      <c r="AY52" s="848"/>
      <c r="AZ52" s="850"/>
      <c r="BA52" s="850"/>
      <c r="BB52" s="850"/>
      <c r="BC52" s="850"/>
      <c r="BD52" s="850"/>
      <c r="BE52" s="844"/>
      <c r="BF52" s="844"/>
      <c r="BG52" s="844"/>
      <c r="BH52" s="844"/>
      <c r="BI52" s="845"/>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7"/>
      <c r="R53" s="848"/>
      <c r="S53" s="848"/>
      <c r="T53" s="848"/>
      <c r="U53" s="848"/>
      <c r="V53" s="848"/>
      <c r="W53" s="848"/>
      <c r="X53" s="848"/>
      <c r="Y53" s="848"/>
      <c r="Z53" s="848"/>
      <c r="AA53" s="848"/>
      <c r="AB53" s="848"/>
      <c r="AC53" s="848"/>
      <c r="AD53" s="848"/>
      <c r="AE53" s="849"/>
      <c r="AF53" s="799"/>
      <c r="AG53" s="800"/>
      <c r="AH53" s="800"/>
      <c r="AI53" s="800"/>
      <c r="AJ53" s="801"/>
      <c r="AK53" s="851"/>
      <c r="AL53" s="848"/>
      <c r="AM53" s="848"/>
      <c r="AN53" s="848"/>
      <c r="AO53" s="848"/>
      <c r="AP53" s="848"/>
      <c r="AQ53" s="848"/>
      <c r="AR53" s="848"/>
      <c r="AS53" s="848"/>
      <c r="AT53" s="848"/>
      <c r="AU53" s="848"/>
      <c r="AV53" s="848"/>
      <c r="AW53" s="848"/>
      <c r="AX53" s="848"/>
      <c r="AY53" s="848"/>
      <c r="AZ53" s="850"/>
      <c r="BA53" s="850"/>
      <c r="BB53" s="850"/>
      <c r="BC53" s="850"/>
      <c r="BD53" s="850"/>
      <c r="BE53" s="844"/>
      <c r="BF53" s="844"/>
      <c r="BG53" s="844"/>
      <c r="BH53" s="844"/>
      <c r="BI53" s="845"/>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7"/>
      <c r="R54" s="848"/>
      <c r="S54" s="848"/>
      <c r="T54" s="848"/>
      <c r="U54" s="848"/>
      <c r="V54" s="848"/>
      <c r="W54" s="848"/>
      <c r="X54" s="848"/>
      <c r="Y54" s="848"/>
      <c r="Z54" s="848"/>
      <c r="AA54" s="848"/>
      <c r="AB54" s="848"/>
      <c r="AC54" s="848"/>
      <c r="AD54" s="848"/>
      <c r="AE54" s="849"/>
      <c r="AF54" s="799"/>
      <c r="AG54" s="800"/>
      <c r="AH54" s="800"/>
      <c r="AI54" s="800"/>
      <c r="AJ54" s="801"/>
      <c r="AK54" s="851"/>
      <c r="AL54" s="848"/>
      <c r="AM54" s="848"/>
      <c r="AN54" s="848"/>
      <c r="AO54" s="848"/>
      <c r="AP54" s="848"/>
      <c r="AQ54" s="848"/>
      <c r="AR54" s="848"/>
      <c r="AS54" s="848"/>
      <c r="AT54" s="848"/>
      <c r="AU54" s="848"/>
      <c r="AV54" s="848"/>
      <c r="AW54" s="848"/>
      <c r="AX54" s="848"/>
      <c r="AY54" s="848"/>
      <c r="AZ54" s="850"/>
      <c r="BA54" s="850"/>
      <c r="BB54" s="850"/>
      <c r="BC54" s="850"/>
      <c r="BD54" s="850"/>
      <c r="BE54" s="844"/>
      <c r="BF54" s="844"/>
      <c r="BG54" s="844"/>
      <c r="BH54" s="844"/>
      <c r="BI54" s="845"/>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7"/>
      <c r="R55" s="848"/>
      <c r="S55" s="848"/>
      <c r="T55" s="848"/>
      <c r="U55" s="848"/>
      <c r="V55" s="848"/>
      <c r="W55" s="848"/>
      <c r="X55" s="848"/>
      <c r="Y55" s="848"/>
      <c r="Z55" s="848"/>
      <c r="AA55" s="848"/>
      <c r="AB55" s="848"/>
      <c r="AC55" s="848"/>
      <c r="AD55" s="848"/>
      <c r="AE55" s="849"/>
      <c r="AF55" s="799"/>
      <c r="AG55" s="800"/>
      <c r="AH55" s="800"/>
      <c r="AI55" s="800"/>
      <c r="AJ55" s="801"/>
      <c r="AK55" s="851"/>
      <c r="AL55" s="848"/>
      <c r="AM55" s="848"/>
      <c r="AN55" s="848"/>
      <c r="AO55" s="848"/>
      <c r="AP55" s="848"/>
      <c r="AQ55" s="848"/>
      <c r="AR55" s="848"/>
      <c r="AS55" s="848"/>
      <c r="AT55" s="848"/>
      <c r="AU55" s="848"/>
      <c r="AV55" s="848"/>
      <c r="AW55" s="848"/>
      <c r="AX55" s="848"/>
      <c r="AY55" s="848"/>
      <c r="AZ55" s="850"/>
      <c r="BA55" s="850"/>
      <c r="BB55" s="850"/>
      <c r="BC55" s="850"/>
      <c r="BD55" s="850"/>
      <c r="BE55" s="844"/>
      <c r="BF55" s="844"/>
      <c r="BG55" s="844"/>
      <c r="BH55" s="844"/>
      <c r="BI55" s="845"/>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7"/>
      <c r="R56" s="848"/>
      <c r="S56" s="848"/>
      <c r="T56" s="848"/>
      <c r="U56" s="848"/>
      <c r="V56" s="848"/>
      <c r="W56" s="848"/>
      <c r="X56" s="848"/>
      <c r="Y56" s="848"/>
      <c r="Z56" s="848"/>
      <c r="AA56" s="848"/>
      <c r="AB56" s="848"/>
      <c r="AC56" s="848"/>
      <c r="AD56" s="848"/>
      <c r="AE56" s="849"/>
      <c r="AF56" s="799"/>
      <c r="AG56" s="800"/>
      <c r="AH56" s="800"/>
      <c r="AI56" s="800"/>
      <c r="AJ56" s="801"/>
      <c r="AK56" s="851"/>
      <c r="AL56" s="848"/>
      <c r="AM56" s="848"/>
      <c r="AN56" s="848"/>
      <c r="AO56" s="848"/>
      <c r="AP56" s="848"/>
      <c r="AQ56" s="848"/>
      <c r="AR56" s="848"/>
      <c r="AS56" s="848"/>
      <c r="AT56" s="848"/>
      <c r="AU56" s="848"/>
      <c r="AV56" s="848"/>
      <c r="AW56" s="848"/>
      <c r="AX56" s="848"/>
      <c r="AY56" s="848"/>
      <c r="AZ56" s="850"/>
      <c r="BA56" s="850"/>
      <c r="BB56" s="850"/>
      <c r="BC56" s="850"/>
      <c r="BD56" s="850"/>
      <c r="BE56" s="844"/>
      <c r="BF56" s="844"/>
      <c r="BG56" s="844"/>
      <c r="BH56" s="844"/>
      <c r="BI56" s="845"/>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7"/>
      <c r="R57" s="848"/>
      <c r="S57" s="848"/>
      <c r="T57" s="848"/>
      <c r="U57" s="848"/>
      <c r="V57" s="848"/>
      <c r="W57" s="848"/>
      <c r="X57" s="848"/>
      <c r="Y57" s="848"/>
      <c r="Z57" s="848"/>
      <c r="AA57" s="848"/>
      <c r="AB57" s="848"/>
      <c r="AC57" s="848"/>
      <c r="AD57" s="848"/>
      <c r="AE57" s="849"/>
      <c r="AF57" s="799"/>
      <c r="AG57" s="800"/>
      <c r="AH57" s="800"/>
      <c r="AI57" s="800"/>
      <c r="AJ57" s="801"/>
      <c r="AK57" s="851"/>
      <c r="AL57" s="848"/>
      <c r="AM57" s="848"/>
      <c r="AN57" s="848"/>
      <c r="AO57" s="848"/>
      <c r="AP57" s="848"/>
      <c r="AQ57" s="848"/>
      <c r="AR57" s="848"/>
      <c r="AS57" s="848"/>
      <c r="AT57" s="848"/>
      <c r="AU57" s="848"/>
      <c r="AV57" s="848"/>
      <c r="AW57" s="848"/>
      <c r="AX57" s="848"/>
      <c r="AY57" s="848"/>
      <c r="AZ57" s="850"/>
      <c r="BA57" s="850"/>
      <c r="BB57" s="850"/>
      <c r="BC57" s="850"/>
      <c r="BD57" s="850"/>
      <c r="BE57" s="844"/>
      <c r="BF57" s="844"/>
      <c r="BG57" s="844"/>
      <c r="BH57" s="844"/>
      <c r="BI57" s="845"/>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7"/>
      <c r="R58" s="848"/>
      <c r="S58" s="848"/>
      <c r="T58" s="848"/>
      <c r="U58" s="848"/>
      <c r="V58" s="848"/>
      <c r="W58" s="848"/>
      <c r="X58" s="848"/>
      <c r="Y58" s="848"/>
      <c r="Z58" s="848"/>
      <c r="AA58" s="848"/>
      <c r="AB58" s="848"/>
      <c r="AC58" s="848"/>
      <c r="AD58" s="848"/>
      <c r="AE58" s="849"/>
      <c r="AF58" s="799"/>
      <c r="AG58" s="800"/>
      <c r="AH58" s="800"/>
      <c r="AI58" s="800"/>
      <c r="AJ58" s="801"/>
      <c r="AK58" s="851"/>
      <c r="AL58" s="848"/>
      <c r="AM58" s="848"/>
      <c r="AN58" s="848"/>
      <c r="AO58" s="848"/>
      <c r="AP58" s="848"/>
      <c r="AQ58" s="848"/>
      <c r="AR58" s="848"/>
      <c r="AS58" s="848"/>
      <c r="AT58" s="848"/>
      <c r="AU58" s="848"/>
      <c r="AV58" s="848"/>
      <c r="AW58" s="848"/>
      <c r="AX58" s="848"/>
      <c r="AY58" s="848"/>
      <c r="AZ58" s="850"/>
      <c r="BA58" s="850"/>
      <c r="BB58" s="850"/>
      <c r="BC58" s="850"/>
      <c r="BD58" s="850"/>
      <c r="BE58" s="844"/>
      <c r="BF58" s="844"/>
      <c r="BG58" s="844"/>
      <c r="BH58" s="844"/>
      <c r="BI58" s="845"/>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7"/>
      <c r="R59" s="848"/>
      <c r="S59" s="848"/>
      <c r="T59" s="848"/>
      <c r="U59" s="848"/>
      <c r="V59" s="848"/>
      <c r="W59" s="848"/>
      <c r="X59" s="848"/>
      <c r="Y59" s="848"/>
      <c r="Z59" s="848"/>
      <c r="AA59" s="848"/>
      <c r="AB59" s="848"/>
      <c r="AC59" s="848"/>
      <c r="AD59" s="848"/>
      <c r="AE59" s="849"/>
      <c r="AF59" s="799"/>
      <c r="AG59" s="800"/>
      <c r="AH59" s="800"/>
      <c r="AI59" s="800"/>
      <c r="AJ59" s="801"/>
      <c r="AK59" s="851"/>
      <c r="AL59" s="848"/>
      <c r="AM59" s="848"/>
      <c r="AN59" s="848"/>
      <c r="AO59" s="848"/>
      <c r="AP59" s="848"/>
      <c r="AQ59" s="848"/>
      <c r="AR59" s="848"/>
      <c r="AS59" s="848"/>
      <c r="AT59" s="848"/>
      <c r="AU59" s="848"/>
      <c r="AV59" s="848"/>
      <c r="AW59" s="848"/>
      <c r="AX59" s="848"/>
      <c r="AY59" s="848"/>
      <c r="AZ59" s="850"/>
      <c r="BA59" s="850"/>
      <c r="BB59" s="850"/>
      <c r="BC59" s="850"/>
      <c r="BD59" s="850"/>
      <c r="BE59" s="844"/>
      <c r="BF59" s="844"/>
      <c r="BG59" s="844"/>
      <c r="BH59" s="844"/>
      <c r="BI59" s="845"/>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7"/>
      <c r="R60" s="848"/>
      <c r="S60" s="848"/>
      <c r="T60" s="848"/>
      <c r="U60" s="848"/>
      <c r="V60" s="848"/>
      <c r="W60" s="848"/>
      <c r="X60" s="848"/>
      <c r="Y60" s="848"/>
      <c r="Z60" s="848"/>
      <c r="AA60" s="848"/>
      <c r="AB60" s="848"/>
      <c r="AC60" s="848"/>
      <c r="AD60" s="848"/>
      <c r="AE60" s="849"/>
      <c r="AF60" s="799"/>
      <c r="AG60" s="800"/>
      <c r="AH60" s="800"/>
      <c r="AI60" s="800"/>
      <c r="AJ60" s="801"/>
      <c r="AK60" s="851"/>
      <c r="AL60" s="848"/>
      <c r="AM60" s="848"/>
      <c r="AN60" s="848"/>
      <c r="AO60" s="848"/>
      <c r="AP60" s="848"/>
      <c r="AQ60" s="848"/>
      <c r="AR60" s="848"/>
      <c r="AS60" s="848"/>
      <c r="AT60" s="848"/>
      <c r="AU60" s="848"/>
      <c r="AV60" s="848"/>
      <c r="AW60" s="848"/>
      <c r="AX60" s="848"/>
      <c r="AY60" s="848"/>
      <c r="AZ60" s="850"/>
      <c r="BA60" s="850"/>
      <c r="BB60" s="850"/>
      <c r="BC60" s="850"/>
      <c r="BD60" s="850"/>
      <c r="BE60" s="844"/>
      <c r="BF60" s="844"/>
      <c r="BG60" s="844"/>
      <c r="BH60" s="844"/>
      <c r="BI60" s="845"/>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7"/>
      <c r="R61" s="848"/>
      <c r="S61" s="848"/>
      <c r="T61" s="848"/>
      <c r="U61" s="848"/>
      <c r="V61" s="848"/>
      <c r="W61" s="848"/>
      <c r="X61" s="848"/>
      <c r="Y61" s="848"/>
      <c r="Z61" s="848"/>
      <c r="AA61" s="848"/>
      <c r="AB61" s="848"/>
      <c r="AC61" s="848"/>
      <c r="AD61" s="848"/>
      <c r="AE61" s="849"/>
      <c r="AF61" s="799"/>
      <c r="AG61" s="800"/>
      <c r="AH61" s="800"/>
      <c r="AI61" s="800"/>
      <c r="AJ61" s="801"/>
      <c r="AK61" s="851"/>
      <c r="AL61" s="848"/>
      <c r="AM61" s="848"/>
      <c r="AN61" s="848"/>
      <c r="AO61" s="848"/>
      <c r="AP61" s="848"/>
      <c r="AQ61" s="848"/>
      <c r="AR61" s="848"/>
      <c r="AS61" s="848"/>
      <c r="AT61" s="848"/>
      <c r="AU61" s="848"/>
      <c r="AV61" s="848"/>
      <c r="AW61" s="848"/>
      <c r="AX61" s="848"/>
      <c r="AY61" s="848"/>
      <c r="AZ61" s="850"/>
      <c r="BA61" s="850"/>
      <c r="BB61" s="850"/>
      <c r="BC61" s="850"/>
      <c r="BD61" s="850"/>
      <c r="BE61" s="844"/>
      <c r="BF61" s="844"/>
      <c r="BG61" s="844"/>
      <c r="BH61" s="844"/>
      <c r="BI61" s="845"/>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7"/>
      <c r="R62" s="848"/>
      <c r="S62" s="848"/>
      <c r="T62" s="848"/>
      <c r="U62" s="848"/>
      <c r="V62" s="848"/>
      <c r="W62" s="848"/>
      <c r="X62" s="848"/>
      <c r="Y62" s="848"/>
      <c r="Z62" s="848"/>
      <c r="AA62" s="848"/>
      <c r="AB62" s="848"/>
      <c r="AC62" s="848"/>
      <c r="AD62" s="848"/>
      <c r="AE62" s="849"/>
      <c r="AF62" s="799"/>
      <c r="AG62" s="800"/>
      <c r="AH62" s="800"/>
      <c r="AI62" s="800"/>
      <c r="AJ62" s="801"/>
      <c r="AK62" s="851"/>
      <c r="AL62" s="848"/>
      <c r="AM62" s="848"/>
      <c r="AN62" s="848"/>
      <c r="AO62" s="848"/>
      <c r="AP62" s="848"/>
      <c r="AQ62" s="848"/>
      <c r="AR62" s="848"/>
      <c r="AS62" s="848"/>
      <c r="AT62" s="848"/>
      <c r="AU62" s="848"/>
      <c r="AV62" s="848"/>
      <c r="AW62" s="848"/>
      <c r="AX62" s="848"/>
      <c r="AY62" s="848"/>
      <c r="AZ62" s="850"/>
      <c r="BA62" s="850"/>
      <c r="BB62" s="850"/>
      <c r="BC62" s="850"/>
      <c r="BD62" s="850"/>
      <c r="BE62" s="844"/>
      <c r="BF62" s="844"/>
      <c r="BG62" s="844"/>
      <c r="BH62" s="844"/>
      <c r="BI62" s="845"/>
      <c r="BJ62" s="859" t="s">
        <v>400</v>
      </c>
      <c r="BK62" s="818"/>
      <c r="BL62" s="818"/>
      <c r="BM62" s="818"/>
      <c r="BN62" s="819"/>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386</v>
      </c>
      <c r="B63" s="802" t="s">
        <v>401</v>
      </c>
      <c r="C63" s="803"/>
      <c r="D63" s="803"/>
      <c r="E63" s="803"/>
      <c r="F63" s="803"/>
      <c r="G63" s="803"/>
      <c r="H63" s="803"/>
      <c r="I63" s="803"/>
      <c r="J63" s="803"/>
      <c r="K63" s="803"/>
      <c r="L63" s="803"/>
      <c r="M63" s="803"/>
      <c r="N63" s="803"/>
      <c r="O63" s="803"/>
      <c r="P63" s="804"/>
      <c r="Q63" s="852"/>
      <c r="R63" s="853"/>
      <c r="S63" s="853"/>
      <c r="T63" s="853"/>
      <c r="U63" s="853"/>
      <c r="V63" s="853"/>
      <c r="W63" s="853"/>
      <c r="X63" s="853"/>
      <c r="Y63" s="853"/>
      <c r="Z63" s="853"/>
      <c r="AA63" s="853"/>
      <c r="AB63" s="853"/>
      <c r="AC63" s="853"/>
      <c r="AD63" s="853"/>
      <c r="AE63" s="854"/>
      <c r="AF63" s="855">
        <v>243</v>
      </c>
      <c r="AG63" s="856"/>
      <c r="AH63" s="856"/>
      <c r="AI63" s="856"/>
      <c r="AJ63" s="857"/>
      <c r="AK63" s="858"/>
      <c r="AL63" s="853"/>
      <c r="AM63" s="853"/>
      <c r="AN63" s="853"/>
      <c r="AO63" s="853"/>
      <c r="AP63" s="856">
        <v>3887</v>
      </c>
      <c r="AQ63" s="856"/>
      <c r="AR63" s="856"/>
      <c r="AS63" s="856"/>
      <c r="AT63" s="856"/>
      <c r="AU63" s="856">
        <v>2559</v>
      </c>
      <c r="AV63" s="856"/>
      <c r="AW63" s="856"/>
      <c r="AX63" s="856"/>
      <c r="AY63" s="856"/>
      <c r="AZ63" s="860"/>
      <c r="BA63" s="860"/>
      <c r="BB63" s="860"/>
      <c r="BC63" s="860"/>
      <c r="BD63" s="860"/>
      <c r="BE63" s="861"/>
      <c r="BF63" s="861"/>
      <c r="BG63" s="861"/>
      <c r="BH63" s="861"/>
      <c r="BI63" s="862"/>
      <c r="BJ63" s="863" t="s">
        <v>402</v>
      </c>
      <c r="BK63" s="864"/>
      <c r="BL63" s="864"/>
      <c r="BM63" s="864"/>
      <c r="BN63" s="865"/>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404</v>
      </c>
      <c r="B66" s="741"/>
      <c r="C66" s="741"/>
      <c r="D66" s="741"/>
      <c r="E66" s="741"/>
      <c r="F66" s="741"/>
      <c r="G66" s="741"/>
      <c r="H66" s="741"/>
      <c r="I66" s="741"/>
      <c r="J66" s="741"/>
      <c r="K66" s="741"/>
      <c r="L66" s="741"/>
      <c r="M66" s="741"/>
      <c r="N66" s="741"/>
      <c r="O66" s="741"/>
      <c r="P66" s="742"/>
      <c r="Q66" s="746" t="s">
        <v>405</v>
      </c>
      <c r="R66" s="747"/>
      <c r="S66" s="747"/>
      <c r="T66" s="747"/>
      <c r="U66" s="748"/>
      <c r="V66" s="746" t="s">
        <v>406</v>
      </c>
      <c r="W66" s="747"/>
      <c r="X66" s="747"/>
      <c r="Y66" s="747"/>
      <c r="Z66" s="748"/>
      <c r="AA66" s="746" t="s">
        <v>407</v>
      </c>
      <c r="AB66" s="747"/>
      <c r="AC66" s="747"/>
      <c r="AD66" s="747"/>
      <c r="AE66" s="748"/>
      <c r="AF66" s="866" t="s">
        <v>408</v>
      </c>
      <c r="AG66" s="827"/>
      <c r="AH66" s="827"/>
      <c r="AI66" s="827"/>
      <c r="AJ66" s="867"/>
      <c r="AK66" s="746" t="s">
        <v>409</v>
      </c>
      <c r="AL66" s="741"/>
      <c r="AM66" s="741"/>
      <c r="AN66" s="741"/>
      <c r="AO66" s="742"/>
      <c r="AP66" s="746" t="s">
        <v>410</v>
      </c>
      <c r="AQ66" s="747"/>
      <c r="AR66" s="747"/>
      <c r="AS66" s="747"/>
      <c r="AT66" s="748"/>
      <c r="AU66" s="746" t="s">
        <v>411</v>
      </c>
      <c r="AV66" s="747"/>
      <c r="AW66" s="747"/>
      <c r="AX66" s="747"/>
      <c r="AY66" s="748"/>
      <c r="AZ66" s="746" t="s">
        <v>375</v>
      </c>
      <c r="BA66" s="747"/>
      <c r="BB66" s="747"/>
      <c r="BC66" s="747"/>
      <c r="BD66" s="753"/>
      <c r="BE66" s="235"/>
      <c r="BF66" s="235"/>
      <c r="BG66" s="235"/>
      <c r="BH66" s="235"/>
      <c r="BI66" s="235"/>
      <c r="BJ66" s="235"/>
      <c r="BK66" s="235"/>
      <c r="BL66" s="235"/>
      <c r="BM66" s="235"/>
      <c r="BN66" s="235"/>
      <c r="BO66" s="235"/>
      <c r="BP66" s="235"/>
      <c r="BQ66" s="232">
        <v>60</v>
      </c>
      <c r="BR66" s="237"/>
      <c r="BS66" s="871"/>
      <c r="BT66" s="872"/>
      <c r="BU66" s="872"/>
      <c r="BV66" s="872"/>
      <c r="BW66" s="872"/>
      <c r="BX66" s="872"/>
      <c r="BY66" s="872"/>
      <c r="BZ66" s="872"/>
      <c r="CA66" s="872"/>
      <c r="CB66" s="872"/>
      <c r="CC66" s="872"/>
      <c r="CD66" s="872"/>
      <c r="CE66" s="872"/>
      <c r="CF66" s="872"/>
      <c r="CG66" s="877"/>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3"/>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8"/>
      <c r="AG67" s="830"/>
      <c r="AH67" s="830"/>
      <c r="AI67" s="830"/>
      <c r="AJ67" s="869"/>
      <c r="AK67" s="870"/>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1"/>
      <c r="BT67" s="872"/>
      <c r="BU67" s="872"/>
      <c r="BV67" s="872"/>
      <c r="BW67" s="872"/>
      <c r="BX67" s="872"/>
      <c r="BY67" s="872"/>
      <c r="BZ67" s="872"/>
      <c r="CA67" s="872"/>
      <c r="CB67" s="872"/>
      <c r="CC67" s="872"/>
      <c r="CD67" s="872"/>
      <c r="CE67" s="872"/>
      <c r="CF67" s="872"/>
      <c r="CG67" s="877"/>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3"/>
      <c r="EA67" s="224"/>
    </row>
    <row r="68" spans="1:131" ht="26.25" customHeight="1" thickTop="1" x14ac:dyDescent="0.2">
      <c r="A68" s="230">
        <v>1</v>
      </c>
      <c r="B68" s="881" t="s">
        <v>588</v>
      </c>
      <c r="C68" s="882"/>
      <c r="D68" s="882"/>
      <c r="E68" s="882"/>
      <c r="F68" s="882"/>
      <c r="G68" s="882"/>
      <c r="H68" s="882"/>
      <c r="I68" s="882"/>
      <c r="J68" s="882"/>
      <c r="K68" s="882"/>
      <c r="L68" s="882"/>
      <c r="M68" s="882"/>
      <c r="N68" s="882"/>
      <c r="O68" s="882"/>
      <c r="P68" s="883"/>
      <c r="Q68" s="884">
        <v>21460</v>
      </c>
      <c r="R68" s="885"/>
      <c r="S68" s="885"/>
      <c r="T68" s="885"/>
      <c r="U68" s="886"/>
      <c r="V68" s="887">
        <v>20757</v>
      </c>
      <c r="W68" s="885"/>
      <c r="X68" s="885"/>
      <c r="Y68" s="885"/>
      <c r="Z68" s="886"/>
      <c r="AA68" s="887">
        <v>704</v>
      </c>
      <c r="AB68" s="885"/>
      <c r="AC68" s="885"/>
      <c r="AD68" s="885"/>
      <c r="AE68" s="886"/>
      <c r="AF68" s="887">
        <v>704</v>
      </c>
      <c r="AG68" s="885"/>
      <c r="AH68" s="885"/>
      <c r="AI68" s="885"/>
      <c r="AJ68" s="886"/>
      <c r="AK68" s="887">
        <v>118</v>
      </c>
      <c r="AL68" s="885"/>
      <c r="AM68" s="885"/>
      <c r="AN68" s="885"/>
      <c r="AO68" s="886"/>
      <c r="AP68" s="878"/>
      <c r="AQ68" s="878"/>
      <c r="AR68" s="878"/>
      <c r="AS68" s="878"/>
      <c r="AT68" s="878"/>
      <c r="AU68" s="878"/>
      <c r="AV68" s="878"/>
      <c r="AW68" s="878"/>
      <c r="AX68" s="878"/>
      <c r="AY68" s="878"/>
      <c r="AZ68" s="879"/>
      <c r="BA68" s="879"/>
      <c r="BB68" s="879"/>
      <c r="BC68" s="879"/>
      <c r="BD68" s="880"/>
      <c r="BE68" s="235"/>
      <c r="BF68" s="235"/>
      <c r="BG68" s="235"/>
      <c r="BH68" s="235"/>
      <c r="BI68" s="235"/>
      <c r="BJ68" s="235"/>
      <c r="BK68" s="235"/>
      <c r="BL68" s="235"/>
      <c r="BM68" s="235"/>
      <c r="BN68" s="235"/>
      <c r="BO68" s="235"/>
      <c r="BP68" s="235"/>
      <c r="BQ68" s="232">
        <v>62</v>
      </c>
      <c r="BR68" s="237"/>
      <c r="BS68" s="871"/>
      <c r="BT68" s="872"/>
      <c r="BU68" s="872"/>
      <c r="BV68" s="872"/>
      <c r="BW68" s="872"/>
      <c r="BX68" s="872"/>
      <c r="BY68" s="872"/>
      <c r="BZ68" s="872"/>
      <c r="CA68" s="872"/>
      <c r="CB68" s="872"/>
      <c r="CC68" s="872"/>
      <c r="CD68" s="872"/>
      <c r="CE68" s="872"/>
      <c r="CF68" s="872"/>
      <c r="CG68" s="877"/>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3"/>
      <c r="EA68" s="224"/>
    </row>
    <row r="69" spans="1:131" ht="26.25" customHeight="1" x14ac:dyDescent="0.2">
      <c r="A69" s="232">
        <v>2</v>
      </c>
      <c r="B69" s="888" t="s">
        <v>589</v>
      </c>
      <c r="C69" s="889"/>
      <c r="D69" s="889"/>
      <c r="E69" s="889"/>
      <c r="F69" s="889"/>
      <c r="G69" s="889"/>
      <c r="H69" s="889"/>
      <c r="I69" s="889"/>
      <c r="J69" s="889"/>
      <c r="K69" s="889"/>
      <c r="L69" s="889"/>
      <c r="M69" s="889"/>
      <c r="N69" s="889"/>
      <c r="O69" s="889"/>
      <c r="P69" s="890"/>
      <c r="Q69" s="891">
        <v>179</v>
      </c>
      <c r="R69" s="842"/>
      <c r="S69" s="842"/>
      <c r="T69" s="842"/>
      <c r="U69" s="842"/>
      <c r="V69" s="842">
        <v>133</v>
      </c>
      <c r="W69" s="842"/>
      <c r="X69" s="842"/>
      <c r="Y69" s="842"/>
      <c r="Z69" s="842"/>
      <c r="AA69" s="842">
        <v>47</v>
      </c>
      <c r="AB69" s="842"/>
      <c r="AC69" s="842"/>
      <c r="AD69" s="842"/>
      <c r="AE69" s="842"/>
      <c r="AF69" s="842">
        <v>47</v>
      </c>
      <c r="AG69" s="842"/>
      <c r="AH69" s="842"/>
      <c r="AI69" s="842"/>
      <c r="AJ69" s="842"/>
      <c r="AK69" s="842"/>
      <c r="AL69" s="842"/>
      <c r="AM69" s="842"/>
      <c r="AN69" s="842"/>
      <c r="AO69" s="842"/>
      <c r="AP69" s="842"/>
      <c r="AQ69" s="842"/>
      <c r="AR69" s="842"/>
      <c r="AS69" s="842"/>
      <c r="AT69" s="842"/>
      <c r="AU69" s="842"/>
      <c r="AV69" s="842"/>
      <c r="AW69" s="842"/>
      <c r="AX69" s="842"/>
      <c r="AY69" s="842"/>
      <c r="AZ69" s="844"/>
      <c r="BA69" s="844"/>
      <c r="BB69" s="844"/>
      <c r="BC69" s="844"/>
      <c r="BD69" s="845"/>
      <c r="BE69" s="235"/>
      <c r="BF69" s="235"/>
      <c r="BG69" s="235"/>
      <c r="BH69" s="235"/>
      <c r="BI69" s="235"/>
      <c r="BJ69" s="235"/>
      <c r="BK69" s="235"/>
      <c r="BL69" s="235"/>
      <c r="BM69" s="235"/>
      <c r="BN69" s="235"/>
      <c r="BO69" s="235"/>
      <c r="BP69" s="235"/>
      <c r="BQ69" s="232">
        <v>63</v>
      </c>
      <c r="BR69" s="237"/>
      <c r="BS69" s="871"/>
      <c r="BT69" s="872"/>
      <c r="BU69" s="872"/>
      <c r="BV69" s="872"/>
      <c r="BW69" s="872"/>
      <c r="BX69" s="872"/>
      <c r="BY69" s="872"/>
      <c r="BZ69" s="872"/>
      <c r="CA69" s="872"/>
      <c r="CB69" s="872"/>
      <c r="CC69" s="872"/>
      <c r="CD69" s="872"/>
      <c r="CE69" s="872"/>
      <c r="CF69" s="872"/>
      <c r="CG69" s="877"/>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3"/>
      <c r="EA69" s="224"/>
    </row>
    <row r="70" spans="1:131" ht="26.25" customHeight="1" x14ac:dyDescent="0.2">
      <c r="A70" s="232">
        <v>3</v>
      </c>
      <c r="B70" s="888" t="s">
        <v>590</v>
      </c>
      <c r="C70" s="889"/>
      <c r="D70" s="889"/>
      <c r="E70" s="889"/>
      <c r="F70" s="889"/>
      <c r="G70" s="889"/>
      <c r="H70" s="889"/>
      <c r="I70" s="889"/>
      <c r="J70" s="889"/>
      <c r="K70" s="889"/>
      <c r="L70" s="889"/>
      <c r="M70" s="889"/>
      <c r="N70" s="889"/>
      <c r="O70" s="889"/>
      <c r="P70" s="890"/>
      <c r="Q70" s="891">
        <v>107</v>
      </c>
      <c r="R70" s="842"/>
      <c r="S70" s="842"/>
      <c r="T70" s="842"/>
      <c r="U70" s="842"/>
      <c r="V70" s="842">
        <v>106</v>
      </c>
      <c r="W70" s="842"/>
      <c r="X70" s="842"/>
      <c r="Y70" s="842"/>
      <c r="Z70" s="842"/>
      <c r="AA70" s="842">
        <v>1</v>
      </c>
      <c r="AB70" s="842"/>
      <c r="AC70" s="842"/>
      <c r="AD70" s="842"/>
      <c r="AE70" s="842"/>
      <c r="AF70" s="842">
        <v>1</v>
      </c>
      <c r="AG70" s="842"/>
      <c r="AH70" s="842"/>
      <c r="AI70" s="842"/>
      <c r="AJ70" s="842"/>
      <c r="AK70" s="842">
        <v>8</v>
      </c>
      <c r="AL70" s="842"/>
      <c r="AM70" s="842"/>
      <c r="AN70" s="842"/>
      <c r="AO70" s="842"/>
      <c r="AP70" s="842"/>
      <c r="AQ70" s="842"/>
      <c r="AR70" s="842"/>
      <c r="AS70" s="842"/>
      <c r="AT70" s="842"/>
      <c r="AU70" s="842"/>
      <c r="AV70" s="842"/>
      <c r="AW70" s="842"/>
      <c r="AX70" s="842"/>
      <c r="AY70" s="842"/>
      <c r="AZ70" s="844"/>
      <c r="BA70" s="844"/>
      <c r="BB70" s="844"/>
      <c r="BC70" s="844"/>
      <c r="BD70" s="845"/>
      <c r="BE70" s="235"/>
      <c r="BF70" s="235"/>
      <c r="BG70" s="235"/>
      <c r="BH70" s="235"/>
      <c r="BI70" s="235"/>
      <c r="BJ70" s="235"/>
      <c r="BK70" s="235"/>
      <c r="BL70" s="235"/>
      <c r="BM70" s="235"/>
      <c r="BN70" s="235"/>
      <c r="BO70" s="235"/>
      <c r="BP70" s="235"/>
      <c r="BQ70" s="232">
        <v>64</v>
      </c>
      <c r="BR70" s="237"/>
      <c r="BS70" s="871"/>
      <c r="BT70" s="872"/>
      <c r="BU70" s="872"/>
      <c r="BV70" s="872"/>
      <c r="BW70" s="872"/>
      <c r="BX70" s="872"/>
      <c r="BY70" s="872"/>
      <c r="BZ70" s="872"/>
      <c r="CA70" s="872"/>
      <c r="CB70" s="872"/>
      <c r="CC70" s="872"/>
      <c r="CD70" s="872"/>
      <c r="CE70" s="872"/>
      <c r="CF70" s="872"/>
      <c r="CG70" s="877"/>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3"/>
      <c r="EA70" s="224"/>
    </row>
    <row r="71" spans="1:131" ht="26.25" customHeight="1" x14ac:dyDescent="0.2">
      <c r="A71" s="232">
        <v>4</v>
      </c>
      <c r="B71" s="888" t="s">
        <v>591</v>
      </c>
      <c r="C71" s="889"/>
      <c r="D71" s="889"/>
      <c r="E71" s="889"/>
      <c r="F71" s="889"/>
      <c r="G71" s="889"/>
      <c r="H71" s="889"/>
      <c r="I71" s="889"/>
      <c r="J71" s="889"/>
      <c r="K71" s="889"/>
      <c r="L71" s="889"/>
      <c r="M71" s="889"/>
      <c r="N71" s="889"/>
      <c r="O71" s="889"/>
      <c r="P71" s="890"/>
      <c r="Q71" s="892">
        <v>101</v>
      </c>
      <c r="R71" s="893"/>
      <c r="S71" s="893"/>
      <c r="T71" s="893"/>
      <c r="U71" s="846"/>
      <c r="V71" s="842">
        <v>61</v>
      </c>
      <c r="W71" s="842"/>
      <c r="X71" s="842"/>
      <c r="Y71" s="842"/>
      <c r="Z71" s="842"/>
      <c r="AA71" s="842">
        <v>40</v>
      </c>
      <c r="AB71" s="842"/>
      <c r="AC71" s="842"/>
      <c r="AD71" s="842"/>
      <c r="AE71" s="842"/>
      <c r="AF71" s="842">
        <v>40</v>
      </c>
      <c r="AG71" s="842"/>
      <c r="AH71" s="842"/>
      <c r="AI71" s="842"/>
      <c r="AJ71" s="842"/>
      <c r="AK71" s="842"/>
      <c r="AL71" s="842"/>
      <c r="AM71" s="842"/>
      <c r="AN71" s="842"/>
      <c r="AO71" s="842"/>
      <c r="AP71" s="842"/>
      <c r="AQ71" s="842"/>
      <c r="AR71" s="842"/>
      <c r="AS71" s="842"/>
      <c r="AT71" s="842"/>
      <c r="AU71" s="842"/>
      <c r="AV71" s="842"/>
      <c r="AW71" s="842"/>
      <c r="AX71" s="842"/>
      <c r="AY71" s="842"/>
      <c r="AZ71" s="844"/>
      <c r="BA71" s="844"/>
      <c r="BB71" s="844"/>
      <c r="BC71" s="844"/>
      <c r="BD71" s="845"/>
      <c r="BE71" s="235"/>
      <c r="BF71" s="235"/>
      <c r="BG71" s="235"/>
      <c r="BH71" s="235"/>
      <c r="BI71" s="235"/>
      <c r="BJ71" s="235"/>
      <c r="BK71" s="235"/>
      <c r="BL71" s="235"/>
      <c r="BM71" s="235"/>
      <c r="BN71" s="235"/>
      <c r="BO71" s="235"/>
      <c r="BP71" s="235"/>
      <c r="BQ71" s="232">
        <v>65</v>
      </c>
      <c r="BR71" s="237"/>
      <c r="BS71" s="871"/>
      <c r="BT71" s="872"/>
      <c r="BU71" s="872"/>
      <c r="BV71" s="872"/>
      <c r="BW71" s="872"/>
      <c r="BX71" s="872"/>
      <c r="BY71" s="872"/>
      <c r="BZ71" s="872"/>
      <c r="CA71" s="872"/>
      <c r="CB71" s="872"/>
      <c r="CC71" s="872"/>
      <c r="CD71" s="872"/>
      <c r="CE71" s="872"/>
      <c r="CF71" s="872"/>
      <c r="CG71" s="877"/>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3"/>
      <c r="EA71" s="224"/>
    </row>
    <row r="72" spans="1:131" ht="26.25" customHeight="1" x14ac:dyDescent="0.2">
      <c r="A72" s="232">
        <v>5</v>
      </c>
      <c r="B72" s="888" t="s">
        <v>592</v>
      </c>
      <c r="C72" s="889"/>
      <c r="D72" s="889"/>
      <c r="E72" s="889"/>
      <c r="F72" s="889"/>
      <c r="G72" s="889"/>
      <c r="H72" s="889"/>
      <c r="I72" s="889"/>
      <c r="J72" s="889"/>
      <c r="K72" s="889"/>
      <c r="L72" s="889"/>
      <c r="M72" s="889"/>
      <c r="N72" s="889"/>
      <c r="O72" s="889"/>
      <c r="P72" s="890"/>
      <c r="Q72" s="892">
        <v>2423</v>
      </c>
      <c r="R72" s="893"/>
      <c r="S72" s="893"/>
      <c r="T72" s="893"/>
      <c r="U72" s="846"/>
      <c r="V72" s="842">
        <v>2308</v>
      </c>
      <c r="W72" s="842"/>
      <c r="X72" s="842"/>
      <c r="Y72" s="842"/>
      <c r="Z72" s="842"/>
      <c r="AA72" s="842">
        <v>115</v>
      </c>
      <c r="AB72" s="842"/>
      <c r="AC72" s="842"/>
      <c r="AD72" s="842"/>
      <c r="AE72" s="842"/>
      <c r="AF72" s="842">
        <v>115</v>
      </c>
      <c r="AG72" s="842"/>
      <c r="AH72" s="842"/>
      <c r="AI72" s="842"/>
      <c r="AJ72" s="842"/>
      <c r="AK72" s="842">
        <v>130</v>
      </c>
      <c r="AL72" s="842"/>
      <c r="AM72" s="842"/>
      <c r="AN72" s="842"/>
      <c r="AO72" s="842"/>
      <c r="AP72" s="842"/>
      <c r="AQ72" s="842"/>
      <c r="AR72" s="842"/>
      <c r="AS72" s="842"/>
      <c r="AT72" s="842"/>
      <c r="AU72" s="842"/>
      <c r="AV72" s="842"/>
      <c r="AW72" s="842"/>
      <c r="AX72" s="842"/>
      <c r="AY72" s="842"/>
      <c r="AZ72" s="844"/>
      <c r="BA72" s="844"/>
      <c r="BB72" s="844"/>
      <c r="BC72" s="844"/>
      <c r="BD72" s="845"/>
      <c r="BE72" s="235"/>
      <c r="BF72" s="235"/>
      <c r="BG72" s="235"/>
      <c r="BH72" s="235"/>
      <c r="BI72" s="235"/>
      <c r="BJ72" s="235"/>
      <c r="BK72" s="235"/>
      <c r="BL72" s="235"/>
      <c r="BM72" s="235"/>
      <c r="BN72" s="235"/>
      <c r="BO72" s="235"/>
      <c r="BP72" s="235"/>
      <c r="BQ72" s="232">
        <v>66</v>
      </c>
      <c r="BR72" s="237"/>
      <c r="BS72" s="871"/>
      <c r="BT72" s="872"/>
      <c r="BU72" s="872"/>
      <c r="BV72" s="872"/>
      <c r="BW72" s="872"/>
      <c r="BX72" s="872"/>
      <c r="BY72" s="872"/>
      <c r="BZ72" s="872"/>
      <c r="CA72" s="872"/>
      <c r="CB72" s="872"/>
      <c r="CC72" s="872"/>
      <c r="CD72" s="872"/>
      <c r="CE72" s="872"/>
      <c r="CF72" s="872"/>
      <c r="CG72" s="877"/>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3"/>
      <c r="EA72" s="224"/>
    </row>
    <row r="73" spans="1:131" ht="26.25" customHeight="1" x14ac:dyDescent="0.2">
      <c r="A73" s="232">
        <v>6</v>
      </c>
      <c r="B73" s="888" t="s">
        <v>593</v>
      </c>
      <c r="C73" s="889"/>
      <c r="D73" s="889"/>
      <c r="E73" s="889"/>
      <c r="F73" s="889"/>
      <c r="G73" s="889"/>
      <c r="H73" s="889"/>
      <c r="I73" s="889"/>
      <c r="J73" s="889"/>
      <c r="K73" s="889"/>
      <c r="L73" s="889"/>
      <c r="M73" s="889"/>
      <c r="N73" s="889"/>
      <c r="O73" s="889"/>
      <c r="P73" s="890"/>
      <c r="Q73" s="892">
        <v>719774</v>
      </c>
      <c r="R73" s="893"/>
      <c r="S73" s="893"/>
      <c r="T73" s="893"/>
      <c r="U73" s="846"/>
      <c r="V73" s="842">
        <v>711648</v>
      </c>
      <c r="W73" s="842"/>
      <c r="X73" s="842"/>
      <c r="Y73" s="842"/>
      <c r="Z73" s="842"/>
      <c r="AA73" s="842">
        <v>8126</v>
      </c>
      <c r="AB73" s="842"/>
      <c r="AC73" s="842"/>
      <c r="AD73" s="842"/>
      <c r="AE73" s="842"/>
      <c r="AF73" s="842">
        <v>8126</v>
      </c>
      <c r="AG73" s="842"/>
      <c r="AH73" s="842"/>
      <c r="AI73" s="842"/>
      <c r="AJ73" s="842"/>
      <c r="AK73" s="842">
        <v>4022</v>
      </c>
      <c r="AL73" s="842"/>
      <c r="AM73" s="842"/>
      <c r="AN73" s="842"/>
      <c r="AO73" s="842"/>
      <c r="AP73" s="842"/>
      <c r="AQ73" s="842"/>
      <c r="AR73" s="842"/>
      <c r="AS73" s="842"/>
      <c r="AT73" s="842"/>
      <c r="AU73" s="842"/>
      <c r="AV73" s="842"/>
      <c r="AW73" s="842"/>
      <c r="AX73" s="842"/>
      <c r="AY73" s="842"/>
      <c r="AZ73" s="844"/>
      <c r="BA73" s="844"/>
      <c r="BB73" s="844"/>
      <c r="BC73" s="844"/>
      <c r="BD73" s="845"/>
      <c r="BE73" s="235"/>
      <c r="BF73" s="235"/>
      <c r="BG73" s="235"/>
      <c r="BH73" s="235"/>
      <c r="BI73" s="235"/>
      <c r="BJ73" s="235"/>
      <c r="BK73" s="235"/>
      <c r="BL73" s="235"/>
      <c r="BM73" s="235"/>
      <c r="BN73" s="235"/>
      <c r="BO73" s="235"/>
      <c r="BP73" s="235"/>
      <c r="BQ73" s="232">
        <v>67</v>
      </c>
      <c r="BR73" s="237"/>
      <c r="BS73" s="871"/>
      <c r="BT73" s="872"/>
      <c r="BU73" s="872"/>
      <c r="BV73" s="872"/>
      <c r="BW73" s="872"/>
      <c r="BX73" s="872"/>
      <c r="BY73" s="872"/>
      <c r="BZ73" s="872"/>
      <c r="CA73" s="872"/>
      <c r="CB73" s="872"/>
      <c r="CC73" s="872"/>
      <c r="CD73" s="872"/>
      <c r="CE73" s="872"/>
      <c r="CF73" s="872"/>
      <c r="CG73" s="877"/>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3"/>
      <c r="EA73" s="224"/>
    </row>
    <row r="74" spans="1:131" ht="26.25" customHeight="1" x14ac:dyDescent="0.2">
      <c r="A74" s="232">
        <v>7</v>
      </c>
      <c r="B74" s="888" t="s">
        <v>594</v>
      </c>
      <c r="C74" s="889"/>
      <c r="D74" s="889"/>
      <c r="E74" s="889"/>
      <c r="F74" s="889"/>
      <c r="G74" s="889"/>
      <c r="H74" s="889"/>
      <c r="I74" s="889"/>
      <c r="J74" s="889"/>
      <c r="K74" s="889"/>
      <c r="L74" s="889"/>
      <c r="M74" s="889"/>
      <c r="N74" s="889"/>
      <c r="O74" s="889"/>
      <c r="P74" s="890"/>
      <c r="Q74" s="891">
        <v>23949</v>
      </c>
      <c r="R74" s="842"/>
      <c r="S74" s="842"/>
      <c r="T74" s="842"/>
      <c r="U74" s="842"/>
      <c r="V74" s="842">
        <v>23466</v>
      </c>
      <c r="W74" s="842"/>
      <c r="X74" s="842"/>
      <c r="Y74" s="842"/>
      <c r="Z74" s="842"/>
      <c r="AA74" s="842">
        <v>483</v>
      </c>
      <c r="AB74" s="842"/>
      <c r="AC74" s="842"/>
      <c r="AD74" s="842"/>
      <c r="AE74" s="842"/>
      <c r="AF74" s="842">
        <v>6225</v>
      </c>
      <c r="AG74" s="842"/>
      <c r="AH74" s="842"/>
      <c r="AI74" s="842"/>
      <c r="AJ74" s="842"/>
      <c r="AK74" s="842"/>
      <c r="AL74" s="842"/>
      <c r="AM74" s="842"/>
      <c r="AN74" s="842"/>
      <c r="AO74" s="842"/>
      <c r="AP74" s="842">
        <v>12458</v>
      </c>
      <c r="AQ74" s="842"/>
      <c r="AR74" s="842"/>
      <c r="AS74" s="842"/>
      <c r="AT74" s="842"/>
      <c r="AU74" s="842">
        <v>1184</v>
      </c>
      <c r="AV74" s="842"/>
      <c r="AW74" s="842"/>
      <c r="AX74" s="842"/>
      <c r="AY74" s="842"/>
      <c r="AZ74" s="844"/>
      <c r="BA74" s="844"/>
      <c r="BB74" s="844"/>
      <c r="BC74" s="844"/>
      <c r="BD74" s="845"/>
      <c r="BE74" s="235"/>
      <c r="BF74" s="235"/>
      <c r="BG74" s="235"/>
      <c r="BH74" s="235"/>
      <c r="BI74" s="235"/>
      <c r="BJ74" s="235"/>
      <c r="BK74" s="235"/>
      <c r="BL74" s="235"/>
      <c r="BM74" s="235"/>
      <c r="BN74" s="235"/>
      <c r="BO74" s="235"/>
      <c r="BP74" s="235"/>
      <c r="BQ74" s="232">
        <v>68</v>
      </c>
      <c r="BR74" s="237"/>
      <c r="BS74" s="871"/>
      <c r="BT74" s="872"/>
      <c r="BU74" s="872"/>
      <c r="BV74" s="872"/>
      <c r="BW74" s="872"/>
      <c r="BX74" s="872"/>
      <c r="BY74" s="872"/>
      <c r="BZ74" s="872"/>
      <c r="CA74" s="872"/>
      <c r="CB74" s="872"/>
      <c r="CC74" s="872"/>
      <c r="CD74" s="872"/>
      <c r="CE74" s="872"/>
      <c r="CF74" s="872"/>
      <c r="CG74" s="877"/>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3"/>
      <c r="EA74" s="224"/>
    </row>
    <row r="75" spans="1:131" ht="26.25" customHeight="1" x14ac:dyDescent="0.2">
      <c r="A75" s="232">
        <v>8</v>
      </c>
      <c r="B75" s="888" t="s">
        <v>595</v>
      </c>
      <c r="C75" s="889"/>
      <c r="D75" s="889"/>
      <c r="E75" s="889"/>
      <c r="F75" s="889"/>
      <c r="G75" s="889"/>
      <c r="H75" s="889"/>
      <c r="I75" s="889"/>
      <c r="J75" s="889"/>
      <c r="K75" s="889"/>
      <c r="L75" s="889"/>
      <c r="M75" s="889"/>
      <c r="N75" s="889"/>
      <c r="O75" s="889"/>
      <c r="P75" s="890"/>
      <c r="Q75" s="892">
        <v>6114</v>
      </c>
      <c r="R75" s="893"/>
      <c r="S75" s="893"/>
      <c r="T75" s="893"/>
      <c r="U75" s="846"/>
      <c r="V75" s="894">
        <v>5923</v>
      </c>
      <c r="W75" s="893"/>
      <c r="X75" s="893"/>
      <c r="Y75" s="893"/>
      <c r="Z75" s="846"/>
      <c r="AA75" s="894">
        <v>191</v>
      </c>
      <c r="AB75" s="893"/>
      <c r="AC75" s="893"/>
      <c r="AD75" s="893"/>
      <c r="AE75" s="846"/>
      <c r="AF75" s="894">
        <v>6651</v>
      </c>
      <c r="AG75" s="893"/>
      <c r="AH75" s="893"/>
      <c r="AI75" s="893"/>
      <c r="AJ75" s="846"/>
      <c r="AK75" s="894"/>
      <c r="AL75" s="893"/>
      <c r="AM75" s="893"/>
      <c r="AN75" s="893"/>
      <c r="AO75" s="846"/>
      <c r="AP75" s="894">
        <v>5242</v>
      </c>
      <c r="AQ75" s="893"/>
      <c r="AR75" s="893"/>
      <c r="AS75" s="893"/>
      <c r="AT75" s="846"/>
      <c r="AU75" s="894"/>
      <c r="AV75" s="893"/>
      <c r="AW75" s="893"/>
      <c r="AX75" s="893"/>
      <c r="AY75" s="846"/>
      <c r="AZ75" s="844"/>
      <c r="BA75" s="844"/>
      <c r="BB75" s="844"/>
      <c r="BC75" s="844"/>
      <c r="BD75" s="845"/>
      <c r="BE75" s="235"/>
      <c r="BF75" s="235"/>
      <c r="BG75" s="235"/>
      <c r="BH75" s="235"/>
      <c r="BI75" s="235"/>
      <c r="BJ75" s="235"/>
      <c r="BK75" s="235"/>
      <c r="BL75" s="235"/>
      <c r="BM75" s="235"/>
      <c r="BN75" s="235"/>
      <c r="BO75" s="235"/>
      <c r="BP75" s="235"/>
      <c r="BQ75" s="232">
        <v>69</v>
      </c>
      <c r="BR75" s="237"/>
      <c r="BS75" s="871"/>
      <c r="BT75" s="872"/>
      <c r="BU75" s="872"/>
      <c r="BV75" s="872"/>
      <c r="BW75" s="872"/>
      <c r="BX75" s="872"/>
      <c r="BY75" s="872"/>
      <c r="BZ75" s="872"/>
      <c r="CA75" s="872"/>
      <c r="CB75" s="872"/>
      <c r="CC75" s="872"/>
      <c r="CD75" s="872"/>
      <c r="CE75" s="872"/>
      <c r="CF75" s="872"/>
      <c r="CG75" s="877"/>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3"/>
      <c r="EA75" s="224"/>
    </row>
    <row r="76" spans="1:131" ht="26.25" customHeight="1" x14ac:dyDescent="0.2">
      <c r="A76" s="232">
        <v>9</v>
      </c>
      <c r="B76" s="888" t="s">
        <v>596</v>
      </c>
      <c r="C76" s="889"/>
      <c r="D76" s="889"/>
      <c r="E76" s="889"/>
      <c r="F76" s="889"/>
      <c r="G76" s="889"/>
      <c r="H76" s="889"/>
      <c r="I76" s="889"/>
      <c r="J76" s="889"/>
      <c r="K76" s="889"/>
      <c r="L76" s="889"/>
      <c r="M76" s="889"/>
      <c r="N76" s="889"/>
      <c r="O76" s="889"/>
      <c r="P76" s="890"/>
      <c r="Q76" s="892">
        <v>9921</v>
      </c>
      <c r="R76" s="893"/>
      <c r="S76" s="893"/>
      <c r="T76" s="893"/>
      <c r="U76" s="846"/>
      <c r="V76" s="894">
        <v>9297</v>
      </c>
      <c r="W76" s="893"/>
      <c r="X76" s="893"/>
      <c r="Y76" s="893"/>
      <c r="Z76" s="846"/>
      <c r="AA76" s="894">
        <v>624</v>
      </c>
      <c r="AB76" s="893"/>
      <c r="AC76" s="893"/>
      <c r="AD76" s="893"/>
      <c r="AE76" s="846"/>
      <c r="AF76" s="894">
        <v>5482</v>
      </c>
      <c r="AG76" s="893"/>
      <c r="AH76" s="893"/>
      <c r="AI76" s="893"/>
      <c r="AJ76" s="846"/>
      <c r="AK76" s="894"/>
      <c r="AL76" s="893"/>
      <c r="AM76" s="893"/>
      <c r="AN76" s="893"/>
      <c r="AO76" s="846"/>
      <c r="AP76" s="894">
        <v>26013</v>
      </c>
      <c r="AQ76" s="893"/>
      <c r="AR76" s="893"/>
      <c r="AS76" s="893"/>
      <c r="AT76" s="846"/>
      <c r="AU76" s="894"/>
      <c r="AV76" s="893"/>
      <c r="AW76" s="893"/>
      <c r="AX76" s="893"/>
      <c r="AY76" s="846"/>
      <c r="AZ76" s="844"/>
      <c r="BA76" s="844"/>
      <c r="BB76" s="844"/>
      <c r="BC76" s="844"/>
      <c r="BD76" s="845"/>
      <c r="BE76" s="235"/>
      <c r="BF76" s="235"/>
      <c r="BG76" s="235"/>
      <c r="BH76" s="235"/>
      <c r="BI76" s="235"/>
      <c r="BJ76" s="235"/>
      <c r="BK76" s="235"/>
      <c r="BL76" s="235"/>
      <c r="BM76" s="235"/>
      <c r="BN76" s="235"/>
      <c r="BO76" s="235"/>
      <c r="BP76" s="235"/>
      <c r="BQ76" s="232">
        <v>70</v>
      </c>
      <c r="BR76" s="237"/>
      <c r="BS76" s="871"/>
      <c r="BT76" s="872"/>
      <c r="BU76" s="872"/>
      <c r="BV76" s="872"/>
      <c r="BW76" s="872"/>
      <c r="BX76" s="872"/>
      <c r="BY76" s="872"/>
      <c r="BZ76" s="872"/>
      <c r="CA76" s="872"/>
      <c r="CB76" s="872"/>
      <c r="CC76" s="872"/>
      <c r="CD76" s="872"/>
      <c r="CE76" s="872"/>
      <c r="CF76" s="872"/>
      <c r="CG76" s="877"/>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3"/>
      <c r="EA76" s="224"/>
    </row>
    <row r="77" spans="1:131" ht="26.25" customHeight="1" x14ac:dyDescent="0.2">
      <c r="A77" s="232">
        <v>10</v>
      </c>
      <c r="B77" s="888" t="s">
        <v>597</v>
      </c>
      <c r="C77" s="889"/>
      <c r="D77" s="889"/>
      <c r="E77" s="889"/>
      <c r="F77" s="889"/>
      <c r="G77" s="889"/>
      <c r="H77" s="889"/>
      <c r="I77" s="889"/>
      <c r="J77" s="889"/>
      <c r="K77" s="889"/>
      <c r="L77" s="889"/>
      <c r="M77" s="889"/>
      <c r="N77" s="889"/>
      <c r="O77" s="889"/>
      <c r="P77" s="890"/>
      <c r="Q77" s="892">
        <v>610</v>
      </c>
      <c r="R77" s="893"/>
      <c r="S77" s="893"/>
      <c r="T77" s="893"/>
      <c r="U77" s="846"/>
      <c r="V77" s="894">
        <v>572</v>
      </c>
      <c r="W77" s="893"/>
      <c r="X77" s="893"/>
      <c r="Y77" s="893"/>
      <c r="Z77" s="846"/>
      <c r="AA77" s="894">
        <v>38</v>
      </c>
      <c r="AB77" s="893"/>
      <c r="AC77" s="893"/>
      <c r="AD77" s="893"/>
      <c r="AE77" s="846"/>
      <c r="AF77" s="894">
        <v>38</v>
      </c>
      <c r="AG77" s="893"/>
      <c r="AH77" s="893"/>
      <c r="AI77" s="893"/>
      <c r="AJ77" s="846"/>
      <c r="AK77" s="894"/>
      <c r="AL77" s="893"/>
      <c r="AM77" s="893"/>
      <c r="AN77" s="893"/>
      <c r="AO77" s="846"/>
      <c r="AP77" s="894"/>
      <c r="AQ77" s="893"/>
      <c r="AR77" s="893"/>
      <c r="AS77" s="893"/>
      <c r="AT77" s="846"/>
      <c r="AU77" s="894"/>
      <c r="AV77" s="893"/>
      <c r="AW77" s="893"/>
      <c r="AX77" s="893"/>
      <c r="AY77" s="846"/>
      <c r="AZ77" s="844"/>
      <c r="BA77" s="844"/>
      <c r="BB77" s="844"/>
      <c r="BC77" s="844"/>
      <c r="BD77" s="845"/>
      <c r="BE77" s="235"/>
      <c r="BF77" s="235"/>
      <c r="BG77" s="235"/>
      <c r="BH77" s="235"/>
      <c r="BI77" s="235"/>
      <c r="BJ77" s="235"/>
      <c r="BK77" s="235"/>
      <c r="BL77" s="235"/>
      <c r="BM77" s="235"/>
      <c r="BN77" s="235"/>
      <c r="BO77" s="235"/>
      <c r="BP77" s="235"/>
      <c r="BQ77" s="232">
        <v>71</v>
      </c>
      <c r="BR77" s="237"/>
      <c r="BS77" s="871"/>
      <c r="BT77" s="872"/>
      <c r="BU77" s="872"/>
      <c r="BV77" s="872"/>
      <c r="BW77" s="872"/>
      <c r="BX77" s="872"/>
      <c r="BY77" s="872"/>
      <c r="BZ77" s="872"/>
      <c r="CA77" s="872"/>
      <c r="CB77" s="872"/>
      <c r="CC77" s="872"/>
      <c r="CD77" s="872"/>
      <c r="CE77" s="872"/>
      <c r="CF77" s="872"/>
      <c r="CG77" s="877"/>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3"/>
      <c r="EA77" s="224"/>
    </row>
    <row r="78" spans="1:131" ht="26.25" customHeight="1" x14ac:dyDescent="0.2">
      <c r="A78" s="232">
        <v>11</v>
      </c>
      <c r="B78" s="888"/>
      <c r="C78" s="889"/>
      <c r="D78" s="889"/>
      <c r="E78" s="889"/>
      <c r="F78" s="889"/>
      <c r="G78" s="889"/>
      <c r="H78" s="889"/>
      <c r="I78" s="889"/>
      <c r="J78" s="889"/>
      <c r="K78" s="889"/>
      <c r="L78" s="889"/>
      <c r="M78" s="889"/>
      <c r="N78" s="889"/>
      <c r="O78" s="889"/>
      <c r="P78" s="890"/>
      <c r="Q78" s="891"/>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4"/>
      <c r="BA78" s="844"/>
      <c r="BB78" s="844"/>
      <c r="BC78" s="844"/>
      <c r="BD78" s="845"/>
      <c r="BE78" s="235"/>
      <c r="BF78" s="235"/>
      <c r="BG78" s="235"/>
      <c r="BH78" s="235"/>
      <c r="BI78" s="235"/>
      <c r="BJ78" s="224"/>
      <c r="BK78" s="224"/>
      <c r="BL78" s="224"/>
      <c r="BM78" s="224"/>
      <c r="BN78" s="224"/>
      <c r="BO78" s="235"/>
      <c r="BP78" s="235"/>
      <c r="BQ78" s="232">
        <v>72</v>
      </c>
      <c r="BR78" s="237"/>
      <c r="BS78" s="871"/>
      <c r="BT78" s="872"/>
      <c r="BU78" s="872"/>
      <c r="BV78" s="872"/>
      <c r="BW78" s="872"/>
      <c r="BX78" s="872"/>
      <c r="BY78" s="872"/>
      <c r="BZ78" s="872"/>
      <c r="CA78" s="872"/>
      <c r="CB78" s="872"/>
      <c r="CC78" s="872"/>
      <c r="CD78" s="872"/>
      <c r="CE78" s="872"/>
      <c r="CF78" s="872"/>
      <c r="CG78" s="877"/>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3"/>
      <c r="EA78" s="224"/>
    </row>
    <row r="79" spans="1:131" ht="26.25" customHeight="1" x14ac:dyDescent="0.2">
      <c r="A79" s="232">
        <v>12</v>
      </c>
      <c r="B79" s="888"/>
      <c r="C79" s="889"/>
      <c r="D79" s="889"/>
      <c r="E79" s="889"/>
      <c r="F79" s="889"/>
      <c r="G79" s="889"/>
      <c r="H79" s="889"/>
      <c r="I79" s="889"/>
      <c r="J79" s="889"/>
      <c r="K79" s="889"/>
      <c r="L79" s="889"/>
      <c r="M79" s="889"/>
      <c r="N79" s="889"/>
      <c r="O79" s="889"/>
      <c r="P79" s="890"/>
      <c r="Q79" s="891"/>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44"/>
      <c r="BA79" s="844"/>
      <c r="BB79" s="844"/>
      <c r="BC79" s="844"/>
      <c r="BD79" s="845"/>
      <c r="BE79" s="235"/>
      <c r="BF79" s="235"/>
      <c r="BG79" s="235"/>
      <c r="BH79" s="235"/>
      <c r="BI79" s="235"/>
      <c r="BJ79" s="224"/>
      <c r="BK79" s="224"/>
      <c r="BL79" s="224"/>
      <c r="BM79" s="224"/>
      <c r="BN79" s="224"/>
      <c r="BO79" s="235"/>
      <c r="BP79" s="235"/>
      <c r="BQ79" s="232">
        <v>73</v>
      </c>
      <c r="BR79" s="237"/>
      <c r="BS79" s="871"/>
      <c r="BT79" s="872"/>
      <c r="BU79" s="872"/>
      <c r="BV79" s="872"/>
      <c r="BW79" s="872"/>
      <c r="BX79" s="872"/>
      <c r="BY79" s="872"/>
      <c r="BZ79" s="872"/>
      <c r="CA79" s="872"/>
      <c r="CB79" s="872"/>
      <c r="CC79" s="872"/>
      <c r="CD79" s="872"/>
      <c r="CE79" s="872"/>
      <c r="CF79" s="872"/>
      <c r="CG79" s="877"/>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3"/>
      <c r="EA79" s="224"/>
    </row>
    <row r="80" spans="1:131" ht="26.25" customHeight="1" x14ac:dyDescent="0.2">
      <c r="A80" s="232">
        <v>13</v>
      </c>
      <c r="B80" s="888"/>
      <c r="C80" s="889"/>
      <c r="D80" s="889"/>
      <c r="E80" s="889"/>
      <c r="F80" s="889"/>
      <c r="G80" s="889"/>
      <c r="H80" s="889"/>
      <c r="I80" s="889"/>
      <c r="J80" s="889"/>
      <c r="K80" s="889"/>
      <c r="L80" s="889"/>
      <c r="M80" s="889"/>
      <c r="N80" s="889"/>
      <c r="O80" s="889"/>
      <c r="P80" s="890"/>
      <c r="Q80" s="891"/>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2"/>
      <c r="AY80" s="842"/>
      <c r="AZ80" s="844"/>
      <c r="BA80" s="844"/>
      <c r="BB80" s="844"/>
      <c r="BC80" s="844"/>
      <c r="BD80" s="845"/>
      <c r="BE80" s="235"/>
      <c r="BF80" s="235"/>
      <c r="BG80" s="235"/>
      <c r="BH80" s="235"/>
      <c r="BI80" s="235"/>
      <c r="BJ80" s="235"/>
      <c r="BK80" s="235"/>
      <c r="BL80" s="235"/>
      <c r="BM80" s="235"/>
      <c r="BN80" s="235"/>
      <c r="BO80" s="235"/>
      <c r="BP80" s="235"/>
      <c r="BQ80" s="232">
        <v>74</v>
      </c>
      <c r="BR80" s="237"/>
      <c r="BS80" s="871"/>
      <c r="BT80" s="872"/>
      <c r="BU80" s="872"/>
      <c r="BV80" s="872"/>
      <c r="BW80" s="872"/>
      <c r="BX80" s="872"/>
      <c r="BY80" s="872"/>
      <c r="BZ80" s="872"/>
      <c r="CA80" s="872"/>
      <c r="CB80" s="872"/>
      <c r="CC80" s="872"/>
      <c r="CD80" s="872"/>
      <c r="CE80" s="872"/>
      <c r="CF80" s="872"/>
      <c r="CG80" s="877"/>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3"/>
      <c r="EA80" s="224"/>
    </row>
    <row r="81" spans="1:131" ht="26.25" customHeight="1" x14ac:dyDescent="0.2">
      <c r="A81" s="232">
        <v>14</v>
      </c>
      <c r="B81" s="888"/>
      <c r="C81" s="889"/>
      <c r="D81" s="889"/>
      <c r="E81" s="889"/>
      <c r="F81" s="889"/>
      <c r="G81" s="889"/>
      <c r="H81" s="889"/>
      <c r="I81" s="889"/>
      <c r="J81" s="889"/>
      <c r="K81" s="889"/>
      <c r="L81" s="889"/>
      <c r="M81" s="889"/>
      <c r="N81" s="889"/>
      <c r="O81" s="889"/>
      <c r="P81" s="890"/>
      <c r="Q81" s="891"/>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2"/>
      <c r="AR81" s="842"/>
      <c r="AS81" s="842"/>
      <c r="AT81" s="842"/>
      <c r="AU81" s="842"/>
      <c r="AV81" s="842"/>
      <c r="AW81" s="842"/>
      <c r="AX81" s="842"/>
      <c r="AY81" s="842"/>
      <c r="AZ81" s="844"/>
      <c r="BA81" s="844"/>
      <c r="BB81" s="844"/>
      <c r="BC81" s="844"/>
      <c r="BD81" s="845"/>
      <c r="BE81" s="235"/>
      <c r="BF81" s="235"/>
      <c r="BG81" s="235"/>
      <c r="BH81" s="235"/>
      <c r="BI81" s="235"/>
      <c r="BJ81" s="235"/>
      <c r="BK81" s="235"/>
      <c r="BL81" s="235"/>
      <c r="BM81" s="235"/>
      <c r="BN81" s="235"/>
      <c r="BO81" s="235"/>
      <c r="BP81" s="235"/>
      <c r="BQ81" s="232">
        <v>75</v>
      </c>
      <c r="BR81" s="237"/>
      <c r="BS81" s="871"/>
      <c r="BT81" s="872"/>
      <c r="BU81" s="872"/>
      <c r="BV81" s="872"/>
      <c r="BW81" s="872"/>
      <c r="BX81" s="872"/>
      <c r="BY81" s="872"/>
      <c r="BZ81" s="872"/>
      <c r="CA81" s="872"/>
      <c r="CB81" s="872"/>
      <c r="CC81" s="872"/>
      <c r="CD81" s="872"/>
      <c r="CE81" s="872"/>
      <c r="CF81" s="872"/>
      <c r="CG81" s="877"/>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3"/>
      <c r="EA81" s="224"/>
    </row>
    <row r="82" spans="1:131" ht="26.25" customHeight="1" x14ac:dyDescent="0.2">
      <c r="A82" s="232">
        <v>15</v>
      </c>
      <c r="B82" s="888"/>
      <c r="C82" s="889"/>
      <c r="D82" s="889"/>
      <c r="E82" s="889"/>
      <c r="F82" s="889"/>
      <c r="G82" s="889"/>
      <c r="H82" s="889"/>
      <c r="I82" s="889"/>
      <c r="J82" s="889"/>
      <c r="K82" s="889"/>
      <c r="L82" s="889"/>
      <c r="M82" s="889"/>
      <c r="N82" s="889"/>
      <c r="O82" s="889"/>
      <c r="P82" s="890"/>
      <c r="Q82" s="891"/>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44"/>
      <c r="BA82" s="844"/>
      <c r="BB82" s="844"/>
      <c r="BC82" s="844"/>
      <c r="BD82" s="845"/>
      <c r="BE82" s="235"/>
      <c r="BF82" s="235"/>
      <c r="BG82" s="235"/>
      <c r="BH82" s="235"/>
      <c r="BI82" s="235"/>
      <c r="BJ82" s="235"/>
      <c r="BK82" s="235"/>
      <c r="BL82" s="235"/>
      <c r="BM82" s="235"/>
      <c r="BN82" s="235"/>
      <c r="BO82" s="235"/>
      <c r="BP82" s="235"/>
      <c r="BQ82" s="232">
        <v>76</v>
      </c>
      <c r="BR82" s="237"/>
      <c r="BS82" s="871"/>
      <c r="BT82" s="872"/>
      <c r="BU82" s="872"/>
      <c r="BV82" s="872"/>
      <c r="BW82" s="872"/>
      <c r="BX82" s="872"/>
      <c r="BY82" s="872"/>
      <c r="BZ82" s="872"/>
      <c r="CA82" s="872"/>
      <c r="CB82" s="872"/>
      <c r="CC82" s="872"/>
      <c r="CD82" s="872"/>
      <c r="CE82" s="872"/>
      <c r="CF82" s="872"/>
      <c r="CG82" s="877"/>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3"/>
      <c r="EA82" s="224"/>
    </row>
    <row r="83" spans="1:131" ht="26.25" customHeight="1" x14ac:dyDescent="0.2">
      <c r="A83" s="232">
        <v>16</v>
      </c>
      <c r="B83" s="888"/>
      <c r="C83" s="889"/>
      <c r="D83" s="889"/>
      <c r="E83" s="889"/>
      <c r="F83" s="889"/>
      <c r="G83" s="889"/>
      <c r="H83" s="889"/>
      <c r="I83" s="889"/>
      <c r="J83" s="889"/>
      <c r="K83" s="889"/>
      <c r="L83" s="889"/>
      <c r="M83" s="889"/>
      <c r="N83" s="889"/>
      <c r="O83" s="889"/>
      <c r="P83" s="890"/>
      <c r="Q83" s="891"/>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2"/>
      <c r="AR83" s="842"/>
      <c r="AS83" s="842"/>
      <c r="AT83" s="842"/>
      <c r="AU83" s="842"/>
      <c r="AV83" s="842"/>
      <c r="AW83" s="842"/>
      <c r="AX83" s="842"/>
      <c r="AY83" s="842"/>
      <c r="AZ83" s="844"/>
      <c r="BA83" s="844"/>
      <c r="BB83" s="844"/>
      <c r="BC83" s="844"/>
      <c r="BD83" s="845"/>
      <c r="BE83" s="235"/>
      <c r="BF83" s="235"/>
      <c r="BG83" s="235"/>
      <c r="BH83" s="235"/>
      <c r="BI83" s="235"/>
      <c r="BJ83" s="235"/>
      <c r="BK83" s="235"/>
      <c r="BL83" s="235"/>
      <c r="BM83" s="235"/>
      <c r="BN83" s="235"/>
      <c r="BO83" s="235"/>
      <c r="BP83" s="235"/>
      <c r="BQ83" s="232">
        <v>77</v>
      </c>
      <c r="BR83" s="237"/>
      <c r="BS83" s="871"/>
      <c r="BT83" s="872"/>
      <c r="BU83" s="872"/>
      <c r="BV83" s="872"/>
      <c r="BW83" s="872"/>
      <c r="BX83" s="872"/>
      <c r="BY83" s="872"/>
      <c r="BZ83" s="872"/>
      <c r="CA83" s="872"/>
      <c r="CB83" s="872"/>
      <c r="CC83" s="872"/>
      <c r="CD83" s="872"/>
      <c r="CE83" s="872"/>
      <c r="CF83" s="872"/>
      <c r="CG83" s="877"/>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3"/>
      <c r="EA83" s="224"/>
    </row>
    <row r="84" spans="1:131" ht="26.25" customHeight="1" x14ac:dyDescent="0.2">
      <c r="A84" s="232">
        <v>17</v>
      </c>
      <c r="B84" s="888"/>
      <c r="C84" s="889"/>
      <c r="D84" s="889"/>
      <c r="E84" s="889"/>
      <c r="F84" s="889"/>
      <c r="G84" s="889"/>
      <c r="H84" s="889"/>
      <c r="I84" s="889"/>
      <c r="J84" s="889"/>
      <c r="K84" s="889"/>
      <c r="L84" s="889"/>
      <c r="M84" s="889"/>
      <c r="N84" s="889"/>
      <c r="O84" s="889"/>
      <c r="P84" s="890"/>
      <c r="Q84" s="891"/>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44"/>
      <c r="BA84" s="844"/>
      <c r="BB84" s="844"/>
      <c r="BC84" s="844"/>
      <c r="BD84" s="845"/>
      <c r="BE84" s="235"/>
      <c r="BF84" s="235"/>
      <c r="BG84" s="235"/>
      <c r="BH84" s="235"/>
      <c r="BI84" s="235"/>
      <c r="BJ84" s="235"/>
      <c r="BK84" s="235"/>
      <c r="BL84" s="235"/>
      <c r="BM84" s="235"/>
      <c r="BN84" s="235"/>
      <c r="BO84" s="235"/>
      <c r="BP84" s="235"/>
      <c r="BQ84" s="232">
        <v>78</v>
      </c>
      <c r="BR84" s="237"/>
      <c r="BS84" s="871"/>
      <c r="BT84" s="872"/>
      <c r="BU84" s="872"/>
      <c r="BV84" s="872"/>
      <c r="BW84" s="872"/>
      <c r="BX84" s="872"/>
      <c r="BY84" s="872"/>
      <c r="BZ84" s="872"/>
      <c r="CA84" s="872"/>
      <c r="CB84" s="872"/>
      <c r="CC84" s="872"/>
      <c r="CD84" s="872"/>
      <c r="CE84" s="872"/>
      <c r="CF84" s="872"/>
      <c r="CG84" s="877"/>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3"/>
      <c r="EA84" s="224"/>
    </row>
    <row r="85" spans="1:131" ht="26.25" customHeight="1" x14ac:dyDescent="0.2">
      <c r="A85" s="232">
        <v>18</v>
      </c>
      <c r="B85" s="888"/>
      <c r="C85" s="889"/>
      <c r="D85" s="889"/>
      <c r="E85" s="889"/>
      <c r="F85" s="889"/>
      <c r="G85" s="889"/>
      <c r="H85" s="889"/>
      <c r="I85" s="889"/>
      <c r="J85" s="889"/>
      <c r="K85" s="889"/>
      <c r="L85" s="889"/>
      <c r="M85" s="889"/>
      <c r="N85" s="889"/>
      <c r="O85" s="889"/>
      <c r="P85" s="890"/>
      <c r="Q85" s="891"/>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2"/>
      <c r="AQ85" s="842"/>
      <c r="AR85" s="842"/>
      <c r="AS85" s="842"/>
      <c r="AT85" s="842"/>
      <c r="AU85" s="842"/>
      <c r="AV85" s="842"/>
      <c r="AW85" s="842"/>
      <c r="AX85" s="842"/>
      <c r="AY85" s="842"/>
      <c r="AZ85" s="844"/>
      <c r="BA85" s="844"/>
      <c r="BB85" s="844"/>
      <c r="BC85" s="844"/>
      <c r="BD85" s="845"/>
      <c r="BE85" s="235"/>
      <c r="BF85" s="235"/>
      <c r="BG85" s="235"/>
      <c r="BH85" s="235"/>
      <c r="BI85" s="235"/>
      <c r="BJ85" s="235"/>
      <c r="BK85" s="235"/>
      <c r="BL85" s="235"/>
      <c r="BM85" s="235"/>
      <c r="BN85" s="235"/>
      <c r="BO85" s="235"/>
      <c r="BP85" s="235"/>
      <c r="BQ85" s="232">
        <v>79</v>
      </c>
      <c r="BR85" s="237"/>
      <c r="BS85" s="871"/>
      <c r="BT85" s="872"/>
      <c r="BU85" s="872"/>
      <c r="BV85" s="872"/>
      <c r="BW85" s="872"/>
      <c r="BX85" s="872"/>
      <c r="BY85" s="872"/>
      <c r="BZ85" s="872"/>
      <c r="CA85" s="872"/>
      <c r="CB85" s="872"/>
      <c r="CC85" s="872"/>
      <c r="CD85" s="872"/>
      <c r="CE85" s="872"/>
      <c r="CF85" s="872"/>
      <c r="CG85" s="877"/>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3"/>
      <c r="EA85" s="224"/>
    </row>
    <row r="86" spans="1:131" ht="26.25" customHeight="1" x14ac:dyDescent="0.2">
      <c r="A86" s="232">
        <v>19</v>
      </c>
      <c r="B86" s="888"/>
      <c r="C86" s="889"/>
      <c r="D86" s="889"/>
      <c r="E86" s="889"/>
      <c r="F86" s="889"/>
      <c r="G86" s="889"/>
      <c r="H86" s="889"/>
      <c r="I86" s="889"/>
      <c r="J86" s="889"/>
      <c r="K86" s="889"/>
      <c r="L86" s="889"/>
      <c r="M86" s="889"/>
      <c r="N86" s="889"/>
      <c r="O86" s="889"/>
      <c r="P86" s="890"/>
      <c r="Q86" s="891"/>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2"/>
      <c r="AR86" s="842"/>
      <c r="AS86" s="842"/>
      <c r="AT86" s="842"/>
      <c r="AU86" s="842"/>
      <c r="AV86" s="842"/>
      <c r="AW86" s="842"/>
      <c r="AX86" s="842"/>
      <c r="AY86" s="842"/>
      <c r="AZ86" s="844"/>
      <c r="BA86" s="844"/>
      <c r="BB86" s="844"/>
      <c r="BC86" s="844"/>
      <c r="BD86" s="845"/>
      <c r="BE86" s="235"/>
      <c r="BF86" s="235"/>
      <c r="BG86" s="235"/>
      <c r="BH86" s="235"/>
      <c r="BI86" s="235"/>
      <c r="BJ86" s="235"/>
      <c r="BK86" s="235"/>
      <c r="BL86" s="235"/>
      <c r="BM86" s="235"/>
      <c r="BN86" s="235"/>
      <c r="BO86" s="235"/>
      <c r="BP86" s="235"/>
      <c r="BQ86" s="232">
        <v>80</v>
      </c>
      <c r="BR86" s="237"/>
      <c r="BS86" s="871"/>
      <c r="BT86" s="872"/>
      <c r="BU86" s="872"/>
      <c r="BV86" s="872"/>
      <c r="BW86" s="872"/>
      <c r="BX86" s="872"/>
      <c r="BY86" s="872"/>
      <c r="BZ86" s="872"/>
      <c r="CA86" s="872"/>
      <c r="CB86" s="872"/>
      <c r="CC86" s="872"/>
      <c r="CD86" s="872"/>
      <c r="CE86" s="872"/>
      <c r="CF86" s="872"/>
      <c r="CG86" s="877"/>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3"/>
      <c r="EA86" s="224"/>
    </row>
    <row r="87" spans="1:131" ht="26.25" customHeight="1" x14ac:dyDescent="0.2">
      <c r="A87" s="238">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35"/>
      <c r="BF87" s="235"/>
      <c r="BG87" s="235"/>
      <c r="BH87" s="235"/>
      <c r="BI87" s="235"/>
      <c r="BJ87" s="235"/>
      <c r="BK87" s="235"/>
      <c r="BL87" s="235"/>
      <c r="BM87" s="235"/>
      <c r="BN87" s="235"/>
      <c r="BO87" s="235"/>
      <c r="BP87" s="235"/>
      <c r="BQ87" s="232">
        <v>81</v>
      </c>
      <c r="BR87" s="237"/>
      <c r="BS87" s="871"/>
      <c r="BT87" s="872"/>
      <c r="BU87" s="872"/>
      <c r="BV87" s="872"/>
      <c r="BW87" s="872"/>
      <c r="BX87" s="872"/>
      <c r="BY87" s="872"/>
      <c r="BZ87" s="872"/>
      <c r="CA87" s="872"/>
      <c r="CB87" s="872"/>
      <c r="CC87" s="872"/>
      <c r="CD87" s="872"/>
      <c r="CE87" s="872"/>
      <c r="CF87" s="872"/>
      <c r="CG87" s="877"/>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3"/>
      <c r="EA87" s="224"/>
    </row>
    <row r="88" spans="1:131" ht="26.25" customHeight="1" thickBot="1" x14ac:dyDescent="0.25">
      <c r="A88" s="234" t="s">
        <v>386</v>
      </c>
      <c r="B88" s="802" t="s">
        <v>412</v>
      </c>
      <c r="C88" s="803"/>
      <c r="D88" s="803"/>
      <c r="E88" s="803"/>
      <c r="F88" s="803"/>
      <c r="G88" s="803"/>
      <c r="H88" s="803"/>
      <c r="I88" s="803"/>
      <c r="J88" s="803"/>
      <c r="K88" s="803"/>
      <c r="L88" s="803"/>
      <c r="M88" s="803"/>
      <c r="N88" s="803"/>
      <c r="O88" s="803"/>
      <c r="P88" s="804"/>
      <c r="Q88" s="852"/>
      <c r="R88" s="853"/>
      <c r="S88" s="853"/>
      <c r="T88" s="853"/>
      <c r="U88" s="853"/>
      <c r="V88" s="853"/>
      <c r="W88" s="853"/>
      <c r="X88" s="853"/>
      <c r="Y88" s="853"/>
      <c r="Z88" s="853"/>
      <c r="AA88" s="853"/>
      <c r="AB88" s="853"/>
      <c r="AC88" s="853"/>
      <c r="AD88" s="853"/>
      <c r="AE88" s="853"/>
      <c r="AF88" s="856">
        <v>27429</v>
      </c>
      <c r="AG88" s="856"/>
      <c r="AH88" s="856"/>
      <c r="AI88" s="856"/>
      <c r="AJ88" s="856"/>
      <c r="AK88" s="853"/>
      <c r="AL88" s="853"/>
      <c r="AM88" s="853"/>
      <c r="AN88" s="853"/>
      <c r="AO88" s="853"/>
      <c r="AP88" s="856">
        <v>43713</v>
      </c>
      <c r="AQ88" s="856"/>
      <c r="AR88" s="856"/>
      <c r="AS88" s="856"/>
      <c r="AT88" s="856"/>
      <c r="AU88" s="856">
        <v>1184</v>
      </c>
      <c r="AV88" s="856"/>
      <c r="AW88" s="856"/>
      <c r="AX88" s="856"/>
      <c r="AY88" s="856"/>
      <c r="AZ88" s="861"/>
      <c r="BA88" s="861"/>
      <c r="BB88" s="861"/>
      <c r="BC88" s="861"/>
      <c r="BD88" s="862"/>
      <c r="BE88" s="235"/>
      <c r="BF88" s="235"/>
      <c r="BG88" s="235"/>
      <c r="BH88" s="235"/>
      <c r="BI88" s="235"/>
      <c r="BJ88" s="235"/>
      <c r="BK88" s="235"/>
      <c r="BL88" s="235"/>
      <c r="BM88" s="235"/>
      <c r="BN88" s="235"/>
      <c r="BO88" s="235"/>
      <c r="BP88" s="235"/>
      <c r="BQ88" s="232">
        <v>82</v>
      </c>
      <c r="BR88" s="237"/>
      <c r="BS88" s="871"/>
      <c r="BT88" s="872"/>
      <c r="BU88" s="872"/>
      <c r="BV88" s="872"/>
      <c r="BW88" s="872"/>
      <c r="BX88" s="872"/>
      <c r="BY88" s="872"/>
      <c r="BZ88" s="872"/>
      <c r="CA88" s="872"/>
      <c r="CB88" s="872"/>
      <c r="CC88" s="872"/>
      <c r="CD88" s="872"/>
      <c r="CE88" s="872"/>
      <c r="CF88" s="872"/>
      <c r="CG88" s="877"/>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3"/>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1"/>
      <c r="BT89" s="872"/>
      <c r="BU89" s="872"/>
      <c r="BV89" s="872"/>
      <c r="BW89" s="872"/>
      <c r="BX89" s="872"/>
      <c r="BY89" s="872"/>
      <c r="BZ89" s="872"/>
      <c r="CA89" s="872"/>
      <c r="CB89" s="872"/>
      <c r="CC89" s="872"/>
      <c r="CD89" s="872"/>
      <c r="CE89" s="872"/>
      <c r="CF89" s="872"/>
      <c r="CG89" s="877"/>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3"/>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1"/>
      <c r="BT90" s="872"/>
      <c r="BU90" s="872"/>
      <c r="BV90" s="872"/>
      <c r="BW90" s="872"/>
      <c r="BX90" s="872"/>
      <c r="BY90" s="872"/>
      <c r="BZ90" s="872"/>
      <c r="CA90" s="872"/>
      <c r="CB90" s="872"/>
      <c r="CC90" s="872"/>
      <c r="CD90" s="872"/>
      <c r="CE90" s="872"/>
      <c r="CF90" s="872"/>
      <c r="CG90" s="877"/>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3"/>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1"/>
      <c r="BT91" s="872"/>
      <c r="BU91" s="872"/>
      <c r="BV91" s="872"/>
      <c r="BW91" s="872"/>
      <c r="BX91" s="872"/>
      <c r="BY91" s="872"/>
      <c r="BZ91" s="872"/>
      <c r="CA91" s="872"/>
      <c r="CB91" s="872"/>
      <c r="CC91" s="872"/>
      <c r="CD91" s="872"/>
      <c r="CE91" s="872"/>
      <c r="CF91" s="872"/>
      <c r="CG91" s="877"/>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3"/>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1"/>
      <c r="BT92" s="872"/>
      <c r="BU92" s="872"/>
      <c r="BV92" s="872"/>
      <c r="BW92" s="872"/>
      <c r="BX92" s="872"/>
      <c r="BY92" s="872"/>
      <c r="BZ92" s="872"/>
      <c r="CA92" s="872"/>
      <c r="CB92" s="872"/>
      <c r="CC92" s="872"/>
      <c r="CD92" s="872"/>
      <c r="CE92" s="872"/>
      <c r="CF92" s="872"/>
      <c r="CG92" s="877"/>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3"/>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1"/>
      <c r="BT93" s="872"/>
      <c r="BU93" s="872"/>
      <c r="BV93" s="872"/>
      <c r="BW93" s="872"/>
      <c r="BX93" s="872"/>
      <c r="BY93" s="872"/>
      <c r="BZ93" s="872"/>
      <c r="CA93" s="872"/>
      <c r="CB93" s="872"/>
      <c r="CC93" s="872"/>
      <c r="CD93" s="872"/>
      <c r="CE93" s="872"/>
      <c r="CF93" s="872"/>
      <c r="CG93" s="877"/>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3"/>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1"/>
      <c r="BT94" s="872"/>
      <c r="BU94" s="872"/>
      <c r="BV94" s="872"/>
      <c r="BW94" s="872"/>
      <c r="BX94" s="872"/>
      <c r="BY94" s="872"/>
      <c r="BZ94" s="872"/>
      <c r="CA94" s="872"/>
      <c r="CB94" s="872"/>
      <c r="CC94" s="872"/>
      <c r="CD94" s="872"/>
      <c r="CE94" s="872"/>
      <c r="CF94" s="872"/>
      <c r="CG94" s="877"/>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3"/>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1"/>
      <c r="BT95" s="872"/>
      <c r="BU95" s="872"/>
      <c r="BV95" s="872"/>
      <c r="BW95" s="872"/>
      <c r="BX95" s="872"/>
      <c r="BY95" s="872"/>
      <c r="BZ95" s="872"/>
      <c r="CA95" s="872"/>
      <c r="CB95" s="872"/>
      <c r="CC95" s="872"/>
      <c r="CD95" s="872"/>
      <c r="CE95" s="872"/>
      <c r="CF95" s="872"/>
      <c r="CG95" s="877"/>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3"/>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1"/>
      <c r="BT96" s="872"/>
      <c r="BU96" s="872"/>
      <c r="BV96" s="872"/>
      <c r="BW96" s="872"/>
      <c r="BX96" s="872"/>
      <c r="BY96" s="872"/>
      <c r="BZ96" s="872"/>
      <c r="CA96" s="872"/>
      <c r="CB96" s="872"/>
      <c r="CC96" s="872"/>
      <c r="CD96" s="872"/>
      <c r="CE96" s="872"/>
      <c r="CF96" s="872"/>
      <c r="CG96" s="877"/>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3"/>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1"/>
      <c r="BT97" s="872"/>
      <c r="BU97" s="872"/>
      <c r="BV97" s="872"/>
      <c r="BW97" s="872"/>
      <c r="BX97" s="872"/>
      <c r="BY97" s="872"/>
      <c r="BZ97" s="872"/>
      <c r="CA97" s="872"/>
      <c r="CB97" s="872"/>
      <c r="CC97" s="872"/>
      <c r="CD97" s="872"/>
      <c r="CE97" s="872"/>
      <c r="CF97" s="872"/>
      <c r="CG97" s="877"/>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3"/>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1"/>
      <c r="BT98" s="872"/>
      <c r="BU98" s="872"/>
      <c r="BV98" s="872"/>
      <c r="BW98" s="872"/>
      <c r="BX98" s="872"/>
      <c r="BY98" s="872"/>
      <c r="BZ98" s="872"/>
      <c r="CA98" s="872"/>
      <c r="CB98" s="872"/>
      <c r="CC98" s="872"/>
      <c r="CD98" s="872"/>
      <c r="CE98" s="872"/>
      <c r="CF98" s="872"/>
      <c r="CG98" s="877"/>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3"/>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1"/>
      <c r="BT99" s="872"/>
      <c r="BU99" s="872"/>
      <c r="BV99" s="872"/>
      <c r="BW99" s="872"/>
      <c r="BX99" s="872"/>
      <c r="BY99" s="872"/>
      <c r="BZ99" s="872"/>
      <c r="CA99" s="872"/>
      <c r="CB99" s="872"/>
      <c r="CC99" s="872"/>
      <c r="CD99" s="872"/>
      <c r="CE99" s="872"/>
      <c r="CF99" s="872"/>
      <c r="CG99" s="877"/>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3"/>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1"/>
      <c r="BT100" s="872"/>
      <c r="BU100" s="872"/>
      <c r="BV100" s="872"/>
      <c r="BW100" s="872"/>
      <c r="BX100" s="872"/>
      <c r="BY100" s="872"/>
      <c r="BZ100" s="872"/>
      <c r="CA100" s="872"/>
      <c r="CB100" s="872"/>
      <c r="CC100" s="872"/>
      <c r="CD100" s="872"/>
      <c r="CE100" s="872"/>
      <c r="CF100" s="872"/>
      <c r="CG100" s="877"/>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3"/>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1"/>
      <c r="BT101" s="872"/>
      <c r="BU101" s="872"/>
      <c r="BV101" s="872"/>
      <c r="BW101" s="872"/>
      <c r="BX101" s="872"/>
      <c r="BY101" s="872"/>
      <c r="BZ101" s="872"/>
      <c r="CA101" s="872"/>
      <c r="CB101" s="872"/>
      <c r="CC101" s="872"/>
      <c r="CD101" s="872"/>
      <c r="CE101" s="872"/>
      <c r="CF101" s="872"/>
      <c r="CG101" s="877"/>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3"/>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386</v>
      </c>
      <c r="BR102" s="802" t="s">
        <v>413</v>
      </c>
      <c r="BS102" s="803"/>
      <c r="BT102" s="803"/>
      <c r="BU102" s="803"/>
      <c r="BV102" s="803"/>
      <c r="BW102" s="803"/>
      <c r="BX102" s="803"/>
      <c r="BY102" s="803"/>
      <c r="BZ102" s="803"/>
      <c r="CA102" s="803"/>
      <c r="CB102" s="803"/>
      <c r="CC102" s="803"/>
      <c r="CD102" s="803"/>
      <c r="CE102" s="803"/>
      <c r="CF102" s="803"/>
      <c r="CG102" s="804"/>
      <c r="CH102" s="902"/>
      <c r="CI102" s="903"/>
      <c r="CJ102" s="903"/>
      <c r="CK102" s="903"/>
      <c r="CL102" s="904"/>
      <c r="CM102" s="902"/>
      <c r="CN102" s="903"/>
      <c r="CO102" s="903"/>
      <c r="CP102" s="903"/>
      <c r="CQ102" s="904"/>
      <c r="CR102" s="905">
        <v>5</v>
      </c>
      <c r="CS102" s="864"/>
      <c r="CT102" s="864"/>
      <c r="CU102" s="864"/>
      <c r="CV102" s="906"/>
      <c r="CW102" s="905"/>
      <c r="CX102" s="864"/>
      <c r="CY102" s="864"/>
      <c r="CZ102" s="864"/>
      <c r="DA102" s="906"/>
      <c r="DB102" s="905">
        <v>97</v>
      </c>
      <c r="DC102" s="864"/>
      <c r="DD102" s="864"/>
      <c r="DE102" s="864"/>
      <c r="DF102" s="906"/>
      <c r="DG102" s="905"/>
      <c r="DH102" s="864"/>
      <c r="DI102" s="864"/>
      <c r="DJ102" s="864"/>
      <c r="DK102" s="906"/>
      <c r="DL102" s="905"/>
      <c r="DM102" s="864"/>
      <c r="DN102" s="864"/>
      <c r="DO102" s="864"/>
      <c r="DP102" s="906"/>
      <c r="DQ102" s="905"/>
      <c r="DR102" s="864"/>
      <c r="DS102" s="864"/>
      <c r="DT102" s="864"/>
      <c r="DU102" s="906"/>
      <c r="DV102" s="802"/>
      <c r="DW102" s="803"/>
      <c r="DX102" s="803"/>
      <c r="DY102" s="803"/>
      <c r="DZ102" s="929"/>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0" t="s">
        <v>414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1" t="s">
        <v>415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2" t="s">
        <v>418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224" customFormat="1" ht="26.25" customHeight="1" x14ac:dyDescent="0.2">
      <c r="A109" s="927" t="s">
        <v>420</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421</v>
      </c>
      <c r="AB109" s="908"/>
      <c r="AC109" s="908"/>
      <c r="AD109" s="908"/>
      <c r="AE109" s="909"/>
      <c r="AF109" s="907" t="s">
        <v>422</v>
      </c>
      <c r="AG109" s="908"/>
      <c r="AH109" s="908"/>
      <c r="AI109" s="908"/>
      <c r="AJ109" s="909"/>
      <c r="AK109" s="907" t="s">
        <v>305</v>
      </c>
      <c r="AL109" s="908"/>
      <c r="AM109" s="908"/>
      <c r="AN109" s="908"/>
      <c r="AO109" s="909"/>
      <c r="AP109" s="907" t="s">
        <v>423</v>
      </c>
      <c r="AQ109" s="908"/>
      <c r="AR109" s="908"/>
      <c r="AS109" s="908"/>
      <c r="AT109" s="910"/>
      <c r="AU109" s="927" t="s">
        <v>420</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421</v>
      </c>
      <c r="BR109" s="908"/>
      <c r="BS109" s="908"/>
      <c r="BT109" s="908"/>
      <c r="BU109" s="909"/>
      <c r="BV109" s="907" t="s">
        <v>422</v>
      </c>
      <c r="BW109" s="908"/>
      <c r="BX109" s="908"/>
      <c r="BY109" s="908"/>
      <c r="BZ109" s="909"/>
      <c r="CA109" s="907" t="s">
        <v>305</v>
      </c>
      <c r="CB109" s="908"/>
      <c r="CC109" s="908"/>
      <c r="CD109" s="908"/>
      <c r="CE109" s="909"/>
      <c r="CF109" s="928" t="s">
        <v>423</v>
      </c>
      <c r="CG109" s="928"/>
      <c r="CH109" s="928"/>
      <c r="CI109" s="928"/>
      <c r="CJ109" s="928"/>
      <c r="CK109" s="907" t="s">
        <v>424</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421</v>
      </c>
      <c r="DH109" s="908"/>
      <c r="DI109" s="908"/>
      <c r="DJ109" s="908"/>
      <c r="DK109" s="909"/>
      <c r="DL109" s="907" t="s">
        <v>422</v>
      </c>
      <c r="DM109" s="908"/>
      <c r="DN109" s="908"/>
      <c r="DO109" s="908"/>
      <c r="DP109" s="909"/>
      <c r="DQ109" s="907" t="s">
        <v>305</v>
      </c>
      <c r="DR109" s="908"/>
      <c r="DS109" s="908"/>
      <c r="DT109" s="908"/>
      <c r="DU109" s="909"/>
      <c r="DV109" s="907" t="s">
        <v>423</v>
      </c>
      <c r="DW109" s="908"/>
      <c r="DX109" s="908"/>
      <c r="DY109" s="908"/>
      <c r="DZ109" s="910"/>
    </row>
    <row r="110" spans="1:131" s="224" customFormat="1" ht="26.25" customHeight="1" x14ac:dyDescent="0.2">
      <c r="A110" s="911" t="s">
        <v>425</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1348625</v>
      </c>
      <c r="AB110" s="915"/>
      <c r="AC110" s="915"/>
      <c r="AD110" s="915"/>
      <c r="AE110" s="916"/>
      <c r="AF110" s="917">
        <v>1491062</v>
      </c>
      <c r="AG110" s="915"/>
      <c r="AH110" s="915"/>
      <c r="AI110" s="915"/>
      <c r="AJ110" s="916"/>
      <c r="AK110" s="917">
        <v>1641922</v>
      </c>
      <c r="AL110" s="915"/>
      <c r="AM110" s="915"/>
      <c r="AN110" s="915"/>
      <c r="AO110" s="916"/>
      <c r="AP110" s="918">
        <v>10.8</v>
      </c>
      <c r="AQ110" s="919"/>
      <c r="AR110" s="919"/>
      <c r="AS110" s="919"/>
      <c r="AT110" s="920"/>
      <c r="AU110" s="921" t="s">
        <v>75</v>
      </c>
      <c r="AV110" s="922"/>
      <c r="AW110" s="922"/>
      <c r="AX110" s="922"/>
      <c r="AY110" s="922"/>
      <c r="AZ110" s="944" t="s">
        <v>426</v>
      </c>
      <c r="BA110" s="912"/>
      <c r="BB110" s="912"/>
      <c r="BC110" s="912"/>
      <c r="BD110" s="912"/>
      <c r="BE110" s="912"/>
      <c r="BF110" s="912"/>
      <c r="BG110" s="912"/>
      <c r="BH110" s="912"/>
      <c r="BI110" s="912"/>
      <c r="BJ110" s="912"/>
      <c r="BK110" s="912"/>
      <c r="BL110" s="912"/>
      <c r="BM110" s="912"/>
      <c r="BN110" s="912"/>
      <c r="BO110" s="912"/>
      <c r="BP110" s="913"/>
      <c r="BQ110" s="945">
        <v>15031255</v>
      </c>
      <c r="BR110" s="946"/>
      <c r="BS110" s="946"/>
      <c r="BT110" s="946"/>
      <c r="BU110" s="946"/>
      <c r="BV110" s="946">
        <v>15840320</v>
      </c>
      <c r="BW110" s="946"/>
      <c r="BX110" s="946"/>
      <c r="BY110" s="946"/>
      <c r="BZ110" s="946"/>
      <c r="CA110" s="946">
        <v>16943155</v>
      </c>
      <c r="CB110" s="946"/>
      <c r="CC110" s="946"/>
      <c r="CD110" s="946"/>
      <c r="CE110" s="946"/>
      <c r="CF110" s="959">
        <v>111</v>
      </c>
      <c r="CG110" s="960"/>
      <c r="CH110" s="960"/>
      <c r="CI110" s="960"/>
      <c r="CJ110" s="960"/>
      <c r="CK110" s="961" t="s">
        <v>427</v>
      </c>
      <c r="CL110" s="962"/>
      <c r="CM110" s="944" t="s">
        <v>428</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945" t="s">
        <v>429</v>
      </c>
      <c r="DH110" s="946"/>
      <c r="DI110" s="946"/>
      <c r="DJ110" s="946"/>
      <c r="DK110" s="946"/>
      <c r="DL110" s="946" t="s">
        <v>430</v>
      </c>
      <c r="DM110" s="946"/>
      <c r="DN110" s="946"/>
      <c r="DO110" s="946"/>
      <c r="DP110" s="946"/>
      <c r="DQ110" s="946" t="s">
        <v>388</v>
      </c>
      <c r="DR110" s="946"/>
      <c r="DS110" s="946"/>
      <c r="DT110" s="946"/>
      <c r="DU110" s="946"/>
      <c r="DV110" s="947" t="s">
        <v>388</v>
      </c>
      <c r="DW110" s="947"/>
      <c r="DX110" s="947"/>
      <c r="DY110" s="947"/>
      <c r="DZ110" s="948"/>
    </row>
    <row r="111" spans="1:131" s="224" customFormat="1" ht="26.25" customHeight="1" x14ac:dyDescent="0.2">
      <c r="A111" s="949" t="s">
        <v>431</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52" t="s">
        <v>429</v>
      </c>
      <c r="AB111" s="953"/>
      <c r="AC111" s="953"/>
      <c r="AD111" s="953"/>
      <c r="AE111" s="954"/>
      <c r="AF111" s="955" t="s">
        <v>429</v>
      </c>
      <c r="AG111" s="953"/>
      <c r="AH111" s="953"/>
      <c r="AI111" s="953"/>
      <c r="AJ111" s="954"/>
      <c r="AK111" s="955" t="s">
        <v>429</v>
      </c>
      <c r="AL111" s="953"/>
      <c r="AM111" s="953"/>
      <c r="AN111" s="953"/>
      <c r="AO111" s="954"/>
      <c r="AP111" s="956" t="s">
        <v>388</v>
      </c>
      <c r="AQ111" s="957"/>
      <c r="AR111" s="957"/>
      <c r="AS111" s="957"/>
      <c r="AT111" s="958"/>
      <c r="AU111" s="923"/>
      <c r="AV111" s="924"/>
      <c r="AW111" s="924"/>
      <c r="AX111" s="924"/>
      <c r="AY111" s="924"/>
      <c r="AZ111" s="937" t="s">
        <v>432</v>
      </c>
      <c r="BA111" s="938"/>
      <c r="BB111" s="938"/>
      <c r="BC111" s="938"/>
      <c r="BD111" s="938"/>
      <c r="BE111" s="938"/>
      <c r="BF111" s="938"/>
      <c r="BG111" s="938"/>
      <c r="BH111" s="938"/>
      <c r="BI111" s="938"/>
      <c r="BJ111" s="938"/>
      <c r="BK111" s="938"/>
      <c r="BL111" s="938"/>
      <c r="BM111" s="938"/>
      <c r="BN111" s="938"/>
      <c r="BO111" s="938"/>
      <c r="BP111" s="939"/>
      <c r="BQ111" s="940">
        <v>618183</v>
      </c>
      <c r="BR111" s="941"/>
      <c r="BS111" s="941"/>
      <c r="BT111" s="941"/>
      <c r="BU111" s="941"/>
      <c r="BV111" s="941">
        <v>546125</v>
      </c>
      <c r="BW111" s="941"/>
      <c r="BX111" s="941"/>
      <c r="BY111" s="941"/>
      <c r="BZ111" s="941"/>
      <c r="CA111" s="941">
        <v>476117</v>
      </c>
      <c r="CB111" s="941"/>
      <c r="CC111" s="941"/>
      <c r="CD111" s="941"/>
      <c r="CE111" s="941"/>
      <c r="CF111" s="935">
        <v>3.1</v>
      </c>
      <c r="CG111" s="936"/>
      <c r="CH111" s="936"/>
      <c r="CI111" s="936"/>
      <c r="CJ111" s="936"/>
      <c r="CK111" s="963"/>
      <c r="CL111" s="964"/>
      <c r="CM111" s="937" t="s">
        <v>433</v>
      </c>
      <c r="CN111" s="938"/>
      <c r="CO111" s="938"/>
      <c r="CP111" s="938"/>
      <c r="CQ111" s="938"/>
      <c r="CR111" s="938"/>
      <c r="CS111" s="938"/>
      <c r="CT111" s="938"/>
      <c r="CU111" s="938"/>
      <c r="CV111" s="938"/>
      <c r="CW111" s="938"/>
      <c r="CX111" s="938"/>
      <c r="CY111" s="938"/>
      <c r="CZ111" s="938"/>
      <c r="DA111" s="938"/>
      <c r="DB111" s="938"/>
      <c r="DC111" s="938"/>
      <c r="DD111" s="938"/>
      <c r="DE111" s="938"/>
      <c r="DF111" s="939"/>
      <c r="DG111" s="940" t="s">
        <v>434</v>
      </c>
      <c r="DH111" s="941"/>
      <c r="DI111" s="941"/>
      <c r="DJ111" s="941"/>
      <c r="DK111" s="941"/>
      <c r="DL111" s="941" t="s">
        <v>435</v>
      </c>
      <c r="DM111" s="941"/>
      <c r="DN111" s="941"/>
      <c r="DO111" s="941"/>
      <c r="DP111" s="941"/>
      <c r="DQ111" s="941" t="s">
        <v>434</v>
      </c>
      <c r="DR111" s="941"/>
      <c r="DS111" s="941"/>
      <c r="DT111" s="941"/>
      <c r="DU111" s="941"/>
      <c r="DV111" s="942" t="s">
        <v>436</v>
      </c>
      <c r="DW111" s="942"/>
      <c r="DX111" s="942"/>
      <c r="DY111" s="942"/>
      <c r="DZ111" s="943"/>
    </row>
    <row r="112" spans="1:131" s="224" customFormat="1" ht="26.25" customHeight="1" x14ac:dyDescent="0.2">
      <c r="A112" s="967" t="s">
        <v>437</v>
      </c>
      <c r="B112" s="968"/>
      <c r="C112" s="938" t="s">
        <v>438</v>
      </c>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9"/>
      <c r="AA112" s="973" t="s">
        <v>439</v>
      </c>
      <c r="AB112" s="974"/>
      <c r="AC112" s="974"/>
      <c r="AD112" s="974"/>
      <c r="AE112" s="975"/>
      <c r="AF112" s="976" t="s">
        <v>434</v>
      </c>
      <c r="AG112" s="974"/>
      <c r="AH112" s="974"/>
      <c r="AI112" s="974"/>
      <c r="AJ112" s="975"/>
      <c r="AK112" s="976" t="s">
        <v>440</v>
      </c>
      <c r="AL112" s="974"/>
      <c r="AM112" s="974"/>
      <c r="AN112" s="974"/>
      <c r="AO112" s="975"/>
      <c r="AP112" s="977" t="s">
        <v>439</v>
      </c>
      <c r="AQ112" s="978"/>
      <c r="AR112" s="978"/>
      <c r="AS112" s="978"/>
      <c r="AT112" s="979"/>
      <c r="AU112" s="923"/>
      <c r="AV112" s="924"/>
      <c r="AW112" s="924"/>
      <c r="AX112" s="924"/>
      <c r="AY112" s="924"/>
      <c r="AZ112" s="937" t="s">
        <v>441</v>
      </c>
      <c r="BA112" s="938"/>
      <c r="BB112" s="938"/>
      <c r="BC112" s="938"/>
      <c r="BD112" s="938"/>
      <c r="BE112" s="938"/>
      <c r="BF112" s="938"/>
      <c r="BG112" s="938"/>
      <c r="BH112" s="938"/>
      <c r="BI112" s="938"/>
      <c r="BJ112" s="938"/>
      <c r="BK112" s="938"/>
      <c r="BL112" s="938"/>
      <c r="BM112" s="938"/>
      <c r="BN112" s="938"/>
      <c r="BO112" s="938"/>
      <c r="BP112" s="939"/>
      <c r="BQ112" s="940">
        <v>3911574</v>
      </c>
      <c r="BR112" s="941"/>
      <c r="BS112" s="941"/>
      <c r="BT112" s="941"/>
      <c r="BU112" s="941"/>
      <c r="BV112" s="941">
        <v>3456321</v>
      </c>
      <c r="BW112" s="941"/>
      <c r="BX112" s="941"/>
      <c r="BY112" s="941"/>
      <c r="BZ112" s="941"/>
      <c r="CA112" s="941">
        <v>2558663</v>
      </c>
      <c r="CB112" s="941"/>
      <c r="CC112" s="941"/>
      <c r="CD112" s="941"/>
      <c r="CE112" s="941"/>
      <c r="CF112" s="935">
        <v>16.8</v>
      </c>
      <c r="CG112" s="936"/>
      <c r="CH112" s="936"/>
      <c r="CI112" s="936"/>
      <c r="CJ112" s="936"/>
      <c r="CK112" s="963"/>
      <c r="CL112" s="964"/>
      <c r="CM112" s="937" t="s">
        <v>442</v>
      </c>
      <c r="CN112" s="938"/>
      <c r="CO112" s="938"/>
      <c r="CP112" s="938"/>
      <c r="CQ112" s="938"/>
      <c r="CR112" s="938"/>
      <c r="CS112" s="938"/>
      <c r="CT112" s="938"/>
      <c r="CU112" s="938"/>
      <c r="CV112" s="938"/>
      <c r="CW112" s="938"/>
      <c r="CX112" s="938"/>
      <c r="CY112" s="938"/>
      <c r="CZ112" s="938"/>
      <c r="DA112" s="938"/>
      <c r="DB112" s="938"/>
      <c r="DC112" s="938"/>
      <c r="DD112" s="938"/>
      <c r="DE112" s="938"/>
      <c r="DF112" s="939"/>
      <c r="DG112" s="940" t="s">
        <v>434</v>
      </c>
      <c r="DH112" s="941"/>
      <c r="DI112" s="941"/>
      <c r="DJ112" s="941"/>
      <c r="DK112" s="941"/>
      <c r="DL112" s="941" t="s">
        <v>434</v>
      </c>
      <c r="DM112" s="941"/>
      <c r="DN112" s="941"/>
      <c r="DO112" s="941"/>
      <c r="DP112" s="941"/>
      <c r="DQ112" s="941" t="s">
        <v>443</v>
      </c>
      <c r="DR112" s="941"/>
      <c r="DS112" s="941"/>
      <c r="DT112" s="941"/>
      <c r="DU112" s="941"/>
      <c r="DV112" s="942" t="s">
        <v>436</v>
      </c>
      <c r="DW112" s="942"/>
      <c r="DX112" s="942"/>
      <c r="DY112" s="942"/>
      <c r="DZ112" s="943"/>
    </row>
    <row r="113" spans="1:130" s="224" customFormat="1" ht="26.25" customHeight="1" x14ac:dyDescent="0.2">
      <c r="A113" s="969"/>
      <c r="B113" s="970"/>
      <c r="C113" s="938" t="s">
        <v>444</v>
      </c>
      <c r="D113" s="93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9"/>
      <c r="AA113" s="952">
        <v>351475</v>
      </c>
      <c r="AB113" s="953"/>
      <c r="AC113" s="953"/>
      <c r="AD113" s="953"/>
      <c r="AE113" s="954"/>
      <c r="AF113" s="955">
        <v>324791</v>
      </c>
      <c r="AG113" s="953"/>
      <c r="AH113" s="953"/>
      <c r="AI113" s="953"/>
      <c r="AJ113" s="954"/>
      <c r="AK113" s="955">
        <v>304286</v>
      </c>
      <c r="AL113" s="953"/>
      <c r="AM113" s="953"/>
      <c r="AN113" s="953"/>
      <c r="AO113" s="954"/>
      <c r="AP113" s="956">
        <v>2</v>
      </c>
      <c r="AQ113" s="957"/>
      <c r="AR113" s="957"/>
      <c r="AS113" s="957"/>
      <c r="AT113" s="958"/>
      <c r="AU113" s="923"/>
      <c r="AV113" s="924"/>
      <c r="AW113" s="924"/>
      <c r="AX113" s="924"/>
      <c r="AY113" s="924"/>
      <c r="AZ113" s="937" t="s">
        <v>445</v>
      </c>
      <c r="BA113" s="938"/>
      <c r="BB113" s="938"/>
      <c r="BC113" s="938"/>
      <c r="BD113" s="938"/>
      <c r="BE113" s="938"/>
      <c r="BF113" s="938"/>
      <c r="BG113" s="938"/>
      <c r="BH113" s="938"/>
      <c r="BI113" s="938"/>
      <c r="BJ113" s="938"/>
      <c r="BK113" s="938"/>
      <c r="BL113" s="938"/>
      <c r="BM113" s="938"/>
      <c r="BN113" s="938"/>
      <c r="BO113" s="938"/>
      <c r="BP113" s="939"/>
      <c r="BQ113" s="940">
        <v>1342140</v>
      </c>
      <c r="BR113" s="941"/>
      <c r="BS113" s="941"/>
      <c r="BT113" s="941"/>
      <c r="BU113" s="941"/>
      <c r="BV113" s="941">
        <v>1282032</v>
      </c>
      <c r="BW113" s="941"/>
      <c r="BX113" s="941"/>
      <c r="BY113" s="941"/>
      <c r="BZ113" s="941"/>
      <c r="CA113" s="941">
        <v>1183526</v>
      </c>
      <c r="CB113" s="941"/>
      <c r="CC113" s="941"/>
      <c r="CD113" s="941"/>
      <c r="CE113" s="941"/>
      <c r="CF113" s="935">
        <v>7.8</v>
      </c>
      <c r="CG113" s="936"/>
      <c r="CH113" s="936"/>
      <c r="CI113" s="936"/>
      <c r="CJ113" s="936"/>
      <c r="CK113" s="963"/>
      <c r="CL113" s="964"/>
      <c r="CM113" s="937" t="s">
        <v>446</v>
      </c>
      <c r="CN113" s="938"/>
      <c r="CO113" s="938"/>
      <c r="CP113" s="938"/>
      <c r="CQ113" s="938"/>
      <c r="CR113" s="938"/>
      <c r="CS113" s="938"/>
      <c r="CT113" s="938"/>
      <c r="CU113" s="938"/>
      <c r="CV113" s="938"/>
      <c r="CW113" s="938"/>
      <c r="CX113" s="938"/>
      <c r="CY113" s="938"/>
      <c r="CZ113" s="938"/>
      <c r="DA113" s="938"/>
      <c r="DB113" s="938"/>
      <c r="DC113" s="938"/>
      <c r="DD113" s="938"/>
      <c r="DE113" s="938"/>
      <c r="DF113" s="939"/>
      <c r="DG113" s="973" t="s">
        <v>434</v>
      </c>
      <c r="DH113" s="974"/>
      <c r="DI113" s="974"/>
      <c r="DJ113" s="974"/>
      <c r="DK113" s="975"/>
      <c r="DL113" s="976" t="s">
        <v>447</v>
      </c>
      <c r="DM113" s="974"/>
      <c r="DN113" s="974"/>
      <c r="DO113" s="974"/>
      <c r="DP113" s="975"/>
      <c r="DQ113" s="976" t="s">
        <v>447</v>
      </c>
      <c r="DR113" s="974"/>
      <c r="DS113" s="974"/>
      <c r="DT113" s="974"/>
      <c r="DU113" s="975"/>
      <c r="DV113" s="977" t="s">
        <v>448</v>
      </c>
      <c r="DW113" s="978"/>
      <c r="DX113" s="978"/>
      <c r="DY113" s="978"/>
      <c r="DZ113" s="979"/>
    </row>
    <row r="114" spans="1:130" s="224" customFormat="1" ht="26.25" customHeight="1" x14ac:dyDescent="0.2">
      <c r="A114" s="969"/>
      <c r="B114" s="970"/>
      <c r="C114" s="938" t="s">
        <v>449</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9"/>
      <c r="AA114" s="973">
        <v>177517</v>
      </c>
      <c r="AB114" s="974"/>
      <c r="AC114" s="974"/>
      <c r="AD114" s="974"/>
      <c r="AE114" s="975"/>
      <c r="AF114" s="976">
        <v>176393</v>
      </c>
      <c r="AG114" s="974"/>
      <c r="AH114" s="974"/>
      <c r="AI114" s="974"/>
      <c r="AJ114" s="975"/>
      <c r="AK114" s="976">
        <v>186509</v>
      </c>
      <c r="AL114" s="974"/>
      <c r="AM114" s="974"/>
      <c r="AN114" s="974"/>
      <c r="AO114" s="975"/>
      <c r="AP114" s="977">
        <v>1.2</v>
      </c>
      <c r="AQ114" s="978"/>
      <c r="AR114" s="978"/>
      <c r="AS114" s="978"/>
      <c r="AT114" s="979"/>
      <c r="AU114" s="923"/>
      <c r="AV114" s="924"/>
      <c r="AW114" s="924"/>
      <c r="AX114" s="924"/>
      <c r="AY114" s="924"/>
      <c r="AZ114" s="937" t="s">
        <v>450</v>
      </c>
      <c r="BA114" s="938"/>
      <c r="BB114" s="938"/>
      <c r="BC114" s="938"/>
      <c r="BD114" s="938"/>
      <c r="BE114" s="938"/>
      <c r="BF114" s="938"/>
      <c r="BG114" s="938"/>
      <c r="BH114" s="938"/>
      <c r="BI114" s="938"/>
      <c r="BJ114" s="938"/>
      <c r="BK114" s="938"/>
      <c r="BL114" s="938"/>
      <c r="BM114" s="938"/>
      <c r="BN114" s="938"/>
      <c r="BO114" s="938"/>
      <c r="BP114" s="939"/>
      <c r="BQ114" s="940">
        <v>2804046</v>
      </c>
      <c r="BR114" s="941"/>
      <c r="BS114" s="941"/>
      <c r="BT114" s="941"/>
      <c r="BU114" s="941"/>
      <c r="BV114" s="941">
        <v>2668706</v>
      </c>
      <c r="BW114" s="941"/>
      <c r="BX114" s="941"/>
      <c r="BY114" s="941"/>
      <c r="BZ114" s="941"/>
      <c r="CA114" s="941">
        <v>2614423</v>
      </c>
      <c r="CB114" s="941"/>
      <c r="CC114" s="941"/>
      <c r="CD114" s="941"/>
      <c r="CE114" s="941"/>
      <c r="CF114" s="935">
        <v>17.100000000000001</v>
      </c>
      <c r="CG114" s="936"/>
      <c r="CH114" s="936"/>
      <c r="CI114" s="936"/>
      <c r="CJ114" s="936"/>
      <c r="CK114" s="963"/>
      <c r="CL114" s="964"/>
      <c r="CM114" s="937" t="s">
        <v>451</v>
      </c>
      <c r="CN114" s="938"/>
      <c r="CO114" s="938"/>
      <c r="CP114" s="938"/>
      <c r="CQ114" s="938"/>
      <c r="CR114" s="938"/>
      <c r="CS114" s="938"/>
      <c r="CT114" s="938"/>
      <c r="CU114" s="938"/>
      <c r="CV114" s="938"/>
      <c r="CW114" s="938"/>
      <c r="CX114" s="938"/>
      <c r="CY114" s="938"/>
      <c r="CZ114" s="938"/>
      <c r="DA114" s="938"/>
      <c r="DB114" s="938"/>
      <c r="DC114" s="938"/>
      <c r="DD114" s="938"/>
      <c r="DE114" s="938"/>
      <c r="DF114" s="939"/>
      <c r="DG114" s="973" t="s">
        <v>452</v>
      </c>
      <c r="DH114" s="974"/>
      <c r="DI114" s="974"/>
      <c r="DJ114" s="974"/>
      <c r="DK114" s="975"/>
      <c r="DL114" s="976" t="s">
        <v>439</v>
      </c>
      <c r="DM114" s="974"/>
      <c r="DN114" s="974"/>
      <c r="DO114" s="974"/>
      <c r="DP114" s="975"/>
      <c r="DQ114" s="976" t="s">
        <v>436</v>
      </c>
      <c r="DR114" s="974"/>
      <c r="DS114" s="974"/>
      <c r="DT114" s="974"/>
      <c r="DU114" s="975"/>
      <c r="DV114" s="977" t="s">
        <v>447</v>
      </c>
      <c r="DW114" s="978"/>
      <c r="DX114" s="978"/>
      <c r="DY114" s="978"/>
      <c r="DZ114" s="979"/>
    </row>
    <row r="115" spans="1:130" s="224" customFormat="1" ht="26.25" customHeight="1" x14ac:dyDescent="0.2">
      <c r="A115" s="969"/>
      <c r="B115" s="970"/>
      <c r="C115" s="938" t="s">
        <v>453</v>
      </c>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9"/>
      <c r="AA115" s="952">
        <v>60609</v>
      </c>
      <c r="AB115" s="953"/>
      <c r="AC115" s="953"/>
      <c r="AD115" s="953"/>
      <c r="AE115" s="954"/>
      <c r="AF115" s="955">
        <v>60609</v>
      </c>
      <c r="AG115" s="953"/>
      <c r="AH115" s="953"/>
      <c r="AI115" s="953"/>
      <c r="AJ115" s="954"/>
      <c r="AK115" s="955">
        <v>60609</v>
      </c>
      <c r="AL115" s="953"/>
      <c r="AM115" s="953"/>
      <c r="AN115" s="953"/>
      <c r="AO115" s="954"/>
      <c r="AP115" s="956">
        <v>0.4</v>
      </c>
      <c r="AQ115" s="957"/>
      <c r="AR115" s="957"/>
      <c r="AS115" s="957"/>
      <c r="AT115" s="958"/>
      <c r="AU115" s="923"/>
      <c r="AV115" s="924"/>
      <c r="AW115" s="924"/>
      <c r="AX115" s="924"/>
      <c r="AY115" s="924"/>
      <c r="AZ115" s="937" t="s">
        <v>454</v>
      </c>
      <c r="BA115" s="938"/>
      <c r="BB115" s="938"/>
      <c r="BC115" s="938"/>
      <c r="BD115" s="938"/>
      <c r="BE115" s="938"/>
      <c r="BF115" s="938"/>
      <c r="BG115" s="938"/>
      <c r="BH115" s="938"/>
      <c r="BI115" s="938"/>
      <c r="BJ115" s="938"/>
      <c r="BK115" s="938"/>
      <c r="BL115" s="938"/>
      <c r="BM115" s="938"/>
      <c r="BN115" s="938"/>
      <c r="BO115" s="938"/>
      <c r="BP115" s="939"/>
      <c r="BQ115" s="940" t="s">
        <v>430</v>
      </c>
      <c r="BR115" s="941"/>
      <c r="BS115" s="941"/>
      <c r="BT115" s="941"/>
      <c r="BU115" s="941"/>
      <c r="BV115" s="941" t="s">
        <v>447</v>
      </c>
      <c r="BW115" s="941"/>
      <c r="BX115" s="941"/>
      <c r="BY115" s="941"/>
      <c r="BZ115" s="941"/>
      <c r="CA115" s="941" t="s">
        <v>436</v>
      </c>
      <c r="CB115" s="941"/>
      <c r="CC115" s="941"/>
      <c r="CD115" s="941"/>
      <c r="CE115" s="941"/>
      <c r="CF115" s="935" t="s">
        <v>440</v>
      </c>
      <c r="CG115" s="936"/>
      <c r="CH115" s="936"/>
      <c r="CI115" s="936"/>
      <c r="CJ115" s="936"/>
      <c r="CK115" s="963"/>
      <c r="CL115" s="964"/>
      <c r="CM115" s="937" t="s">
        <v>455</v>
      </c>
      <c r="CN115" s="938"/>
      <c r="CO115" s="938"/>
      <c r="CP115" s="938"/>
      <c r="CQ115" s="938"/>
      <c r="CR115" s="938"/>
      <c r="CS115" s="938"/>
      <c r="CT115" s="938"/>
      <c r="CU115" s="938"/>
      <c r="CV115" s="938"/>
      <c r="CW115" s="938"/>
      <c r="CX115" s="938"/>
      <c r="CY115" s="938"/>
      <c r="CZ115" s="938"/>
      <c r="DA115" s="938"/>
      <c r="DB115" s="938"/>
      <c r="DC115" s="938"/>
      <c r="DD115" s="938"/>
      <c r="DE115" s="938"/>
      <c r="DF115" s="939"/>
      <c r="DG115" s="973">
        <v>118158</v>
      </c>
      <c r="DH115" s="974"/>
      <c r="DI115" s="974"/>
      <c r="DJ115" s="974"/>
      <c r="DK115" s="975"/>
      <c r="DL115" s="976">
        <v>106709</v>
      </c>
      <c r="DM115" s="974"/>
      <c r="DN115" s="974"/>
      <c r="DO115" s="974"/>
      <c r="DP115" s="975"/>
      <c r="DQ115" s="976">
        <v>97310</v>
      </c>
      <c r="DR115" s="974"/>
      <c r="DS115" s="974"/>
      <c r="DT115" s="974"/>
      <c r="DU115" s="975"/>
      <c r="DV115" s="977">
        <v>0.6</v>
      </c>
      <c r="DW115" s="978"/>
      <c r="DX115" s="978"/>
      <c r="DY115" s="978"/>
      <c r="DZ115" s="979"/>
    </row>
    <row r="116" spans="1:130" s="224" customFormat="1" ht="26.25" customHeight="1" x14ac:dyDescent="0.2">
      <c r="A116" s="971"/>
      <c r="B116" s="972"/>
      <c r="C116" s="980" t="s">
        <v>456</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73" t="s">
        <v>436</v>
      </c>
      <c r="AB116" s="974"/>
      <c r="AC116" s="974"/>
      <c r="AD116" s="974"/>
      <c r="AE116" s="975"/>
      <c r="AF116" s="976" t="s">
        <v>452</v>
      </c>
      <c r="AG116" s="974"/>
      <c r="AH116" s="974"/>
      <c r="AI116" s="974"/>
      <c r="AJ116" s="975"/>
      <c r="AK116" s="976">
        <v>159</v>
      </c>
      <c r="AL116" s="974"/>
      <c r="AM116" s="974"/>
      <c r="AN116" s="974"/>
      <c r="AO116" s="975"/>
      <c r="AP116" s="977">
        <v>0</v>
      </c>
      <c r="AQ116" s="978"/>
      <c r="AR116" s="978"/>
      <c r="AS116" s="978"/>
      <c r="AT116" s="979"/>
      <c r="AU116" s="923"/>
      <c r="AV116" s="924"/>
      <c r="AW116" s="924"/>
      <c r="AX116" s="924"/>
      <c r="AY116" s="924"/>
      <c r="AZ116" s="982" t="s">
        <v>457</v>
      </c>
      <c r="BA116" s="983"/>
      <c r="BB116" s="983"/>
      <c r="BC116" s="983"/>
      <c r="BD116" s="983"/>
      <c r="BE116" s="983"/>
      <c r="BF116" s="983"/>
      <c r="BG116" s="983"/>
      <c r="BH116" s="983"/>
      <c r="BI116" s="983"/>
      <c r="BJ116" s="983"/>
      <c r="BK116" s="983"/>
      <c r="BL116" s="983"/>
      <c r="BM116" s="983"/>
      <c r="BN116" s="983"/>
      <c r="BO116" s="983"/>
      <c r="BP116" s="984"/>
      <c r="BQ116" s="940" t="s">
        <v>434</v>
      </c>
      <c r="BR116" s="941"/>
      <c r="BS116" s="941"/>
      <c r="BT116" s="941"/>
      <c r="BU116" s="941"/>
      <c r="BV116" s="941" t="s">
        <v>440</v>
      </c>
      <c r="BW116" s="941"/>
      <c r="BX116" s="941"/>
      <c r="BY116" s="941"/>
      <c r="BZ116" s="941"/>
      <c r="CA116" s="941" t="s">
        <v>447</v>
      </c>
      <c r="CB116" s="941"/>
      <c r="CC116" s="941"/>
      <c r="CD116" s="941"/>
      <c r="CE116" s="941"/>
      <c r="CF116" s="935" t="s">
        <v>434</v>
      </c>
      <c r="CG116" s="936"/>
      <c r="CH116" s="936"/>
      <c r="CI116" s="936"/>
      <c r="CJ116" s="936"/>
      <c r="CK116" s="963"/>
      <c r="CL116" s="964"/>
      <c r="CM116" s="937" t="s">
        <v>458</v>
      </c>
      <c r="CN116" s="938"/>
      <c r="CO116" s="938"/>
      <c r="CP116" s="938"/>
      <c r="CQ116" s="938"/>
      <c r="CR116" s="938"/>
      <c r="CS116" s="938"/>
      <c r="CT116" s="938"/>
      <c r="CU116" s="938"/>
      <c r="CV116" s="938"/>
      <c r="CW116" s="938"/>
      <c r="CX116" s="938"/>
      <c r="CY116" s="938"/>
      <c r="CZ116" s="938"/>
      <c r="DA116" s="938"/>
      <c r="DB116" s="938"/>
      <c r="DC116" s="938"/>
      <c r="DD116" s="938"/>
      <c r="DE116" s="938"/>
      <c r="DF116" s="939"/>
      <c r="DG116" s="973" t="s">
        <v>436</v>
      </c>
      <c r="DH116" s="974"/>
      <c r="DI116" s="974"/>
      <c r="DJ116" s="974"/>
      <c r="DK116" s="975"/>
      <c r="DL116" s="976" t="s">
        <v>440</v>
      </c>
      <c r="DM116" s="974"/>
      <c r="DN116" s="974"/>
      <c r="DO116" s="974"/>
      <c r="DP116" s="975"/>
      <c r="DQ116" s="976" t="s">
        <v>440</v>
      </c>
      <c r="DR116" s="974"/>
      <c r="DS116" s="974"/>
      <c r="DT116" s="974"/>
      <c r="DU116" s="975"/>
      <c r="DV116" s="977" t="s">
        <v>436</v>
      </c>
      <c r="DW116" s="978"/>
      <c r="DX116" s="978"/>
      <c r="DY116" s="978"/>
      <c r="DZ116" s="979"/>
    </row>
    <row r="117" spans="1:130" s="224" customFormat="1" ht="26.25" customHeight="1" x14ac:dyDescent="0.2">
      <c r="A117" s="927" t="s">
        <v>186</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92" t="s">
        <v>459</v>
      </c>
      <c r="Z117" s="909"/>
      <c r="AA117" s="993">
        <v>1938226</v>
      </c>
      <c r="AB117" s="994"/>
      <c r="AC117" s="994"/>
      <c r="AD117" s="994"/>
      <c r="AE117" s="995"/>
      <c r="AF117" s="996">
        <v>2052855</v>
      </c>
      <c r="AG117" s="994"/>
      <c r="AH117" s="994"/>
      <c r="AI117" s="994"/>
      <c r="AJ117" s="995"/>
      <c r="AK117" s="996">
        <v>2193485</v>
      </c>
      <c r="AL117" s="994"/>
      <c r="AM117" s="994"/>
      <c r="AN117" s="994"/>
      <c r="AO117" s="995"/>
      <c r="AP117" s="997"/>
      <c r="AQ117" s="998"/>
      <c r="AR117" s="998"/>
      <c r="AS117" s="998"/>
      <c r="AT117" s="999"/>
      <c r="AU117" s="923"/>
      <c r="AV117" s="924"/>
      <c r="AW117" s="924"/>
      <c r="AX117" s="924"/>
      <c r="AY117" s="924"/>
      <c r="AZ117" s="989" t="s">
        <v>460</v>
      </c>
      <c r="BA117" s="990"/>
      <c r="BB117" s="990"/>
      <c r="BC117" s="990"/>
      <c r="BD117" s="990"/>
      <c r="BE117" s="990"/>
      <c r="BF117" s="990"/>
      <c r="BG117" s="990"/>
      <c r="BH117" s="990"/>
      <c r="BI117" s="990"/>
      <c r="BJ117" s="990"/>
      <c r="BK117" s="990"/>
      <c r="BL117" s="990"/>
      <c r="BM117" s="990"/>
      <c r="BN117" s="990"/>
      <c r="BO117" s="990"/>
      <c r="BP117" s="991"/>
      <c r="BQ117" s="940" t="s">
        <v>430</v>
      </c>
      <c r="BR117" s="941"/>
      <c r="BS117" s="941"/>
      <c r="BT117" s="941"/>
      <c r="BU117" s="941"/>
      <c r="BV117" s="941" t="s">
        <v>461</v>
      </c>
      <c r="BW117" s="941"/>
      <c r="BX117" s="941"/>
      <c r="BY117" s="941"/>
      <c r="BZ117" s="941"/>
      <c r="CA117" s="941" t="s">
        <v>430</v>
      </c>
      <c r="CB117" s="941"/>
      <c r="CC117" s="941"/>
      <c r="CD117" s="941"/>
      <c r="CE117" s="941"/>
      <c r="CF117" s="935" t="s">
        <v>430</v>
      </c>
      <c r="CG117" s="936"/>
      <c r="CH117" s="936"/>
      <c r="CI117" s="936"/>
      <c r="CJ117" s="936"/>
      <c r="CK117" s="963"/>
      <c r="CL117" s="964"/>
      <c r="CM117" s="937" t="s">
        <v>462</v>
      </c>
      <c r="CN117" s="938"/>
      <c r="CO117" s="938"/>
      <c r="CP117" s="938"/>
      <c r="CQ117" s="938"/>
      <c r="CR117" s="938"/>
      <c r="CS117" s="938"/>
      <c r="CT117" s="938"/>
      <c r="CU117" s="938"/>
      <c r="CV117" s="938"/>
      <c r="CW117" s="938"/>
      <c r="CX117" s="938"/>
      <c r="CY117" s="938"/>
      <c r="CZ117" s="938"/>
      <c r="DA117" s="938"/>
      <c r="DB117" s="938"/>
      <c r="DC117" s="938"/>
      <c r="DD117" s="938"/>
      <c r="DE117" s="938"/>
      <c r="DF117" s="939"/>
      <c r="DG117" s="973" t="s">
        <v>439</v>
      </c>
      <c r="DH117" s="974"/>
      <c r="DI117" s="974"/>
      <c r="DJ117" s="974"/>
      <c r="DK117" s="975"/>
      <c r="DL117" s="976" t="s">
        <v>440</v>
      </c>
      <c r="DM117" s="974"/>
      <c r="DN117" s="974"/>
      <c r="DO117" s="974"/>
      <c r="DP117" s="975"/>
      <c r="DQ117" s="976" t="s">
        <v>430</v>
      </c>
      <c r="DR117" s="974"/>
      <c r="DS117" s="974"/>
      <c r="DT117" s="974"/>
      <c r="DU117" s="975"/>
      <c r="DV117" s="977" t="s">
        <v>439</v>
      </c>
      <c r="DW117" s="978"/>
      <c r="DX117" s="978"/>
      <c r="DY117" s="978"/>
      <c r="DZ117" s="979"/>
    </row>
    <row r="118" spans="1:130" s="224" customFormat="1" ht="26.25" customHeight="1" x14ac:dyDescent="0.2">
      <c r="A118" s="927" t="s">
        <v>424</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421</v>
      </c>
      <c r="AB118" s="908"/>
      <c r="AC118" s="908"/>
      <c r="AD118" s="908"/>
      <c r="AE118" s="909"/>
      <c r="AF118" s="907" t="s">
        <v>422</v>
      </c>
      <c r="AG118" s="908"/>
      <c r="AH118" s="908"/>
      <c r="AI118" s="908"/>
      <c r="AJ118" s="909"/>
      <c r="AK118" s="907" t="s">
        <v>305</v>
      </c>
      <c r="AL118" s="908"/>
      <c r="AM118" s="908"/>
      <c r="AN118" s="908"/>
      <c r="AO118" s="909"/>
      <c r="AP118" s="985" t="s">
        <v>423</v>
      </c>
      <c r="AQ118" s="986"/>
      <c r="AR118" s="986"/>
      <c r="AS118" s="986"/>
      <c r="AT118" s="987"/>
      <c r="AU118" s="923"/>
      <c r="AV118" s="924"/>
      <c r="AW118" s="924"/>
      <c r="AX118" s="924"/>
      <c r="AY118" s="924"/>
      <c r="AZ118" s="988" t="s">
        <v>463</v>
      </c>
      <c r="BA118" s="980"/>
      <c r="BB118" s="980"/>
      <c r="BC118" s="980"/>
      <c r="BD118" s="980"/>
      <c r="BE118" s="980"/>
      <c r="BF118" s="980"/>
      <c r="BG118" s="980"/>
      <c r="BH118" s="980"/>
      <c r="BI118" s="980"/>
      <c r="BJ118" s="980"/>
      <c r="BK118" s="980"/>
      <c r="BL118" s="980"/>
      <c r="BM118" s="980"/>
      <c r="BN118" s="980"/>
      <c r="BO118" s="980"/>
      <c r="BP118" s="981"/>
      <c r="BQ118" s="1014" t="s">
        <v>434</v>
      </c>
      <c r="BR118" s="1015"/>
      <c r="BS118" s="1015"/>
      <c r="BT118" s="1015"/>
      <c r="BU118" s="1015"/>
      <c r="BV118" s="1015" t="s">
        <v>464</v>
      </c>
      <c r="BW118" s="1015"/>
      <c r="BX118" s="1015"/>
      <c r="BY118" s="1015"/>
      <c r="BZ118" s="1015"/>
      <c r="CA118" s="1015" t="s">
        <v>434</v>
      </c>
      <c r="CB118" s="1015"/>
      <c r="CC118" s="1015"/>
      <c r="CD118" s="1015"/>
      <c r="CE118" s="1015"/>
      <c r="CF118" s="935" t="s">
        <v>439</v>
      </c>
      <c r="CG118" s="936"/>
      <c r="CH118" s="936"/>
      <c r="CI118" s="936"/>
      <c r="CJ118" s="936"/>
      <c r="CK118" s="963"/>
      <c r="CL118" s="964"/>
      <c r="CM118" s="937" t="s">
        <v>465</v>
      </c>
      <c r="CN118" s="938"/>
      <c r="CO118" s="938"/>
      <c r="CP118" s="938"/>
      <c r="CQ118" s="938"/>
      <c r="CR118" s="938"/>
      <c r="CS118" s="938"/>
      <c r="CT118" s="938"/>
      <c r="CU118" s="938"/>
      <c r="CV118" s="938"/>
      <c r="CW118" s="938"/>
      <c r="CX118" s="938"/>
      <c r="CY118" s="938"/>
      <c r="CZ118" s="938"/>
      <c r="DA118" s="938"/>
      <c r="DB118" s="938"/>
      <c r="DC118" s="938"/>
      <c r="DD118" s="938"/>
      <c r="DE118" s="938"/>
      <c r="DF118" s="939"/>
      <c r="DG118" s="973" t="s">
        <v>440</v>
      </c>
      <c r="DH118" s="974"/>
      <c r="DI118" s="974"/>
      <c r="DJ118" s="974"/>
      <c r="DK118" s="975"/>
      <c r="DL118" s="976" t="s">
        <v>436</v>
      </c>
      <c r="DM118" s="974"/>
      <c r="DN118" s="974"/>
      <c r="DO118" s="974"/>
      <c r="DP118" s="975"/>
      <c r="DQ118" s="976" t="s">
        <v>436</v>
      </c>
      <c r="DR118" s="974"/>
      <c r="DS118" s="974"/>
      <c r="DT118" s="974"/>
      <c r="DU118" s="975"/>
      <c r="DV118" s="977" t="s">
        <v>461</v>
      </c>
      <c r="DW118" s="978"/>
      <c r="DX118" s="978"/>
      <c r="DY118" s="978"/>
      <c r="DZ118" s="979"/>
    </row>
    <row r="119" spans="1:130" s="224" customFormat="1" ht="26.25" customHeight="1" x14ac:dyDescent="0.2">
      <c r="A119" s="1071" t="s">
        <v>427</v>
      </c>
      <c r="B119" s="962"/>
      <c r="C119" s="944" t="s">
        <v>428</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466</v>
      </c>
      <c r="AB119" s="915"/>
      <c r="AC119" s="915"/>
      <c r="AD119" s="915"/>
      <c r="AE119" s="916"/>
      <c r="AF119" s="917" t="s">
        <v>440</v>
      </c>
      <c r="AG119" s="915"/>
      <c r="AH119" s="915"/>
      <c r="AI119" s="915"/>
      <c r="AJ119" s="916"/>
      <c r="AK119" s="917" t="s">
        <v>430</v>
      </c>
      <c r="AL119" s="915"/>
      <c r="AM119" s="915"/>
      <c r="AN119" s="915"/>
      <c r="AO119" s="916"/>
      <c r="AP119" s="918" t="s">
        <v>440</v>
      </c>
      <c r="AQ119" s="919"/>
      <c r="AR119" s="919"/>
      <c r="AS119" s="919"/>
      <c r="AT119" s="920"/>
      <c r="AU119" s="925"/>
      <c r="AV119" s="926"/>
      <c r="AW119" s="926"/>
      <c r="AX119" s="926"/>
      <c r="AY119" s="926"/>
      <c r="AZ119" s="245" t="s">
        <v>186</v>
      </c>
      <c r="BA119" s="245"/>
      <c r="BB119" s="245"/>
      <c r="BC119" s="245"/>
      <c r="BD119" s="245"/>
      <c r="BE119" s="245"/>
      <c r="BF119" s="245"/>
      <c r="BG119" s="245"/>
      <c r="BH119" s="245"/>
      <c r="BI119" s="245"/>
      <c r="BJ119" s="245"/>
      <c r="BK119" s="245"/>
      <c r="BL119" s="245"/>
      <c r="BM119" s="245"/>
      <c r="BN119" s="245"/>
      <c r="BO119" s="992" t="s">
        <v>467</v>
      </c>
      <c r="BP119" s="1020"/>
      <c r="BQ119" s="1014">
        <v>23707198</v>
      </c>
      <c r="BR119" s="1015"/>
      <c r="BS119" s="1015"/>
      <c r="BT119" s="1015"/>
      <c r="BU119" s="1015"/>
      <c r="BV119" s="1015">
        <v>23793504</v>
      </c>
      <c r="BW119" s="1015"/>
      <c r="BX119" s="1015"/>
      <c r="BY119" s="1015"/>
      <c r="BZ119" s="1015"/>
      <c r="CA119" s="1015">
        <v>23775884</v>
      </c>
      <c r="CB119" s="1015"/>
      <c r="CC119" s="1015"/>
      <c r="CD119" s="1015"/>
      <c r="CE119" s="1015"/>
      <c r="CF119" s="1016"/>
      <c r="CG119" s="1017"/>
      <c r="CH119" s="1017"/>
      <c r="CI119" s="1017"/>
      <c r="CJ119" s="1018"/>
      <c r="CK119" s="965"/>
      <c r="CL119" s="966"/>
      <c r="CM119" s="988" t="s">
        <v>468</v>
      </c>
      <c r="CN119" s="980"/>
      <c r="CO119" s="980"/>
      <c r="CP119" s="980"/>
      <c r="CQ119" s="980"/>
      <c r="CR119" s="980"/>
      <c r="CS119" s="980"/>
      <c r="CT119" s="980"/>
      <c r="CU119" s="980"/>
      <c r="CV119" s="980"/>
      <c r="CW119" s="980"/>
      <c r="CX119" s="980"/>
      <c r="CY119" s="980"/>
      <c r="CZ119" s="980"/>
      <c r="DA119" s="980"/>
      <c r="DB119" s="980"/>
      <c r="DC119" s="980"/>
      <c r="DD119" s="980"/>
      <c r="DE119" s="980"/>
      <c r="DF119" s="981"/>
      <c r="DG119" s="1019">
        <v>500025</v>
      </c>
      <c r="DH119" s="1001"/>
      <c r="DI119" s="1001"/>
      <c r="DJ119" s="1001"/>
      <c r="DK119" s="1002"/>
      <c r="DL119" s="1000">
        <v>439416</v>
      </c>
      <c r="DM119" s="1001"/>
      <c r="DN119" s="1001"/>
      <c r="DO119" s="1001"/>
      <c r="DP119" s="1002"/>
      <c r="DQ119" s="1000">
        <v>378807</v>
      </c>
      <c r="DR119" s="1001"/>
      <c r="DS119" s="1001"/>
      <c r="DT119" s="1001"/>
      <c r="DU119" s="1002"/>
      <c r="DV119" s="1003">
        <v>2.5</v>
      </c>
      <c r="DW119" s="1004"/>
      <c r="DX119" s="1004"/>
      <c r="DY119" s="1004"/>
      <c r="DZ119" s="1005"/>
    </row>
    <row r="120" spans="1:130" s="224" customFormat="1" ht="26.25" customHeight="1" x14ac:dyDescent="0.2">
      <c r="A120" s="1072"/>
      <c r="B120" s="964"/>
      <c r="C120" s="937" t="s">
        <v>433</v>
      </c>
      <c r="D120" s="938"/>
      <c r="E120" s="938"/>
      <c r="F120" s="938"/>
      <c r="G120" s="938"/>
      <c r="H120" s="938"/>
      <c r="I120" s="938"/>
      <c r="J120" s="938"/>
      <c r="K120" s="938"/>
      <c r="L120" s="938"/>
      <c r="M120" s="938"/>
      <c r="N120" s="938"/>
      <c r="O120" s="938"/>
      <c r="P120" s="938"/>
      <c r="Q120" s="938"/>
      <c r="R120" s="938"/>
      <c r="S120" s="938"/>
      <c r="T120" s="938"/>
      <c r="U120" s="938"/>
      <c r="V120" s="938"/>
      <c r="W120" s="938"/>
      <c r="X120" s="938"/>
      <c r="Y120" s="938"/>
      <c r="Z120" s="939"/>
      <c r="AA120" s="973" t="s">
        <v>439</v>
      </c>
      <c r="AB120" s="974"/>
      <c r="AC120" s="974"/>
      <c r="AD120" s="974"/>
      <c r="AE120" s="975"/>
      <c r="AF120" s="976" t="s">
        <v>434</v>
      </c>
      <c r="AG120" s="974"/>
      <c r="AH120" s="974"/>
      <c r="AI120" s="974"/>
      <c r="AJ120" s="975"/>
      <c r="AK120" s="976" t="s">
        <v>440</v>
      </c>
      <c r="AL120" s="974"/>
      <c r="AM120" s="974"/>
      <c r="AN120" s="974"/>
      <c r="AO120" s="975"/>
      <c r="AP120" s="977" t="s">
        <v>436</v>
      </c>
      <c r="AQ120" s="978"/>
      <c r="AR120" s="978"/>
      <c r="AS120" s="978"/>
      <c r="AT120" s="979"/>
      <c r="AU120" s="1006" t="s">
        <v>469</v>
      </c>
      <c r="AV120" s="1007"/>
      <c r="AW120" s="1007"/>
      <c r="AX120" s="1007"/>
      <c r="AY120" s="1008"/>
      <c r="AZ120" s="944" t="s">
        <v>470</v>
      </c>
      <c r="BA120" s="912"/>
      <c r="BB120" s="912"/>
      <c r="BC120" s="912"/>
      <c r="BD120" s="912"/>
      <c r="BE120" s="912"/>
      <c r="BF120" s="912"/>
      <c r="BG120" s="912"/>
      <c r="BH120" s="912"/>
      <c r="BI120" s="912"/>
      <c r="BJ120" s="912"/>
      <c r="BK120" s="912"/>
      <c r="BL120" s="912"/>
      <c r="BM120" s="912"/>
      <c r="BN120" s="912"/>
      <c r="BO120" s="912"/>
      <c r="BP120" s="913"/>
      <c r="BQ120" s="945">
        <v>5508300</v>
      </c>
      <c r="BR120" s="946"/>
      <c r="BS120" s="946"/>
      <c r="BT120" s="946"/>
      <c r="BU120" s="946"/>
      <c r="BV120" s="946">
        <v>6301365</v>
      </c>
      <c r="BW120" s="946"/>
      <c r="BX120" s="946"/>
      <c r="BY120" s="946"/>
      <c r="BZ120" s="946"/>
      <c r="CA120" s="946">
        <v>5594551</v>
      </c>
      <c r="CB120" s="946"/>
      <c r="CC120" s="946"/>
      <c r="CD120" s="946"/>
      <c r="CE120" s="946"/>
      <c r="CF120" s="959">
        <v>36.700000000000003</v>
      </c>
      <c r="CG120" s="960"/>
      <c r="CH120" s="960"/>
      <c r="CI120" s="960"/>
      <c r="CJ120" s="960"/>
      <c r="CK120" s="1021" t="s">
        <v>471</v>
      </c>
      <c r="CL120" s="1022"/>
      <c r="CM120" s="1022"/>
      <c r="CN120" s="1022"/>
      <c r="CO120" s="1023"/>
      <c r="CP120" s="1029" t="s">
        <v>399</v>
      </c>
      <c r="CQ120" s="1030"/>
      <c r="CR120" s="1030"/>
      <c r="CS120" s="1030"/>
      <c r="CT120" s="1030"/>
      <c r="CU120" s="1030"/>
      <c r="CV120" s="1030"/>
      <c r="CW120" s="1030"/>
      <c r="CX120" s="1030"/>
      <c r="CY120" s="1030"/>
      <c r="CZ120" s="1030"/>
      <c r="DA120" s="1030"/>
      <c r="DB120" s="1030"/>
      <c r="DC120" s="1030"/>
      <c r="DD120" s="1030"/>
      <c r="DE120" s="1030"/>
      <c r="DF120" s="1031"/>
      <c r="DG120" s="945">
        <v>3911574</v>
      </c>
      <c r="DH120" s="946"/>
      <c r="DI120" s="946"/>
      <c r="DJ120" s="946"/>
      <c r="DK120" s="946"/>
      <c r="DL120" s="946">
        <v>3456321</v>
      </c>
      <c r="DM120" s="946"/>
      <c r="DN120" s="946"/>
      <c r="DO120" s="946"/>
      <c r="DP120" s="946"/>
      <c r="DQ120" s="946">
        <v>2558663</v>
      </c>
      <c r="DR120" s="946"/>
      <c r="DS120" s="946"/>
      <c r="DT120" s="946"/>
      <c r="DU120" s="946"/>
      <c r="DV120" s="947">
        <v>16.8</v>
      </c>
      <c r="DW120" s="947"/>
      <c r="DX120" s="947"/>
      <c r="DY120" s="947"/>
      <c r="DZ120" s="948"/>
    </row>
    <row r="121" spans="1:130" s="224" customFormat="1" ht="26.25" customHeight="1" x14ac:dyDescent="0.2">
      <c r="A121" s="1072"/>
      <c r="B121" s="964"/>
      <c r="C121" s="989" t="s">
        <v>472</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73" t="s">
        <v>440</v>
      </c>
      <c r="AB121" s="974"/>
      <c r="AC121" s="974"/>
      <c r="AD121" s="974"/>
      <c r="AE121" s="975"/>
      <c r="AF121" s="976" t="s">
        <v>452</v>
      </c>
      <c r="AG121" s="974"/>
      <c r="AH121" s="974"/>
      <c r="AI121" s="974"/>
      <c r="AJ121" s="975"/>
      <c r="AK121" s="976" t="s">
        <v>440</v>
      </c>
      <c r="AL121" s="974"/>
      <c r="AM121" s="974"/>
      <c r="AN121" s="974"/>
      <c r="AO121" s="975"/>
      <c r="AP121" s="977" t="s">
        <v>461</v>
      </c>
      <c r="AQ121" s="978"/>
      <c r="AR121" s="978"/>
      <c r="AS121" s="978"/>
      <c r="AT121" s="979"/>
      <c r="AU121" s="1009"/>
      <c r="AV121" s="1010"/>
      <c r="AW121" s="1010"/>
      <c r="AX121" s="1010"/>
      <c r="AY121" s="1011"/>
      <c r="AZ121" s="937" t="s">
        <v>473</v>
      </c>
      <c r="BA121" s="938"/>
      <c r="BB121" s="938"/>
      <c r="BC121" s="938"/>
      <c r="BD121" s="938"/>
      <c r="BE121" s="938"/>
      <c r="BF121" s="938"/>
      <c r="BG121" s="938"/>
      <c r="BH121" s="938"/>
      <c r="BI121" s="938"/>
      <c r="BJ121" s="938"/>
      <c r="BK121" s="938"/>
      <c r="BL121" s="938"/>
      <c r="BM121" s="938"/>
      <c r="BN121" s="938"/>
      <c r="BO121" s="938"/>
      <c r="BP121" s="939"/>
      <c r="BQ121" s="940">
        <v>6501711</v>
      </c>
      <c r="BR121" s="941"/>
      <c r="BS121" s="941"/>
      <c r="BT121" s="941"/>
      <c r="BU121" s="941"/>
      <c r="BV121" s="941">
        <v>6073334</v>
      </c>
      <c r="BW121" s="941"/>
      <c r="BX121" s="941"/>
      <c r="BY121" s="941"/>
      <c r="BZ121" s="941"/>
      <c r="CA121" s="941">
        <v>6682640</v>
      </c>
      <c r="CB121" s="941"/>
      <c r="CC121" s="941"/>
      <c r="CD121" s="941"/>
      <c r="CE121" s="941"/>
      <c r="CF121" s="935">
        <v>43.8</v>
      </c>
      <c r="CG121" s="936"/>
      <c r="CH121" s="936"/>
      <c r="CI121" s="936"/>
      <c r="CJ121" s="936"/>
      <c r="CK121" s="1024"/>
      <c r="CL121" s="1025"/>
      <c r="CM121" s="1025"/>
      <c r="CN121" s="1025"/>
      <c r="CO121" s="1026"/>
      <c r="CP121" s="1034" t="s">
        <v>474</v>
      </c>
      <c r="CQ121" s="1035"/>
      <c r="CR121" s="1035"/>
      <c r="CS121" s="1035"/>
      <c r="CT121" s="1035"/>
      <c r="CU121" s="1035"/>
      <c r="CV121" s="1035"/>
      <c r="CW121" s="1035"/>
      <c r="CX121" s="1035"/>
      <c r="CY121" s="1035"/>
      <c r="CZ121" s="1035"/>
      <c r="DA121" s="1035"/>
      <c r="DB121" s="1035"/>
      <c r="DC121" s="1035"/>
      <c r="DD121" s="1035"/>
      <c r="DE121" s="1035"/>
      <c r="DF121" s="1036"/>
      <c r="DG121" s="940" t="s">
        <v>436</v>
      </c>
      <c r="DH121" s="941"/>
      <c r="DI121" s="941"/>
      <c r="DJ121" s="941"/>
      <c r="DK121" s="941"/>
      <c r="DL121" s="941" t="s">
        <v>430</v>
      </c>
      <c r="DM121" s="941"/>
      <c r="DN121" s="941"/>
      <c r="DO121" s="941"/>
      <c r="DP121" s="941"/>
      <c r="DQ121" s="941" t="s">
        <v>430</v>
      </c>
      <c r="DR121" s="941"/>
      <c r="DS121" s="941"/>
      <c r="DT121" s="941"/>
      <c r="DU121" s="941"/>
      <c r="DV121" s="942" t="s">
        <v>440</v>
      </c>
      <c r="DW121" s="942"/>
      <c r="DX121" s="942"/>
      <c r="DY121" s="942"/>
      <c r="DZ121" s="943"/>
    </row>
    <row r="122" spans="1:130" s="224" customFormat="1" ht="26.25" customHeight="1" x14ac:dyDescent="0.2">
      <c r="A122" s="1072"/>
      <c r="B122" s="964"/>
      <c r="C122" s="937" t="s">
        <v>451</v>
      </c>
      <c r="D122" s="938"/>
      <c r="E122" s="938"/>
      <c r="F122" s="938"/>
      <c r="G122" s="938"/>
      <c r="H122" s="938"/>
      <c r="I122" s="938"/>
      <c r="J122" s="938"/>
      <c r="K122" s="938"/>
      <c r="L122" s="938"/>
      <c r="M122" s="938"/>
      <c r="N122" s="938"/>
      <c r="O122" s="938"/>
      <c r="P122" s="938"/>
      <c r="Q122" s="938"/>
      <c r="R122" s="938"/>
      <c r="S122" s="938"/>
      <c r="T122" s="938"/>
      <c r="U122" s="938"/>
      <c r="V122" s="938"/>
      <c r="W122" s="938"/>
      <c r="X122" s="938"/>
      <c r="Y122" s="938"/>
      <c r="Z122" s="939"/>
      <c r="AA122" s="973" t="s">
        <v>452</v>
      </c>
      <c r="AB122" s="974"/>
      <c r="AC122" s="974"/>
      <c r="AD122" s="974"/>
      <c r="AE122" s="975"/>
      <c r="AF122" s="976" t="s">
        <v>439</v>
      </c>
      <c r="AG122" s="974"/>
      <c r="AH122" s="974"/>
      <c r="AI122" s="974"/>
      <c r="AJ122" s="975"/>
      <c r="AK122" s="976" t="s">
        <v>434</v>
      </c>
      <c r="AL122" s="974"/>
      <c r="AM122" s="974"/>
      <c r="AN122" s="974"/>
      <c r="AO122" s="975"/>
      <c r="AP122" s="977" t="s">
        <v>440</v>
      </c>
      <c r="AQ122" s="978"/>
      <c r="AR122" s="978"/>
      <c r="AS122" s="978"/>
      <c r="AT122" s="979"/>
      <c r="AU122" s="1009"/>
      <c r="AV122" s="1010"/>
      <c r="AW122" s="1010"/>
      <c r="AX122" s="1010"/>
      <c r="AY122" s="1011"/>
      <c r="AZ122" s="988" t="s">
        <v>475</v>
      </c>
      <c r="BA122" s="980"/>
      <c r="BB122" s="980"/>
      <c r="BC122" s="980"/>
      <c r="BD122" s="980"/>
      <c r="BE122" s="980"/>
      <c r="BF122" s="980"/>
      <c r="BG122" s="980"/>
      <c r="BH122" s="980"/>
      <c r="BI122" s="980"/>
      <c r="BJ122" s="980"/>
      <c r="BK122" s="980"/>
      <c r="BL122" s="980"/>
      <c r="BM122" s="980"/>
      <c r="BN122" s="980"/>
      <c r="BO122" s="980"/>
      <c r="BP122" s="981"/>
      <c r="BQ122" s="1014">
        <v>10645534</v>
      </c>
      <c r="BR122" s="1015"/>
      <c r="BS122" s="1015"/>
      <c r="BT122" s="1015"/>
      <c r="BU122" s="1015"/>
      <c r="BV122" s="1015">
        <v>10488048</v>
      </c>
      <c r="BW122" s="1015"/>
      <c r="BX122" s="1015"/>
      <c r="BY122" s="1015"/>
      <c r="BZ122" s="1015"/>
      <c r="CA122" s="1015">
        <v>10347923</v>
      </c>
      <c r="CB122" s="1015"/>
      <c r="CC122" s="1015"/>
      <c r="CD122" s="1015"/>
      <c r="CE122" s="1015"/>
      <c r="CF122" s="1032">
        <v>67.8</v>
      </c>
      <c r="CG122" s="1033"/>
      <c r="CH122" s="1033"/>
      <c r="CI122" s="1033"/>
      <c r="CJ122" s="1033"/>
      <c r="CK122" s="1024"/>
      <c r="CL122" s="1025"/>
      <c r="CM122" s="1025"/>
      <c r="CN122" s="1025"/>
      <c r="CO122" s="1026"/>
      <c r="CP122" s="1034" t="s">
        <v>476</v>
      </c>
      <c r="CQ122" s="1035"/>
      <c r="CR122" s="1035"/>
      <c r="CS122" s="1035"/>
      <c r="CT122" s="1035"/>
      <c r="CU122" s="1035"/>
      <c r="CV122" s="1035"/>
      <c r="CW122" s="1035"/>
      <c r="CX122" s="1035"/>
      <c r="CY122" s="1035"/>
      <c r="CZ122" s="1035"/>
      <c r="DA122" s="1035"/>
      <c r="DB122" s="1035"/>
      <c r="DC122" s="1035"/>
      <c r="DD122" s="1035"/>
      <c r="DE122" s="1035"/>
      <c r="DF122" s="1036"/>
      <c r="DG122" s="940" t="s">
        <v>430</v>
      </c>
      <c r="DH122" s="941"/>
      <c r="DI122" s="941"/>
      <c r="DJ122" s="941"/>
      <c r="DK122" s="941"/>
      <c r="DL122" s="941" t="s">
        <v>452</v>
      </c>
      <c r="DM122" s="941"/>
      <c r="DN122" s="941"/>
      <c r="DO122" s="941"/>
      <c r="DP122" s="941"/>
      <c r="DQ122" s="941" t="s">
        <v>440</v>
      </c>
      <c r="DR122" s="941"/>
      <c r="DS122" s="941"/>
      <c r="DT122" s="941"/>
      <c r="DU122" s="941"/>
      <c r="DV122" s="942" t="s">
        <v>440</v>
      </c>
      <c r="DW122" s="942"/>
      <c r="DX122" s="942"/>
      <c r="DY122" s="942"/>
      <c r="DZ122" s="943"/>
    </row>
    <row r="123" spans="1:130" s="224" customFormat="1" ht="26.25" customHeight="1" x14ac:dyDescent="0.2">
      <c r="A123" s="1072"/>
      <c r="B123" s="964"/>
      <c r="C123" s="937" t="s">
        <v>458</v>
      </c>
      <c r="D123" s="938"/>
      <c r="E123" s="938"/>
      <c r="F123" s="938"/>
      <c r="G123" s="938"/>
      <c r="H123" s="938"/>
      <c r="I123" s="938"/>
      <c r="J123" s="938"/>
      <c r="K123" s="938"/>
      <c r="L123" s="938"/>
      <c r="M123" s="938"/>
      <c r="N123" s="938"/>
      <c r="O123" s="938"/>
      <c r="P123" s="938"/>
      <c r="Q123" s="938"/>
      <c r="R123" s="938"/>
      <c r="S123" s="938"/>
      <c r="T123" s="938"/>
      <c r="U123" s="938"/>
      <c r="V123" s="938"/>
      <c r="W123" s="938"/>
      <c r="X123" s="938"/>
      <c r="Y123" s="938"/>
      <c r="Z123" s="939"/>
      <c r="AA123" s="973" t="s">
        <v>440</v>
      </c>
      <c r="AB123" s="974"/>
      <c r="AC123" s="974"/>
      <c r="AD123" s="974"/>
      <c r="AE123" s="975"/>
      <c r="AF123" s="976" t="s">
        <v>440</v>
      </c>
      <c r="AG123" s="974"/>
      <c r="AH123" s="974"/>
      <c r="AI123" s="974"/>
      <c r="AJ123" s="975"/>
      <c r="AK123" s="976" t="s">
        <v>440</v>
      </c>
      <c r="AL123" s="974"/>
      <c r="AM123" s="974"/>
      <c r="AN123" s="974"/>
      <c r="AO123" s="975"/>
      <c r="AP123" s="977" t="s">
        <v>436</v>
      </c>
      <c r="AQ123" s="978"/>
      <c r="AR123" s="978"/>
      <c r="AS123" s="978"/>
      <c r="AT123" s="979"/>
      <c r="AU123" s="1012"/>
      <c r="AV123" s="1013"/>
      <c r="AW123" s="1013"/>
      <c r="AX123" s="1013"/>
      <c r="AY123" s="1013"/>
      <c r="AZ123" s="245" t="s">
        <v>186</v>
      </c>
      <c r="BA123" s="245"/>
      <c r="BB123" s="245"/>
      <c r="BC123" s="245"/>
      <c r="BD123" s="245"/>
      <c r="BE123" s="245"/>
      <c r="BF123" s="245"/>
      <c r="BG123" s="245"/>
      <c r="BH123" s="245"/>
      <c r="BI123" s="245"/>
      <c r="BJ123" s="245"/>
      <c r="BK123" s="245"/>
      <c r="BL123" s="245"/>
      <c r="BM123" s="245"/>
      <c r="BN123" s="245"/>
      <c r="BO123" s="992" t="s">
        <v>477</v>
      </c>
      <c r="BP123" s="1020"/>
      <c r="BQ123" s="1078">
        <v>22655545</v>
      </c>
      <c r="BR123" s="1079"/>
      <c r="BS123" s="1079"/>
      <c r="BT123" s="1079"/>
      <c r="BU123" s="1079"/>
      <c r="BV123" s="1079">
        <v>22862747</v>
      </c>
      <c r="BW123" s="1079"/>
      <c r="BX123" s="1079"/>
      <c r="BY123" s="1079"/>
      <c r="BZ123" s="1079"/>
      <c r="CA123" s="1079">
        <v>22625114</v>
      </c>
      <c r="CB123" s="1079"/>
      <c r="CC123" s="1079"/>
      <c r="CD123" s="1079"/>
      <c r="CE123" s="1079"/>
      <c r="CF123" s="1016"/>
      <c r="CG123" s="1017"/>
      <c r="CH123" s="1017"/>
      <c r="CI123" s="1017"/>
      <c r="CJ123" s="1018"/>
      <c r="CK123" s="1024"/>
      <c r="CL123" s="1025"/>
      <c r="CM123" s="1025"/>
      <c r="CN123" s="1025"/>
      <c r="CO123" s="1026"/>
      <c r="CP123" s="1034" t="s">
        <v>478</v>
      </c>
      <c r="CQ123" s="1035"/>
      <c r="CR123" s="1035"/>
      <c r="CS123" s="1035"/>
      <c r="CT123" s="1035"/>
      <c r="CU123" s="1035"/>
      <c r="CV123" s="1035"/>
      <c r="CW123" s="1035"/>
      <c r="CX123" s="1035"/>
      <c r="CY123" s="1035"/>
      <c r="CZ123" s="1035"/>
      <c r="DA123" s="1035"/>
      <c r="DB123" s="1035"/>
      <c r="DC123" s="1035"/>
      <c r="DD123" s="1035"/>
      <c r="DE123" s="1035"/>
      <c r="DF123" s="1036"/>
      <c r="DG123" s="973" t="s">
        <v>434</v>
      </c>
      <c r="DH123" s="974"/>
      <c r="DI123" s="974"/>
      <c r="DJ123" s="974"/>
      <c r="DK123" s="975"/>
      <c r="DL123" s="976" t="s">
        <v>466</v>
      </c>
      <c r="DM123" s="974"/>
      <c r="DN123" s="974"/>
      <c r="DO123" s="974"/>
      <c r="DP123" s="975"/>
      <c r="DQ123" s="976" t="s">
        <v>440</v>
      </c>
      <c r="DR123" s="974"/>
      <c r="DS123" s="974"/>
      <c r="DT123" s="974"/>
      <c r="DU123" s="975"/>
      <c r="DV123" s="977" t="s">
        <v>466</v>
      </c>
      <c r="DW123" s="978"/>
      <c r="DX123" s="978"/>
      <c r="DY123" s="978"/>
      <c r="DZ123" s="979"/>
    </row>
    <row r="124" spans="1:130" s="224" customFormat="1" ht="26.25" customHeight="1" thickBot="1" x14ac:dyDescent="0.25">
      <c r="A124" s="1072"/>
      <c r="B124" s="964"/>
      <c r="C124" s="937" t="s">
        <v>462</v>
      </c>
      <c r="D124" s="938"/>
      <c r="E124" s="938"/>
      <c r="F124" s="938"/>
      <c r="G124" s="938"/>
      <c r="H124" s="938"/>
      <c r="I124" s="938"/>
      <c r="J124" s="938"/>
      <c r="K124" s="938"/>
      <c r="L124" s="938"/>
      <c r="M124" s="938"/>
      <c r="N124" s="938"/>
      <c r="O124" s="938"/>
      <c r="P124" s="938"/>
      <c r="Q124" s="938"/>
      <c r="R124" s="938"/>
      <c r="S124" s="938"/>
      <c r="T124" s="938"/>
      <c r="U124" s="938"/>
      <c r="V124" s="938"/>
      <c r="W124" s="938"/>
      <c r="X124" s="938"/>
      <c r="Y124" s="938"/>
      <c r="Z124" s="939"/>
      <c r="AA124" s="973" t="s">
        <v>443</v>
      </c>
      <c r="AB124" s="974"/>
      <c r="AC124" s="974"/>
      <c r="AD124" s="974"/>
      <c r="AE124" s="975"/>
      <c r="AF124" s="976" t="s">
        <v>452</v>
      </c>
      <c r="AG124" s="974"/>
      <c r="AH124" s="974"/>
      <c r="AI124" s="974"/>
      <c r="AJ124" s="975"/>
      <c r="AK124" s="976" t="s">
        <v>443</v>
      </c>
      <c r="AL124" s="974"/>
      <c r="AM124" s="974"/>
      <c r="AN124" s="974"/>
      <c r="AO124" s="975"/>
      <c r="AP124" s="977" t="s">
        <v>434</v>
      </c>
      <c r="AQ124" s="978"/>
      <c r="AR124" s="978"/>
      <c r="AS124" s="978"/>
      <c r="AT124" s="979"/>
      <c r="AU124" s="1074" t="s">
        <v>479</v>
      </c>
      <c r="AV124" s="1075"/>
      <c r="AW124" s="1075"/>
      <c r="AX124" s="1075"/>
      <c r="AY124" s="1075"/>
      <c r="AZ124" s="1075"/>
      <c r="BA124" s="1075"/>
      <c r="BB124" s="1075"/>
      <c r="BC124" s="1075"/>
      <c r="BD124" s="1075"/>
      <c r="BE124" s="1075"/>
      <c r="BF124" s="1075"/>
      <c r="BG124" s="1075"/>
      <c r="BH124" s="1075"/>
      <c r="BI124" s="1075"/>
      <c r="BJ124" s="1075"/>
      <c r="BK124" s="1075"/>
      <c r="BL124" s="1075"/>
      <c r="BM124" s="1075"/>
      <c r="BN124" s="1075"/>
      <c r="BO124" s="1075"/>
      <c r="BP124" s="1076"/>
      <c r="BQ124" s="1077">
        <v>7.3</v>
      </c>
      <c r="BR124" s="1042"/>
      <c r="BS124" s="1042"/>
      <c r="BT124" s="1042"/>
      <c r="BU124" s="1042"/>
      <c r="BV124" s="1042">
        <v>6.6</v>
      </c>
      <c r="BW124" s="1042"/>
      <c r="BX124" s="1042"/>
      <c r="BY124" s="1042"/>
      <c r="BZ124" s="1042"/>
      <c r="CA124" s="1042">
        <v>7.5</v>
      </c>
      <c r="CB124" s="1042"/>
      <c r="CC124" s="1042"/>
      <c r="CD124" s="1042"/>
      <c r="CE124" s="1042"/>
      <c r="CF124" s="1043"/>
      <c r="CG124" s="1044"/>
      <c r="CH124" s="1044"/>
      <c r="CI124" s="1044"/>
      <c r="CJ124" s="1045"/>
      <c r="CK124" s="1027"/>
      <c r="CL124" s="1027"/>
      <c r="CM124" s="1027"/>
      <c r="CN124" s="1027"/>
      <c r="CO124" s="1028"/>
      <c r="CP124" s="1034" t="s">
        <v>480</v>
      </c>
      <c r="CQ124" s="1035"/>
      <c r="CR124" s="1035"/>
      <c r="CS124" s="1035"/>
      <c r="CT124" s="1035"/>
      <c r="CU124" s="1035"/>
      <c r="CV124" s="1035"/>
      <c r="CW124" s="1035"/>
      <c r="CX124" s="1035"/>
      <c r="CY124" s="1035"/>
      <c r="CZ124" s="1035"/>
      <c r="DA124" s="1035"/>
      <c r="DB124" s="1035"/>
      <c r="DC124" s="1035"/>
      <c r="DD124" s="1035"/>
      <c r="DE124" s="1035"/>
      <c r="DF124" s="1036"/>
      <c r="DG124" s="1019" t="s">
        <v>434</v>
      </c>
      <c r="DH124" s="1001"/>
      <c r="DI124" s="1001"/>
      <c r="DJ124" s="1001"/>
      <c r="DK124" s="1002"/>
      <c r="DL124" s="1000" t="s">
        <v>440</v>
      </c>
      <c r="DM124" s="1001"/>
      <c r="DN124" s="1001"/>
      <c r="DO124" s="1001"/>
      <c r="DP124" s="1002"/>
      <c r="DQ124" s="1000" t="s">
        <v>440</v>
      </c>
      <c r="DR124" s="1001"/>
      <c r="DS124" s="1001"/>
      <c r="DT124" s="1001"/>
      <c r="DU124" s="1002"/>
      <c r="DV124" s="1003" t="s">
        <v>440</v>
      </c>
      <c r="DW124" s="1004"/>
      <c r="DX124" s="1004"/>
      <c r="DY124" s="1004"/>
      <c r="DZ124" s="1005"/>
    </row>
    <row r="125" spans="1:130" s="224" customFormat="1" ht="26.25" customHeight="1" x14ac:dyDescent="0.2">
      <c r="A125" s="1072"/>
      <c r="B125" s="964"/>
      <c r="C125" s="937" t="s">
        <v>465</v>
      </c>
      <c r="D125" s="938"/>
      <c r="E125" s="938"/>
      <c r="F125" s="938"/>
      <c r="G125" s="938"/>
      <c r="H125" s="938"/>
      <c r="I125" s="938"/>
      <c r="J125" s="938"/>
      <c r="K125" s="938"/>
      <c r="L125" s="938"/>
      <c r="M125" s="938"/>
      <c r="N125" s="938"/>
      <c r="O125" s="938"/>
      <c r="P125" s="938"/>
      <c r="Q125" s="938"/>
      <c r="R125" s="938"/>
      <c r="S125" s="938"/>
      <c r="T125" s="938"/>
      <c r="U125" s="938"/>
      <c r="V125" s="938"/>
      <c r="W125" s="938"/>
      <c r="X125" s="938"/>
      <c r="Y125" s="938"/>
      <c r="Z125" s="939"/>
      <c r="AA125" s="973" t="s">
        <v>436</v>
      </c>
      <c r="AB125" s="974"/>
      <c r="AC125" s="974"/>
      <c r="AD125" s="974"/>
      <c r="AE125" s="975"/>
      <c r="AF125" s="976" t="s">
        <v>434</v>
      </c>
      <c r="AG125" s="974"/>
      <c r="AH125" s="974"/>
      <c r="AI125" s="974"/>
      <c r="AJ125" s="975"/>
      <c r="AK125" s="976" t="s">
        <v>440</v>
      </c>
      <c r="AL125" s="974"/>
      <c r="AM125" s="974"/>
      <c r="AN125" s="974"/>
      <c r="AO125" s="975"/>
      <c r="AP125" s="977" t="s">
        <v>434</v>
      </c>
      <c r="AQ125" s="978"/>
      <c r="AR125" s="978"/>
      <c r="AS125" s="978"/>
      <c r="AT125" s="97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7" t="s">
        <v>481</v>
      </c>
      <c r="CL125" s="1022"/>
      <c r="CM125" s="1022"/>
      <c r="CN125" s="1022"/>
      <c r="CO125" s="1023"/>
      <c r="CP125" s="944" t="s">
        <v>482</v>
      </c>
      <c r="CQ125" s="912"/>
      <c r="CR125" s="912"/>
      <c r="CS125" s="912"/>
      <c r="CT125" s="912"/>
      <c r="CU125" s="912"/>
      <c r="CV125" s="912"/>
      <c r="CW125" s="912"/>
      <c r="CX125" s="912"/>
      <c r="CY125" s="912"/>
      <c r="CZ125" s="912"/>
      <c r="DA125" s="912"/>
      <c r="DB125" s="912"/>
      <c r="DC125" s="912"/>
      <c r="DD125" s="912"/>
      <c r="DE125" s="912"/>
      <c r="DF125" s="913"/>
      <c r="DG125" s="945" t="s">
        <v>434</v>
      </c>
      <c r="DH125" s="946"/>
      <c r="DI125" s="946"/>
      <c r="DJ125" s="946"/>
      <c r="DK125" s="946"/>
      <c r="DL125" s="946" t="s">
        <v>440</v>
      </c>
      <c r="DM125" s="946"/>
      <c r="DN125" s="946"/>
      <c r="DO125" s="946"/>
      <c r="DP125" s="946"/>
      <c r="DQ125" s="946" t="s">
        <v>436</v>
      </c>
      <c r="DR125" s="946"/>
      <c r="DS125" s="946"/>
      <c r="DT125" s="946"/>
      <c r="DU125" s="946"/>
      <c r="DV125" s="947" t="s">
        <v>461</v>
      </c>
      <c r="DW125" s="947"/>
      <c r="DX125" s="947"/>
      <c r="DY125" s="947"/>
      <c r="DZ125" s="948"/>
    </row>
    <row r="126" spans="1:130" s="224" customFormat="1" ht="26.25" customHeight="1" thickBot="1" x14ac:dyDescent="0.25">
      <c r="A126" s="1072"/>
      <c r="B126" s="964"/>
      <c r="C126" s="937" t="s">
        <v>468</v>
      </c>
      <c r="D126" s="938"/>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9"/>
      <c r="AA126" s="973">
        <v>60609</v>
      </c>
      <c r="AB126" s="974"/>
      <c r="AC126" s="974"/>
      <c r="AD126" s="974"/>
      <c r="AE126" s="975"/>
      <c r="AF126" s="976">
        <v>60609</v>
      </c>
      <c r="AG126" s="974"/>
      <c r="AH126" s="974"/>
      <c r="AI126" s="974"/>
      <c r="AJ126" s="975"/>
      <c r="AK126" s="976">
        <v>60609</v>
      </c>
      <c r="AL126" s="974"/>
      <c r="AM126" s="974"/>
      <c r="AN126" s="974"/>
      <c r="AO126" s="975"/>
      <c r="AP126" s="977">
        <v>0.4</v>
      </c>
      <c r="AQ126" s="978"/>
      <c r="AR126" s="978"/>
      <c r="AS126" s="978"/>
      <c r="AT126" s="97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8"/>
      <c r="CL126" s="1025"/>
      <c r="CM126" s="1025"/>
      <c r="CN126" s="1025"/>
      <c r="CO126" s="1026"/>
      <c r="CP126" s="937" t="s">
        <v>483</v>
      </c>
      <c r="CQ126" s="938"/>
      <c r="CR126" s="938"/>
      <c r="CS126" s="938"/>
      <c r="CT126" s="938"/>
      <c r="CU126" s="938"/>
      <c r="CV126" s="938"/>
      <c r="CW126" s="938"/>
      <c r="CX126" s="938"/>
      <c r="CY126" s="938"/>
      <c r="CZ126" s="938"/>
      <c r="DA126" s="938"/>
      <c r="DB126" s="938"/>
      <c r="DC126" s="938"/>
      <c r="DD126" s="938"/>
      <c r="DE126" s="938"/>
      <c r="DF126" s="939"/>
      <c r="DG126" s="940" t="s">
        <v>436</v>
      </c>
      <c r="DH126" s="941"/>
      <c r="DI126" s="941"/>
      <c r="DJ126" s="941"/>
      <c r="DK126" s="941"/>
      <c r="DL126" s="941" t="s">
        <v>461</v>
      </c>
      <c r="DM126" s="941"/>
      <c r="DN126" s="941"/>
      <c r="DO126" s="941"/>
      <c r="DP126" s="941"/>
      <c r="DQ126" s="941" t="s">
        <v>461</v>
      </c>
      <c r="DR126" s="941"/>
      <c r="DS126" s="941"/>
      <c r="DT126" s="941"/>
      <c r="DU126" s="941"/>
      <c r="DV126" s="942" t="s">
        <v>448</v>
      </c>
      <c r="DW126" s="942"/>
      <c r="DX126" s="942"/>
      <c r="DY126" s="942"/>
      <c r="DZ126" s="943"/>
    </row>
    <row r="127" spans="1:130" s="224" customFormat="1" ht="26.25" customHeight="1" x14ac:dyDescent="0.2">
      <c r="A127" s="1073"/>
      <c r="B127" s="966"/>
      <c r="C127" s="988" t="s">
        <v>484</v>
      </c>
      <c r="D127" s="980"/>
      <c r="E127" s="980"/>
      <c r="F127" s="980"/>
      <c r="G127" s="980"/>
      <c r="H127" s="980"/>
      <c r="I127" s="980"/>
      <c r="J127" s="980"/>
      <c r="K127" s="980"/>
      <c r="L127" s="980"/>
      <c r="M127" s="980"/>
      <c r="N127" s="980"/>
      <c r="O127" s="980"/>
      <c r="P127" s="980"/>
      <c r="Q127" s="980"/>
      <c r="R127" s="980"/>
      <c r="S127" s="980"/>
      <c r="T127" s="980"/>
      <c r="U127" s="980"/>
      <c r="V127" s="980"/>
      <c r="W127" s="980"/>
      <c r="X127" s="980"/>
      <c r="Y127" s="980"/>
      <c r="Z127" s="981"/>
      <c r="AA127" s="973" t="s">
        <v>434</v>
      </c>
      <c r="AB127" s="974"/>
      <c r="AC127" s="974"/>
      <c r="AD127" s="974"/>
      <c r="AE127" s="975"/>
      <c r="AF127" s="976" t="s">
        <v>440</v>
      </c>
      <c r="AG127" s="974"/>
      <c r="AH127" s="974"/>
      <c r="AI127" s="974"/>
      <c r="AJ127" s="975"/>
      <c r="AK127" s="976" t="s">
        <v>436</v>
      </c>
      <c r="AL127" s="974"/>
      <c r="AM127" s="974"/>
      <c r="AN127" s="974"/>
      <c r="AO127" s="975"/>
      <c r="AP127" s="977" t="s">
        <v>440</v>
      </c>
      <c r="AQ127" s="978"/>
      <c r="AR127" s="978"/>
      <c r="AS127" s="978"/>
      <c r="AT127" s="979"/>
      <c r="AU127" s="226"/>
      <c r="AV127" s="226"/>
      <c r="AW127" s="226"/>
      <c r="AX127" s="1046" t="s">
        <v>485</v>
      </c>
      <c r="AY127" s="1047"/>
      <c r="AZ127" s="1047"/>
      <c r="BA127" s="1047"/>
      <c r="BB127" s="1047"/>
      <c r="BC127" s="1047"/>
      <c r="BD127" s="1047"/>
      <c r="BE127" s="1048"/>
      <c r="BF127" s="1049" t="s">
        <v>486</v>
      </c>
      <c r="BG127" s="1047"/>
      <c r="BH127" s="1047"/>
      <c r="BI127" s="1047"/>
      <c r="BJ127" s="1047"/>
      <c r="BK127" s="1047"/>
      <c r="BL127" s="1048"/>
      <c r="BM127" s="1049" t="s">
        <v>487</v>
      </c>
      <c r="BN127" s="1047"/>
      <c r="BO127" s="1047"/>
      <c r="BP127" s="1047"/>
      <c r="BQ127" s="1047"/>
      <c r="BR127" s="1047"/>
      <c r="BS127" s="1048"/>
      <c r="BT127" s="1049" t="s">
        <v>488</v>
      </c>
      <c r="BU127" s="1047"/>
      <c r="BV127" s="1047"/>
      <c r="BW127" s="1047"/>
      <c r="BX127" s="1047"/>
      <c r="BY127" s="1047"/>
      <c r="BZ127" s="1070"/>
      <c r="CA127" s="226"/>
      <c r="CB127" s="226"/>
      <c r="CC127" s="226"/>
      <c r="CD127" s="249"/>
      <c r="CE127" s="249"/>
      <c r="CF127" s="249"/>
      <c r="CG127" s="226"/>
      <c r="CH127" s="226"/>
      <c r="CI127" s="226"/>
      <c r="CJ127" s="248"/>
      <c r="CK127" s="1038"/>
      <c r="CL127" s="1025"/>
      <c r="CM127" s="1025"/>
      <c r="CN127" s="1025"/>
      <c r="CO127" s="1026"/>
      <c r="CP127" s="937" t="s">
        <v>489</v>
      </c>
      <c r="CQ127" s="938"/>
      <c r="CR127" s="938"/>
      <c r="CS127" s="938"/>
      <c r="CT127" s="938"/>
      <c r="CU127" s="938"/>
      <c r="CV127" s="938"/>
      <c r="CW127" s="938"/>
      <c r="CX127" s="938"/>
      <c r="CY127" s="938"/>
      <c r="CZ127" s="938"/>
      <c r="DA127" s="938"/>
      <c r="DB127" s="938"/>
      <c r="DC127" s="938"/>
      <c r="DD127" s="938"/>
      <c r="DE127" s="938"/>
      <c r="DF127" s="939"/>
      <c r="DG127" s="940" t="s">
        <v>436</v>
      </c>
      <c r="DH127" s="941"/>
      <c r="DI127" s="941"/>
      <c r="DJ127" s="941"/>
      <c r="DK127" s="941"/>
      <c r="DL127" s="941" t="s">
        <v>440</v>
      </c>
      <c r="DM127" s="941"/>
      <c r="DN127" s="941"/>
      <c r="DO127" s="941"/>
      <c r="DP127" s="941"/>
      <c r="DQ127" s="941" t="s">
        <v>434</v>
      </c>
      <c r="DR127" s="941"/>
      <c r="DS127" s="941"/>
      <c r="DT127" s="941"/>
      <c r="DU127" s="941"/>
      <c r="DV127" s="942" t="s">
        <v>436</v>
      </c>
      <c r="DW127" s="942"/>
      <c r="DX127" s="942"/>
      <c r="DY127" s="942"/>
      <c r="DZ127" s="943"/>
    </row>
    <row r="128" spans="1:130" s="224" customFormat="1" ht="26.25" customHeight="1" thickBot="1" x14ac:dyDescent="0.25">
      <c r="A128" s="1056" t="s">
        <v>490</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491</v>
      </c>
      <c r="X128" s="1058"/>
      <c r="Y128" s="1058"/>
      <c r="Z128" s="1059"/>
      <c r="AA128" s="1060">
        <v>431528</v>
      </c>
      <c r="AB128" s="1061"/>
      <c r="AC128" s="1061"/>
      <c r="AD128" s="1061"/>
      <c r="AE128" s="1062"/>
      <c r="AF128" s="1063">
        <v>456427</v>
      </c>
      <c r="AG128" s="1061"/>
      <c r="AH128" s="1061"/>
      <c r="AI128" s="1061"/>
      <c r="AJ128" s="1062"/>
      <c r="AK128" s="1063">
        <v>542573</v>
      </c>
      <c r="AL128" s="1061"/>
      <c r="AM128" s="1061"/>
      <c r="AN128" s="1061"/>
      <c r="AO128" s="1062"/>
      <c r="AP128" s="1064"/>
      <c r="AQ128" s="1065"/>
      <c r="AR128" s="1065"/>
      <c r="AS128" s="1065"/>
      <c r="AT128" s="1066"/>
      <c r="AU128" s="226"/>
      <c r="AV128" s="226"/>
      <c r="AW128" s="226"/>
      <c r="AX128" s="911" t="s">
        <v>492</v>
      </c>
      <c r="AY128" s="912"/>
      <c r="AZ128" s="912"/>
      <c r="BA128" s="912"/>
      <c r="BB128" s="912"/>
      <c r="BC128" s="912"/>
      <c r="BD128" s="912"/>
      <c r="BE128" s="913"/>
      <c r="BF128" s="1067" t="s">
        <v>434</v>
      </c>
      <c r="BG128" s="1068"/>
      <c r="BH128" s="1068"/>
      <c r="BI128" s="1068"/>
      <c r="BJ128" s="1068"/>
      <c r="BK128" s="1068"/>
      <c r="BL128" s="1069"/>
      <c r="BM128" s="1067">
        <v>12.69</v>
      </c>
      <c r="BN128" s="1068"/>
      <c r="BO128" s="1068"/>
      <c r="BP128" s="1068"/>
      <c r="BQ128" s="1068"/>
      <c r="BR128" s="1068"/>
      <c r="BS128" s="1069"/>
      <c r="BT128" s="1067">
        <v>20</v>
      </c>
      <c r="BU128" s="1068"/>
      <c r="BV128" s="1068"/>
      <c r="BW128" s="1068"/>
      <c r="BX128" s="1068"/>
      <c r="BY128" s="1068"/>
      <c r="BZ128" s="1091"/>
      <c r="CA128" s="249"/>
      <c r="CB128" s="249"/>
      <c r="CC128" s="249"/>
      <c r="CD128" s="249"/>
      <c r="CE128" s="249"/>
      <c r="CF128" s="249"/>
      <c r="CG128" s="226"/>
      <c r="CH128" s="226"/>
      <c r="CI128" s="226"/>
      <c r="CJ128" s="248"/>
      <c r="CK128" s="1039"/>
      <c r="CL128" s="1040"/>
      <c r="CM128" s="1040"/>
      <c r="CN128" s="1040"/>
      <c r="CO128" s="1041"/>
      <c r="CP128" s="1050" t="s">
        <v>493</v>
      </c>
      <c r="CQ128" s="739"/>
      <c r="CR128" s="739"/>
      <c r="CS128" s="739"/>
      <c r="CT128" s="739"/>
      <c r="CU128" s="739"/>
      <c r="CV128" s="739"/>
      <c r="CW128" s="739"/>
      <c r="CX128" s="739"/>
      <c r="CY128" s="739"/>
      <c r="CZ128" s="739"/>
      <c r="DA128" s="739"/>
      <c r="DB128" s="739"/>
      <c r="DC128" s="739"/>
      <c r="DD128" s="739"/>
      <c r="DE128" s="739"/>
      <c r="DF128" s="1051"/>
      <c r="DG128" s="1052" t="s">
        <v>434</v>
      </c>
      <c r="DH128" s="1053"/>
      <c r="DI128" s="1053"/>
      <c r="DJ128" s="1053"/>
      <c r="DK128" s="1053"/>
      <c r="DL128" s="1053" t="s">
        <v>434</v>
      </c>
      <c r="DM128" s="1053"/>
      <c r="DN128" s="1053"/>
      <c r="DO128" s="1053"/>
      <c r="DP128" s="1053"/>
      <c r="DQ128" s="1053" t="s">
        <v>461</v>
      </c>
      <c r="DR128" s="1053"/>
      <c r="DS128" s="1053"/>
      <c r="DT128" s="1053"/>
      <c r="DU128" s="1053"/>
      <c r="DV128" s="1054" t="s">
        <v>466</v>
      </c>
      <c r="DW128" s="1054"/>
      <c r="DX128" s="1054"/>
      <c r="DY128" s="1054"/>
      <c r="DZ128" s="1055"/>
    </row>
    <row r="129" spans="1:131" s="224" customFormat="1" ht="26.25" customHeight="1" x14ac:dyDescent="0.2">
      <c r="A129" s="949" t="s">
        <v>109</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85" t="s">
        <v>494</v>
      </c>
      <c r="X129" s="1086"/>
      <c r="Y129" s="1086"/>
      <c r="Z129" s="1087"/>
      <c r="AA129" s="973">
        <v>15373980</v>
      </c>
      <c r="AB129" s="974"/>
      <c r="AC129" s="974"/>
      <c r="AD129" s="974"/>
      <c r="AE129" s="975"/>
      <c r="AF129" s="976">
        <v>15102360</v>
      </c>
      <c r="AG129" s="974"/>
      <c r="AH129" s="974"/>
      <c r="AI129" s="974"/>
      <c r="AJ129" s="975"/>
      <c r="AK129" s="976">
        <v>16313648</v>
      </c>
      <c r="AL129" s="974"/>
      <c r="AM129" s="974"/>
      <c r="AN129" s="974"/>
      <c r="AO129" s="975"/>
      <c r="AP129" s="1088"/>
      <c r="AQ129" s="1089"/>
      <c r="AR129" s="1089"/>
      <c r="AS129" s="1089"/>
      <c r="AT129" s="1090"/>
      <c r="AU129" s="227"/>
      <c r="AV129" s="227"/>
      <c r="AW129" s="227"/>
      <c r="AX129" s="1080" t="s">
        <v>495</v>
      </c>
      <c r="AY129" s="938"/>
      <c r="AZ129" s="938"/>
      <c r="BA129" s="938"/>
      <c r="BB129" s="938"/>
      <c r="BC129" s="938"/>
      <c r="BD129" s="938"/>
      <c r="BE129" s="939"/>
      <c r="BF129" s="1081" t="s">
        <v>461</v>
      </c>
      <c r="BG129" s="1082"/>
      <c r="BH129" s="1082"/>
      <c r="BI129" s="1082"/>
      <c r="BJ129" s="1082"/>
      <c r="BK129" s="1082"/>
      <c r="BL129" s="1083"/>
      <c r="BM129" s="1081">
        <v>17.690000000000001</v>
      </c>
      <c r="BN129" s="1082"/>
      <c r="BO129" s="1082"/>
      <c r="BP129" s="1082"/>
      <c r="BQ129" s="1082"/>
      <c r="BR129" s="1082"/>
      <c r="BS129" s="1083"/>
      <c r="BT129" s="1081">
        <v>30</v>
      </c>
      <c r="BU129" s="1082"/>
      <c r="BV129" s="1082"/>
      <c r="BW129" s="1082"/>
      <c r="BX129" s="1082"/>
      <c r="BY129" s="1082"/>
      <c r="BZ129" s="1084"/>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9" t="s">
        <v>496</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85" t="s">
        <v>497</v>
      </c>
      <c r="X130" s="1086"/>
      <c r="Y130" s="1086"/>
      <c r="Z130" s="1087"/>
      <c r="AA130" s="973">
        <v>1142526</v>
      </c>
      <c r="AB130" s="974"/>
      <c r="AC130" s="974"/>
      <c r="AD130" s="974"/>
      <c r="AE130" s="975"/>
      <c r="AF130" s="976">
        <v>1098658</v>
      </c>
      <c r="AG130" s="974"/>
      <c r="AH130" s="974"/>
      <c r="AI130" s="974"/>
      <c r="AJ130" s="975"/>
      <c r="AK130" s="976">
        <v>1055557</v>
      </c>
      <c r="AL130" s="974"/>
      <c r="AM130" s="974"/>
      <c r="AN130" s="974"/>
      <c r="AO130" s="975"/>
      <c r="AP130" s="1088"/>
      <c r="AQ130" s="1089"/>
      <c r="AR130" s="1089"/>
      <c r="AS130" s="1089"/>
      <c r="AT130" s="1090"/>
      <c r="AU130" s="227"/>
      <c r="AV130" s="227"/>
      <c r="AW130" s="227"/>
      <c r="AX130" s="1080" t="s">
        <v>498</v>
      </c>
      <c r="AY130" s="938"/>
      <c r="AZ130" s="938"/>
      <c r="BA130" s="938"/>
      <c r="BB130" s="938"/>
      <c r="BC130" s="938"/>
      <c r="BD130" s="938"/>
      <c r="BE130" s="939"/>
      <c r="BF130" s="1116">
        <v>3.3</v>
      </c>
      <c r="BG130" s="1117"/>
      <c r="BH130" s="1117"/>
      <c r="BI130" s="1117"/>
      <c r="BJ130" s="1117"/>
      <c r="BK130" s="1117"/>
      <c r="BL130" s="1118"/>
      <c r="BM130" s="1116">
        <v>25</v>
      </c>
      <c r="BN130" s="1117"/>
      <c r="BO130" s="1117"/>
      <c r="BP130" s="1117"/>
      <c r="BQ130" s="1117"/>
      <c r="BR130" s="1117"/>
      <c r="BS130" s="1118"/>
      <c r="BT130" s="1116">
        <v>35</v>
      </c>
      <c r="BU130" s="1117"/>
      <c r="BV130" s="1117"/>
      <c r="BW130" s="1117"/>
      <c r="BX130" s="1117"/>
      <c r="BY130" s="1117"/>
      <c r="BZ130" s="1119"/>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499</v>
      </c>
      <c r="X131" s="1123"/>
      <c r="Y131" s="1123"/>
      <c r="Z131" s="1124"/>
      <c r="AA131" s="1019">
        <v>14231454</v>
      </c>
      <c r="AB131" s="1001"/>
      <c r="AC131" s="1001"/>
      <c r="AD131" s="1001"/>
      <c r="AE131" s="1002"/>
      <c r="AF131" s="1000">
        <v>14003702</v>
      </c>
      <c r="AG131" s="1001"/>
      <c r="AH131" s="1001"/>
      <c r="AI131" s="1001"/>
      <c r="AJ131" s="1002"/>
      <c r="AK131" s="1000">
        <v>15258091</v>
      </c>
      <c r="AL131" s="1001"/>
      <c r="AM131" s="1001"/>
      <c r="AN131" s="1001"/>
      <c r="AO131" s="1002"/>
      <c r="AP131" s="1125"/>
      <c r="AQ131" s="1126"/>
      <c r="AR131" s="1126"/>
      <c r="AS131" s="1126"/>
      <c r="AT131" s="1127"/>
      <c r="AU131" s="227"/>
      <c r="AV131" s="227"/>
      <c r="AW131" s="227"/>
      <c r="AX131" s="1098" t="s">
        <v>500</v>
      </c>
      <c r="AY131" s="739"/>
      <c r="AZ131" s="739"/>
      <c r="BA131" s="739"/>
      <c r="BB131" s="739"/>
      <c r="BC131" s="739"/>
      <c r="BD131" s="739"/>
      <c r="BE131" s="1051"/>
      <c r="BF131" s="1099">
        <v>7.5</v>
      </c>
      <c r="BG131" s="1100"/>
      <c r="BH131" s="1100"/>
      <c r="BI131" s="1100"/>
      <c r="BJ131" s="1100"/>
      <c r="BK131" s="1100"/>
      <c r="BL131" s="1101"/>
      <c r="BM131" s="1099">
        <v>350</v>
      </c>
      <c r="BN131" s="1100"/>
      <c r="BO131" s="1100"/>
      <c r="BP131" s="1100"/>
      <c r="BQ131" s="1100"/>
      <c r="BR131" s="1100"/>
      <c r="BS131" s="1101"/>
      <c r="BT131" s="1102"/>
      <c r="BU131" s="1103"/>
      <c r="BV131" s="1103"/>
      <c r="BW131" s="1103"/>
      <c r="BX131" s="1103"/>
      <c r="BY131" s="1103"/>
      <c r="BZ131" s="110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5" t="s">
        <v>501</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502</v>
      </c>
      <c r="W132" s="1109"/>
      <c r="X132" s="1109"/>
      <c r="Y132" s="1109"/>
      <c r="Z132" s="1110"/>
      <c r="AA132" s="1111">
        <v>2.558923354</v>
      </c>
      <c r="AB132" s="1112"/>
      <c r="AC132" s="1112"/>
      <c r="AD132" s="1112"/>
      <c r="AE132" s="1113"/>
      <c r="AF132" s="1114">
        <v>3.5545600730000002</v>
      </c>
      <c r="AG132" s="1112"/>
      <c r="AH132" s="1112"/>
      <c r="AI132" s="1112"/>
      <c r="AJ132" s="1113"/>
      <c r="AK132" s="1114">
        <v>3.901897033</v>
      </c>
      <c r="AL132" s="1112"/>
      <c r="AM132" s="1112"/>
      <c r="AN132" s="1112"/>
      <c r="AO132" s="1113"/>
      <c r="AP132" s="1016"/>
      <c r="AQ132" s="1017"/>
      <c r="AR132" s="1017"/>
      <c r="AS132" s="1017"/>
      <c r="AT132" s="1115"/>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092" t="s">
        <v>503</v>
      </c>
      <c r="W133" s="1092"/>
      <c r="X133" s="1092"/>
      <c r="Y133" s="1092"/>
      <c r="Z133" s="1093"/>
      <c r="AA133" s="1094">
        <v>1.7</v>
      </c>
      <c r="AB133" s="1095"/>
      <c r="AC133" s="1095"/>
      <c r="AD133" s="1095"/>
      <c r="AE133" s="1096"/>
      <c r="AF133" s="1094">
        <v>2.5</v>
      </c>
      <c r="AG133" s="1095"/>
      <c r="AH133" s="1095"/>
      <c r="AI133" s="1095"/>
      <c r="AJ133" s="1096"/>
      <c r="AK133" s="1094">
        <v>3.3</v>
      </c>
      <c r="AL133" s="1095"/>
      <c r="AM133" s="1095"/>
      <c r="AN133" s="1095"/>
      <c r="AO133" s="1096"/>
      <c r="AP133" s="1043"/>
      <c r="AQ133" s="1044"/>
      <c r="AR133" s="1044"/>
      <c r="AS133" s="1044"/>
      <c r="AT133" s="1097"/>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9F/i6wurUbdyrt3Za1S7iEEpjllZGl58TsLAFz370H3Na90DttHyG6V9HHFo0qX1oE8wAPO5Sx5SLJ1DsgpXg==" saltValue="JaCr8Reod8lISKaoAFZC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U82"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DwXf74bZWjt3IgPID7bsjo0Vw61YAlQnzzjM/maVTzp7o2wUcRwfsYDBOW9zIE6VDqiUj0C1iQDMqMdpEEvLQ==" saltValue="z12DZeh1Km1Cj/8vxFNO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AN65"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uxbuNPK7qfQP19DG729fAxF2q3hJ+yLUcym1+7ha4uj5RQ8iKcTAj4JxHEmdt0Apq2UTBQui5aG+HQSpDU6Aw==" saltValue="aT0vQmDi95d5NqjHcwHX1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topLeftCell="A40" zoomScale="85" zoomScaleSheetLayoutView="85" workbookViewId="0">
      <selection activeCell="AM54" sqref="AM54"/>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506</v>
      </c>
      <c r="AL6" s="260"/>
      <c r="AM6" s="260"/>
      <c r="AN6" s="260"/>
    </row>
    <row r="7" spans="1:46" ht="13.5" customHeight="1" x14ac:dyDescent="0.2">
      <c r="A7" s="259"/>
      <c r="AK7" s="262"/>
      <c r="AL7" s="263"/>
      <c r="AM7" s="263"/>
      <c r="AN7" s="264"/>
      <c r="AO7" s="1129" t="s">
        <v>507</v>
      </c>
      <c r="AP7" s="265"/>
      <c r="AQ7" s="266" t="s">
        <v>508</v>
      </c>
      <c r="AR7" s="267"/>
    </row>
    <row r="8" spans="1:46" ht="13.2" x14ac:dyDescent="0.2">
      <c r="A8" s="259"/>
      <c r="AK8" s="268"/>
      <c r="AL8" s="269"/>
      <c r="AM8" s="269"/>
      <c r="AN8" s="270"/>
      <c r="AO8" s="1130"/>
      <c r="AP8" s="271" t="s">
        <v>509</v>
      </c>
      <c r="AQ8" s="272" t="s">
        <v>510</v>
      </c>
      <c r="AR8" s="273" t="s">
        <v>511</v>
      </c>
    </row>
    <row r="9" spans="1:46" ht="13.2" x14ac:dyDescent="0.2">
      <c r="A9" s="259"/>
      <c r="AK9" s="1131" t="s">
        <v>512</v>
      </c>
      <c r="AL9" s="1132"/>
      <c r="AM9" s="1132"/>
      <c r="AN9" s="1133"/>
      <c r="AO9" s="274">
        <v>5563990</v>
      </c>
      <c r="AP9" s="274">
        <v>84741</v>
      </c>
      <c r="AQ9" s="275">
        <v>65316</v>
      </c>
      <c r="AR9" s="276">
        <v>29.7</v>
      </c>
    </row>
    <row r="10" spans="1:46" ht="13.5" customHeight="1" x14ac:dyDescent="0.2">
      <c r="A10" s="259"/>
      <c r="AK10" s="1131" t="s">
        <v>513</v>
      </c>
      <c r="AL10" s="1132"/>
      <c r="AM10" s="1132"/>
      <c r="AN10" s="1133"/>
      <c r="AO10" s="277">
        <v>40332</v>
      </c>
      <c r="AP10" s="277">
        <v>614</v>
      </c>
      <c r="AQ10" s="278">
        <v>6075</v>
      </c>
      <c r="AR10" s="279">
        <v>-89.9</v>
      </c>
    </row>
    <row r="11" spans="1:46" ht="13.5" customHeight="1" x14ac:dyDescent="0.2">
      <c r="A11" s="259"/>
      <c r="AK11" s="1131" t="s">
        <v>514</v>
      </c>
      <c r="AL11" s="1132"/>
      <c r="AM11" s="1132"/>
      <c r="AN11" s="1133"/>
      <c r="AO11" s="277">
        <v>138752</v>
      </c>
      <c r="AP11" s="277">
        <v>2113</v>
      </c>
      <c r="AQ11" s="278">
        <v>1232</v>
      </c>
      <c r="AR11" s="279">
        <v>71.5</v>
      </c>
    </row>
    <row r="12" spans="1:46" ht="13.5" customHeight="1" x14ac:dyDescent="0.2">
      <c r="A12" s="259"/>
      <c r="AK12" s="1131" t="s">
        <v>515</v>
      </c>
      <c r="AL12" s="1132"/>
      <c r="AM12" s="1132"/>
      <c r="AN12" s="1133"/>
      <c r="AO12" s="277" t="s">
        <v>516</v>
      </c>
      <c r="AP12" s="277" t="s">
        <v>516</v>
      </c>
      <c r="AQ12" s="278">
        <v>18</v>
      </c>
      <c r="AR12" s="279" t="s">
        <v>516</v>
      </c>
    </row>
    <row r="13" spans="1:46" ht="13.5" customHeight="1" x14ac:dyDescent="0.2">
      <c r="A13" s="259"/>
      <c r="AK13" s="1131" t="s">
        <v>517</v>
      </c>
      <c r="AL13" s="1132"/>
      <c r="AM13" s="1132"/>
      <c r="AN13" s="1133"/>
      <c r="AO13" s="277">
        <v>199603</v>
      </c>
      <c r="AP13" s="277">
        <v>3040</v>
      </c>
      <c r="AQ13" s="278">
        <v>2791</v>
      </c>
      <c r="AR13" s="279">
        <v>8.9</v>
      </c>
    </row>
    <row r="14" spans="1:46" ht="13.5" customHeight="1" x14ac:dyDescent="0.2">
      <c r="A14" s="259"/>
      <c r="AK14" s="1131" t="s">
        <v>518</v>
      </c>
      <c r="AL14" s="1132"/>
      <c r="AM14" s="1132"/>
      <c r="AN14" s="1133"/>
      <c r="AO14" s="277">
        <v>144339</v>
      </c>
      <c r="AP14" s="277">
        <v>2198</v>
      </c>
      <c r="AQ14" s="278">
        <v>1364</v>
      </c>
      <c r="AR14" s="279">
        <v>61.1</v>
      </c>
    </row>
    <row r="15" spans="1:46" ht="13.5" customHeight="1" x14ac:dyDescent="0.2">
      <c r="A15" s="259"/>
      <c r="AK15" s="1134" t="s">
        <v>519</v>
      </c>
      <c r="AL15" s="1135"/>
      <c r="AM15" s="1135"/>
      <c r="AN15" s="1136"/>
      <c r="AO15" s="277">
        <v>-328679</v>
      </c>
      <c r="AP15" s="277">
        <v>-5006</v>
      </c>
      <c r="AQ15" s="278">
        <v>-4006</v>
      </c>
      <c r="AR15" s="279">
        <v>25</v>
      </c>
    </row>
    <row r="16" spans="1:46" ht="13.2" x14ac:dyDescent="0.2">
      <c r="A16" s="259"/>
      <c r="AK16" s="1134" t="s">
        <v>186</v>
      </c>
      <c r="AL16" s="1135"/>
      <c r="AM16" s="1135"/>
      <c r="AN16" s="1136"/>
      <c r="AO16" s="277">
        <v>5758337</v>
      </c>
      <c r="AP16" s="277">
        <v>87701</v>
      </c>
      <c r="AQ16" s="278">
        <v>72790</v>
      </c>
      <c r="AR16" s="279">
        <v>20.5</v>
      </c>
    </row>
    <row r="17" spans="1:46" ht="13.2" x14ac:dyDescent="0.2">
      <c r="A17" s="259"/>
    </row>
    <row r="18" spans="1:46" ht="13.2" x14ac:dyDescent="0.2">
      <c r="A18" s="259"/>
      <c r="AQ18" s="280"/>
      <c r="AR18" s="280"/>
    </row>
    <row r="19" spans="1:46" ht="13.2" x14ac:dyDescent="0.2">
      <c r="A19" s="259"/>
      <c r="AK19" s="255" t="s">
        <v>520</v>
      </c>
    </row>
    <row r="20" spans="1:46" ht="13.2" x14ac:dyDescent="0.2">
      <c r="A20" s="259"/>
      <c r="AK20" s="281"/>
      <c r="AL20" s="282"/>
      <c r="AM20" s="282"/>
      <c r="AN20" s="283"/>
      <c r="AO20" s="284" t="s">
        <v>521</v>
      </c>
      <c r="AP20" s="285" t="s">
        <v>522</v>
      </c>
      <c r="AQ20" s="286" t="s">
        <v>523</v>
      </c>
      <c r="AR20" s="287"/>
    </row>
    <row r="21" spans="1:46" s="260" customFormat="1" ht="13.2" x14ac:dyDescent="0.2">
      <c r="A21" s="288"/>
      <c r="AK21" s="1137" t="s">
        <v>524</v>
      </c>
      <c r="AL21" s="1138"/>
      <c r="AM21" s="1138"/>
      <c r="AN21" s="1139"/>
      <c r="AO21" s="289">
        <v>8.68</v>
      </c>
      <c r="AP21" s="290">
        <v>6.54</v>
      </c>
      <c r="AQ21" s="291">
        <v>2.14</v>
      </c>
      <c r="AS21" s="292"/>
      <c r="AT21" s="288"/>
    </row>
    <row r="22" spans="1:46" s="260" customFormat="1" ht="13.2" x14ac:dyDescent="0.2">
      <c r="A22" s="288"/>
      <c r="AK22" s="1137" t="s">
        <v>525</v>
      </c>
      <c r="AL22" s="1138"/>
      <c r="AM22" s="1138"/>
      <c r="AN22" s="1139"/>
      <c r="AO22" s="293">
        <v>99.5</v>
      </c>
      <c r="AP22" s="294">
        <v>98.3</v>
      </c>
      <c r="AQ22" s="295">
        <v>1.2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8" t="s">
        <v>526</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row>
    <row r="27" spans="1:46" ht="13.2" x14ac:dyDescent="0.2">
      <c r="A27" s="300"/>
      <c r="AS27" s="255"/>
      <c r="AT27" s="255"/>
    </row>
    <row r="28" spans="1:46" ht="16.2" x14ac:dyDescent="0.2">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528</v>
      </c>
      <c r="AL29" s="260"/>
      <c r="AM29" s="260"/>
      <c r="AN29" s="260"/>
      <c r="AS29" s="302"/>
    </row>
    <row r="30" spans="1:46" ht="13.5" customHeight="1" x14ac:dyDescent="0.2">
      <c r="A30" s="259"/>
      <c r="AK30" s="262"/>
      <c r="AL30" s="263"/>
      <c r="AM30" s="263"/>
      <c r="AN30" s="264"/>
      <c r="AO30" s="1129" t="s">
        <v>507</v>
      </c>
      <c r="AP30" s="265"/>
      <c r="AQ30" s="266" t="s">
        <v>508</v>
      </c>
      <c r="AR30" s="267"/>
    </row>
    <row r="31" spans="1:46" ht="13.2" x14ac:dyDescent="0.2">
      <c r="A31" s="259"/>
      <c r="AK31" s="268"/>
      <c r="AL31" s="269"/>
      <c r="AM31" s="269"/>
      <c r="AN31" s="270"/>
      <c r="AO31" s="1130"/>
      <c r="AP31" s="271" t="s">
        <v>509</v>
      </c>
      <c r="AQ31" s="272" t="s">
        <v>510</v>
      </c>
      <c r="AR31" s="273" t="s">
        <v>511</v>
      </c>
    </row>
    <row r="32" spans="1:46" ht="27" customHeight="1" x14ac:dyDescent="0.2">
      <c r="A32" s="259"/>
      <c r="AK32" s="1145" t="s">
        <v>529</v>
      </c>
      <c r="AL32" s="1146"/>
      <c r="AM32" s="1146"/>
      <c r="AN32" s="1147"/>
      <c r="AO32" s="303">
        <v>1641922</v>
      </c>
      <c r="AP32" s="303">
        <v>25007</v>
      </c>
      <c r="AQ32" s="304">
        <v>35011</v>
      </c>
      <c r="AR32" s="305">
        <v>-28.6</v>
      </c>
    </row>
    <row r="33" spans="1:46" ht="13.5" customHeight="1" x14ac:dyDescent="0.2">
      <c r="A33" s="259"/>
      <c r="AK33" s="1145" t="s">
        <v>530</v>
      </c>
      <c r="AL33" s="1146"/>
      <c r="AM33" s="1146"/>
      <c r="AN33" s="1147"/>
      <c r="AO33" s="303" t="s">
        <v>516</v>
      </c>
      <c r="AP33" s="303" t="s">
        <v>516</v>
      </c>
      <c r="AQ33" s="304" t="s">
        <v>516</v>
      </c>
      <c r="AR33" s="305" t="s">
        <v>516</v>
      </c>
    </row>
    <row r="34" spans="1:46" ht="27" customHeight="1" x14ac:dyDescent="0.2">
      <c r="A34" s="259"/>
      <c r="AK34" s="1145" t="s">
        <v>531</v>
      </c>
      <c r="AL34" s="1146"/>
      <c r="AM34" s="1146"/>
      <c r="AN34" s="1147"/>
      <c r="AO34" s="303" t="s">
        <v>516</v>
      </c>
      <c r="AP34" s="303" t="s">
        <v>516</v>
      </c>
      <c r="AQ34" s="304">
        <v>4</v>
      </c>
      <c r="AR34" s="305" t="s">
        <v>516</v>
      </c>
    </row>
    <row r="35" spans="1:46" ht="27" customHeight="1" x14ac:dyDescent="0.2">
      <c r="A35" s="259"/>
      <c r="AK35" s="1145" t="s">
        <v>532</v>
      </c>
      <c r="AL35" s="1146"/>
      <c r="AM35" s="1146"/>
      <c r="AN35" s="1147"/>
      <c r="AO35" s="303">
        <v>304286</v>
      </c>
      <c r="AP35" s="303">
        <v>4634</v>
      </c>
      <c r="AQ35" s="304">
        <v>8351</v>
      </c>
      <c r="AR35" s="305">
        <v>-44.5</v>
      </c>
    </row>
    <row r="36" spans="1:46" ht="27" customHeight="1" x14ac:dyDescent="0.2">
      <c r="A36" s="259"/>
      <c r="AK36" s="1145" t="s">
        <v>533</v>
      </c>
      <c r="AL36" s="1146"/>
      <c r="AM36" s="1146"/>
      <c r="AN36" s="1147"/>
      <c r="AO36" s="303">
        <v>186509</v>
      </c>
      <c r="AP36" s="303">
        <v>2841</v>
      </c>
      <c r="AQ36" s="304">
        <v>1645</v>
      </c>
      <c r="AR36" s="305">
        <v>72.7</v>
      </c>
    </row>
    <row r="37" spans="1:46" ht="13.5" customHeight="1" x14ac:dyDescent="0.2">
      <c r="A37" s="259"/>
      <c r="AK37" s="1145" t="s">
        <v>534</v>
      </c>
      <c r="AL37" s="1146"/>
      <c r="AM37" s="1146"/>
      <c r="AN37" s="1147"/>
      <c r="AO37" s="303">
        <v>60609</v>
      </c>
      <c r="AP37" s="303">
        <v>923</v>
      </c>
      <c r="AQ37" s="304">
        <v>1050</v>
      </c>
      <c r="AR37" s="305">
        <v>-12.1</v>
      </c>
    </row>
    <row r="38" spans="1:46" ht="27" customHeight="1" x14ac:dyDescent="0.2">
      <c r="A38" s="259"/>
      <c r="AK38" s="1148" t="s">
        <v>535</v>
      </c>
      <c r="AL38" s="1149"/>
      <c r="AM38" s="1149"/>
      <c r="AN38" s="1150"/>
      <c r="AO38" s="306">
        <v>159</v>
      </c>
      <c r="AP38" s="306">
        <v>2</v>
      </c>
      <c r="AQ38" s="307">
        <v>1</v>
      </c>
      <c r="AR38" s="295">
        <v>100</v>
      </c>
      <c r="AS38" s="302"/>
    </row>
    <row r="39" spans="1:46" ht="13.2" x14ac:dyDescent="0.2">
      <c r="A39" s="259"/>
      <c r="AK39" s="1148" t="s">
        <v>536</v>
      </c>
      <c r="AL39" s="1149"/>
      <c r="AM39" s="1149"/>
      <c r="AN39" s="1150"/>
      <c r="AO39" s="303">
        <v>-542573</v>
      </c>
      <c r="AP39" s="303">
        <v>-8263</v>
      </c>
      <c r="AQ39" s="304">
        <v>-5851</v>
      </c>
      <c r="AR39" s="305">
        <v>41.2</v>
      </c>
      <c r="AS39" s="302"/>
    </row>
    <row r="40" spans="1:46" ht="27" customHeight="1" x14ac:dyDescent="0.2">
      <c r="A40" s="259"/>
      <c r="AK40" s="1145" t="s">
        <v>537</v>
      </c>
      <c r="AL40" s="1146"/>
      <c r="AM40" s="1146"/>
      <c r="AN40" s="1147"/>
      <c r="AO40" s="303">
        <v>-1055557</v>
      </c>
      <c r="AP40" s="303">
        <v>-16076</v>
      </c>
      <c r="AQ40" s="304">
        <v>-27858</v>
      </c>
      <c r="AR40" s="305">
        <v>-42.3</v>
      </c>
      <c r="AS40" s="302"/>
    </row>
    <row r="41" spans="1:46" ht="13.2" x14ac:dyDescent="0.2">
      <c r="A41" s="259"/>
      <c r="AK41" s="1151" t="s">
        <v>298</v>
      </c>
      <c r="AL41" s="1152"/>
      <c r="AM41" s="1152"/>
      <c r="AN41" s="1153"/>
      <c r="AO41" s="303">
        <v>595355</v>
      </c>
      <c r="AP41" s="303">
        <v>9067</v>
      </c>
      <c r="AQ41" s="304">
        <v>12351</v>
      </c>
      <c r="AR41" s="305">
        <v>-26.6</v>
      </c>
      <c r="AS41" s="302"/>
    </row>
    <row r="42" spans="1:46" ht="13.2" x14ac:dyDescent="0.2">
      <c r="A42" s="259"/>
      <c r="AK42" s="308" t="s">
        <v>538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539</v>
      </c>
    </row>
    <row r="48" spans="1:46" ht="13.2" x14ac:dyDescent="0.2">
      <c r="A48" s="259"/>
      <c r="AK48" s="313" t="s">
        <v>540</v>
      </c>
      <c r="AL48" s="313"/>
      <c r="AM48" s="313"/>
      <c r="AN48" s="313"/>
      <c r="AO48" s="313"/>
      <c r="AP48" s="313"/>
      <c r="AQ48" s="314"/>
      <c r="AR48" s="313"/>
    </row>
    <row r="49" spans="1:44" ht="13.5" customHeight="1" x14ac:dyDescent="0.2">
      <c r="A49" s="259"/>
      <c r="AK49" s="315"/>
      <c r="AL49" s="316"/>
      <c r="AM49" s="1140" t="s">
        <v>507</v>
      </c>
      <c r="AN49" s="1142" t="s">
        <v>541</v>
      </c>
      <c r="AO49" s="1143"/>
      <c r="AP49" s="1143"/>
      <c r="AQ49" s="1143"/>
      <c r="AR49" s="1144"/>
    </row>
    <row r="50" spans="1:44" ht="13.2" x14ac:dyDescent="0.2">
      <c r="A50" s="259"/>
      <c r="AK50" s="317"/>
      <c r="AL50" s="318"/>
      <c r="AM50" s="1141"/>
      <c r="AN50" s="319" t="s">
        <v>542</v>
      </c>
      <c r="AO50" s="320" t="s">
        <v>543</v>
      </c>
      <c r="AP50" s="321" t="s">
        <v>544</v>
      </c>
      <c r="AQ50" s="322" t="s">
        <v>545</v>
      </c>
      <c r="AR50" s="323" t="s">
        <v>546</v>
      </c>
    </row>
    <row r="51" spans="1:44" ht="13.2" x14ac:dyDescent="0.2">
      <c r="A51" s="259"/>
      <c r="AK51" s="315" t="s">
        <v>547</v>
      </c>
      <c r="AL51" s="316"/>
      <c r="AM51" s="324">
        <v>2112935</v>
      </c>
      <c r="AN51" s="325">
        <v>33183</v>
      </c>
      <c r="AO51" s="326">
        <v>-39.4</v>
      </c>
      <c r="AP51" s="327">
        <v>54684</v>
      </c>
      <c r="AQ51" s="328">
        <v>1.1000000000000001</v>
      </c>
      <c r="AR51" s="329">
        <v>-40.5</v>
      </c>
    </row>
    <row r="52" spans="1:44" ht="13.2" x14ac:dyDescent="0.2">
      <c r="A52" s="259"/>
      <c r="AK52" s="330"/>
      <c r="AL52" s="331" t="s">
        <v>548</v>
      </c>
      <c r="AM52" s="332">
        <v>1232488</v>
      </c>
      <c r="AN52" s="333">
        <v>19356</v>
      </c>
      <c r="AO52" s="334">
        <v>-25.9</v>
      </c>
      <c r="AP52" s="335">
        <v>32829</v>
      </c>
      <c r="AQ52" s="336">
        <v>7.2</v>
      </c>
      <c r="AR52" s="337">
        <v>-33.1</v>
      </c>
    </row>
    <row r="53" spans="1:44" ht="13.2" x14ac:dyDescent="0.2">
      <c r="A53" s="259"/>
      <c r="AK53" s="315" t="s">
        <v>549</v>
      </c>
      <c r="AL53" s="316"/>
      <c r="AM53" s="324">
        <v>1710549</v>
      </c>
      <c r="AN53" s="325">
        <v>26583</v>
      </c>
      <c r="AO53" s="326">
        <v>-19.899999999999999</v>
      </c>
      <c r="AP53" s="327">
        <v>62383</v>
      </c>
      <c r="AQ53" s="328">
        <v>14.1</v>
      </c>
      <c r="AR53" s="329">
        <v>-34</v>
      </c>
    </row>
    <row r="54" spans="1:44" ht="13.2" x14ac:dyDescent="0.2">
      <c r="A54" s="259"/>
      <c r="AK54" s="330"/>
      <c r="AL54" s="331" t="s">
        <v>548</v>
      </c>
      <c r="AM54" s="332">
        <v>1033806</v>
      </c>
      <c r="AN54" s="333">
        <v>16066</v>
      </c>
      <c r="AO54" s="334">
        <v>-17</v>
      </c>
      <c r="AP54" s="335">
        <v>35325</v>
      </c>
      <c r="AQ54" s="336">
        <v>7.6</v>
      </c>
      <c r="AR54" s="337">
        <v>-24.6</v>
      </c>
    </row>
    <row r="55" spans="1:44" ht="13.2" x14ac:dyDescent="0.2">
      <c r="A55" s="259"/>
      <c r="AK55" s="315" t="s">
        <v>550</v>
      </c>
      <c r="AL55" s="316"/>
      <c r="AM55" s="324">
        <v>3141629</v>
      </c>
      <c r="AN55" s="325">
        <v>48377</v>
      </c>
      <c r="AO55" s="326">
        <v>82</v>
      </c>
      <c r="AP55" s="327">
        <v>63812</v>
      </c>
      <c r="AQ55" s="328">
        <v>2.2999999999999998</v>
      </c>
      <c r="AR55" s="329">
        <v>79.7</v>
      </c>
    </row>
    <row r="56" spans="1:44" ht="13.2" x14ac:dyDescent="0.2">
      <c r="A56" s="259"/>
      <c r="AK56" s="330"/>
      <c r="AL56" s="331" t="s">
        <v>548</v>
      </c>
      <c r="AM56" s="332">
        <v>1344247</v>
      </c>
      <c r="AN56" s="333">
        <v>20700</v>
      </c>
      <c r="AO56" s="334">
        <v>28.8</v>
      </c>
      <c r="AP56" s="335">
        <v>33848</v>
      </c>
      <c r="AQ56" s="336">
        <v>-4.2</v>
      </c>
      <c r="AR56" s="337">
        <v>33</v>
      </c>
    </row>
    <row r="57" spans="1:44" ht="13.2" x14ac:dyDescent="0.2">
      <c r="A57" s="259"/>
      <c r="AK57" s="315" t="s">
        <v>551</v>
      </c>
      <c r="AL57" s="316"/>
      <c r="AM57" s="324">
        <v>4855429</v>
      </c>
      <c r="AN57" s="325">
        <v>74287</v>
      </c>
      <c r="AO57" s="326">
        <v>53.6</v>
      </c>
      <c r="AP57" s="327">
        <v>45945</v>
      </c>
      <c r="AQ57" s="328">
        <v>-28</v>
      </c>
      <c r="AR57" s="329">
        <v>81.599999999999994</v>
      </c>
    </row>
    <row r="58" spans="1:44" ht="13.2" x14ac:dyDescent="0.2">
      <c r="A58" s="259"/>
      <c r="AK58" s="330"/>
      <c r="AL58" s="331" t="s">
        <v>548</v>
      </c>
      <c r="AM58" s="332">
        <v>2342884</v>
      </c>
      <c r="AN58" s="333">
        <v>35846</v>
      </c>
      <c r="AO58" s="334">
        <v>73.2</v>
      </c>
      <c r="AP58" s="335">
        <v>25180</v>
      </c>
      <c r="AQ58" s="336">
        <v>-25.6</v>
      </c>
      <c r="AR58" s="337">
        <v>98.8</v>
      </c>
    </row>
    <row r="59" spans="1:44" ht="13.2" x14ac:dyDescent="0.2">
      <c r="A59" s="259"/>
      <c r="AK59" s="315" t="s">
        <v>552</v>
      </c>
      <c r="AL59" s="316"/>
      <c r="AM59" s="324">
        <v>5003239</v>
      </c>
      <c r="AN59" s="325">
        <v>76200</v>
      </c>
      <c r="AO59" s="326">
        <v>2.6</v>
      </c>
      <c r="AP59" s="327">
        <v>44475</v>
      </c>
      <c r="AQ59" s="328">
        <v>-3.2</v>
      </c>
      <c r="AR59" s="329">
        <v>5.8</v>
      </c>
    </row>
    <row r="60" spans="1:44" ht="13.2" x14ac:dyDescent="0.2">
      <c r="A60" s="259"/>
      <c r="AK60" s="330"/>
      <c r="AL60" s="331" t="s">
        <v>548</v>
      </c>
      <c r="AM60" s="332">
        <v>4164072</v>
      </c>
      <c r="AN60" s="333">
        <v>63420</v>
      </c>
      <c r="AO60" s="334">
        <v>76.900000000000006</v>
      </c>
      <c r="AP60" s="335">
        <v>24780</v>
      </c>
      <c r="AQ60" s="336">
        <v>-1.6</v>
      </c>
      <c r="AR60" s="337">
        <v>78.5</v>
      </c>
    </row>
    <row r="61" spans="1:44" ht="13.2" x14ac:dyDescent="0.2">
      <c r="A61" s="259"/>
      <c r="AK61" s="315" t="s">
        <v>553</v>
      </c>
      <c r="AL61" s="338"/>
      <c r="AM61" s="324">
        <v>3364756</v>
      </c>
      <c r="AN61" s="325">
        <v>51726</v>
      </c>
      <c r="AO61" s="326">
        <v>15.8</v>
      </c>
      <c r="AP61" s="327">
        <v>54260</v>
      </c>
      <c r="AQ61" s="339">
        <v>-2.7</v>
      </c>
      <c r="AR61" s="329">
        <v>18.5</v>
      </c>
    </row>
    <row r="62" spans="1:44" ht="13.2" x14ac:dyDescent="0.2">
      <c r="A62" s="259"/>
      <c r="AK62" s="330"/>
      <c r="AL62" s="331" t="s">
        <v>548</v>
      </c>
      <c r="AM62" s="332">
        <v>2023499</v>
      </c>
      <c r="AN62" s="333">
        <v>31078</v>
      </c>
      <c r="AO62" s="334">
        <v>27.2</v>
      </c>
      <c r="AP62" s="335">
        <v>30392</v>
      </c>
      <c r="AQ62" s="336">
        <v>-3.3</v>
      </c>
      <c r="AR62" s="337">
        <v>30.5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10anYio1BDKbQE5RLJtb87HfXKDZa4dEa3VeXnjCzQJ/KLtpgBfy08sKNSavvXWc/3aPi8PLBSZhxj5dt2fqg==" saltValue="1CTSi2FaTp+mGetYKKbL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topLeftCell="A1048576"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555</v>
      </c>
    </row>
    <row r="121" spans="125:125" ht="13.5" hidden="1" customHeight="1" x14ac:dyDescent="0.2">
      <c r="DU121" s="253"/>
    </row>
  </sheetData>
  <sheetProtection algorithmName="SHA-512" hashValue="qmkFgJE+6C8eaxDYc4QlepdAYTmDQU7XlyCCM5bSyWz6kT7TM9aSFZq9YZdeZCd/oYb/j7JQmPXLhoOn/rhr4g==" saltValue="LNHhgzZ8JY1TLVqXlRrvf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A115" zoomScale="55" zoomScaleNormal="55" zoomScaleSheetLayoutView="55" workbookViewId="0">
      <selection activeCell="DH74" sqref="DH74"/>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556</v>
      </c>
    </row>
  </sheetData>
  <sheetProtection algorithmName="SHA-512" hashValue="UQEgB8ZiCG5vE+FkRWJYK+1vZm5IjzwAtfRFHVT6UVErnQLusRG24zuuSX8kV9MwpDl59EuSSEX/U44LYAjg3g==" saltValue="KT7Aq4w+wg8B97ri4UYJ7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26" zoomScaleNormal="100" zoomScaleSheetLayoutView="100" workbookViewId="0">
      <selection activeCell="J47" sqref="J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54" t="s">
        <v>3</v>
      </c>
      <c r="D47" s="1154"/>
      <c r="E47" s="1155"/>
      <c r="F47" s="11">
        <v>24.32</v>
      </c>
      <c r="G47" s="12">
        <v>13.94</v>
      </c>
      <c r="H47" s="12">
        <v>16.07</v>
      </c>
      <c r="I47" s="12">
        <v>18.2</v>
      </c>
      <c r="J47" s="13">
        <v>16.82</v>
      </c>
    </row>
    <row r="48" spans="2:10" ht="57.75" customHeight="1" x14ac:dyDescent="0.2">
      <c r="B48" s="14"/>
      <c r="C48" s="1156" t="s">
        <v>4</v>
      </c>
      <c r="D48" s="1156"/>
      <c r="E48" s="1157"/>
      <c r="F48" s="15">
        <v>3.79</v>
      </c>
      <c r="G48" s="16">
        <v>9.57</v>
      </c>
      <c r="H48" s="16">
        <v>6.96</v>
      </c>
      <c r="I48" s="16">
        <v>6.12</v>
      </c>
      <c r="J48" s="17">
        <v>6.84</v>
      </c>
    </row>
    <row r="49" spans="2:10" ht="57.75" customHeight="1" thickBot="1" x14ac:dyDescent="0.25">
      <c r="B49" s="18"/>
      <c r="C49" s="1158" t="s">
        <v>5</v>
      </c>
      <c r="D49" s="1158"/>
      <c r="E49" s="1159"/>
      <c r="F49" s="19" t="s">
        <v>562</v>
      </c>
      <c r="G49" s="20" t="s">
        <v>563</v>
      </c>
      <c r="H49" s="20">
        <v>0.21</v>
      </c>
      <c r="I49" s="20">
        <v>0.87</v>
      </c>
      <c r="J49" s="21">
        <v>1.1499999999999999</v>
      </c>
    </row>
    <row r="50" spans="2:10" ht="13.2" x14ac:dyDescent="0.2"/>
  </sheetData>
  <sheetProtection algorithmName="SHA-512" hashValue="W+YWtO0unDERs9PMe612GgUTr7YC4gmNoggOCXxZpWE1ma9zm3+TVkkrwKYe67HvzlgZEeR7Yp+d8ycBSk+wWA==" saltValue="QqP8JT1CEpHsUtMzd4y0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6" zoomScale="70" zoomScaleNormal="70" zoomScaleSheetLayoutView="100" workbookViewId="0">
      <selection activeCell="C39" sqref="C39:E3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64" t="s">
        <v>564</v>
      </c>
      <c r="D34" s="1164"/>
      <c r="E34" s="1165"/>
      <c r="F34" s="32">
        <v>3.78</v>
      </c>
      <c r="G34" s="33">
        <v>9.56</v>
      </c>
      <c r="H34" s="33">
        <v>6.96</v>
      </c>
      <c r="I34" s="33">
        <v>6.11</v>
      </c>
      <c r="J34" s="34">
        <v>6.84</v>
      </c>
      <c r="K34" s="22"/>
      <c r="L34" s="22"/>
      <c r="M34" s="22"/>
      <c r="N34" s="22"/>
      <c r="O34" s="22"/>
      <c r="P34" s="22"/>
    </row>
    <row r="35" spans="1:16" ht="39" customHeight="1" x14ac:dyDescent="0.2">
      <c r="A35" s="22"/>
      <c r="B35" s="35"/>
      <c r="C35" s="1160" t="s">
        <v>565</v>
      </c>
      <c r="D35" s="1160"/>
      <c r="E35" s="1161"/>
      <c r="F35" s="36">
        <v>0.03</v>
      </c>
      <c r="G35" s="37">
        <v>0.12</v>
      </c>
      <c r="H35" s="37">
        <v>0.36</v>
      </c>
      <c r="I35" s="37">
        <v>0.79</v>
      </c>
      <c r="J35" s="38">
        <v>0.66</v>
      </c>
      <c r="K35" s="22"/>
      <c r="L35" s="22"/>
      <c r="M35" s="22"/>
      <c r="N35" s="22"/>
      <c r="O35" s="22"/>
      <c r="P35" s="22"/>
    </row>
    <row r="36" spans="1:16" ht="39" customHeight="1" x14ac:dyDescent="0.2">
      <c r="A36" s="22"/>
      <c r="B36" s="35"/>
      <c r="C36" s="1160" t="s">
        <v>566</v>
      </c>
      <c r="D36" s="1160"/>
      <c r="E36" s="1161"/>
      <c r="F36" s="36">
        <v>0.62</v>
      </c>
      <c r="G36" s="37">
        <v>0.51</v>
      </c>
      <c r="H36" s="37">
        <v>0.69</v>
      </c>
      <c r="I36" s="37">
        <v>0.51</v>
      </c>
      <c r="J36" s="38">
        <v>0.55000000000000004</v>
      </c>
      <c r="K36" s="22"/>
      <c r="L36" s="22"/>
      <c r="M36" s="22"/>
      <c r="N36" s="22"/>
      <c r="O36" s="22"/>
      <c r="P36" s="22"/>
    </row>
    <row r="37" spans="1:16" ht="39" customHeight="1" x14ac:dyDescent="0.2">
      <c r="A37" s="22"/>
      <c r="B37" s="35"/>
      <c r="C37" s="1160" t="s">
        <v>567</v>
      </c>
      <c r="D37" s="1160"/>
      <c r="E37" s="1161"/>
      <c r="F37" s="36">
        <v>3.12</v>
      </c>
      <c r="G37" s="37">
        <v>3.52</v>
      </c>
      <c r="H37" s="37">
        <v>0.57999999999999996</v>
      </c>
      <c r="I37" s="37">
        <v>0.36</v>
      </c>
      <c r="J37" s="38">
        <v>0.22</v>
      </c>
      <c r="K37" s="22"/>
      <c r="L37" s="22"/>
      <c r="M37" s="22"/>
      <c r="N37" s="22"/>
      <c r="O37" s="22"/>
      <c r="P37" s="22"/>
    </row>
    <row r="38" spans="1:16" ht="39" customHeight="1" x14ac:dyDescent="0.2">
      <c r="A38" s="22"/>
      <c r="B38" s="35"/>
      <c r="C38" s="1160" t="s">
        <v>568</v>
      </c>
      <c r="D38" s="1160"/>
      <c r="E38" s="1161"/>
      <c r="F38" s="36">
        <v>0.01</v>
      </c>
      <c r="G38" s="37">
        <v>0</v>
      </c>
      <c r="H38" s="37">
        <v>0.01</v>
      </c>
      <c r="I38" s="37">
        <v>0.02</v>
      </c>
      <c r="J38" s="38">
        <v>0.03</v>
      </c>
      <c r="K38" s="22"/>
      <c r="L38" s="22"/>
      <c r="M38" s="22"/>
      <c r="N38" s="22"/>
      <c r="O38" s="22"/>
      <c r="P38" s="22"/>
    </row>
    <row r="39" spans="1:16" ht="39" customHeight="1" x14ac:dyDescent="0.2">
      <c r="A39" s="22"/>
      <c r="B39" s="35"/>
      <c r="C39" s="1160"/>
      <c r="D39" s="1160"/>
      <c r="E39" s="1161"/>
      <c r="F39" s="36"/>
      <c r="G39" s="37"/>
      <c r="H39" s="37"/>
      <c r="I39" s="37"/>
      <c r="J39" s="38"/>
      <c r="K39" s="22"/>
      <c r="L39" s="22"/>
      <c r="M39" s="22"/>
      <c r="N39" s="22"/>
      <c r="O39" s="22"/>
      <c r="P39" s="22"/>
    </row>
    <row r="40" spans="1:16" ht="39" customHeight="1" x14ac:dyDescent="0.2">
      <c r="A40" s="22"/>
      <c r="B40" s="35"/>
      <c r="C40" s="1160"/>
      <c r="D40" s="1160"/>
      <c r="E40" s="1161"/>
      <c r="F40" s="36"/>
      <c r="G40" s="37"/>
      <c r="H40" s="37"/>
      <c r="I40" s="37"/>
      <c r="J40" s="38"/>
      <c r="K40" s="22"/>
      <c r="L40" s="22"/>
      <c r="M40" s="22"/>
      <c r="N40" s="22"/>
      <c r="O40" s="22"/>
      <c r="P40" s="22"/>
    </row>
    <row r="41" spans="1:16" ht="39" customHeight="1" x14ac:dyDescent="0.2">
      <c r="A41" s="22"/>
      <c r="B41" s="35"/>
      <c r="C41" s="1160"/>
      <c r="D41" s="1160"/>
      <c r="E41" s="1161"/>
      <c r="F41" s="36"/>
      <c r="G41" s="37"/>
      <c r="H41" s="37"/>
      <c r="I41" s="37"/>
      <c r="J41" s="38"/>
      <c r="K41" s="22"/>
      <c r="L41" s="22"/>
      <c r="M41" s="22"/>
      <c r="N41" s="22"/>
      <c r="O41" s="22"/>
      <c r="P41" s="22"/>
    </row>
    <row r="42" spans="1:16" ht="39" customHeight="1" x14ac:dyDescent="0.2">
      <c r="A42" s="22"/>
      <c r="B42" s="39"/>
      <c r="C42" s="1160" t="s">
        <v>569</v>
      </c>
      <c r="D42" s="1160"/>
      <c r="E42" s="1161"/>
      <c r="F42" s="36" t="s">
        <v>516</v>
      </c>
      <c r="G42" s="37" t="s">
        <v>516</v>
      </c>
      <c r="H42" s="37" t="s">
        <v>516</v>
      </c>
      <c r="I42" s="37" t="s">
        <v>516</v>
      </c>
      <c r="J42" s="38" t="s">
        <v>516</v>
      </c>
      <c r="K42" s="22"/>
      <c r="L42" s="22"/>
      <c r="M42" s="22"/>
      <c r="N42" s="22"/>
      <c r="O42" s="22"/>
      <c r="P42" s="22"/>
    </row>
    <row r="43" spans="1:16" ht="39" customHeight="1" thickBot="1" x14ac:dyDescent="0.25">
      <c r="A43" s="22"/>
      <c r="B43" s="40"/>
      <c r="C43" s="1162" t="s">
        <v>570</v>
      </c>
      <c r="D43" s="1162"/>
      <c r="E43" s="1163"/>
      <c r="F43" s="41">
        <v>5.08</v>
      </c>
      <c r="G43" s="42">
        <v>0.02</v>
      </c>
      <c r="H43" s="42" t="s">
        <v>516</v>
      </c>
      <c r="I43" s="42" t="s">
        <v>516</v>
      </c>
      <c r="J43" s="43" t="s">
        <v>516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8PLqe/F4WWTkBgVVhYkq1era6rZ54KeXCtMF2/Qrjv7E7Qj6qqkdQHv3y/UDYyvkgpApFdiVMvoNwab8SsbaQ==" saltValue="GuKhLM73Do8vrS2yybB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2" zoomScale="70" zoomScaleNormal="70" zoomScaleSheetLayoutView="55" workbookViewId="0">
      <selection activeCell="P55" sqref="P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66" t="s">
        <v>11</v>
      </c>
      <c r="C45" s="1167"/>
      <c r="D45" s="56"/>
      <c r="E45" s="1172" t="s">
        <v>12</v>
      </c>
      <c r="F45" s="1172"/>
      <c r="G45" s="1172"/>
      <c r="H45" s="1172"/>
      <c r="I45" s="1172"/>
      <c r="J45" s="1173"/>
      <c r="K45" s="57">
        <v>1111</v>
      </c>
      <c r="L45" s="58">
        <v>1200</v>
      </c>
      <c r="M45" s="58">
        <v>1349</v>
      </c>
      <c r="N45" s="58">
        <v>1491</v>
      </c>
      <c r="O45" s="59">
        <v>1642</v>
      </c>
      <c r="P45" s="46"/>
      <c r="Q45" s="46"/>
      <c r="R45" s="46"/>
      <c r="S45" s="46"/>
      <c r="T45" s="46"/>
      <c r="U45" s="46"/>
    </row>
    <row r="46" spans="1:21" ht="30.75" customHeight="1" x14ac:dyDescent="0.2">
      <c r="A46" s="46"/>
      <c r="B46" s="1168"/>
      <c r="C46" s="1169"/>
      <c r="D46" s="60"/>
      <c r="E46" s="1174" t="s">
        <v>13</v>
      </c>
      <c r="F46" s="1174"/>
      <c r="G46" s="1174"/>
      <c r="H46" s="1174"/>
      <c r="I46" s="1174"/>
      <c r="J46" s="1175"/>
      <c r="K46" s="61" t="s">
        <v>516</v>
      </c>
      <c r="L46" s="62" t="s">
        <v>516</v>
      </c>
      <c r="M46" s="62" t="s">
        <v>516</v>
      </c>
      <c r="N46" s="62" t="s">
        <v>516</v>
      </c>
      <c r="O46" s="63" t="s">
        <v>516</v>
      </c>
      <c r="P46" s="46"/>
      <c r="Q46" s="46"/>
      <c r="R46" s="46"/>
      <c r="S46" s="46"/>
      <c r="T46" s="46"/>
      <c r="U46" s="46"/>
    </row>
    <row r="47" spans="1:21" ht="30.75" customHeight="1" x14ac:dyDescent="0.2">
      <c r="A47" s="46"/>
      <c r="B47" s="1168"/>
      <c r="C47" s="1169"/>
      <c r="D47" s="60"/>
      <c r="E47" s="1174" t="s">
        <v>14</v>
      </c>
      <c r="F47" s="1174"/>
      <c r="G47" s="1174"/>
      <c r="H47" s="1174"/>
      <c r="I47" s="1174"/>
      <c r="J47" s="1175"/>
      <c r="K47" s="61" t="s">
        <v>516</v>
      </c>
      <c r="L47" s="62" t="s">
        <v>516</v>
      </c>
      <c r="M47" s="62" t="s">
        <v>516</v>
      </c>
      <c r="N47" s="62" t="s">
        <v>516</v>
      </c>
      <c r="O47" s="63" t="s">
        <v>516</v>
      </c>
      <c r="P47" s="46"/>
      <c r="Q47" s="46"/>
      <c r="R47" s="46"/>
      <c r="S47" s="46"/>
      <c r="T47" s="46"/>
      <c r="U47" s="46"/>
    </row>
    <row r="48" spans="1:21" ht="30.75" customHeight="1" x14ac:dyDescent="0.2">
      <c r="A48" s="46"/>
      <c r="B48" s="1168"/>
      <c r="C48" s="1169"/>
      <c r="D48" s="60"/>
      <c r="E48" s="1174" t="s">
        <v>15</v>
      </c>
      <c r="F48" s="1174"/>
      <c r="G48" s="1174"/>
      <c r="H48" s="1174"/>
      <c r="I48" s="1174"/>
      <c r="J48" s="1175"/>
      <c r="K48" s="61">
        <v>475</v>
      </c>
      <c r="L48" s="62">
        <v>624</v>
      </c>
      <c r="M48" s="62">
        <v>351</v>
      </c>
      <c r="N48" s="62">
        <v>325</v>
      </c>
      <c r="O48" s="63">
        <v>304</v>
      </c>
      <c r="P48" s="46"/>
      <c r="Q48" s="46"/>
      <c r="R48" s="46"/>
      <c r="S48" s="46"/>
      <c r="T48" s="46"/>
      <c r="U48" s="46"/>
    </row>
    <row r="49" spans="1:21" ht="30.75" customHeight="1" x14ac:dyDescent="0.2">
      <c r="A49" s="46"/>
      <c r="B49" s="1168"/>
      <c r="C49" s="1169"/>
      <c r="D49" s="60"/>
      <c r="E49" s="1174" t="s">
        <v>16</v>
      </c>
      <c r="F49" s="1174"/>
      <c r="G49" s="1174"/>
      <c r="H49" s="1174"/>
      <c r="I49" s="1174"/>
      <c r="J49" s="1175"/>
      <c r="K49" s="61">
        <v>129</v>
      </c>
      <c r="L49" s="62">
        <v>169</v>
      </c>
      <c r="M49" s="62">
        <v>178</v>
      </c>
      <c r="N49" s="62">
        <v>176</v>
      </c>
      <c r="O49" s="63">
        <v>187</v>
      </c>
      <c r="P49" s="46"/>
      <c r="Q49" s="46"/>
      <c r="R49" s="46"/>
      <c r="S49" s="46"/>
      <c r="T49" s="46"/>
      <c r="U49" s="46"/>
    </row>
    <row r="50" spans="1:21" ht="30.75" customHeight="1" x14ac:dyDescent="0.2">
      <c r="A50" s="46"/>
      <c r="B50" s="1168"/>
      <c r="C50" s="1169"/>
      <c r="D50" s="60"/>
      <c r="E50" s="1174" t="s">
        <v>17</v>
      </c>
      <c r="F50" s="1174"/>
      <c r="G50" s="1174"/>
      <c r="H50" s="1174"/>
      <c r="I50" s="1174"/>
      <c r="J50" s="1175"/>
      <c r="K50" s="61" t="s">
        <v>516</v>
      </c>
      <c r="L50" s="62" t="s">
        <v>516</v>
      </c>
      <c r="M50" s="62">
        <v>61</v>
      </c>
      <c r="N50" s="62">
        <v>61</v>
      </c>
      <c r="O50" s="63">
        <v>61</v>
      </c>
      <c r="P50" s="46"/>
      <c r="Q50" s="46"/>
      <c r="R50" s="46"/>
      <c r="S50" s="46"/>
      <c r="T50" s="46"/>
      <c r="U50" s="46"/>
    </row>
    <row r="51" spans="1:21" ht="30.75" customHeight="1" x14ac:dyDescent="0.2">
      <c r="A51" s="46"/>
      <c r="B51" s="1170"/>
      <c r="C51" s="1171"/>
      <c r="D51" s="64"/>
      <c r="E51" s="1174" t="s">
        <v>18</v>
      </c>
      <c r="F51" s="1174"/>
      <c r="G51" s="1174"/>
      <c r="H51" s="1174"/>
      <c r="I51" s="1174"/>
      <c r="J51" s="1175"/>
      <c r="K51" s="61" t="s">
        <v>516</v>
      </c>
      <c r="L51" s="62" t="s">
        <v>516</v>
      </c>
      <c r="M51" s="62" t="s">
        <v>516</v>
      </c>
      <c r="N51" s="62" t="s">
        <v>516</v>
      </c>
      <c r="O51" s="63">
        <v>0</v>
      </c>
      <c r="P51" s="46"/>
      <c r="Q51" s="46"/>
      <c r="R51" s="46"/>
      <c r="S51" s="46"/>
      <c r="T51" s="46"/>
      <c r="U51" s="46"/>
    </row>
    <row r="52" spans="1:21" ht="30.75" customHeight="1" x14ac:dyDescent="0.2">
      <c r="A52" s="46"/>
      <c r="B52" s="1176" t="s">
        <v>19</v>
      </c>
      <c r="C52" s="1177"/>
      <c r="D52" s="64"/>
      <c r="E52" s="1174" t="s">
        <v>20</v>
      </c>
      <c r="F52" s="1174"/>
      <c r="G52" s="1174"/>
      <c r="H52" s="1174"/>
      <c r="I52" s="1174"/>
      <c r="J52" s="1175"/>
      <c r="K52" s="61">
        <v>1554</v>
      </c>
      <c r="L52" s="62">
        <v>1800</v>
      </c>
      <c r="M52" s="62">
        <v>1575</v>
      </c>
      <c r="N52" s="62">
        <v>1555</v>
      </c>
      <c r="O52" s="63">
        <v>1599</v>
      </c>
      <c r="P52" s="46"/>
      <c r="Q52" s="46"/>
      <c r="R52" s="46"/>
      <c r="S52" s="46"/>
      <c r="T52" s="46"/>
      <c r="U52" s="46"/>
    </row>
    <row r="53" spans="1:21" ht="30.75" customHeight="1" thickBot="1" x14ac:dyDescent="0.25">
      <c r="A53" s="46"/>
      <c r="B53" s="1178" t="s">
        <v>21</v>
      </c>
      <c r="C53" s="1179"/>
      <c r="D53" s="65"/>
      <c r="E53" s="1180" t="s">
        <v>22</v>
      </c>
      <c r="F53" s="1180"/>
      <c r="G53" s="1180"/>
      <c r="H53" s="1180"/>
      <c r="I53" s="1180"/>
      <c r="J53" s="1181"/>
      <c r="K53" s="66">
        <v>161</v>
      </c>
      <c r="L53" s="67">
        <v>193</v>
      </c>
      <c r="M53" s="67">
        <v>364</v>
      </c>
      <c r="N53" s="67">
        <v>498</v>
      </c>
      <c r="O53" s="68">
        <v>595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571</v>
      </c>
      <c r="P56" s="46"/>
      <c r="Q56" s="46"/>
      <c r="R56" s="46"/>
      <c r="S56" s="46"/>
      <c r="T56" s="46"/>
      <c r="U56" s="46"/>
    </row>
    <row r="57" spans="1:21" ht="31.5" customHeight="1" thickBot="1" x14ac:dyDescent="0.25">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x14ac:dyDescent="0.2">
      <c r="B58" s="1182" t="s">
        <v>26</v>
      </c>
      <c r="C58" s="1183"/>
      <c r="D58" s="1188" t="s">
        <v>27</v>
      </c>
      <c r="E58" s="1189"/>
      <c r="F58" s="1189"/>
      <c r="G58" s="1189"/>
      <c r="H58" s="1189"/>
      <c r="I58" s="1189"/>
      <c r="J58" s="1190"/>
      <c r="K58" s="81" t="s">
        <v>516</v>
      </c>
      <c r="L58" s="82" t="s">
        <v>516</v>
      </c>
      <c r="M58" s="82" t="s">
        <v>516</v>
      </c>
      <c r="N58" s="82" t="s">
        <v>516</v>
      </c>
      <c r="O58" s="83" t="s">
        <v>516</v>
      </c>
    </row>
    <row r="59" spans="1:21" ht="31.5" customHeight="1" x14ac:dyDescent="0.2">
      <c r="B59" s="1184"/>
      <c r="C59" s="1185"/>
      <c r="D59" s="1191" t="s">
        <v>28</v>
      </c>
      <c r="E59" s="1192"/>
      <c r="F59" s="1192"/>
      <c r="G59" s="1192"/>
      <c r="H59" s="1192"/>
      <c r="I59" s="1192"/>
      <c r="J59" s="1193"/>
      <c r="K59" s="84" t="s">
        <v>516</v>
      </c>
      <c r="L59" s="85" t="s">
        <v>516</v>
      </c>
      <c r="M59" s="85" t="s">
        <v>516</v>
      </c>
      <c r="N59" s="85" t="s">
        <v>516</v>
      </c>
      <c r="O59" s="86" t="s">
        <v>516</v>
      </c>
    </row>
    <row r="60" spans="1:21" ht="31.5" customHeight="1" thickBot="1" x14ac:dyDescent="0.25">
      <c r="B60" s="1186"/>
      <c r="C60" s="1187"/>
      <c r="D60" s="1194" t="s">
        <v>29</v>
      </c>
      <c r="E60" s="1195"/>
      <c r="F60" s="1195"/>
      <c r="G60" s="1195"/>
      <c r="H60" s="1195"/>
      <c r="I60" s="1195"/>
      <c r="J60" s="1196"/>
      <c r="K60" s="87" t="s">
        <v>516</v>
      </c>
      <c r="L60" s="88" t="s">
        <v>516</v>
      </c>
      <c r="M60" s="88" t="s">
        <v>516</v>
      </c>
      <c r="N60" s="88" t="s">
        <v>516</v>
      </c>
      <c r="O60" s="89" t="s">
        <v>516</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KTWOABF0+aEgilBm+8g4r6DxNG/1Xbxs62L5s4bNaS7OPyqHPuSB4yWOYZSVWsZjd0UREyU1ggBxSkD3KbW1w==" saltValue="hmIEi8ks6hSHLA/h9hdQ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70" zoomScaleNormal="70" zoomScaleSheetLayoutView="100" workbookViewId="0">
      <selection activeCell="S42" sqref="S42"/>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557</v>
      </c>
      <c r="J40" s="101" t="s">
        <v>558</v>
      </c>
      <c r="K40" s="101" t="s">
        <v>559</v>
      </c>
      <c r="L40" s="101" t="s">
        <v>560</v>
      </c>
      <c r="M40" s="102" t="s">
        <v>561</v>
      </c>
    </row>
    <row r="41" spans="2:13" ht="27.75" customHeight="1" x14ac:dyDescent="0.2">
      <c r="B41" s="1197" t="s">
        <v>32</v>
      </c>
      <c r="C41" s="1198"/>
      <c r="D41" s="103"/>
      <c r="E41" s="1203" t="s">
        <v>33</v>
      </c>
      <c r="F41" s="1203"/>
      <c r="G41" s="1203"/>
      <c r="H41" s="1204"/>
      <c r="I41" s="342">
        <v>15320</v>
      </c>
      <c r="J41" s="343">
        <v>14933</v>
      </c>
      <c r="K41" s="343">
        <v>15031</v>
      </c>
      <c r="L41" s="343">
        <v>15840</v>
      </c>
      <c r="M41" s="344">
        <v>16943</v>
      </c>
    </row>
    <row r="42" spans="2:13" ht="27.75" customHeight="1" x14ac:dyDescent="0.2">
      <c r="B42" s="1199"/>
      <c r="C42" s="1200"/>
      <c r="D42" s="104"/>
      <c r="E42" s="1205" t="s">
        <v>34</v>
      </c>
      <c r="F42" s="1205"/>
      <c r="G42" s="1205"/>
      <c r="H42" s="1206"/>
      <c r="I42" s="345">
        <v>136</v>
      </c>
      <c r="J42" s="346">
        <v>696</v>
      </c>
      <c r="K42" s="346">
        <v>618</v>
      </c>
      <c r="L42" s="346">
        <v>546</v>
      </c>
      <c r="M42" s="347">
        <v>476</v>
      </c>
    </row>
    <row r="43" spans="2:13" ht="27.75" customHeight="1" x14ac:dyDescent="0.2">
      <c r="B43" s="1199"/>
      <c r="C43" s="1200"/>
      <c r="D43" s="104"/>
      <c r="E43" s="1205" t="s">
        <v>35</v>
      </c>
      <c r="F43" s="1205"/>
      <c r="G43" s="1205"/>
      <c r="H43" s="1206"/>
      <c r="I43" s="345">
        <v>5005</v>
      </c>
      <c r="J43" s="346">
        <v>4497</v>
      </c>
      <c r="K43" s="346">
        <v>3912</v>
      </c>
      <c r="L43" s="346">
        <v>3456</v>
      </c>
      <c r="M43" s="347">
        <v>2559</v>
      </c>
    </row>
    <row r="44" spans="2:13" ht="27.75" customHeight="1" x14ac:dyDescent="0.2">
      <c r="B44" s="1199"/>
      <c r="C44" s="1200"/>
      <c r="D44" s="104"/>
      <c r="E44" s="1205" t="s">
        <v>36</v>
      </c>
      <c r="F44" s="1205"/>
      <c r="G44" s="1205"/>
      <c r="H44" s="1206"/>
      <c r="I44" s="345">
        <v>1429</v>
      </c>
      <c r="J44" s="346">
        <v>1766</v>
      </c>
      <c r="K44" s="346">
        <v>1342</v>
      </c>
      <c r="L44" s="346">
        <v>1282</v>
      </c>
      <c r="M44" s="347">
        <v>1184</v>
      </c>
    </row>
    <row r="45" spans="2:13" ht="27.75" customHeight="1" x14ac:dyDescent="0.2">
      <c r="B45" s="1199"/>
      <c r="C45" s="1200"/>
      <c r="D45" s="104"/>
      <c r="E45" s="1205" t="s">
        <v>37</v>
      </c>
      <c r="F45" s="1205"/>
      <c r="G45" s="1205"/>
      <c r="H45" s="1206"/>
      <c r="I45" s="345">
        <v>2773</v>
      </c>
      <c r="J45" s="346">
        <v>2833</v>
      </c>
      <c r="K45" s="346">
        <v>2804</v>
      </c>
      <c r="L45" s="346">
        <v>2669</v>
      </c>
      <c r="M45" s="347">
        <v>2614</v>
      </c>
    </row>
    <row r="46" spans="2:13" ht="27.75" customHeight="1" x14ac:dyDescent="0.2">
      <c r="B46" s="1199"/>
      <c r="C46" s="1200"/>
      <c r="D46" s="105"/>
      <c r="E46" s="1205" t="s">
        <v>38</v>
      </c>
      <c r="F46" s="1205"/>
      <c r="G46" s="1205"/>
      <c r="H46" s="1206"/>
      <c r="I46" s="345" t="s">
        <v>516</v>
      </c>
      <c r="J46" s="346" t="s">
        <v>516</v>
      </c>
      <c r="K46" s="346" t="s">
        <v>516</v>
      </c>
      <c r="L46" s="346" t="s">
        <v>516</v>
      </c>
      <c r="M46" s="347" t="s">
        <v>516</v>
      </c>
    </row>
    <row r="47" spans="2:13" ht="27.75" customHeight="1" x14ac:dyDescent="0.2">
      <c r="B47" s="1199"/>
      <c r="C47" s="1200"/>
      <c r="D47" s="106"/>
      <c r="E47" s="1207" t="s">
        <v>39</v>
      </c>
      <c r="F47" s="1208"/>
      <c r="G47" s="1208"/>
      <c r="H47" s="1209"/>
      <c r="I47" s="345" t="s">
        <v>516</v>
      </c>
      <c r="J47" s="346" t="s">
        <v>516</v>
      </c>
      <c r="K47" s="346" t="s">
        <v>516</v>
      </c>
      <c r="L47" s="346" t="s">
        <v>516</v>
      </c>
      <c r="M47" s="347" t="s">
        <v>516</v>
      </c>
    </row>
    <row r="48" spans="2:13" ht="27.75" customHeight="1" x14ac:dyDescent="0.2">
      <c r="B48" s="1199"/>
      <c r="C48" s="1200"/>
      <c r="D48" s="104"/>
      <c r="E48" s="1205" t="s">
        <v>40</v>
      </c>
      <c r="F48" s="1205"/>
      <c r="G48" s="1205"/>
      <c r="H48" s="1206"/>
      <c r="I48" s="345" t="s">
        <v>516</v>
      </c>
      <c r="J48" s="346" t="s">
        <v>516</v>
      </c>
      <c r="K48" s="346" t="s">
        <v>516</v>
      </c>
      <c r="L48" s="346" t="s">
        <v>516</v>
      </c>
      <c r="M48" s="347" t="s">
        <v>516</v>
      </c>
    </row>
    <row r="49" spans="2:13" ht="27.75" customHeight="1" x14ac:dyDescent="0.2">
      <c r="B49" s="1201"/>
      <c r="C49" s="1202"/>
      <c r="D49" s="104"/>
      <c r="E49" s="1205" t="s">
        <v>41</v>
      </c>
      <c r="F49" s="1205"/>
      <c r="G49" s="1205"/>
      <c r="H49" s="1206"/>
      <c r="I49" s="345" t="s">
        <v>516</v>
      </c>
      <c r="J49" s="346" t="s">
        <v>516</v>
      </c>
      <c r="K49" s="346" t="s">
        <v>516</v>
      </c>
      <c r="L49" s="346" t="s">
        <v>516</v>
      </c>
      <c r="M49" s="347" t="s">
        <v>516</v>
      </c>
    </row>
    <row r="50" spans="2:13" ht="27.75" customHeight="1" x14ac:dyDescent="0.2">
      <c r="B50" s="1210" t="s">
        <v>42</v>
      </c>
      <c r="C50" s="1211"/>
      <c r="D50" s="107"/>
      <c r="E50" s="1205" t="s">
        <v>43</v>
      </c>
      <c r="F50" s="1205"/>
      <c r="G50" s="1205"/>
      <c r="H50" s="1206"/>
      <c r="I50" s="345">
        <v>5693</v>
      </c>
      <c r="J50" s="346">
        <v>4364</v>
      </c>
      <c r="K50" s="346">
        <v>5508</v>
      </c>
      <c r="L50" s="346">
        <v>6301</v>
      </c>
      <c r="M50" s="347">
        <v>5595</v>
      </c>
    </row>
    <row r="51" spans="2:13" ht="27.75" customHeight="1" x14ac:dyDescent="0.2">
      <c r="B51" s="1199"/>
      <c r="C51" s="1200"/>
      <c r="D51" s="104"/>
      <c r="E51" s="1205" t="s">
        <v>44</v>
      </c>
      <c r="F51" s="1205"/>
      <c r="G51" s="1205"/>
      <c r="H51" s="1206"/>
      <c r="I51" s="345">
        <v>7398</v>
      </c>
      <c r="J51" s="346">
        <v>7069</v>
      </c>
      <c r="K51" s="346">
        <v>6502</v>
      </c>
      <c r="L51" s="346">
        <v>6073</v>
      </c>
      <c r="M51" s="347">
        <v>6683</v>
      </c>
    </row>
    <row r="52" spans="2:13" ht="27.75" customHeight="1" x14ac:dyDescent="0.2">
      <c r="B52" s="1201"/>
      <c r="C52" s="1202"/>
      <c r="D52" s="104"/>
      <c r="E52" s="1205" t="s">
        <v>45</v>
      </c>
      <c r="F52" s="1205"/>
      <c r="G52" s="1205"/>
      <c r="H52" s="1206"/>
      <c r="I52" s="345">
        <v>11573</v>
      </c>
      <c r="J52" s="346">
        <v>10975</v>
      </c>
      <c r="K52" s="346">
        <v>10646</v>
      </c>
      <c r="L52" s="346">
        <v>10488</v>
      </c>
      <c r="M52" s="347">
        <v>10348</v>
      </c>
    </row>
    <row r="53" spans="2:13" ht="27.75" customHeight="1" thickBot="1" x14ac:dyDescent="0.25">
      <c r="B53" s="1212" t="s">
        <v>46</v>
      </c>
      <c r="C53" s="1213"/>
      <c r="D53" s="108"/>
      <c r="E53" s="1214" t="s">
        <v>47</v>
      </c>
      <c r="F53" s="1214"/>
      <c r="G53" s="1214"/>
      <c r="H53" s="1215"/>
      <c r="I53" s="348">
        <v>-3</v>
      </c>
      <c r="J53" s="349">
        <v>2317</v>
      </c>
      <c r="K53" s="349">
        <v>1052</v>
      </c>
      <c r="L53" s="349">
        <v>931</v>
      </c>
      <c r="M53" s="350">
        <v>1151</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hSXou1NUth5kTzI2LPDKAU9WudHJ99x7E9zoN4+m4gzDkgyrOj91uPWuhsWPv2uJuQaGuW/Vq0X1cCKGv6E6OA==" saltValue="1O15MEEfoSBXMUGRDsbl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topLeftCell="F54" zoomScale="85" zoomScaleNormal="85" zoomScaleSheetLayoutView="100" workbookViewId="0">
      <selection activeCell="L44" sqref="L4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559</v>
      </c>
      <c r="G54" s="117" t="s">
        <v>560</v>
      </c>
      <c r="H54" s="118" t="s">
        <v>561</v>
      </c>
    </row>
    <row r="55" spans="2:8" ht="52.5" customHeight="1" x14ac:dyDescent="0.2">
      <c r="B55" s="119"/>
      <c r="C55" s="1224" t="s">
        <v>50</v>
      </c>
      <c r="D55" s="1224"/>
      <c r="E55" s="1225"/>
      <c r="F55" s="120">
        <v>2471</v>
      </c>
      <c r="G55" s="120">
        <v>2748</v>
      </c>
      <c r="H55" s="121">
        <v>2743</v>
      </c>
    </row>
    <row r="56" spans="2:8" ht="52.5" customHeight="1" x14ac:dyDescent="0.2">
      <c r="B56" s="122"/>
      <c r="C56" s="1226" t="s">
        <v>51</v>
      </c>
      <c r="D56" s="1226"/>
      <c r="E56" s="1227"/>
      <c r="F56" s="123">
        <v>351</v>
      </c>
      <c r="G56" s="123">
        <v>901</v>
      </c>
      <c r="H56" s="124">
        <v>801</v>
      </c>
    </row>
    <row r="57" spans="2:8" ht="53.25" customHeight="1" x14ac:dyDescent="0.2">
      <c r="B57" s="122"/>
      <c r="C57" s="1228" t="s">
        <v>52</v>
      </c>
      <c r="D57" s="1228"/>
      <c r="E57" s="1229"/>
      <c r="F57" s="125">
        <v>1245</v>
      </c>
      <c r="G57" s="125">
        <v>1211</v>
      </c>
      <c r="H57" s="126">
        <v>614</v>
      </c>
    </row>
    <row r="58" spans="2:8" ht="45.75" customHeight="1" x14ac:dyDescent="0.2">
      <c r="B58" s="127"/>
      <c r="C58" s="1216" t="s">
        <v>584</v>
      </c>
      <c r="D58" s="1217"/>
      <c r="E58" s="1218"/>
      <c r="F58" s="128">
        <v>315</v>
      </c>
      <c r="G58" s="128">
        <v>315</v>
      </c>
      <c r="H58" s="129">
        <v>315</v>
      </c>
    </row>
    <row r="59" spans="2:8" ht="45.75" customHeight="1" x14ac:dyDescent="0.2">
      <c r="B59" s="127"/>
      <c r="C59" s="1216" t="s">
        <v>585</v>
      </c>
      <c r="D59" s="1217"/>
      <c r="E59" s="1218"/>
      <c r="F59" s="128">
        <v>201</v>
      </c>
      <c r="G59" s="128">
        <v>201</v>
      </c>
      <c r="H59" s="129">
        <v>201</v>
      </c>
    </row>
    <row r="60" spans="2:8" ht="45.75" customHeight="1" x14ac:dyDescent="0.2">
      <c r="B60" s="127"/>
      <c r="C60" s="1216" t="s">
        <v>586</v>
      </c>
      <c r="D60" s="1217"/>
      <c r="E60" s="1218"/>
      <c r="F60" s="128">
        <v>56</v>
      </c>
      <c r="G60" s="128">
        <v>57</v>
      </c>
      <c r="H60" s="129">
        <v>58</v>
      </c>
    </row>
    <row r="61" spans="2:8" ht="45.75" customHeight="1" x14ac:dyDescent="0.2">
      <c r="B61" s="127"/>
      <c r="C61" s="1216" t="s">
        <v>598</v>
      </c>
      <c r="D61" s="1217"/>
      <c r="E61" s="1218"/>
      <c r="F61" s="128">
        <v>24</v>
      </c>
      <c r="G61" s="128">
        <v>24</v>
      </c>
      <c r="H61" s="129">
        <v>24</v>
      </c>
    </row>
    <row r="62" spans="2:8" ht="45.75" customHeight="1" thickBot="1" x14ac:dyDescent="0.25">
      <c r="B62" s="130"/>
      <c r="C62" s="1219" t="s">
        <v>587</v>
      </c>
      <c r="D62" s="1220"/>
      <c r="E62" s="1221"/>
      <c r="F62" s="131">
        <v>5</v>
      </c>
      <c r="G62" s="131">
        <v>9</v>
      </c>
      <c r="H62" s="132">
        <v>13</v>
      </c>
    </row>
    <row r="63" spans="2:8" ht="52.5" customHeight="1" thickBot="1" x14ac:dyDescent="0.25">
      <c r="B63" s="133"/>
      <c r="C63" s="1222" t="s">
        <v>53</v>
      </c>
      <c r="D63" s="1222"/>
      <c r="E63" s="1223"/>
      <c r="F63" s="134">
        <v>4067</v>
      </c>
      <c r="G63" s="134">
        <v>4860</v>
      </c>
      <c r="H63" s="135">
        <v>4159</v>
      </c>
    </row>
    <row r="64" spans="2:8" ht="13.2" x14ac:dyDescent="0.2"/>
  </sheetData>
  <sheetProtection algorithmName="SHA-512" hashValue="/L1j4LEqV5fnshehWfpZ4C3IHShFGWyaREihU/ishR/7dQbS34KAiaJgGF7/gE/6b/d3IZZ8HPDJgi5y3ihMYw==" saltValue="XmggvW+BnL/bLeuJPX7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E85"/>
  <sheetViews>
    <sheetView showGridLines="0" topLeftCell="A46" zoomScale="70" zoomScaleNormal="7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7" t="s">
        <v>601</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ht="13.2" x14ac:dyDescent="0.2">
      <c r="B44" s="259"/>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ht="13.2" x14ac:dyDescent="0.2">
      <c r="B45" s="259"/>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ht="13.2" x14ac:dyDescent="0.2">
      <c r="B46" s="259"/>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ht="13.2" x14ac:dyDescent="0.2">
      <c r="B47" s="259"/>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602</v>
      </c>
    </row>
    <row r="50" spans="1:109" ht="13.2" x14ac:dyDescent="0.2">
      <c r="B50" s="259"/>
      <c r="G50" s="1230"/>
      <c r="H50" s="1230"/>
      <c r="I50" s="1230"/>
      <c r="J50" s="1230"/>
      <c r="K50" s="360"/>
      <c r="L50" s="360"/>
      <c r="M50" s="361"/>
      <c r="N50" s="361"/>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34" t="s">
        <v>557</v>
      </c>
      <c r="BQ50" s="1234"/>
      <c r="BR50" s="1234"/>
      <c r="BS50" s="1234"/>
      <c r="BT50" s="1234"/>
      <c r="BU50" s="1234"/>
      <c r="BV50" s="1234"/>
      <c r="BW50" s="1234"/>
      <c r="BX50" s="1234" t="s">
        <v>558</v>
      </c>
      <c r="BY50" s="1234"/>
      <c r="BZ50" s="1234"/>
      <c r="CA50" s="1234"/>
      <c r="CB50" s="1234"/>
      <c r="CC50" s="1234"/>
      <c r="CD50" s="1234"/>
      <c r="CE50" s="1234"/>
      <c r="CF50" s="1234" t="s">
        <v>559</v>
      </c>
      <c r="CG50" s="1234"/>
      <c r="CH50" s="1234"/>
      <c r="CI50" s="1234"/>
      <c r="CJ50" s="1234"/>
      <c r="CK50" s="1234"/>
      <c r="CL50" s="1234"/>
      <c r="CM50" s="1234"/>
      <c r="CN50" s="1234" t="s">
        <v>560</v>
      </c>
      <c r="CO50" s="1234"/>
      <c r="CP50" s="1234"/>
      <c r="CQ50" s="1234"/>
      <c r="CR50" s="1234"/>
      <c r="CS50" s="1234"/>
      <c r="CT50" s="1234"/>
      <c r="CU50" s="1234"/>
      <c r="CV50" s="1234" t="s">
        <v>561</v>
      </c>
      <c r="CW50" s="1234"/>
      <c r="CX50" s="1234"/>
      <c r="CY50" s="1234"/>
      <c r="CZ50" s="1234"/>
      <c r="DA50" s="1234"/>
      <c r="DB50" s="1234"/>
      <c r="DC50" s="1234"/>
    </row>
    <row r="51" spans="1:109" ht="13.5" customHeight="1" x14ac:dyDescent="0.2">
      <c r="B51" s="259"/>
      <c r="G51" s="1247"/>
      <c r="H51" s="1247"/>
      <c r="I51" s="1248"/>
      <c r="J51" s="1248"/>
      <c r="K51" s="1246"/>
      <c r="L51" s="1246"/>
      <c r="M51" s="1246"/>
      <c r="N51" s="1246"/>
      <c r="AM51" s="359"/>
      <c r="AN51" s="1236" t="s">
        <v>603</v>
      </c>
      <c r="AO51" s="1236"/>
      <c r="AP51" s="1236"/>
      <c r="AQ51" s="1236"/>
      <c r="AR51" s="1236"/>
      <c r="AS51" s="1236"/>
      <c r="AT51" s="1236"/>
      <c r="AU51" s="1236"/>
      <c r="AV51" s="1236"/>
      <c r="AW51" s="1236"/>
      <c r="AX51" s="1236"/>
      <c r="AY51" s="1236"/>
      <c r="AZ51" s="1236"/>
      <c r="BA51" s="1236"/>
      <c r="BB51" s="1236" t="s">
        <v>604</v>
      </c>
      <c r="BC51" s="1236"/>
      <c r="BD51" s="1236"/>
      <c r="BE51" s="1236"/>
      <c r="BF51" s="1236"/>
      <c r="BG51" s="1236"/>
      <c r="BH51" s="1236"/>
      <c r="BI51" s="1236"/>
      <c r="BJ51" s="1236"/>
      <c r="BK51" s="1236"/>
      <c r="BL51" s="1236"/>
      <c r="BM51" s="1236"/>
      <c r="BN51" s="1236"/>
      <c r="BO51" s="1236"/>
      <c r="BP51" s="1235"/>
      <c r="BQ51" s="1235"/>
      <c r="BR51" s="1235"/>
      <c r="BS51" s="1235"/>
      <c r="BT51" s="1235"/>
      <c r="BU51" s="1235"/>
      <c r="BV51" s="1235"/>
      <c r="BW51" s="1235"/>
      <c r="BX51" s="1235">
        <v>16.899999999999999</v>
      </c>
      <c r="BY51" s="1235"/>
      <c r="BZ51" s="1235"/>
      <c r="CA51" s="1235"/>
      <c r="CB51" s="1235"/>
      <c r="CC51" s="1235"/>
      <c r="CD51" s="1235"/>
      <c r="CE51" s="1235"/>
      <c r="CF51" s="1235">
        <v>7.3</v>
      </c>
      <c r="CG51" s="1235"/>
      <c r="CH51" s="1235"/>
      <c r="CI51" s="1235"/>
      <c r="CJ51" s="1235"/>
      <c r="CK51" s="1235"/>
      <c r="CL51" s="1235"/>
      <c r="CM51" s="1235"/>
      <c r="CN51" s="1235">
        <v>6.6</v>
      </c>
      <c r="CO51" s="1235"/>
      <c r="CP51" s="1235"/>
      <c r="CQ51" s="1235"/>
      <c r="CR51" s="1235"/>
      <c r="CS51" s="1235"/>
      <c r="CT51" s="1235"/>
      <c r="CU51" s="1235"/>
      <c r="CV51" s="1235">
        <v>7.5</v>
      </c>
      <c r="CW51" s="1235"/>
      <c r="CX51" s="1235"/>
      <c r="CY51" s="1235"/>
      <c r="CZ51" s="1235"/>
      <c r="DA51" s="1235"/>
      <c r="DB51" s="1235"/>
      <c r="DC51" s="1235"/>
    </row>
    <row r="52" spans="1:109" ht="13.2" x14ac:dyDescent="0.2">
      <c r="B52" s="259"/>
      <c r="G52" s="1247"/>
      <c r="H52" s="1247"/>
      <c r="I52" s="1248"/>
      <c r="J52" s="1248"/>
      <c r="K52" s="1246"/>
      <c r="L52" s="1246"/>
      <c r="M52" s="1246"/>
      <c r="N52" s="1246"/>
      <c r="AM52" s="359"/>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2" x14ac:dyDescent="0.2">
      <c r="A53" s="358"/>
      <c r="B53" s="259"/>
      <c r="G53" s="1247"/>
      <c r="H53" s="1247"/>
      <c r="I53" s="1230"/>
      <c r="J53" s="1230"/>
      <c r="K53" s="1246"/>
      <c r="L53" s="1246"/>
      <c r="M53" s="1246"/>
      <c r="N53" s="1246"/>
      <c r="AM53" s="359"/>
      <c r="AN53" s="1236"/>
      <c r="AO53" s="1236"/>
      <c r="AP53" s="1236"/>
      <c r="AQ53" s="1236"/>
      <c r="AR53" s="1236"/>
      <c r="AS53" s="1236"/>
      <c r="AT53" s="1236"/>
      <c r="AU53" s="1236"/>
      <c r="AV53" s="1236"/>
      <c r="AW53" s="1236"/>
      <c r="AX53" s="1236"/>
      <c r="AY53" s="1236"/>
      <c r="AZ53" s="1236"/>
      <c r="BA53" s="1236"/>
      <c r="BB53" s="1236" t="s">
        <v>605</v>
      </c>
      <c r="BC53" s="1236"/>
      <c r="BD53" s="1236"/>
      <c r="BE53" s="1236"/>
      <c r="BF53" s="1236"/>
      <c r="BG53" s="1236"/>
      <c r="BH53" s="1236"/>
      <c r="BI53" s="1236"/>
      <c r="BJ53" s="1236"/>
      <c r="BK53" s="1236"/>
      <c r="BL53" s="1236"/>
      <c r="BM53" s="1236"/>
      <c r="BN53" s="1236"/>
      <c r="BO53" s="1236"/>
      <c r="BP53" s="1235">
        <v>72.2</v>
      </c>
      <c r="BQ53" s="1235"/>
      <c r="BR53" s="1235"/>
      <c r="BS53" s="1235"/>
      <c r="BT53" s="1235"/>
      <c r="BU53" s="1235"/>
      <c r="BV53" s="1235"/>
      <c r="BW53" s="1235"/>
      <c r="BX53" s="1235">
        <v>73</v>
      </c>
      <c r="BY53" s="1235"/>
      <c r="BZ53" s="1235"/>
      <c r="CA53" s="1235"/>
      <c r="CB53" s="1235"/>
      <c r="CC53" s="1235"/>
      <c r="CD53" s="1235"/>
      <c r="CE53" s="1235"/>
      <c r="CF53" s="1235">
        <v>73.900000000000006</v>
      </c>
      <c r="CG53" s="1235"/>
      <c r="CH53" s="1235"/>
      <c r="CI53" s="1235"/>
      <c r="CJ53" s="1235"/>
      <c r="CK53" s="1235"/>
      <c r="CL53" s="1235"/>
      <c r="CM53" s="1235"/>
      <c r="CN53" s="1235">
        <v>74.2</v>
      </c>
      <c r="CO53" s="1235"/>
      <c r="CP53" s="1235"/>
      <c r="CQ53" s="1235"/>
      <c r="CR53" s="1235"/>
      <c r="CS53" s="1235"/>
      <c r="CT53" s="1235"/>
      <c r="CU53" s="1235"/>
      <c r="CV53" s="1235">
        <v>73</v>
      </c>
      <c r="CW53" s="1235"/>
      <c r="CX53" s="1235"/>
      <c r="CY53" s="1235"/>
      <c r="CZ53" s="1235"/>
      <c r="DA53" s="1235"/>
      <c r="DB53" s="1235"/>
      <c r="DC53" s="1235"/>
    </row>
    <row r="54" spans="1:109" ht="13.2" x14ac:dyDescent="0.2">
      <c r="A54" s="358"/>
      <c r="B54" s="259"/>
      <c r="G54" s="1247"/>
      <c r="H54" s="1247"/>
      <c r="I54" s="1230"/>
      <c r="J54" s="1230"/>
      <c r="K54" s="1246"/>
      <c r="L54" s="1246"/>
      <c r="M54" s="1246"/>
      <c r="N54" s="1246"/>
      <c r="AM54" s="359"/>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2" x14ac:dyDescent="0.2">
      <c r="A55" s="358"/>
      <c r="B55" s="259"/>
      <c r="G55" s="1230"/>
      <c r="H55" s="1230"/>
      <c r="I55" s="1230"/>
      <c r="J55" s="1230"/>
      <c r="K55" s="1246"/>
      <c r="L55" s="1246"/>
      <c r="M55" s="1246"/>
      <c r="N55" s="1246"/>
      <c r="AN55" s="1234" t="s">
        <v>606</v>
      </c>
      <c r="AO55" s="1234"/>
      <c r="AP55" s="1234"/>
      <c r="AQ55" s="1234"/>
      <c r="AR55" s="1234"/>
      <c r="AS55" s="1234"/>
      <c r="AT55" s="1234"/>
      <c r="AU55" s="1234"/>
      <c r="AV55" s="1234"/>
      <c r="AW55" s="1234"/>
      <c r="AX55" s="1234"/>
      <c r="AY55" s="1234"/>
      <c r="AZ55" s="1234"/>
      <c r="BA55" s="1234"/>
      <c r="BB55" s="1236" t="s">
        <v>604</v>
      </c>
      <c r="BC55" s="1236"/>
      <c r="BD55" s="1236"/>
      <c r="BE55" s="1236"/>
      <c r="BF55" s="1236"/>
      <c r="BG55" s="1236"/>
      <c r="BH55" s="1236"/>
      <c r="BI55" s="1236"/>
      <c r="BJ55" s="1236"/>
      <c r="BK55" s="1236"/>
      <c r="BL55" s="1236"/>
      <c r="BM55" s="1236"/>
      <c r="BN55" s="1236"/>
      <c r="BO55" s="1236"/>
      <c r="BP55" s="1235">
        <v>25.3</v>
      </c>
      <c r="BQ55" s="1235"/>
      <c r="BR55" s="1235"/>
      <c r="BS55" s="1235"/>
      <c r="BT55" s="1235"/>
      <c r="BU55" s="1235"/>
      <c r="BV55" s="1235"/>
      <c r="BW55" s="1235"/>
      <c r="BX55" s="1235">
        <v>25.5</v>
      </c>
      <c r="BY55" s="1235"/>
      <c r="BZ55" s="1235"/>
      <c r="CA55" s="1235"/>
      <c r="CB55" s="1235"/>
      <c r="CC55" s="1235"/>
      <c r="CD55" s="1235"/>
      <c r="CE55" s="1235"/>
      <c r="CF55" s="1235">
        <v>25.1</v>
      </c>
      <c r="CG55" s="1235"/>
      <c r="CH55" s="1235"/>
      <c r="CI55" s="1235"/>
      <c r="CJ55" s="1235"/>
      <c r="CK55" s="1235"/>
      <c r="CL55" s="1235"/>
      <c r="CM55" s="1235"/>
      <c r="CN55" s="1235">
        <v>11.2</v>
      </c>
      <c r="CO55" s="1235"/>
      <c r="CP55" s="1235"/>
      <c r="CQ55" s="1235"/>
      <c r="CR55" s="1235"/>
      <c r="CS55" s="1235"/>
      <c r="CT55" s="1235"/>
      <c r="CU55" s="1235"/>
      <c r="CV55" s="1235">
        <v>4.5999999999999996</v>
      </c>
      <c r="CW55" s="1235"/>
      <c r="CX55" s="1235"/>
      <c r="CY55" s="1235"/>
      <c r="CZ55" s="1235"/>
      <c r="DA55" s="1235"/>
      <c r="DB55" s="1235"/>
      <c r="DC55" s="1235"/>
    </row>
    <row r="56" spans="1:109" ht="13.2" x14ac:dyDescent="0.2">
      <c r="A56" s="358"/>
      <c r="B56" s="259"/>
      <c r="G56" s="1230"/>
      <c r="H56" s="1230"/>
      <c r="I56" s="1230"/>
      <c r="J56" s="1230"/>
      <c r="K56" s="1246"/>
      <c r="L56" s="1246"/>
      <c r="M56" s="1246"/>
      <c r="N56" s="1246"/>
      <c r="AN56" s="1234"/>
      <c r="AO56" s="1234"/>
      <c r="AP56" s="1234"/>
      <c r="AQ56" s="1234"/>
      <c r="AR56" s="1234"/>
      <c r="AS56" s="1234"/>
      <c r="AT56" s="1234"/>
      <c r="AU56" s="1234"/>
      <c r="AV56" s="1234"/>
      <c r="AW56" s="1234"/>
      <c r="AX56" s="1234"/>
      <c r="AY56" s="1234"/>
      <c r="AZ56" s="1234"/>
      <c r="BA56" s="1234"/>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358" customFormat="1" ht="13.2" x14ac:dyDescent="0.2">
      <c r="B57" s="362"/>
      <c r="G57" s="1230"/>
      <c r="H57" s="1230"/>
      <c r="I57" s="1249"/>
      <c r="J57" s="1249"/>
      <c r="K57" s="1246"/>
      <c r="L57" s="1246"/>
      <c r="M57" s="1246"/>
      <c r="N57" s="1246"/>
      <c r="AM57" s="255"/>
      <c r="AN57" s="1234"/>
      <c r="AO57" s="1234"/>
      <c r="AP57" s="1234"/>
      <c r="AQ57" s="1234"/>
      <c r="AR57" s="1234"/>
      <c r="AS57" s="1234"/>
      <c r="AT57" s="1234"/>
      <c r="AU57" s="1234"/>
      <c r="AV57" s="1234"/>
      <c r="AW57" s="1234"/>
      <c r="AX57" s="1234"/>
      <c r="AY57" s="1234"/>
      <c r="AZ57" s="1234"/>
      <c r="BA57" s="1234"/>
      <c r="BB57" s="1236" t="s">
        <v>605</v>
      </c>
      <c r="BC57" s="1236"/>
      <c r="BD57" s="1236"/>
      <c r="BE57" s="1236"/>
      <c r="BF57" s="1236"/>
      <c r="BG57" s="1236"/>
      <c r="BH57" s="1236"/>
      <c r="BI57" s="1236"/>
      <c r="BJ57" s="1236"/>
      <c r="BK57" s="1236"/>
      <c r="BL57" s="1236"/>
      <c r="BM57" s="1236"/>
      <c r="BN57" s="1236"/>
      <c r="BO57" s="1236"/>
      <c r="BP57" s="1235">
        <v>59.7</v>
      </c>
      <c r="BQ57" s="1235"/>
      <c r="BR57" s="1235"/>
      <c r="BS57" s="1235"/>
      <c r="BT57" s="1235"/>
      <c r="BU57" s="1235"/>
      <c r="BV57" s="1235"/>
      <c r="BW57" s="1235"/>
      <c r="BX57" s="1235">
        <v>60.9</v>
      </c>
      <c r="BY57" s="1235"/>
      <c r="BZ57" s="1235"/>
      <c r="CA57" s="1235"/>
      <c r="CB57" s="1235"/>
      <c r="CC57" s="1235"/>
      <c r="CD57" s="1235"/>
      <c r="CE57" s="1235"/>
      <c r="CF57" s="1235">
        <v>61</v>
      </c>
      <c r="CG57" s="1235"/>
      <c r="CH57" s="1235"/>
      <c r="CI57" s="1235"/>
      <c r="CJ57" s="1235"/>
      <c r="CK57" s="1235"/>
      <c r="CL57" s="1235"/>
      <c r="CM57" s="1235"/>
      <c r="CN57" s="1235">
        <v>63.7</v>
      </c>
      <c r="CO57" s="1235"/>
      <c r="CP57" s="1235"/>
      <c r="CQ57" s="1235"/>
      <c r="CR57" s="1235"/>
      <c r="CS57" s="1235"/>
      <c r="CT57" s="1235"/>
      <c r="CU57" s="1235"/>
      <c r="CV57" s="1235">
        <v>64.099999999999994</v>
      </c>
      <c r="CW57" s="1235"/>
      <c r="CX57" s="1235"/>
      <c r="CY57" s="1235"/>
      <c r="CZ57" s="1235"/>
      <c r="DA57" s="1235"/>
      <c r="DB57" s="1235"/>
      <c r="DC57" s="1235"/>
      <c r="DD57" s="363"/>
      <c r="DE57" s="362"/>
    </row>
    <row r="58" spans="1:109" s="358" customFormat="1" ht="13.2" x14ac:dyDescent="0.2">
      <c r="A58" s="255"/>
      <c r="B58" s="362"/>
      <c r="G58" s="1230"/>
      <c r="H58" s="1230"/>
      <c r="I58" s="1249"/>
      <c r="J58" s="1249"/>
      <c r="K58" s="1246"/>
      <c r="L58" s="1246"/>
      <c r="M58" s="1246"/>
      <c r="N58" s="1246"/>
      <c r="AM58" s="255"/>
      <c r="AN58" s="1234"/>
      <c r="AO58" s="1234"/>
      <c r="AP58" s="1234"/>
      <c r="AQ58" s="1234"/>
      <c r="AR58" s="1234"/>
      <c r="AS58" s="1234"/>
      <c r="AT58" s="1234"/>
      <c r="AU58" s="1234"/>
      <c r="AV58" s="1234"/>
      <c r="AW58" s="1234"/>
      <c r="AX58" s="1234"/>
      <c r="AY58" s="1234"/>
      <c r="AZ58" s="1234"/>
      <c r="BA58" s="1234"/>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607</v>
      </c>
    </row>
    <row r="64" spans="1:109" ht="13.2" x14ac:dyDescent="0.2">
      <c r="B64" s="259"/>
      <c r="G64" s="357"/>
      <c r="I64" s="369"/>
      <c r="J64" s="369"/>
      <c r="K64" s="369"/>
      <c r="L64" s="369"/>
      <c r="M64" s="369"/>
      <c r="N64" s="370"/>
      <c r="AM64" s="357"/>
      <c r="AN64" s="357" t="s">
        <v>600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7" t="s">
        <v>608</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ht="13.2" x14ac:dyDescent="0.2">
      <c r="B66" s="259"/>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ht="13.2" x14ac:dyDescent="0.2">
      <c r="B67" s="259"/>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ht="13.2" x14ac:dyDescent="0.2">
      <c r="B68" s="259"/>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ht="13.2" x14ac:dyDescent="0.2">
      <c r="B69" s="259"/>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602</v>
      </c>
    </row>
    <row r="72" spans="2:107" ht="13.2" x14ac:dyDescent="0.2">
      <c r="B72" s="259"/>
      <c r="G72" s="1230"/>
      <c r="H72" s="1230"/>
      <c r="I72" s="1230"/>
      <c r="J72" s="1230"/>
      <c r="K72" s="360"/>
      <c r="L72" s="360"/>
      <c r="M72" s="361"/>
      <c r="N72" s="361"/>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34" t="s">
        <v>557</v>
      </c>
      <c r="BQ72" s="1234"/>
      <c r="BR72" s="1234"/>
      <c r="BS72" s="1234"/>
      <c r="BT72" s="1234"/>
      <c r="BU72" s="1234"/>
      <c r="BV72" s="1234"/>
      <c r="BW72" s="1234"/>
      <c r="BX72" s="1234" t="s">
        <v>558</v>
      </c>
      <c r="BY72" s="1234"/>
      <c r="BZ72" s="1234"/>
      <c r="CA72" s="1234"/>
      <c r="CB72" s="1234"/>
      <c r="CC72" s="1234"/>
      <c r="CD72" s="1234"/>
      <c r="CE72" s="1234"/>
      <c r="CF72" s="1234" t="s">
        <v>559</v>
      </c>
      <c r="CG72" s="1234"/>
      <c r="CH72" s="1234"/>
      <c r="CI72" s="1234"/>
      <c r="CJ72" s="1234"/>
      <c r="CK72" s="1234"/>
      <c r="CL72" s="1234"/>
      <c r="CM72" s="1234"/>
      <c r="CN72" s="1234" t="s">
        <v>560</v>
      </c>
      <c r="CO72" s="1234"/>
      <c r="CP72" s="1234"/>
      <c r="CQ72" s="1234"/>
      <c r="CR72" s="1234"/>
      <c r="CS72" s="1234"/>
      <c r="CT72" s="1234"/>
      <c r="CU72" s="1234"/>
      <c r="CV72" s="1234" t="s">
        <v>561</v>
      </c>
      <c r="CW72" s="1234"/>
      <c r="CX72" s="1234"/>
      <c r="CY72" s="1234"/>
      <c r="CZ72" s="1234"/>
      <c r="DA72" s="1234"/>
      <c r="DB72" s="1234"/>
      <c r="DC72" s="1234"/>
    </row>
    <row r="73" spans="2:107" ht="13.2" x14ac:dyDescent="0.2">
      <c r="B73" s="259"/>
      <c r="G73" s="1247"/>
      <c r="H73" s="1247"/>
      <c r="I73" s="1247"/>
      <c r="J73" s="1247"/>
      <c r="K73" s="1250"/>
      <c r="L73" s="1250"/>
      <c r="M73" s="1250"/>
      <c r="N73" s="1250"/>
      <c r="AM73" s="359"/>
      <c r="AN73" s="1236" t="s">
        <v>603</v>
      </c>
      <c r="AO73" s="1236"/>
      <c r="AP73" s="1236"/>
      <c r="AQ73" s="1236"/>
      <c r="AR73" s="1236"/>
      <c r="AS73" s="1236"/>
      <c r="AT73" s="1236"/>
      <c r="AU73" s="1236"/>
      <c r="AV73" s="1236"/>
      <c r="AW73" s="1236"/>
      <c r="AX73" s="1236"/>
      <c r="AY73" s="1236"/>
      <c r="AZ73" s="1236"/>
      <c r="BA73" s="1236"/>
      <c r="BB73" s="1236" t="s">
        <v>604</v>
      </c>
      <c r="BC73" s="1236"/>
      <c r="BD73" s="1236"/>
      <c r="BE73" s="1236"/>
      <c r="BF73" s="1236"/>
      <c r="BG73" s="1236"/>
      <c r="BH73" s="1236"/>
      <c r="BI73" s="1236"/>
      <c r="BJ73" s="1236"/>
      <c r="BK73" s="1236"/>
      <c r="BL73" s="1236"/>
      <c r="BM73" s="1236"/>
      <c r="BN73" s="1236"/>
      <c r="BO73" s="1236"/>
      <c r="BP73" s="1235"/>
      <c r="BQ73" s="1235"/>
      <c r="BR73" s="1235"/>
      <c r="BS73" s="1235"/>
      <c r="BT73" s="1235"/>
      <c r="BU73" s="1235"/>
      <c r="BV73" s="1235"/>
      <c r="BW73" s="1235"/>
      <c r="BX73" s="1235">
        <v>16.899999999999999</v>
      </c>
      <c r="BY73" s="1235"/>
      <c r="BZ73" s="1235"/>
      <c r="CA73" s="1235"/>
      <c r="CB73" s="1235"/>
      <c r="CC73" s="1235"/>
      <c r="CD73" s="1235"/>
      <c r="CE73" s="1235"/>
      <c r="CF73" s="1235">
        <v>7.3</v>
      </c>
      <c r="CG73" s="1235"/>
      <c r="CH73" s="1235"/>
      <c r="CI73" s="1235"/>
      <c r="CJ73" s="1235"/>
      <c r="CK73" s="1235"/>
      <c r="CL73" s="1235"/>
      <c r="CM73" s="1235"/>
      <c r="CN73" s="1235">
        <v>6.6</v>
      </c>
      <c r="CO73" s="1235"/>
      <c r="CP73" s="1235"/>
      <c r="CQ73" s="1235"/>
      <c r="CR73" s="1235"/>
      <c r="CS73" s="1235"/>
      <c r="CT73" s="1235"/>
      <c r="CU73" s="1235"/>
      <c r="CV73" s="1235">
        <v>7.5</v>
      </c>
      <c r="CW73" s="1235"/>
      <c r="CX73" s="1235"/>
      <c r="CY73" s="1235"/>
      <c r="CZ73" s="1235"/>
      <c r="DA73" s="1235"/>
      <c r="DB73" s="1235"/>
      <c r="DC73" s="1235"/>
    </row>
    <row r="74" spans="2:107" ht="13.2" x14ac:dyDescent="0.2">
      <c r="B74" s="259"/>
      <c r="G74" s="1247"/>
      <c r="H74" s="1247"/>
      <c r="I74" s="1247"/>
      <c r="J74" s="1247"/>
      <c r="K74" s="1250"/>
      <c r="L74" s="1250"/>
      <c r="M74" s="1250"/>
      <c r="N74" s="1250"/>
      <c r="AM74" s="359"/>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2" x14ac:dyDescent="0.2">
      <c r="B75" s="259"/>
      <c r="G75" s="1247"/>
      <c r="H75" s="1247"/>
      <c r="I75" s="1230"/>
      <c r="J75" s="1230"/>
      <c r="K75" s="1246"/>
      <c r="L75" s="1246"/>
      <c r="M75" s="1246"/>
      <c r="N75" s="1246"/>
      <c r="AM75" s="359"/>
      <c r="AN75" s="1236"/>
      <c r="AO75" s="1236"/>
      <c r="AP75" s="1236"/>
      <c r="AQ75" s="1236"/>
      <c r="AR75" s="1236"/>
      <c r="AS75" s="1236"/>
      <c r="AT75" s="1236"/>
      <c r="AU75" s="1236"/>
      <c r="AV75" s="1236"/>
      <c r="AW75" s="1236"/>
      <c r="AX75" s="1236"/>
      <c r="AY75" s="1236"/>
      <c r="AZ75" s="1236"/>
      <c r="BA75" s="1236"/>
      <c r="BB75" s="1236" t="s">
        <v>609</v>
      </c>
      <c r="BC75" s="1236"/>
      <c r="BD75" s="1236"/>
      <c r="BE75" s="1236"/>
      <c r="BF75" s="1236"/>
      <c r="BG75" s="1236"/>
      <c r="BH75" s="1236"/>
      <c r="BI75" s="1236"/>
      <c r="BJ75" s="1236"/>
      <c r="BK75" s="1236"/>
      <c r="BL75" s="1236"/>
      <c r="BM75" s="1236"/>
      <c r="BN75" s="1236"/>
      <c r="BO75" s="1236"/>
      <c r="BP75" s="1235">
        <v>0.7</v>
      </c>
      <c r="BQ75" s="1235"/>
      <c r="BR75" s="1235"/>
      <c r="BS75" s="1235"/>
      <c r="BT75" s="1235"/>
      <c r="BU75" s="1235"/>
      <c r="BV75" s="1235"/>
      <c r="BW75" s="1235"/>
      <c r="BX75" s="1235">
        <v>1</v>
      </c>
      <c r="BY75" s="1235"/>
      <c r="BZ75" s="1235"/>
      <c r="CA75" s="1235"/>
      <c r="CB75" s="1235"/>
      <c r="CC75" s="1235"/>
      <c r="CD75" s="1235"/>
      <c r="CE75" s="1235"/>
      <c r="CF75" s="1235">
        <v>1.7</v>
      </c>
      <c r="CG75" s="1235"/>
      <c r="CH75" s="1235"/>
      <c r="CI75" s="1235"/>
      <c r="CJ75" s="1235"/>
      <c r="CK75" s="1235"/>
      <c r="CL75" s="1235"/>
      <c r="CM75" s="1235"/>
      <c r="CN75" s="1235">
        <v>2.5</v>
      </c>
      <c r="CO75" s="1235"/>
      <c r="CP75" s="1235"/>
      <c r="CQ75" s="1235"/>
      <c r="CR75" s="1235"/>
      <c r="CS75" s="1235"/>
      <c r="CT75" s="1235"/>
      <c r="CU75" s="1235"/>
      <c r="CV75" s="1235">
        <v>3.3</v>
      </c>
      <c r="CW75" s="1235"/>
      <c r="CX75" s="1235"/>
      <c r="CY75" s="1235"/>
      <c r="CZ75" s="1235"/>
      <c r="DA75" s="1235"/>
      <c r="DB75" s="1235"/>
      <c r="DC75" s="1235"/>
    </row>
    <row r="76" spans="2:107" ht="13.2" x14ac:dyDescent="0.2">
      <c r="B76" s="259"/>
      <c r="G76" s="1247"/>
      <c r="H76" s="1247"/>
      <c r="I76" s="1230"/>
      <c r="J76" s="1230"/>
      <c r="K76" s="1246"/>
      <c r="L76" s="1246"/>
      <c r="M76" s="1246"/>
      <c r="N76" s="1246"/>
      <c r="AM76" s="359"/>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2" x14ac:dyDescent="0.2">
      <c r="B77" s="259"/>
      <c r="G77" s="1230"/>
      <c r="H77" s="1230"/>
      <c r="I77" s="1230"/>
      <c r="J77" s="1230"/>
      <c r="K77" s="1250"/>
      <c r="L77" s="1250"/>
      <c r="M77" s="1250"/>
      <c r="N77" s="1250"/>
      <c r="AN77" s="1234" t="s">
        <v>606</v>
      </c>
      <c r="AO77" s="1234"/>
      <c r="AP77" s="1234"/>
      <c r="AQ77" s="1234"/>
      <c r="AR77" s="1234"/>
      <c r="AS77" s="1234"/>
      <c r="AT77" s="1234"/>
      <c r="AU77" s="1234"/>
      <c r="AV77" s="1234"/>
      <c r="AW77" s="1234"/>
      <c r="AX77" s="1234"/>
      <c r="AY77" s="1234"/>
      <c r="AZ77" s="1234"/>
      <c r="BA77" s="1234"/>
      <c r="BB77" s="1236" t="s">
        <v>604</v>
      </c>
      <c r="BC77" s="1236"/>
      <c r="BD77" s="1236"/>
      <c r="BE77" s="1236"/>
      <c r="BF77" s="1236"/>
      <c r="BG77" s="1236"/>
      <c r="BH77" s="1236"/>
      <c r="BI77" s="1236"/>
      <c r="BJ77" s="1236"/>
      <c r="BK77" s="1236"/>
      <c r="BL77" s="1236"/>
      <c r="BM77" s="1236"/>
      <c r="BN77" s="1236"/>
      <c r="BO77" s="1236"/>
      <c r="BP77" s="1235">
        <v>25.3</v>
      </c>
      <c r="BQ77" s="1235"/>
      <c r="BR77" s="1235"/>
      <c r="BS77" s="1235"/>
      <c r="BT77" s="1235"/>
      <c r="BU77" s="1235"/>
      <c r="BV77" s="1235"/>
      <c r="BW77" s="1235"/>
      <c r="BX77" s="1235">
        <v>25.5</v>
      </c>
      <c r="BY77" s="1235"/>
      <c r="BZ77" s="1235"/>
      <c r="CA77" s="1235"/>
      <c r="CB77" s="1235"/>
      <c r="CC77" s="1235"/>
      <c r="CD77" s="1235"/>
      <c r="CE77" s="1235"/>
      <c r="CF77" s="1235">
        <v>25.1</v>
      </c>
      <c r="CG77" s="1235"/>
      <c r="CH77" s="1235"/>
      <c r="CI77" s="1235"/>
      <c r="CJ77" s="1235"/>
      <c r="CK77" s="1235"/>
      <c r="CL77" s="1235"/>
      <c r="CM77" s="1235"/>
      <c r="CN77" s="1235">
        <v>11.2</v>
      </c>
      <c r="CO77" s="1235"/>
      <c r="CP77" s="1235"/>
      <c r="CQ77" s="1235"/>
      <c r="CR77" s="1235"/>
      <c r="CS77" s="1235"/>
      <c r="CT77" s="1235"/>
      <c r="CU77" s="1235"/>
      <c r="CV77" s="1235">
        <v>4.5999999999999996</v>
      </c>
      <c r="CW77" s="1235"/>
      <c r="CX77" s="1235"/>
      <c r="CY77" s="1235"/>
      <c r="CZ77" s="1235"/>
      <c r="DA77" s="1235"/>
      <c r="DB77" s="1235"/>
      <c r="DC77" s="1235"/>
    </row>
    <row r="78" spans="2:107" ht="13.2" x14ac:dyDescent="0.2">
      <c r="B78" s="259"/>
      <c r="G78" s="1230"/>
      <c r="H78" s="1230"/>
      <c r="I78" s="1230"/>
      <c r="J78" s="1230"/>
      <c r="K78" s="1250"/>
      <c r="L78" s="1250"/>
      <c r="M78" s="1250"/>
      <c r="N78" s="1250"/>
      <c r="AN78" s="1234"/>
      <c r="AO78" s="1234"/>
      <c r="AP78" s="1234"/>
      <c r="AQ78" s="1234"/>
      <c r="AR78" s="1234"/>
      <c r="AS78" s="1234"/>
      <c r="AT78" s="1234"/>
      <c r="AU78" s="1234"/>
      <c r="AV78" s="1234"/>
      <c r="AW78" s="1234"/>
      <c r="AX78" s="1234"/>
      <c r="AY78" s="1234"/>
      <c r="AZ78" s="1234"/>
      <c r="BA78" s="1234"/>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2" x14ac:dyDescent="0.2">
      <c r="B79" s="259"/>
      <c r="G79" s="1230"/>
      <c r="H79" s="1230"/>
      <c r="I79" s="1249"/>
      <c r="J79" s="1249"/>
      <c r="K79" s="1251"/>
      <c r="L79" s="1251"/>
      <c r="M79" s="1251"/>
      <c r="N79" s="1251"/>
      <c r="AN79" s="1234"/>
      <c r="AO79" s="1234"/>
      <c r="AP79" s="1234"/>
      <c r="AQ79" s="1234"/>
      <c r="AR79" s="1234"/>
      <c r="AS79" s="1234"/>
      <c r="AT79" s="1234"/>
      <c r="AU79" s="1234"/>
      <c r="AV79" s="1234"/>
      <c r="AW79" s="1234"/>
      <c r="AX79" s="1234"/>
      <c r="AY79" s="1234"/>
      <c r="AZ79" s="1234"/>
      <c r="BA79" s="1234"/>
      <c r="BB79" s="1236" t="s">
        <v>609</v>
      </c>
      <c r="BC79" s="1236"/>
      <c r="BD79" s="1236"/>
      <c r="BE79" s="1236"/>
      <c r="BF79" s="1236"/>
      <c r="BG79" s="1236"/>
      <c r="BH79" s="1236"/>
      <c r="BI79" s="1236"/>
      <c r="BJ79" s="1236"/>
      <c r="BK79" s="1236"/>
      <c r="BL79" s="1236"/>
      <c r="BM79" s="1236"/>
      <c r="BN79" s="1236"/>
      <c r="BO79" s="1236"/>
      <c r="BP79" s="1235">
        <v>6.9</v>
      </c>
      <c r="BQ79" s="1235"/>
      <c r="BR79" s="1235"/>
      <c r="BS79" s="1235"/>
      <c r="BT79" s="1235"/>
      <c r="BU79" s="1235"/>
      <c r="BV79" s="1235"/>
      <c r="BW79" s="1235"/>
      <c r="BX79" s="1235">
        <v>6.6</v>
      </c>
      <c r="BY79" s="1235"/>
      <c r="BZ79" s="1235"/>
      <c r="CA79" s="1235"/>
      <c r="CB79" s="1235"/>
      <c r="CC79" s="1235"/>
      <c r="CD79" s="1235"/>
      <c r="CE79" s="1235"/>
      <c r="CF79" s="1235">
        <v>6.4</v>
      </c>
      <c r="CG79" s="1235"/>
      <c r="CH79" s="1235"/>
      <c r="CI79" s="1235"/>
      <c r="CJ79" s="1235"/>
      <c r="CK79" s="1235"/>
      <c r="CL79" s="1235"/>
      <c r="CM79" s="1235"/>
      <c r="CN79" s="1235">
        <v>5.7</v>
      </c>
      <c r="CO79" s="1235"/>
      <c r="CP79" s="1235"/>
      <c r="CQ79" s="1235"/>
      <c r="CR79" s="1235"/>
      <c r="CS79" s="1235"/>
      <c r="CT79" s="1235"/>
      <c r="CU79" s="1235"/>
      <c r="CV79" s="1235">
        <v>5.8</v>
      </c>
      <c r="CW79" s="1235"/>
      <c r="CX79" s="1235"/>
      <c r="CY79" s="1235"/>
      <c r="CZ79" s="1235"/>
      <c r="DA79" s="1235"/>
      <c r="DB79" s="1235"/>
      <c r="DC79" s="1235"/>
    </row>
    <row r="80" spans="2:107" ht="13.2" x14ac:dyDescent="0.2">
      <c r="B80" s="259"/>
      <c r="G80" s="1230"/>
      <c r="H80" s="1230"/>
      <c r="I80" s="1249"/>
      <c r="J80" s="1249"/>
      <c r="K80" s="1251"/>
      <c r="L80" s="1251"/>
      <c r="M80" s="1251"/>
      <c r="N80" s="1251"/>
      <c r="AN80" s="1234"/>
      <c r="AO80" s="1234"/>
      <c r="AP80" s="1234"/>
      <c r="AQ80" s="1234"/>
      <c r="AR80" s="1234"/>
      <c r="AS80" s="1234"/>
      <c r="AT80" s="1234"/>
      <c r="AU80" s="1234"/>
      <c r="AV80" s="1234"/>
      <c r="AW80" s="1234"/>
      <c r="AX80" s="1234"/>
      <c r="AY80" s="1234"/>
      <c r="AZ80" s="1234"/>
      <c r="BA80" s="1234"/>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Eu2qG7WEQYVZA+C7bmj75DhFtJj1qIH/AzzpjH9gXVhN72AD2pFT2L8TbgRT6r+M/3cyj0X2PyUtnjriIVtwlQ==" saltValue="FY/vq5rkjJxWAXwA2kSG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topLeftCell="A70" zoomScale="55" zoomScaleNormal="55" zoomScaleSheetLayoutView="70" workbookViewId="0">
      <selection activeCell="BN23" sqref="BN2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lKD8OuqKAypN9/HvIDxmL0U+rATz6iUBKFHShCAzQ6fW94eIsQPGtTjyz7fkJKEJ4Be6Jiw9W5+Jg68yoJsHzw==" saltValue="Z2k0DD1lTSrCKgmKJJp6nA=="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opLeftCell="A85" zoomScale="55" zoomScaleNormal="55"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beLAd17n1g4NRLMcKeso1n2bOra5mB/V61U76wrP5LcGvc0NWd7qG4tX/W/I8pKVsNGTJ171NQiacZ8CvDMsgQ==" saltValue="l/e+EryW70YMJ3DDdsW4DQ=="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554</v>
      </c>
      <c r="G2" s="149"/>
      <c r="H2" s="150"/>
    </row>
    <row r="3" spans="1:8" x14ac:dyDescent="0.2">
      <c r="A3" s="146" t="s">
        <v>547</v>
      </c>
      <c r="B3" s="151"/>
      <c r="C3" s="152"/>
      <c r="D3" s="153">
        <v>33183</v>
      </c>
      <c r="E3" s="154"/>
      <c r="F3" s="155">
        <v>54684</v>
      </c>
      <c r="G3" s="156"/>
      <c r="H3" s="157"/>
    </row>
    <row r="4" spans="1:8" x14ac:dyDescent="0.2">
      <c r="A4" s="158"/>
      <c r="B4" s="159"/>
      <c r="C4" s="160"/>
      <c r="D4" s="161">
        <v>19356</v>
      </c>
      <c r="E4" s="162"/>
      <c r="F4" s="163">
        <v>32829</v>
      </c>
      <c r="G4" s="164"/>
      <c r="H4" s="165"/>
    </row>
    <row r="5" spans="1:8" x14ac:dyDescent="0.2">
      <c r="A5" s="146" t="s">
        <v>549</v>
      </c>
      <c r="B5" s="151"/>
      <c r="C5" s="152"/>
      <c r="D5" s="153">
        <v>26583</v>
      </c>
      <c r="E5" s="154"/>
      <c r="F5" s="155">
        <v>62383</v>
      </c>
      <c r="G5" s="156"/>
      <c r="H5" s="157"/>
    </row>
    <row r="6" spans="1:8" x14ac:dyDescent="0.2">
      <c r="A6" s="158"/>
      <c r="B6" s="159"/>
      <c r="C6" s="160"/>
      <c r="D6" s="161">
        <v>16066</v>
      </c>
      <c r="E6" s="162"/>
      <c r="F6" s="163">
        <v>35325</v>
      </c>
      <c r="G6" s="164"/>
      <c r="H6" s="165"/>
    </row>
    <row r="7" spans="1:8" x14ac:dyDescent="0.2">
      <c r="A7" s="146" t="s">
        <v>550</v>
      </c>
      <c r="B7" s="151"/>
      <c r="C7" s="152"/>
      <c r="D7" s="153">
        <v>48377</v>
      </c>
      <c r="E7" s="154"/>
      <c r="F7" s="155">
        <v>63812</v>
      </c>
      <c r="G7" s="156"/>
      <c r="H7" s="157"/>
    </row>
    <row r="8" spans="1:8" x14ac:dyDescent="0.2">
      <c r="A8" s="158"/>
      <c r="B8" s="159"/>
      <c r="C8" s="160"/>
      <c r="D8" s="161">
        <v>20700</v>
      </c>
      <c r="E8" s="162"/>
      <c r="F8" s="163">
        <v>33848</v>
      </c>
      <c r="G8" s="164"/>
      <c r="H8" s="165"/>
    </row>
    <row r="9" spans="1:8" x14ac:dyDescent="0.2">
      <c r="A9" s="146" t="s">
        <v>551</v>
      </c>
      <c r="B9" s="151"/>
      <c r="C9" s="152"/>
      <c r="D9" s="153">
        <v>74287</v>
      </c>
      <c r="E9" s="154"/>
      <c r="F9" s="155">
        <v>45945</v>
      </c>
      <c r="G9" s="156"/>
      <c r="H9" s="157"/>
    </row>
    <row r="10" spans="1:8" x14ac:dyDescent="0.2">
      <c r="A10" s="158"/>
      <c r="B10" s="159"/>
      <c r="C10" s="160"/>
      <c r="D10" s="161">
        <v>35846</v>
      </c>
      <c r="E10" s="162"/>
      <c r="F10" s="163">
        <v>25180</v>
      </c>
      <c r="G10" s="164"/>
      <c r="H10" s="165"/>
    </row>
    <row r="11" spans="1:8" x14ac:dyDescent="0.2">
      <c r="A11" s="146" t="s">
        <v>552</v>
      </c>
      <c r="B11" s="151"/>
      <c r="C11" s="152"/>
      <c r="D11" s="153">
        <v>76200</v>
      </c>
      <c r="E11" s="154"/>
      <c r="F11" s="155">
        <v>44475</v>
      </c>
      <c r="G11" s="156"/>
      <c r="H11" s="157"/>
    </row>
    <row r="12" spans="1:8" x14ac:dyDescent="0.2">
      <c r="A12" s="158"/>
      <c r="B12" s="159"/>
      <c r="C12" s="166"/>
      <c r="D12" s="161">
        <v>63420</v>
      </c>
      <c r="E12" s="162"/>
      <c r="F12" s="163">
        <v>24780</v>
      </c>
      <c r="G12" s="164"/>
      <c r="H12" s="165"/>
    </row>
    <row r="13" spans="1:8" x14ac:dyDescent="0.2">
      <c r="A13" s="146"/>
      <c r="B13" s="151"/>
      <c r="C13" s="152"/>
      <c r="D13" s="153">
        <v>51726</v>
      </c>
      <c r="E13" s="154"/>
      <c r="F13" s="155">
        <v>54260</v>
      </c>
      <c r="G13" s="167"/>
      <c r="H13" s="157"/>
    </row>
    <row r="14" spans="1:8" x14ac:dyDescent="0.2">
      <c r="A14" s="158"/>
      <c r="B14" s="159"/>
      <c r="C14" s="160"/>
      <c r="D14" s="161">
        <v>31078</v>
      </c>
      <c r="E14" s="162"/>
      <c r="F14" s="163">
        <v>30392</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3.79</v>
      </c>
      <c r="C19" s="168">
        <f>ROUND(VALUE(SUBSTITUTE(実質収支比率等に係る経年分析!G$48,"▲","-")),2)</f>
        <v>9.57</v>
      </c>
      <c r="D19" s="168">
        <f>ROUND(VALUE(SUBSTITUTE(実質収支比率等に係る経年分析!H$48,"▲","-")),2)</f>
        <v>6.96</v>
      </c>
      <c r="E19" s="168">
        <f>ROUND(VALUE(SUBSTITUTE(実質収支比率等に係る経年分析!I$48,"▲","-")),2)</f>
        <v>6.12</v>
      </c>
      <c r="F19" s="168">
        <f>ROUND(VALUE(SUBSTITUTE(実質収支比率等に係る経年分析!J$48,"▲","-")),2)</f>
        <v>6.84</v>
      </c>
    </row>
    <row r="20" spans="1:11" x14ac:dyDescent="0.2">
      <c r="A20" s="168" t="s">
        <v>57</v>
      </c>
      <c r="B20" s="168">
        <f>ROUND(VALUE(SUBSTITUTE(実質収支比率等に係る経年分析!F$47,"▲","-")),2)</f>
        <v>24.32</v>
      </c>
      <c r="C20" s="168">
        <f>ROUND(VALUE(SUBSTITUTE(実質収支比率等に係る経年分析!G$47,"▲","-")),2)</f>
        <v>13.94</v>
      </c>
      <c r="D20" s="168">
        <f>ROUND(VALUE(SUBSTITUTE(実質収支比率等に係る経年分析!H$47,"▲","-")),2)</f>
        <v>16.07</v>
      </c>
      <c r="E20" s="168">
        <f>ROUND(VALUE(SUBSTITUTE(実質収支比率等に係る経年分析!I$47,"▲","-")),2)</f>
        <v>18.2</v>
      </c>
      <c r="F20" s="168">
        <f>ROUND(VALUE(SUBSTITUTE(実質収支比率等に係る経年分析!J$47,"▲","-")),2)</f>
        <v>16.82</v>
      </c>
    </row>
    <row r="21" spans="1:11" x14ac:dyDescent="0.2">
      <c r="A21" s="168" t="s">
        <v>58</v>
      </c>
      <c r="B21" s="168">
        <f>IF(ISNUMBER(VALUE(SUBSTITUTE(実質収支比率等に係る経年分析!F$49,"▲","-"))),ROUND(VALUE(SUBSTITUTE(実質収支比率等に係る経年分析!F$49,"▲","-")),2),NA())</f>
        <v>-2.87</v>
      </c>
      <c r="C21" s="168">
        <f>IF(ISNUMBER(VALUE(SUBSTITUTE(実質収支比率等に係る経年分析!G$49,"▲","-"))),ROUND(VALUE(SUBSTITUTE(実質収支比率等に係る経年分析!G$49,"▲","-")),2),NA())</f>
        <v>-4.4800000000000004</v>
      </c>
      <c r="D21" s="168">
        <f>IF(ISNUMBER(VALUE(SUBSTITUTE(実質収支比率等に係る経年分析!H$49,"▲","-"))),ROUND(VALUE(SUBSTITUTE(実質収支比率等に係る経年分析!H$49,"▲","-")),2),NA())</f>
        <v>0.21</v>
      </c>
      <c r="E21" s="168">
        <f>IF(ISNUMBER(VALUE(SUBSTITUTE(実質収支比率等に係る経年分析!I$49,"▲","-"))),ROUND(VALUE(SUBSTITUTE(実質収支比率等に係る経年分析!I$49,"▲","-")),2),NA())</f>
        <v>0.87</v>
      </c>
      <c r="F21" s="168">
        <f>IF(ISNUMBER(VALUE(SUBSTITUTE(実質収支比率等に係る経年分析!J$49,"▲","-"))),ROUND(VALUE(SUBSTITUTE(実質収支比率等に係る経年分析!J$49,"▲","-")),2),NA())</f>
        <v>1.1499999999999999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袖ケ浦市後期高齢者医療特別会計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袖ケ浦市国民健康保険特別会計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3.12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3.52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0.57999999999999996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0.22</v>
      </c>
    </row>
    <row r="34" spans="1:16" x14ac:dyDescent="0.2">
      <c r="A34" s="169" t="str">
        <f>IF(連結実質赤字比率に係る赤字・黒字の構成分析!C$36="",NA(),連結実質赤字比率に係る赤字・黒字の構成分析!C$36)</f>
        <v>袖ケ浦市介護保険特別会計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0.55000000000000004</v>
      </c>
    </row>
    <row r="35" spans="1:16" x14ac:dyDescent="0.2">
      <c r="A35" s="169" t="str">
        <f>IF(連結実質赤字比率に係る赤字・黒字の構成分析!C$35="",NA(),連結実質赤字比率に係る赤字・黒字の構成分析!C$35)</f>
        <v>袖ケ浦市下水道事業会計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9.56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6.96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6.84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1554</v>
      </c>
      <c r="E42" s="170"/>
      <c r="F42" s="170"/>
      <c r="G42" s="170">
        <f>'実質公債費比率（分子）の構造'!L$52</f>
        <v>1800</v>
      </c>
      <c r="H42" s="170"/>
      <c r="I42" s="170"/>
      <c r="J42" s="170">
        <f>'実質公債費比率（分子）の構造'!M$52</f>
        <v>1575</v>
      </c>
      <c r="K42" s="170"/>
      <c r="L42" s="170"/>
      <c r="M42" s="170">
        <f>'実質公債費比率（分子）の構造'!N$52</f>
        <v>1555</v>
      </c>
      <c r="N42" s="170"/>
      <c r="O42" s="170"/>
      <c r="P42" s="170">
        <f>'実質公債費比率（分子）の構造'!O$52</f>
        <v>1599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2">
      <c r="A44" s="170" t="s">
        <v>67</v>
      </c>
      <c r="B44" s="170" t="str">
        <f>'実質公債費比率（分子）の構造'!K$50</f>
        <v>-</v>
      </c>
      <c r="C44" s="170"/>
      <c r="D44" s="170"/>
      <c r="E44" s="170" t="str">
        <f>'実質公債費比率（分子）の構造'!L$50</f>
        <v>-</v>
      </c>
      <c r="F44" s="170"/>
      <c r="G44" s="170"/>
      <c r="H44" s="170">
        <f>'実質公債費比率（分子）の構造'!M$50</f>
        <v>61</v>
      </c>
      <c r="I44" s="170"/>
      <c r="J44" s="170"/>
      <c r="K44" s="170">
        <f>'実質公債費比率（分子）の構造'!N$50</f>
        <v>61</v>
      </c>
      <c r="L44" s="170"/>
      <c r="M44" s="170"/>
      <c r="N44" s="170">
        <f>'実質公債費比率（分子）の構造'!O$50</f>
        <v>61</v>
      </c>
      <c r="O44" s="170"/>
      <c r="P44" s="170"/>
    </row>
    <row r="45" spans="1:16" x14ac:dyDescent="0.2">
      <c r="A45" s="170" t="s">
        <v>68</v>
      </c>
      <c r="B45" s="170">
        <f>'実質公債費比率（分子）の構造'!K$49</f>
        <v>129</v>
      </c>
      <c r="C45" s="170"/>
      <c r="D45" s="170"/>
      <c r="E45" s="170">
        <f>'実質公債費比率（分子）の構造'!L$49</f>
        <v>169</v>
      </c>
      <c r="F45" s="170"/>
      <c r="G45" s="170"/>
      <c r="H45" s="170">
        <f>'実質公債費比率（分子）の構造'!M$49</f>
        <v>178</v>
      </c>
      <c r="I45" s="170"/>
      <c r="J45" s="170"/>
      <c r="K45" s="170">
        <f>'実質公債費比率（分子）の構造'!N$49</f>
        <v>176</v>
      </c>
      <c r="L45" s="170"/>
      <c r="M45" s="170"/>
      <c r="N45" s="170">
        <f>'実質公債費比率（分子）の構造'!O$49</f>
        <v>187</v>
      </c>
      <c r="O45" s="170"/>
      <c r="P45" s="170"/>
    </row>
    <row r="46" spans="1:16" x14ac:dyDescent="0.2">
      <c r="A46" s="170" t="s">
        <v>69</v>
      </c>
      <c r="B46" s="170">
        <f>'実質公債費比率（分子）の構造'!K$48</f>
        <v>475</v>
      </c>
      <c r="C46" s="170"/>
      <c r="D46" s="170"/>
      <c r="E46" s="170">
        <f>'実質公債費比率（分子）の構造'!L$48</f>
        <v>624</v>
      </c>
      <c r="F46" s="170"/>
      <c r="G46" s="170"/>
      <c r="H46" s="170">
        <f>'実質公債費比率（分子）の構造'!M$48</f>
        <v>351</v>
      </c>
      <c r="I46" s="170"/>
      <c r="J46" s="170"/>
      <c r="K46" s="170">
        <f>'実質公債費比率（分子）の構造'!N$48</f>
        <v>325</v>
      </c>
      <c r="L46" s="170"/>
      <c r="M46" s="170"/>
      <c r="N46" s="170">
        <f>'実質公債費比率（分子）の構造'!O$48</f>
        <v>304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1111</v>
      </c>
      <c r="C49" s="170"/>
      <c r="D49" s="170"/>
      <c r="E49" s="170">
        <f>'実質公債費比率（分子）の構造'!L$45</f>
        <v>1200</v>
      </c>
      <c r="F49" s="170"/>
      <c r="G49" s="170"/>
      <c r="H49" s="170">
        <f>'実質公債費比率（分子）の構造'!M$45</f>
        <v>1349</v>
      </c>
      <c r="I49" s="170"/>
      <c r="J49" s="170"/>
      <c r="K49" s="170">
        <f>'実質公債費比率（分子）の構造'!N$45</f>
        <v>1491</v>
      </c>
      <c r="L49" s="170"/>
      <c r="M49" s="170"/>
      <c r="N49" s="170">
        <f>'実質公債費比率（分子）の構造'!O$45</f>
        <v>1642</v>
      </c>
      <c r="O49" s="170"/>
      <c r="P49" s="170"/>
    </row>
    <row r="50" spans="1:16" x14ac:dyDescent="0.2">
      <c r="A50" s="170" t="s">
        <v>73</v>
      </c>
      <c r="B50" s="170" t="e">
        <f>NA()</f>
        <v>#N/A</v>
      </c>
      <c r="C50" s="170">
        <f>IF(ISNUMBER('実質公債費比率（分子）の構造'!K$53),'実質公債費比率（分子）の構造'!K$53,NA())</f>
        <v>161</v>
      </c>
      <c r="D50" s="170" t="e">
        <f>NA()</f>
        <v>#N/A</v>
      </c>
      <c r="E50" s="170" t="e">
        <f>NA()</f>
        <v>#N/A</v>
      </c>
      <c r="F50" s="170">
        <f>IF(ISNUMBER('実質公債費比率（分子）の構造'!L$53),'実質公債費比率（分子）の構造'!L$53,NA())</f>
        <v>193</v>
      </c>
      <c r="G50" s="170" t="e">
        <f>NA()</f>
        <v>#N/A</v>
      </c>
      <c r="H50" s="170" t="e">
        <f>NA()</f>
        <v>#N/A</v>
      </c>
      <c r="I50" s="170">
        <f>IF(ISNUMBER('実質公債費比率（分子）の構造'!M$53),'実質公債費比率（分子）の構造'!M$53,NA())</f>
        <v>364</v>
      </c>
      <c r="J50" s="170" t="e">
        <f>NA()</f>
        <v>#N/A</v>
      </c>
      <c r="K50" s="170" t="e">
        <f>NA()</f>
        <v>#N/A</v>
      </c>
      <c r="L50" s="170">
        <f>IF(ISNUMBER('実質公債費比率（分子）の構造'!N$53),'実質公債費比率（分子）の構造'!N$53,NA())</f>
        <v>498</v>
      </c>
      <c r="M50" s="170" t="e">
        <f>NA()</f>
        <v>#N/A</v>
      </c>
      <c r="N50" s="170" t="e">
        <f>NA()</f>
        <v>#N/A</v>
      </c>
      <c r="O50" s="170">
        <f>IF(ISNUMBER('実質公債費比率（分子）の構造'!O$53),'実質公債費比率（分子）の構造'!O$53,NA())</f>
        <v>595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11573</v>
      </c>
      <c r="E56" s="169"/>
      <c r="F56" s="169"/>
      <c r="G56" s="169">
        <f>'将来負担比率（分子）の構造'!J$52</f>
        <v>10975</v>
      </c>
      <c r="H56" s="169"/>
      <c r="I56" s="169"/>
      <c r="J56" s="169">
        <f>'将来負担比率（分子）の構造'!K$52</f>
        <v>10646</v>
      </c>
      <c r="K56" s="169"/>
      <c r="L56" s="169"/>
      <c r="M56" s="169">
        <f>'将来負担比率（分子）の構造'!L$52</f>
        <v>10488</v>
      </c>
      <c r="N56" s="169"/>
      <c r="O56" s="169"/>
      <c r="P56" s="169">
        <f>'将来負担比率（分子）の構造'!M$52</f>
        <v>10348</v>
      </c>
    </row>
    <row r="57" spans="1:16" x14ac:dyDescent="0.2">
      <c r="A57" s="169" t="s">
        <v>44</v>
      </c>
      <c r="B57" s="169"/>
      <c r="C57" s="169"/>
      <c r="D57" s="169">
        <f>'将来負担比率（分子）の構造'!I$51</f>
        <v>7398</v>
      </c>
      <c r="E57" s="169"/>
      <c r="F57" s="169"/>
      <c r="G57" s="169">
        <f>'将来負担比率（分子）の構造'!J$51</f>
        <v>7069</v>
      </c>
      <c r="H57" s="169"/>
      <c r="I57" s="169"/>
      <c r="J57" s="169">
        <f>'将来負担比率（分子）の構造'!K$51</f>
        <v>6502</v>
      </c>
      <c r="K57" s="169"/>
      <c r="L57" s="169"/>
      <c r="M57" s="169">
        <f>'将来負担比率（分子）の構造'!L$51</f>
        <v>6073</v>
      </c>
      <c r="N57" s="169"/>
      <c r="O57" s="169"/>
      <c r="P57" s="169">
        <f>'将来負担比率（分子）の構造'!M$51</f>
        <v>6683</v>
      </c>
    </row>
    <row r="58" spans="1:16" x14ac:dyDescent="0.2">
      <c r="A58" s="169" t="s">
        <v>43</v>
      </c>
      <c r="B58" s="169"/>
      <c r="C58" s="169"/>
      <c r="D58" s="169">
        <f>'将来負担比率（分子）の構造'!I$50</f>
        <v>5693</v>
      </c>
      <c r="E58" s="169"/>
      <c r="F58" s="169"/>
      <c r="G58" s="169">
        <f>'将来負担比率（分子）の構造'!J$50</f>
        <v>4364</v>
      </c>
      <c r="H58" s="169"/>
      <c r="I58" s="169"/>
      <c r="J58" s="169">
        <f>'将来負担比率（分子）の構造'!K$50</f>
        <v>5508</v>
      </c>
      <c r="K58" s="169"/>
      <c r="L58" s="169"/>
      <c r="M58" s="169">
        <f>'将来負担比率（分子）の構造'!L$50</f>
        <v>6301</v>
      </c>
      <c r="N58" s="169"/>
      <c r="O58" s="169"/>
      <c r="P58" s="169">
        <f>'将来負担比率（分子）の構造'!M$50</f>
        <v>5595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2773</v>
      </c>
      <c r="C62" s="169"/>
      <c r="D62" s="169"/>
      <c r="E62" s="169">
        <f>'将来負担比率（分子）の構造'!J$45</f>
        <v>2833</v>
      </c>
      <c r="F62" s="169"/>
      <c r="G62" s="169"/>
      <c r="H62" s="169">
        <f>'将来負担比率（分子）の構造'!K$45</f>
        <v>2804</v>
      </c>
      <c r="I62" s="169"/>
      <c r="J62" s="169"/>
      <c r="K62" s="169">
        <f>'将来負担比率（分子）の構造'!L$45</f>
        <v>2669</v>
      </c>
      <c r="L62" s="169"/>
      <c r="M62" s="169"/>
      <c r="N62" s="169">
        <f>'将来負担比率（分子）の構造'!M$45</f>
        <v>2614</v>
      </c>
      <c r="O62" s="169"/>
      <c r="P62" s="169"/>
    </row>
    <row r="63" spans="1:16" x14ac:dyDescent="0.2">
      <c r="A63" s="169" t="s">
        <v>36</v>
      </c>
      <c r="B63" s="169">
        <f>'将来負担比率（分子）の構造'!I$44</f>
        <v>1429</v>
      </c>
      <c r="C63" s="169"/>
      <c r="D63" s="169"/>
      <c r="E63" s="169">
        <f>'将来負担比率（分子）の構造'!J$44</f>
        <v>1766</v>
      </c>
      <c r="F63" s="169"/>
      <c r="G63" s="169"/>
      <c r="H63" s="169">
        <f>'将来負担比率（分子）の構造'!K$44</f>
        <v>1342</v>
      </c>
      <c r="I63" s="169"/>
      <c r="J63" s="169"/>
      <c r="K63" s="169">
        <f>'将来負担比率（分子）の構造'!L$44</f>
        <v>1282</v>
      </c>
      <c r="L63" s="169"/>
      <c r="M63" s="169"/>
      <c r="N63" s="169">
        <f>'将来負担比率（分子）の構造'!M$44</f>
        <v>1184</v>
      </c>
      <c r="O63" s="169"/>
      <c r="P63" s="169"/>
    </row>
    <row r="64" spans="1:16" x14ac:dyDescent="0.2">
      <c r="A64" s="169" t="s">
        <v>35</v>
      </c>
      <c r="B64" s="169">
        <f>'将来負担比率（分子）の構造'!I$43</f>
        <v>5005</v>
      </c>
      <c r="C64" s="169"/>
      <c r="D64" s="169"/>
      <c r="E64" s="169">
        <f>'将来負担比率（分子）の構造'!J$43</f>
        <v>4497</v>
      </c>
      <c r="F64" s="169"/>
      <c r="G64" s="169"/>
      <c r="H64" s="169">
        <f>'将来負担比率（分子）の構造'!K$43</f>
        <v>3912</v>
      </c>
      <c r="I64" s="169"/>
      <c r="J64" s="169"/>
      <c r="K64" s="169">
        <f>'将来負担比率（分子）の構造'!L$43</f>
        <v>3456</v>
      </c>
      <c r="L64" s="169"/>
      <c r="M64" s="169"/>
      <c r="N64" s="169">
        <f>'将来負担比率（分子）の構造'!M$43</f>
        <v>2559</v>
      </c>
      <c r="O64" s="169"/>
      <c r="P64" s="169"/>
    </row>
    <row r="65" spans="1:16" x14ac:dyDescent="0.2">
      <c r="A65" s="169" t="s">
        <v>34</v>
      </c>
      <c r="B65" s="169">
        <f>'将来負担比率（分子）の構造'!I$42</f>
        <v>136</v>
      </c>
      <c r="C65" s="169"/>
      <c r="D65" s="169"/>
      <c r="E65" s="169">
        <f>'将来負担比率（分子）の構造'!J$42</f>
        <v>696</v>
      </c>
      <c r="F65" s="169"/>
      <c r="G65" s="169"/>
      <c r="H65" s="169">
        <f>'将来負担比率（分子）の構造'!K$42</f>
        <v>618</v>
      </c>
      <c r="I65" s="169"/>
      <c r="J65" s="169"/>
      <c r="K65" s="169">
        <f>'将来負担比率（分子）の構造'!L$42</f>
        <v>546</v>
      </c>
      <c r="L65" s="169"/>
      <c r="M65" s="169"/>
      <c r="N65" s="169">
        <f>'将来負担比率（分子）の構造'!M$42</f>
        <v>476</v>
      </c>
      <c r="O65" s="169"/>
      <c r="P65" s="169"/>
    </row>
    <row r="66" spans="1:16" x14ac:dyDescent="0.2">
      <c r="A66" s="169" t="s">
        <v>33</v>
      </c>
      <c r="B66" s="169">
        <f>'将来負担比率（分子）の構造'!I$41</f>
        <v>15320</v>
      </c>
      <c r="C66" s="169"/>
      <c r="D66" s="169"/>
      <c r="E66" s="169">
        <f>'将来負担比率（分子）の構造'!J$41</f>
        <v>14933</v>
      </c>
      <c r="F66" s="169"/>
      <c r="G66" s="169"/>
      <c r="H66" s="169">
        <f>'将来負担比率（分子）の構造'!K$41</f>
        <v>15031</v>
      </c>
      <c r="I66" s="169"/>
      <c r="J66" s="169"/>
      <c r="K66" s="169">
        <f>'将来負担比率（分子）の構造'!L$41</f>
        <v>15840</v>
      </c>
      <c r="L66" s="169"/>
      <c r="M66" s="169"/>
      <c r="N66" s="169">
        <f>'将来負担比率（分子）の構造'!M$41</f>
        <v>16943</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2317</v>
      </c>
      <c r="G67" s="169" t="e">
        <f>NA()</f>
        <v>#N/A</v>
      </c>
      <c r="H67" s="169" t="e">
        <f>NA()</f>
        <v>#N/A</v>
      </c>
      <c r="I67" s="169">
        <f>IF(ISNUMBER('将来負担比率（分子）の構造'!K$53), IF('将来負担比率（分子）の構造'!K$53 &lt; 0, 0, '将来負担比率（分子）の構造'!K$53), NA())</f>
        <v>1052</v>
      </c>
      <c r="J67" s="169" t="e">
        <f>NA()</f>
        <v>#N/A</v>
      </c>
      <c r="K67" s="169" t="e">
        <f>NA()</f>
        <v>#N/A</v>
      </c>
      <c r="L67" s="169">
        <f>IF(ISNUMBER('将来負担比率（分子）の構造'!L$53), IF('将来負担比率（分子）の構造'!L$53 &lt; 0, 0, '将来負担比率（分子）の構造'!L$53), NA())</f>
        <v>931</v>
      </c>
      <c r="M67" s="169" t="e">
        <f>NA()</f>
        <v>#N/A</v>
      </c>
      <c r="N67" s="169" t="e">
        <f>NA()</f>
        <v>#N/A</v>
      </c>
      <c r="O67" s="169">
        <f>IF(ISNUMBER('将来負担比率（分子）の構造'!M$53), IF('将来負担比率（分子）の構造'!M$53 &lt; 0, 0, '将来負担比率（分子）の構造'!M$53), NA())</f>
        <v>1151</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2471</v>
      </c>
      <c r="C72" s="173">
        <f>基金残高に係る経年分析!G55</f>
        <v>2748</v>
      </c>
      <c r="D72" s="173">
        <f>基金残高に係る経年分析!H55</f>
        <v>2743</v>
      </c>
    </row>
    <row r="73" spans="1:16" x14ac:dyDescent="0.2">
      <c r="A73" s="172" t="s">
        <v>80</v>
      </c>
      <c r="B73" s="173">
        <f>基金残高に係る経年分析!F56</f>
        <v>351</v>
      </c>
      <c r="C73" s="173">
        <f>基金残高に係る経年分析!G56</f>
        <v>901</v>
      </c>
      <c r="D73" s="173">
        <f>基金残高に係る経年分析!H56</f>
        <v>801</v>
      </c>
    </row>
    <row r="74" spans="1:16" x14ac:dyDescent="0.2">
      <c r="A74" s="172" t="s">
        <v>81</v>
      </c>
      <c r="B74" s="173">
        <f>基金残高に係る経年分析!F57</f>
        <v>1245</v>
      </c>
      <c r="C74" s="173">
        <f>基金残高に係る経年分析!G57</f>
        <v>1211</v>
      </c>
      <c r="D74" s="173">
        <f>基金残高に係る経年分析!H57</f>
        <v>614</v>
      </c>
    </row>
  </sheetData>
  <sheetProtection algorithmName="SHA-512" hashValue="h4FOsJmUzDVUXfWQTkMhS7T0iWtMO47WDrsvbDYvyuUeTMLd4JjgYAyJz2uW2gNE1V363fjN5Ior7KGHEiFApQ==" saltValue="sa+9NNzjxyG4LaVkOHY3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Administrator</cp:lastModifiedBy>
  <cp:lastPrinted>2024-03-26T04:26:10Z</cp:lastPrinted>
  <dcterms:created xsi:type="dcterms:W3CDTF">2024-03-14T01:50:58Z</dcterms:created>
  <dcterms:modified xsi:type="dcterms:W3CDTF">2024-12-11T00:09:01Z</dcterms:modified>
  <cp:category/>
</cp:coreProperties>
</file>