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E9144698-BFC6-4190-9998-6E7B0B0C5204}"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BW42" i="10" s="1"/>
  <c r="BW43"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<sst xmlns="http://schemas.openxmlformats.org/spreadsheetml/2006/main" count="1100" uniqueCount="622">
  <si>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</si>
  <si>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</si>
  <si>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</si>
  <si>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</si>
  <si>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</si>
  <si>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</si>
  <si>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</si>
  <si>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</si>
  <si>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</si>
  <si>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</si>
  <si>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</si>
  <si>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</si>
  <si>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</si>
  <si>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</si>
  <si>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</si>
  <si>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</si>
  <si>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</si>
  <si>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</si>
  <si>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</si>
  <si>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</si>
  <si>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</si>
  <si>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</si>
  <si>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</si>
  <si>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</si>
  <si>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</si>
  <si>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</si>
  <si>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</si>
  <si>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</si>
  <si>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</si>
  <si>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</si>
  <si>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</si>
  <si>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</si>
  <si>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</si>
  <si>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</si>
  <si>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</si>
  <si>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</si>
  <si>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</si>
  <si>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</si>
  <si>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</si>
  <si>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</si>
  <si>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</si>
  <si>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</si>
  <si>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</si>
  <si>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</si>
  <si>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</si>
  <si>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</si>
  <si>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</si>
  <si>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</si>
  <si>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</si>
  <si>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</si>
  <si>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</si>
  <si>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</si>
  <si>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</si>
  <si>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</si>
  <si>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</si>
  <si>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</si>
  <si>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</si>
  <si>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</si>
  <si>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</si>
  <si>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</si>
  <si>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</si>
  <si>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</si>
  <si>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</si>
  <si>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</si>
  <si>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</si>
  <si>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</si>
  <si>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</si>
  <si>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</si>
  <si>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</si>
  <si>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</si>
  <si>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</si>
  <si>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</si>
  <si>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</si>
  <si>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</si>
  <si>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</si>
  <si>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</si>
  <si>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</si>
  <si>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</si>
  <si>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</si>
  <si>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</si>
  <si>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</si>
  <si>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</si>
  <si>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</si>
  <si>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</si>
  <si>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</si>
  <si>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</si>
  <si>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</si>
  <si>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</si>
  <si>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</si>
  <si>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</si>
  <si>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</si>
  <si>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</si>
  <si>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</si>
  <si>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</si>
  <si>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</si>
  <si>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</si>
  <si>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</si>
  <si>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</si>
  <si>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</si>
  <si>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</si>
  <si>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八街市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</si>
  <si>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</si>
  <si>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</si>
  <si>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</si>
  <si>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</si>
  <si>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</si>
  <si>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</si>
  <si>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</si>
  <si>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</si>
  <si>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</si>
  <si>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</si>
  <si>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</si>
  <si>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</si>
  <si>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</si>
  <si>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</si>
  <si>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</si>
  <si>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</si>
  <si>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</si>
  <si>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</si>
  <si>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</si>
  <si>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</si>
  <si>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</si>
  <si>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</si>
  <si>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</si>
  <si>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</si>
  <si>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</si>
  <si>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</si>
  <si>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</si>
  <si>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</si>
  <si>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</si>
  <si>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</si>
  <si>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</si>
  <si>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</si>
  <si>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</si>
  <si>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</si>
  <si>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</si>
  <si>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</si>
  <si>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</si>
  <si>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</si>
  <si>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</si>
  <si>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</si>
  <si>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</si>
  <si>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</si>
  <si>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</si>
  <si>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</si>
  <si>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</si>
  <si>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</si>
  <si>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</si>
  <si>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</si>
  <si>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</si>
  <si>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</si>
  <si>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</si>
  <si>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</si>
  <si>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</si>
  <si>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</si>
  <si>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</si>
  <si>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</si>
  <si>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</si>
  <si>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</si>
  <si>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</si>
  <si>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</si>
  <si>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</si>
  <si>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</si>
  <si>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</si>
  <si>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</si>
  <si>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</si>
  <si>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</si>
  <si>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</si>
  <si>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</si>
  <si>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</si>
  <si>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</si>
  <si>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</si>
  <si>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</si>
  <si>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</si>
  <si>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</si>
  <si>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</si>
  <si>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</si>
  <si>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</si>
  <si>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</si>
  <si>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</si>
  <si>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</si>
  <si>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</si>
  <si>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</si>
  <si>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</si>
  <si>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</si>
  <si>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</si>
  <si>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</si>
  <si>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</si>
  <si>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</si>
  <si>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</si>
  <si>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</si>
  <si>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</si>
  <si>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</si>
  <si>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</si>
  <si>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</si>
  <si>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</si>
  <si>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</si>
  <si>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</si>
  <si>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</si>
  <si>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</si>
  <si>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</si>
  <si>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</si>
  <si>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</si>
  <si>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</si>
  <si>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</si>
  <si>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</si>
  <si>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</si>
  <si>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</si>
  <si>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</si>
  <si>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</si>
  <si>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</si>
  <si>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</si>
  <si>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</si>
  <si>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</si>
  <si>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</si>
  <si>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千葉県八街市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</si>
  <si>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</si>
  <si>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</si>
  <si>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</si>
  <si>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</si>
  <si>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</si>
  <si>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</si>
  <si>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</si>
  <si>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</si>
  <si>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</si>
  <si>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</si>
  <si>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</si>
  <si>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</si>
  <si>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</si>
  <si>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</si>
  <si>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</si>
  <si>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</si>
  <si>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</si>
  <si>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</si>
  <si>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</si>
  <si>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</si>
  <si>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</si>
  <si>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</si>
  <si>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</si>
  <si>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</si>
  <si>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</si>
  <si>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</si>
  <si>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</si>
  <si>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</si>
  <si>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</si>
  <si>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</si>
  <si>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</si>
  <si>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</si>
  <si>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</si>
  <si>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</si>
  <si>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</si>
  <si>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</si>
  <si>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</si>
  <si>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</si>
  <si>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</si>
  <si>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</si>
  <si>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</si>
  <si>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</si>
  <si>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</si>
  <si>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</si>
  <si>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</si>
  <si>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</si>
  <si>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</si>
  <si>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</si>
  <si>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</si>
  <si>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</si>
  <si>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</si>
  <si>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t>
    <phoneticPr fontId="5"/>
  </si>
  <si>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</si>
  <si>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</si>
  <si>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</si>
  <si>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</si>
  <si>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</si>
  <si>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</si>
  <si>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</si>
  <si>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</si>
  <si>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</si>
  <si>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</si>
  <si>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</si>
  <si>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</si>
  <si>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</si>
  <si>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</si>
  <si>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</si>
  <si>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</si>
  <si>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</si>
  <si>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</si>
  <si>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</si>
  <si>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</si>
  <si>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</si>
  <si>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</si>
  <si>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</si>
  <si>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</si>
  <si>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</si>
  <si>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</si>
  <si>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</si>
  <si>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</si>
  <si>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</si>
  <si>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</si>
  <si>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</si>
  <si>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</si>
  <si>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</si>
  <si>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</si>
  <si>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</si>
  <si>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</si>
  <si>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</si>
  <si>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</si>
  <si>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</si>
  <si>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</si>
  <si>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</si>
  <si>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</si>
  <si>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</si>
  <si>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</si>
  <si>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</si>
  <si>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</si>
  <si>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</si>
  <si>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</si>
  <si>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</si>
  <si>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</si>
  <si>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</si>
  <si>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</si>
  <si>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</si>
  <si>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</si>
  <si>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</si>
  <si>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</si>
  <si>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</si>
  <si>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</si>
  <si>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</si>
  <si>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</si>
  <si>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</si>
  <si>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</si>
  <si>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</si>
  <si>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</si>
  <si>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</si>
  <si>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</si>
  <si>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</si>
  <si>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</si>
  <si>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</si>
  <si>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</si>
  <si>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</si>
  <si>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</si>
  <si>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</si>
  <si>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</si>
  <si>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</si>
  <si>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</si>
  <si>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</si>
  <si>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</si>
  <si>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</si>
  <si>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</si>
  <si>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</si>
  <si>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</si>
  <si>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</si>
  <si>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</si>
  <si>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</si>
  <si>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</si>
  <si>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</si>
  <si>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</si>
  <si>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</si>
  <si>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</si>
  <si>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</si>
  <si>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</si>
  <si>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</si>
  <si>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</si>
  <si>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</si>
  <si>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</si>
  <si>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</si>
  <si>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</si>
  <si>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</si>
  <si>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</si>
  <si>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</si>
  <si>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</si>
  <si>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千葉県八街市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</si>
  <si>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</si>
  <si>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</si>
  <si>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</si>
  <si>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</si>
  <si>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</si>
  <si>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</si>
  <si>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</si>
  <si>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</si>
  <si>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</si>
  <si>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</si>
  <si>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</si>
  <si>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</si>
  <si>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</si>
  <si>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</si>
  <si>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</si>
  <si>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</si>
  <si>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</si>
  <si>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</si>
  <si>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</si>
  <si>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</si>
  <si>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</si>
  <si>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</si>
  <si>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</si>
  <si>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</si>
  <si>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</si>
  <si>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</si>
  <si>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</si>
  <si>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</si>
  <si>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</si>
  <si>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</si>
  <si>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</si>
  <si>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</si>
  <si>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</si>
  <si>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</si>
  <si>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</si>
  <si>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</si>
  <si>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</si>
  <si>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</si>
  <si>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</si>
  <si>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</si>
  <si>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</si>
  <si>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</si>
  <si>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</si>
  <si>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</si>
  <si>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</si>
  <si>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</si>
  <si>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</si>
  <si>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</si>
  <si>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</si>
  <si>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</si>
  <si>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</si>
  <si>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</si>
  <si>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</si>
  <si>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</si>
  <si>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</si>
  <si>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</si>
  <si>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</si>
  <si>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</si>
  <si>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</si>
  <si>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</si>
  <si>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</si>
  <si>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</si>
  <si>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</si>
  <si>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</si>
  <si>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</si>
  <si>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</si>
  <si>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</si>
  <si>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</si>
  <si>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</si>
  <si>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</si>
  <si>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</si>
  <si>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</si>
  <si>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</si>
  <si>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</si>
  <si>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</si>
  <si>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</si>
  <si>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</si>
  <si>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</si>
  <si>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</si>
  <si>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</si>
  <si>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</si>
  <si>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</si>
  <si>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</si>
  <si>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</si>
  <si>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</si>
  <si>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</si>
  <si>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</si>
  <si>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</si>
  <si>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</si>
  <si>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</si>
  <si>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</si>
  <si>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</si>
  <si>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</si>
  <si>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</si>
  <si>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</si>
  <si>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</si>
  <si>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</si>
  <si>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</si>
  <si>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</si>
  <si>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</si>
  <si>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</si>
  <si>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</si>
  <si>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</si>
  <si>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</si>
  <si>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</si>
  <si>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</si>
  <si>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</si>
  <si>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</si>
  <si>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</si>
  <si>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</si>
  <si>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</si>
  <si>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</si>
  <si>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</si>
  <si>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</si>
  <si>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</si>
  <si>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</si>
  <si>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</si>
  <si>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</si>
  <si>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</si>
  <si>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</si>
  <si>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</si>
  <si>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</si>
  <si>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</si>
  <si>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</si>
  <si>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</si>
  <si>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</si>
  <si>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</si>
  <si>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</si>
  <si>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</si>
  <si>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</si>
  <si>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</si>
  <si>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</si>
  <si>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</si>
  <si>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</si>
  <si>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</si>
  <si>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</si>
  <si>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</si>
  <si>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</si>
  <si>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</si>
  <si>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</si>
  <si>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</si>
  <si>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</si>
  <si>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</si>
  <si>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</si>
  <si>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</si>
  <si>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</si>
  <si>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</si>
  <si>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</si>
  <si>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</si>
  <si>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</si>
  <si>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</si>
  <si>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</si>
  <si>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</si>
  <si>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</si>
  <si>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</si>
  <si>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</si>
  <si>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</si>
  <si>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</si>
  <si>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</si>
  <si>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</si>
  <si>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</si>
  <si>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</si>
  <si>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</si>
  <si>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</si>
  <si>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</si>
  <si>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</si>
  <si>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</si>
  <si>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</si>
  <si>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</si>
  <si>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</si>
  <si>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</si>
  <si>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</si>
  <si>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</si>
  <si>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</si>
  <si>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</si>
  <si>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</si>
  <si>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</si>
  <si>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</si>
  <si>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</si>
  <si>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</si>
  <si>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</si>
  <si>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</si>
  <si>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</si>
  <si>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</si>
  <si>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</si>
  <si>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</si>
  <si>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</si>
  <si>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</si>
  <si>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</si>
  <si>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</si>
  <si>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</si>
  <si>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</si>
  <si>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</si>
  <si>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</si>
  <si>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</si>
  <si>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</si>
  <si>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</si>
  <si>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</si>
  <si>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</si>
  <si>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</si>
  <si>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</si>
  <si>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</si>
  <si>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</si>
  <si>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</si>
  <si>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3.91</t>
  </si>
  <si>
    <t>▲ 7.52</t>
  </si>
  <si>
    <t>▲ 1.70</t>
  </si>
  <si>
    <t>▲ 1.20</t>
  </si>
  <si>
    <t>▲ 0.57</t>
  </si>
  <si>
    <t>一般会計</t>
  </si>
  <si>
    <t>水道事業会計</t>
  </si>
  <si>
    <t>介護保険特別会計</t>
  </si>
  <si>
    <t>国民健康保険特別会計</t>
  </si>
  <si>
    <t>下水道事業会計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</si>
  <si>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</si>
  <si>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</si>
  <si>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</si>
  <si>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</si>
  <si>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</si>
  <si>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</si>
  <si>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</si>
  <si>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</si>
  <si>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</si>
  <si>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</si>
  <si>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</si>
  <si>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</si>
  <si>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</si>
  <si>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</si>
  <si>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</si>
  <si>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</si>
  <si>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印旛広域市町村圏事務組合（一般会計）</t>
  </si>
  <si>
    <t>印旛広域市町村圏事務組合（水道用水供給事業）</t>
  </si>
  <si>
    <t>印旛衛生施設管理組合</t>
  </si>
  <si>
    <t>佐倉市八街市酒々井町消防組合</t>
  </si>
  <si>
    <t>-</t>
    <phoneticPr fontId="2"/>
  </si>
  <si>
    <t>公共施設等整備基金</t>
    <rPh sb="0" eb="4">
      <t>コウキョウシセツ</t>
    </rPh>
    <rPh sb="4" eb="5">
      <t>トウ</t>
    </rPh>
    <rPh sb="5" eb="9">
      <t>セイビキキン</t>
    </rPh>
    <phoneticPr fontId="5"/>
  </si>
  <si>
    <t>落花生の郷やちまた応援寄附金によるまちづくり基金</t>
    <rPh sb="0" eb="3">
      <t>ラッカセイ</t>
    </rPh>
    <rPh sb="4" eb="5">
      <t>サト</t>
    </rPh>
    <rPh sb="9" eb="14">
      <t>オウエンキフキン</t>
    </rPh>
    <rPh sb="22" eb="24">
      <t>キキン</t>
    </rPh>
    <phoneticPr fontId="2"/>
  </si>
  <si>
    <t>地域福祉基金</t>
    <rPh sb="0" eb="6">
      <t>チイキフクシキキン</t>
    </rPh>
    <phoneticPr fontId="2"/>
  </si>
  <si>
    <t>森林環境整備基金</t>
    <rPh sb="0" eb="4">
      <t>シンリンカンキョウ</t>
    </rPh>
    <rPh sb="4" eb="6">
      <t>セイビ</t>
    </rPh>
    <rPh sb="6" eb="8">
      <t>キキン</t>
    </rPh>
    <phoneticPr fontId="2"/>
  </si>
  <si>
    <t>青少年育成基金</t>
    <rPh sb="0" eb="3">
      <t>セイショウネン</t>
    </rPh>
    <rPh sb="3" eb="5">
      <t>イクセイ</t>
    </rPh>
    <rPh sb="5" eb="7">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</si>
  <si>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</si>
  <si>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</si>
  <si>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当市の将来負担比率は増加が続いている一方、類似団体平均値の将来負担比率は減少傾向にある。また、当市の有形固定資産減価償却率はある一定の水準を維持している一方、類似団体平均値の有形固定資産減価償却率は増加傾向が続いている。有形固定資産減価償却率は公共施設の改修事業などを行うことである程度維持されるが、その分地方債現在高へと反映されることから、将来負担比率が上昇する関係にある。逆に改修事業が少なければ、地方債現在高は減少に向かい、有形固定資産減価償却率は増加していってしまう。当市は前者に当てはまり、類似団体の多くは後者に当てはまるといえるが、当市の場合は、地方債現在高以外にも債務負担行為に基づく支出予定額や臨財債の減少による基準財政需要額算入見込額の減少が、将来負担比率を押し上げている。</t>
    <rPh sb="0" eb="2">
      <t>トウシ</t>
    </rPh>
    <rPh sb="3" eb="9">
      <t>ショウライフタンヒリツ</t>
    </rPh>
    <rPh sb="10" eb="12">
      <t>ゾウカ</t>
    </rPh>
    <rPh sb="13" eb="14">
      <t>ツヅ</t>
    </rPh>
    <rPh sb="18" eb="20">
      <t>イッポウ</t>
    </rPh>
    <rPh sb="21" eb="25">
      <t>ルイジダンタイ</t>
    </rPh>
    <rPh sb="25" eb="28">
      <t>ヘイキンチ</t>
    </rPh>
    <rPh sb="29" eb="35">
      <t>ショウライフタンヒリツ</t>
    </rPh>
    <rPh sb="36" eb="38">
      <t>ゲンショウ</t>
    </rPh>
    <rPh sb="38" eb="40">
      <t>ケイコウ</t>
    </rPh>
    <rPh sb="47" eb="49">
      <t>トウシ</t>
    </rPh>
    <rPh sb="50" eb="52">
      <t>ユウケイ</t>
    </rPh>
    <rPh sb="52" eb="56">
      <t>コテイシサン</t>
    </rPh>
    <rPh sb="56" eb="58">
      <t>ゲンカ</t>
    </rPh>
    <rPh sb="58" eb="61">
      <t>ショウキャクリツ</t>
    </rPh>
    <rPh sb="64" eb="66">
      <t>イッテイ</t>
    </rPh>
    <rPh sb="67" eb="69">
      <t>スイジュン</t>
    </rPh>
    <rPh sb="70" eb="72">
      <t>イジ</t>
    </rPh>
    <rPh sb="76" eb="78">
      <t>イッポウ</t>
    </rPh>
    <rPh sb="79" eb="83">
      <t>ルイジダンタイ</t>
    </rPh>
    <rPh sb="83" eb="86">
      <t>ヘイキンチ</t>
    </rPh>
    <rPh sb="87" eb="93">
      <t>ユウケイコテイシサン</t>
    </rPh>
    <rPh sb="93" eb="98">
      <t>ゲンカショウキャクリツ</t>
    </rPh>
    <rPh sb="99" eb="101">
      <t>ゾウカ</t>
    </rPh>
    <rPh sb="101" eb="103">
      <t>ケイコウ</t>
    </rPh>
    <rPh sb="104" eb="105">
      <t>ツヅ</t>
    </rPh>
    <rPh sb="110" eb="116">
      <t>ユウケイコテイシサン</t>
    </rPh>
    <rPh sb="116" eb="121">
      <t>ゲンカショウキャクリツ</t>
    </rPh>
    <rPh sb="122" eb="124">
      <t>コウキョウ</t>
    </rPh>
    <rPh sb="124" eb="126">
      <t>シセツ</t>
    </rPh>
    <rPh sb="127" eb="131">
      <t>カイシュウジギョウ</t>
    </rPh>
    <rPh sb="134" eb="135">
      <t>オコナ</t>
    </rPh>
    <rPh sb="141" eb="143">
      <t>テイド</t>
    </rPh>
    <rPh sb="143" eb="145">
      <t>イジ</t>
    </rPh>
    <rPh sb="152" eb="153">
      <t>ブン</t>
    </rPh>
    <rPh sb="153" eb="156">
      <t>チホウサイ</t>
    </rPh>
    <rPh sb="156" eb="159">
      <t>ゲンザイダカ</t>
    </rPh>
    <rPh sb="161" eb="163">
      <t>ハンエイ</t>
    </rPh>
    <rPh sb="171" eb="177">
      <t>ショウライフタンヒリツ</t>
    </rPh>
    <rPh sb="178" eb="180">
      <t>ジョウショウ</t>
    </rPh>
    <rPh sb="182" eb="184">
      <t>カンケイ</t>
    </rPh>
    <rPh sb="188" eb="189">
      <t>ギャク</t>
    </rPh>
    <rPh sb="190" eb="194">
      <t>カイシュウジギョウ</t>
    </rPh>
    <rPh sb="195" eb="196">
      <t>スク</t>
    </rPh>
    <rPh sb="201" eb="207">
      <t>チホウサイゲンザイダカ</t>
    </rPh>
    <rPh sb="208" eb="210">
      <t>ゲンショウ</t>
    </rPh>
    <rPh sb="211" eb="212">
      <t>ム</t>
    </rPh>
    <rPh sb="215" eb="221">
      <t>ユウケイコテイシサン</t>
    </rPh>
    <rPh sb="221" eb="226">
      <t>ゲンカショウキャクリツ</t>
    </rPh>
    <rPh sb="227" eb="229">
      <t>ゾウカ</t>
    </rPh>
    <rPh sb="238" eb="240">
      <t>トウシ</t>
    </rPh>
    <rPh sb="241" eb="243">
      <t>ゼンシャ</t>
    </rPh>
    <rPh sb="244" eb="245">
      <t>ア</t>
    </rPh>
    <rPh sb="250" eb="254">
      <t>ルイジダンタイ</t>
    </rPh>
    <rPh sb="255" eb="256">
      <t>オオ</t>
    </rPh>
    <rPh sb="258" eb="260">
      <t>コウシャ</t>
    </rPh>
    <rPh sb="261" eb="262">
      <t>ア</t>
    </rPh>
    <rPh sb="272" eb="274">
      <t>トウシ</t>
    </rPh>
    <rPh sb="275" eb="277">
      <t>バアイ</t>
    </rPh>
    <rPh sb="279" eb="282">
      <t>チホウサイ</t>
    </rPh>
    <rPh sb="282" eb="285">
      <t>ゲンザイダカ</t>
    </rPh>
    <rPh sb="285" eb="287">
      <t>イガイ</t>
    </rPh>
    <rPh sb="289" eb="295">
      <t>サイムフタンコウイ</t>
    </rPh>
    <rPh sb="296" eb="297">
      <t>モト</t>
    </rPh>
    <rPh sb="299" eb="301">
      <t>シシュツ</t>
    </rPh>
    <rPh sb="301" eb="303">
      <t>ヨテイ</t>
    </rPh>
    <rPh sb="303" eb="304">
      <t>ガク</t>
    </rPh>
    <rPh sb="305" eb="308">
      <t>リンザイサイ</t>
    </rPh>
    <rPh sb="309" eb="311">
      <t>ゲンショウ</t>
    </rPh>
    <rPh sb="314" eb="316">
      <t>キジュン</t>
    </rPh>
    <rPh sb="316" eb="318">
      <t>ザイセイ</t>
    </rPh>
    <rPh sb="318" eb="321">
      <t>ジュヨウガク</t>
    </rPh>
    <rPh sb="321" eb="323">
      <t>サンニュウ</t>
    </rPh>
    <rPh sb="323" eb="325">
      <t>ミコ</t>
    </rPh>
    <rPh sb="325" eb="326">
      <t>ガク</t>
    </rPh>
    <rPh sb="327" eb="329">
      <t>ゲンショウ</t>
    </rPh>
    <rPh sb="331" eb="333">
      <t>ショウライ</t>
    </rPh>
    <rPh sb="333" eb="335">
      <t>フタン</t>
    </rPh>
    <rPh sb="335" eb="337">
      <t>ヒリツ</t>
    </rPh>
    <rPh sb="338" eb="339">
      <t>オ</t>
    </rPh>
    <rPh sb="340" eb="341">
      <t>ア</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</si>
  <si>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</si>
  <si>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</si>
  <si>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</si>
  <si>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</si>
  <si>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</si>
  <si>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</si>
  <si>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当市は類似団体平均値に比べて実質公債費率は低いが、将来負担比率は高い傾向となっている。実質公債費率は３ヶ年平均である事と、実際の償還額が反映されるので、大きな普通建設事業を行った翌年度以降に数値が反映されるのに対し、将来負担比率は地方債現在高によるのでその年度から数値が反映される。将来負担比率は平成３０年度では類似団体平均値よりも当市の方が低かったが、この5年間で逆転してしまった。当市における将来負担比率の増加傾向は、臨時財政対策債発行可能額の減少による基準財政需要額算入見込額の減少等により、令和５年度以降もしばらく続くと思われる。</t>
    <rPh sb="0" eb="2">
      <t>トウシ</t>
    </rPh>
    <rPh sb="3" eb="7">
      <t>ルイジダンタイ</t>
    </rPh>
    <rPh sb="7" eb="10">
      <t>ヘイキンチ</t>
    </rPh>
    <rPh sb="11" eb="12">
      <t>クラ</t>
    </rPh>
    <rPh sb="14" eb="20">
      <t>ジッシツコウサイヒリツ</t>
    </rPh>
    <rPh sb="21" eb="22">
      <t>ヒク</t>
    </rPh>
    <rPh sb="25" eb="31">
      <t>ショウライフタンヒリツ</t>
    </rPh>
    <rPh sb="32" eb="33">
      <t>タカ</t>
    </rPh>
    <rPh sb="34" eb="36">
      <t>ケイコウ</t>
    </rPh>
    <rPh sb="43" eb="49">
      <t>ジッシツコウサイヒリツ</t>
    </rPh>
    <rPh sb="52" eb="53">
      <t>ネン</t>
    </rPh>
    <rPh sb="53" eb="55">
      <t>ヘイキン</t>
    </rPh>
    <rPh sb="58" eb="59">
      <t>コト</t>
    </rPh>
    <rPh sb="61" eb="63">
      <t>ジッサイ</t>
    </rPh>
    <rPh sb="64" eb="67">
      <t>ショウカンガク</t>
    </rPh>
    <rPh sb="68" eb="70">
      <t>ハンエイ</t>
    </rPh>
    <rPh sb="76" eb="77">
      <t>オオ</t>
    </rPh>
    <rPh sb="79" eb="85">
      <t>フツウケンセツジギョウ</t>
    </rPh>
    <rPh sb="86" eb="87">
      <t>オコナ</t>
    </rPh>
    <rPh sb="89" eb="92">
      <t>ヨクネンド</t>
    </rPh>
    <rPh sb="92" eb="94">
      <t>イコウ</t>
    </rPh>
    <rPh sb="95" eb="97">
      <t>スウチ</t>
    </rPh>
    <rPh sb="98" eb="100">
      <t>ハンエイ</t>
    </rPh>
    <rPh sb="105" eb="106">
      <t>タイ</t>
    </rPh>
    <rPh sb="108" eb="114">
      <t>ショウライフタンヒリツ</t>
    </rPh>
    <rPh sb="115" eb="121">
      <t>チホウサイゲンザイダカ</t>
    </rPh>
    <rPh sb="128" eb="130">
      <t>ネンド</t>
    </rPh>
    <rPh sb="132" eb="134">
      <t>スウチ</t>
    </rPh>
    <rPh sb="135" eb="137">
      <t>ハンエイ</t>
    </rPh>
    <rPh sb="141" eb="147">
      <t>ショウライフタンヒリツ</t>
    </rPh>
    <rPh sb="148" eb="150">
      <t>ヘイセイ</t>
    </rPh>
    <rPh sb="152" eb="154">
      <t>ネンド</t>
    </rPh>
    <rPh sb="156" eb="160">
      <t>ルイジダンタイ</t>
    </rPh>
    <rPh sb="160" eb="163">
      <t>ヘイキンチ</t>
    </rPh>
    <rPh sb="166" eb="168">
      <t>トウシ</t>
    </rPh>
    <rPh sb="169" eb="170">
      <t>ホウ</t>
    </rPh>
    <rPh sb="171" eb="172">
      <t>ヒク</t>
    </rPh>
    <rPh sb="180" eb="182">
      <t>ネンカン</t>
    </rPh>
    <rPh sb="183" eb="185">
      <t>ギャクテン</t>
    </rPh>
    <rPh sb="192" eb="194">
      <t>トウシ</t>
    </rPh>
    <rPh sb="198" eb="204">
      <t>ショウライフタンヒリツ</t>
    </rPh>
    <rPh sb="205" eb="207">
      <t>ゾウカ</t>
    </rPh>
    <rPh sb="207" eb="209">
      <t>ケイコウ</t>
    </rPh>
    <rPh sb="211" eb="223">
      <t>リンジザイセイタイサクサイハッコウカノウガク</t>
    </rPh>
    <rPh sb="224" eb="226">
      <t>ゲンショウ</t>
    </rPh>
    <rPh sb="229" eb="236">
      <t>キジュンザイセイジュヨウガク</t>
    </rPh>
    <rPh sb="236" eb="238">
      <t>サンニュウ</t>
    </rPh>
    <rPh sb="238" eb="240">
      <t>ミコ</t>
    </rPh>
    <rPh sb="240" eb="241">
      <t>ガク</t>
    </rPh>
    <rPh sb="242" eb="244">
      <t>ゲンショウ</t>
    </rPh>
    <rPh sb="244" eb="245">
      <t>トウ</t>
    </rPh>
    <rPh sb="249" eb="251">
      <t>レイワ</t>
    </rPh>
    <rPh sb="252" eb="254">
      <t>ネンド</t>
    </rPh>
    <rPh sb="254" eb="256">
      <t>イコウ</t>
    </rPh>
    <rPh sb="261" eb="264">
      <t>ツヅ</t>
    </rPh>
    <rPh sb="264" eb="265">
      <t>オモ</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</si>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</sst>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EC4A43E-09E2-401D-A45B-787F30A86AF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71871</c:v>
                </c:pt>
                <c:pt idx="4">
                  <c:v>71807</c:v>
                </c:pt>
              </c:numCache>
            </c:numRef>
          </c:val>
          <c:smooth val="0"/>
          <c:extLst>
            <c:ext xmlns:c16="http://schemas.microsoft.com/office/drawing/2014/chart" uri="{C3380CC4-5D6E-409C-BE32-E72D297353CC}">
              <c16:uniqueId val="{00000000-AA4D-4FFF-80DF-38096F72C1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35000</c:v>
                </c:pt>
                <c:pt idx="1">
                  <c:v>34057</c:v>
                </c:pt>
                <c:pt idx="2">
                  <c:v>32077</c:v>
                </c:pt>
                <c:pt idx="3">
                  <c:v>27521</c:v>
                </c:pt>
                <c:pt idx="4">
                  <c:v>53962</c:v>
                </c:pt>
              </c:numCache>
            </c:numRef>
          </c:val>
          <c:smooth val="0"/>
          <c:extLst>
            <c:ext xmlns:c16="http://schemas.microsoft.com/office/drawing/2014/chart" uri="{C3380CC4-5D6E-409C-BE32-E72D297353CC}">
              <c16:uniqueId val="{00000001-AA4D-4FFF-80DF-38096F72C1C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4.76</c:v>
                </c:pt>
                <c:pt idx="1">
                  <c:v>3.2</c:v>
                </c:pt>
                <c:pt idx="2">
                  <c:v>7.74</c:v>
                </c:pt>
                <c:pt idx="3">
                  <c:v>7.31</c:v>
                </c:pt>
                <c:pt idx="4">
                  <c:v>10.09</c:v>
                </c:pt>
              </c:numCache>
            </c:numRef>
          </c:val>
          <c:extLst>
            <c:ext xmlns:c16="http://schemas.microsoft.com/office/drawing/2014/chart" uri="{C3380CC4-5D6E-409C-BE32-E72D297353CC}">
              <c16:uniqueId val="{00000000-E5B8-47D8-BB20-48012ACD7D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19.84</c:v>
                </c:pt>
                <c:pt idx="1">
                  <c:v>17.09</c:v>
                </c:pt>
                <c:pt idx="2">
                  <c:v>12.08</c:v>
                </c:pt>
                <c:pt idx="3">
                  <c:v>15.25</c:v>
                </c:pt>
                <c:pt idx="4">
                  <c:v>16.649999999999999</c:v>
                </c:pt>
              </c:numCache>
            </c:numRef>
          </c:val>
          <c:extLst>
            <c:ext xmlns:c16="http://schemas.microsoft.com/office/drawing/2014/chart" uri="{C3380CC4-5D6E-409C-BE32-E72D297353CC}">
              <c16:uniqueId val="{00000001-E5B8-47D8-BB20-48012ACD7D2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-3.91</c:v>
                </c:pt>
                <c:pt idx="1">
                  <c:v>-7.52</c:v>
                </c:pt>
                <c:pt idx="2">
                  <c:v>-1.7</c:v>
                </c:pt>
                <c:pt idx="3">
                  <c:v>-1.2</c:v>
                </c:pt>
                <c:pt idx="4">
                  <c:v>-0.56999999999999995</c:v>
                </c:pt>
              </c:numCache>
            </c:numRef>
          </c:val>
          <c:smooth val="0"/>
          <c:extLst>
            <c:ext xmlns:c16="http://schemas.microsoft.com/office/drawing/2014/chart" uri="{C3380CC4-5D6E-409C-BE32-E72D297353CC}">
              <c16:uniqueId val="{00000002-E5B8-47D8-BB20-48012ACD7D2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798-4054-8D49-FF138E30A2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98-4054-8D49-FF138E30A22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798-4054-8D49-FF138E30A22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798-4054-8D49-FF138E30A22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0.03</c:v>
                </c:pt>
                <c:pt idx="8">
                  <c:v>#N/A</c:v>
                </c:pt>
                <c:pt idx="9">
                  <c:v>0.01</c:v>
                </c:pt>
              </c:numCache>
            </c:numRef>
          </c:val>
          <c:extLst>
            <c:ext xmlns:c16="http://schemas.microsoft.com/office/drawing/2014/chart" uri="{C3380CC4-5D6E-409C-BE32-E72D297353CC}">
              <c16:uniqueId val="{00000004-A798-4054-8D49-FF138E30A22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c:v>
                </c:pt>
                <c:pt idx="2">
                  <c:v>#N/A</c:v>
                </c:pt>
                <c:pt idx="3">
                  <c:v>0.31</c:v>
                </c:pt>
                <c:pt idx="4">
                  <c:v>#N/A</c:v>
                </c:pt>
                <c:pt idx="5">
                  <c:v>0.52</c:v>
                </c:pt>
                <c:pt idx="6">
                  <c:v>#N/A</c:v>
                </c:pt>
                <c:pt idx="7">
                  <c:v>0.69</c:v>
                </c:pt>
                <c:pt idx="8">
                  <c:v>#N/A</c:v>
                </c:pt>
                <c:pt idx="9">
                  <c:v>0.43</c:v>
                </c:pt>
              </c:numCache>
            </c:numRef>
          </c:val>
          <c:extLst>
            <c:ext xmlns:c16="http://schemas.microsoft.com/office/drawing/2014/chart" uri="{C3380CC4-5D6E-409C-BE32-E72D297353CC}">
              <c16:uniqueId val="{00000005-A798-4054-8D49-FF138E30A22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2.0099999999999998</c:v>
                </c:pt>
                <c:pt idx="2">
                  <c:v>#N/A</c:v>
                </c:pt>
                <c:pt idx="3">
                  <c:v>0.22</c:v>
                </c:pt>
                <c:pt idx="4">
                  <c:v>#N/A</c:v>
                </c:pt>
                <c:pt idx="5">
                  <c:v>1.48</c:v>
                </c:pt>
                <c:pt idx="6">
                  <c:v>#N/A</c:v>
                </c:pt>
                <c:pt idx="7">
                  <c:v>0.72</c:v>
                </c:pt>
                <c:pt idx="8">
                  <c:v>#N/A</c:v>
                </c:pt>
                <c:pt idx="9">
                  <c:v>0.61</c:v>
                </c:pt>
              </c:numCache>
            </c:numRef>
          </c:val>
          <c:extLst>
            <c:ext xmlns:c16="http://schemas.microsoft.com/office/drawing/2014/chart" uri="{C3380CC4-5D6E-409C-BE32-E72D297353CC}">
              <c16:uniqueId val="{00000006-A798-4054-8D49-FF138E30A22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c:v>
                </c:pt>
                <c:pt idx="2">
                  <c:v>#N/A</c:v>
                </c:pt>
                <c:pt idx="3">
                  <c:v>0.56999999999999995</c:v>
                </c:pt>
                <c:pt idx="4">
                  <c:v>#N/A</c:v>
                </c:pt>
                <c:pt idx="5">
                  <c:v>0.98</c:v>
                </c:pt>
                <c:pt idx="6">
                  <c:v>#N/A</c:v>
                </c:pt>
                <c:pt idx="7">
                  <c:v>0.32</c:v>
                </c:pt>
                <c:pt idx="8">
                  <c:v>#N/A</c:v>
                </c:pt>
                <c:pt idx="9">
                  <c:v>1.41</c:v>
                </c:pt>
              </c:numCache>
            </c:numRef>
          </c:val>
          <c:extLst>
            <c:ext xmlns:c16="http://schemas.microsoft.com/office/drawing/2014/chart" uri="{C3380CC4-5D6E-409C-BE32-E72D297353CC}">
              <c16:uniqueId val="{00000007-A798-4054-8D49-FF138E30A22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2.73</c:v>
                </c:pt>
                <c:pt idx="2">
                  <c:v>#N/A</c:v>
                </c:pt>
                <c:pt idx="3">
                  <c:v>3.31</c:v>
                </c:pt>
                <c:pt idx="4">
                  <c:v>#N/A</c:v>
                </c:pt>
                <c:pt idx="5">
                  <c:v>3.82</c:v>
                </c:pt>
                <c:pt idx="6">
                  <c:v>#N/A</c:v>
                </c:pt>
                <c:pt idx="7">
                  <c:v>4.75</c:v>
                </c:pt>
                <c:pt idx="8">
                  <c:v>#N/A</c:v>
                </c:pt>
                <c:pt idx="9">
                  <c:v>6.19</c:v>
                </c:pt>
              </c:numCache>
            </c:numRef>
          </c:val>
          <c:extLst>
            <c:ext xmlns:c16="http://schemas.microsoft.com/office/drawing/2014/chart" uri="{C3380CC4-5D6E-409C-BE32-E72D297353CC}">
              <c16:uniqueId val="{00000008-A798-4054-8D49-FF138E30A22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4.76</c:v>
                </c:pt>
                <c:pt idx="2">
                  <c:v>#N/A</c:v>
                </c:pt>
                <c:pt idx="3">
                  <c:v>3.19</c:v>
                </c:pt>
                <c:pt idx="4">
                  <c:v>#N/A</c:v>
                </c:pt>
                <c:pt idx="5">
                  <c:v>7.67</c:v>
                </c:pt>
                <c:pt idx="6">
                  <c:v>#N/A</c:v>
                </c:pt>
                <c:pt idx="7">
                  <c:v>7.3</c:v>
                </c:pt>
                <c:pt idx="8">
                  <c:v>#N/A</c:v>
                </c:pt>
                <c:pt idx="9">
                  <c:v>10.08</c:v>
                </c:pt>
              </c:numCache>
            </c:numRef>
          </c:val>
          <c:extLst>
            <c:ext xmlns:c16="http://schemas.microsoft.com/office/drawing/2014/chart" uri="{C3380CC4-5D6E-409C-BE32-E72D297353CC}">
              <c16:uniqueId val="{00000009-A798-4054-8D49-FF138E30A22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1587</c:v>
                </c:pt>
                <c:pt idx="5">
                  <c:v>1548</c:v>
                </c:pt>
                <c:pt idx="8">
                  <c:v>1521</c:v>
                </c:pt>
                <c:pt idx="11">
                  <c:v>1449</c:v>
                </c:pt>
                <c:pt idx="14">
                  <c:v>1403</c:v>
                </c:pt>
              </c:numCache>
            </c:numRef>
          </c:val>
          <c:extLst>
            <c:ext xmlns:c16="http://schemas.microsoft.com/office/drawing/2014/chart" uri="{C3380CC4-5D6E-409C-BE32-E72D297353CC}">
              <c16:uniqueId val="{00000000-B6A3-44DA-89EA-DB637AB7E7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A3-44DA-89EA-DB637AB7E7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1</c:v>
                </c:pt>
                <c:pt idx="9">
                  <c:v>1</c:v>
                </c:pt>
                <c:pt idx="12">
                  <c:v>4</c:v>
                </c:pt>
              </c:numCache>
            </c:numRef>
          </c:val>
          <c:extLst>
            <c:ext xmlns:c16="http://schemas.microsoft.com/office/drawing/2014/chart" uri="{C3380CC4-5D6E-409C-BE32-E72D297353CC}">
              <c16:uniqueId val="{00000002-B6A3-44DA-89EA-DB637AB7E7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110</c:v>
                </c:pt>
                <c:pt idx="3">
                  <c:v>122</c:v>
                </c:pt>
                <c:pt idx="6">
                  <c:v>113</c:v>
                </c:pt>
                <c:pt idx="9">
                  <c:v>107</c:v>
                </c:pt>
                <c:pt idx="12">
                  <c:v>101</c:v>
                </c:pt>
              </c:numCache>
            </c:numRef>
          </c:val>
          <c:extLst>
            <c:ext xmlns:c16="http://schemas.microsoft.com/office/drawing/2014/chart" uri="{C3380CC4-5D6E-409C-BE32-E72D297353CC}">
              <c16:uniqueId val="{00000003-B6A3-44DA-89EA-DB637AB7E7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277</c:v>
                </c:pt>
                <c:pt idx="3">
                  <c:v>293</c:v>
                </c:pt>
                <c:pt idx="6">
                  <c:v>251</c:v>
                </c:pt>
                <c:pt idx="9">
                  <c:v>276</c:v>
                </c:pt>
                <c:pt idx="12">
                  <c:v>221</c:v>
                </c:pt>
              </c:numCache>
            </c:numRef>
          </c:val>
          <c:extLst>
            <c:ext xmlns:c16="http://schemas.microsoft.com/office/drawing/2014/chart" uri="{C3380CC4-5D6E-409C-BE32-E72D297353CC}">
              <c16:uniqueId val="{00000004-B6A3-44DA-89EA-DB637AB7E7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A3-44DA-89EA-DB637AB7E7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A3-44DA-89EA-DB637AB7E7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1881</c:v>
                </c:pt>
                <c:pt idx="3">
                  <c:v>1871</c:v>
                </c:pt>
                <c:pt idx="6">
                  <c:v>2011</c:v>
                </c:pt>
                <c:pt idx="9">
                  <c:v>1902</c:v>
                </c:pt>
                <c:pt idx="12">
                  <c:v>1903</c:v>
                </c:pt>
              </c:numCache>
            </c:numRef>
          </c:val>
          <c:extLst>
            <c:ext xmlns:c16="http://schemas.microsoft.com/office/drawing/2014/chart" uri="{C3380CC4-5D6E-409C-BE32-E72D297353CC}">
              <c16:uniqueId val="{00000007-B6A3-44DA-89EA-DB637AB7E73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681</c:v>
                </c:pt>
                <c:pt idx="2">
                  <c:v>#N/A</c:v>
                </c:pt>
                <c:pt idx="3">
                  <c:v>#N/A</c:v>
                </c:pt>
                <c:pt idx="4">
                  <c:v>738</c:v>
                </c:pt>
                <c:pt idx="5">
                  <c:v>#N/A</c:v>
                </c:pt>
                <c:pt idx="6">
                  <c:v>#N/A</c:v>
                </c:pt>
                <c:pt idx="7">
                  <c:v>855</c:v>
                </c:pt>
                <c:pt idx="8">
                  <c:v>#N/A</c:v>
                </c:pt>
                <c:pt idx="9">
                  <c:v>#N/A</c:v>
                </c:pt>
                <c:pt idx="10">
                  <c:v>837</c:v>
                </c:pt>
                <c:pt idx="11">
                  <c:v>#N/A</c:v>
                </c:pt>
                <c:pt idx="12">
                  <c:v>#N/A</c:v>
                </c:pt>
                <c:pt idx="13">
                  <c:v>826</c:v>
                </c:pt>
                <c:pt idx="14">
                  <c:v>#N/A</c:v>
                </c:pt>
              </c:numCache>
            </c:numRef>
          </c:val>
          <c:smooth val="0"/>
          <c:extLst>
            <c:ext xmlns:c16="http://schemas.microsoft.com/office/drawing/2014/chart" uri="{C3380CC4-5D6E-409C-BE32-E72D297353CC}">
              <c16:uniqueId val="{00000008-B6A3-44DA-89EA-DB637AB7E73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16541</c:v>
                </c:pt>
                <c:pt idx="5">
                  <c:v>16187</c:v>
                </c:pt>
                <c:pt idx="8">
                  <c:v>16054</c:v>
                </c:pt>
                <c:pt idx="11">
                  <c:v>16918</c:v>
                </c:pt>
                <c:pt idx="14">
                  <c:v>16331</c:v>
                </c:pt>
              </c:numCache>
            </c:numRef>
          </c:val>
          <c:extLst>
            <c:ext xmlns:c16="http://schemas.microsoft.com/office/drawing/2014/chart" uri="{C3380CC4-5D6E-409C-BE32-E72D297353CC}">
              <c16:uniqueId val="{00000000-E40E-4C74-A89C-634AEDBBDD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968</c:v>
                </c:pt>
                <c:pt idx="5">
                  <c:v>996</c:v>
                </c:pt>
                <c:pt idx="8">
                  <c:v>904</c:v>
                </c:pt>
                <c:pt idx="11">
                  <c:v>806</c:v>
                </c:pt>
                <c:pt idx="14">
                  <c:v>540</c:v>
                </c:pt>
              </c:numCache>
            </c:numRef>
          </c:val>
          <c:extLst>
            <c:ext xmlns:c16="http://schemas.microsoft.com/office/drawing/2014/chart" uri="{C3380CC4-5D6E-409C-BE32-E72D297353CC}">
              <c16:uniqueId val="{00000001-E40E-4C74-A89C-634AEDBBDD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3238</c:v>
                </c:pt>
                <c:pt idx="5">
                  <c:v>3321</c:v>
                </c:pt>
                <c:pt idx="8">
                  <c:v>3262</c:v>
                </c:pt>
                <c:pt idx="11">
                  <c:v>4062</c:v>
                </c:pt>
                <c:pt idx="14">
                  <c:v>4384</c:v>
                </c:pt>
              </c:numCache>
            </c:numRef>
          </c:val>
          <c:extLst>
            <c:ext xmlns:c16="http://schemas.microsoft.com/office/drawing/2014/chart" uri="{C3380CC4-5D6E-409C-BE32-E72D297353CC}">
              <c16:uniqueId val="{00000002-E40E-4C74-A89C-634AEDBBDD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0E-4C74-A89C-634AEDBBDD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0E-4C74-A89C-634AEDBBDD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46</c:v>
                </c:pt>
                <c:pt idx="3">
                  <c:v>24</c:v>
                </c:pt>
                <c:pt idx="6">
                  <c:v>14</c:v>
                </c:pt>
                <c:pt idx="9">
                  <c:v>11</c:v>
                </c:pt>
                <c:pt idx="12">
                  <c:v>10</c:v>
                </c:pt>
              </c:numCache>
            </c:numRef>
          </c:val>
          <c:extLst>
            <c:ext xmlns:c16="http://schemas.microsoft.com/office/drawing/2014/chart" uri="{C3380CC4-5D6E-409C-BE32-E72D297353CC}">
              <c16:uniqueId val="{00000005-E40E-4C74-A89C-634AEDBBDD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1640</c:v>
                </c:pt>
                <c:pt idx="3">
                  <c:v>1818</c:v>
                </c:pt>
                <c:pt idx="6">
                  <c:v>2032</c:v>
                </c:pt>
                <c:pt idx="9">
                  <c:v>2268</c:v>
                </c:pt>
                <c:pt idx="12">
                  <c:v>2622</c:v>
                </c:pt>
              </c:numCache>
            </c:numRef>
          </c:val>
          <c:extLst>
            <c:ext xmlns:c16="http://schemas.microsoft.com/office/drawing/2014/chart" uri="{C3380CC4-5D6E-409C-BE32-E72D297353CC}">
              <c16:uniqueId val="{00000006-E40E-4C74-A89C-634AEDBBDD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552</c:v>
                </c:pt>
                <c:pt idx="3">
                  <c:v>499</c:v>
                </c:pt>
                <c:pt idx="6">
                  <c:v>442</c:v>
                </c:pt>
                <c:pt idx="9">
                  <c:v>440</c:v>
                </c:pt>
                <c:pt idx="12">
                  <c:v>470</c:v>
                </c:pt>
              </c:numCache>
            </c:numRef>
          </c:val>
          <c:extLst>
            <c:ext xmlns:c16="http://schemas.microsoft.com/office/drawing/2014/chart" uri="{C3380CC4-5D6E-409C-BE32-E72D297353CC}">
              <c16:uniqueId val="{00000007-E40E-4C74-A89C-634AEDBBDD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3297</c:v>
                </c:pt>
                <c:pt idx="3">
                  <c:v>3473</c:v>
                </c:pt>
                <c:pt idx="6">
                  <c:v>3209</c:v>
                </c:pt>
                <c:pt idx="9">
                  <c:v>2989</c:v>
                </c:pt>
                <c:pt idx="12">
                  <c:v>1711</c:v>
                </c:pt>
              </c:numCache>
            </c:numRef>
          </c:val>
          <c:extLst>
            <c:ext xmlns:c16="http://schemas.microsoft.com/office/drawing/2014/chart" uri="{C3380CC4-5D6E-409C-BE32-E72D297353CC}">
              <c16:uniqueId val="{00000008-E40E-4C74-A89C-634AEDBBDD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1987</c:v>
                </c:pt>
                <c:pt idx="12">
                  <c:v>1979</c:v>
                </c:pt>
              </c:numCache>
            </c:numRef>
          </c:val>
          <c:extLst>
            <c:ext xmlns:c16="http://schemas.microsoft.com/office/drawing/2014/chart" uri="{C3380CC4-5D6E-409C-BE32-E72D297353CC}">
              <c16:uniqueId val="{00000009-E40E-4C74-A89C-634AEDBBDD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17532</c:v>
                </c:pt>
                <c:pt idx="3">
                  <c:v>18188</c:v>
                </c:pt>
                <c:pt idx="6">
                  <c:v>18113</c:v>
                </c:pt>
                <c:pt idx="9">
                  <c:v>18027</c:v>
                </c:pt>
                <c:pt idx="12">
                  <c:v>18839</c:v>
                </c:pt>
              </c:numCache>
            </c:numRef>
          </c:val>
          <c:extLst>
            <c:ext xmlns:c16="http://schemas.microsoft.com/office/drawing/2014/chart" uri="{C3380CC4-5D6E-409C-BE32-E72D297353CC}">
              <c16:uniqueId val="{0000000A-E40E-4C74-A89C-634AEDBBDDD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2319</c:v>
                </c:pt>
                <c:pt idx="2">
                  <c:v>#N/A</c:v>
                </c:pt>
                <c:pt idx="3">
                  <c:v>#N/A</c:v>
                </c:pt>
                <c:pt idx="4">
                  <c:v>3498</c:v>
                </c:pt>
                <c:pt idx="5">
                  <c:v>#N/A</c:v>
                </c:pt>
                <c:pt idx="6">
                  <c:v>#N/A</c:v>
                </c:pt>
                <c:pt idx="7">
                  <c:v>3591</c:v>
                </c:pt>
                <c:pt idx="8">
                  <c:v>#N/A</c:v>
                </c:pt>
                <c:pt idx="9">
                  <c:v>#N/A</c:v>
                </c:pt>
                <c:pt idx="10">
                  <c:v>3936</c:v>
                </c:pt>
                <c:pt idx="11">
                  <c:v>#N/A</c:v>
                </c:pt>
                <c:pt idx="12">
                  <c:v>#N/A</c:v>
                </c:pt>
                <c:pt idx="13">
                  <c:v>4376</c:v>
                </c:pt>
                <c:pt idx="14">
                  <c:v>#N/A</c:v>
                </c:pt>
              </c:numCache>
            </c:numRef>
          </c:val>
          <c:smooth val="0"/>
          <c:extLst>
            <c:ext xmlns:c16="http://schemas.microsoft.com/office/drawing/2014/chart" uri="{C3380CC4-5D6E-409C-BE32-E72D297353CC}">
              <c16:uniqueId val="{0000000B-E40E-4C74-A89C-634AEDBBDDD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1650</c:v>
                </c:pt>
                <c:pt idx="1">
                  <c:v>2180</c:v>
                </c:pt>
                <c:pt idx="2">
                  <c:v>2333</c:v>
                </c:pt>
              </c:numCache>
            </c:numRef>
          </c:val>
          <c:extLst>
            <c:ext xmlns:c16="http://schemas.microsoft.com/office/drawing/2014/chart" uri="{C3380CC4-5D6E-409C-BE32-E72D297353CC}">
              <c16:uniqueId val="{00000000-0F85-402B-8A5B-2BD9F1F33F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123</c:v>
                </c:pt>
                <c:pt idx="1">
                  <c:v>123</c:v>
                </c:pt>
                <c:pt idx="2">
                  <c:v>123</c:v>
                </c:pt>
              </c:numCache>
            </c:numRef>
          </c:val>
          <c:extLst>
            <c:ext xmlns:c16="http://schemas.microsoft.com/office/drawing/2014/chart" uri="{C3380CC4-5D6E-409C-BE32-E72D297353CC}">
              <c16:uniqueId val="{00000001-0F85-402B-8A5B-2BD9F1F33F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170</c:v>
                </c:pt>
                <c:pt idx="1">
                  <c:v>236</c:v>
                </c:pt>
                <c:pt idx="2">
                  <c:v>301</c:v>
                </c:pt>
              </c:numCache>
            </c:numRef>
          </c:val>
          <c:extLst>
            <c:ext xmlns:c16="http://schemas.microsoft.com/office/drawing/2014/chart" uri="{C3380CC4-5D6E-409C-BE32-E72D297353CC}">
              <c16:uniqueId val="{00000002-0F85-402B-8A5B-2BD9F1F33F5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{5F2DD335-3DE2-42C4-B93F-BFAC030AA7CB}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D26-465A-92BC-684D718646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{0879DABE-2217-4655-8E7F-AE221DA3166F}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26-465A-92BC-684D718646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{1F1136F8-C943-40F0-81DB-1795227439C5}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26-465A-92BC-684D718646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{F549196B-F4E7-4EFB-B82D-8C33185EC921}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26-465A-92BC-684D718646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{054EA033-BF5F-49B2-A860-534E5A570F1F}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26-465A-92BC-684D7186469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{AA48FC0C-03E4-45B2-AB36-00B27478AA4B}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D26-465A-92BC-684D7186469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{73D1651E-8EB4-4F03-B22F-D29CCF984BC3}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D26-465A-92BC-684D7186469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{5F1F9B38-7BB3-4D33-ADF0-4C49118889EF}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D26-465A-92BC-684D7186469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{94C26B45-C468-4FCB-86E5-612F96F26C27}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D26-465A-92BC-684D718646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57.3</c:v>
                </c:pt>
                <c:pt idx="8">
                  <c:v>56.6</c:v>
                </c:pt>
                <c:pt idx="16">
                  <c:v>57.3</c:v>
                </c:pt>
                <c:pt idx="24">
                  <c:v>60.1</c:v>
                </c:pt>
                <c:pt idx="32">
                  <c:v>58.8</c:v>
                </c:pt>
              </c:numCache>
            </c:numRef>
          </c:xVal>
          <c:yVal>
            <c:numRef>
              <c:f>公会計指標分析・財政指標組合せ分析表!$BP$51:$DC$51</c:f>
              <c:numCache>
                <c:formatCode>#,##0.0;"▲ "#,##0.0</c:formatCode>
                <c:ptCount val="40"/>
                <c:pt idx="0">
                  <c:v>19.899999999999999</c:v>
                </c:pt>
                <c:pt idx="8">
                  <c:v>29.7</c:v>
                </c:pt>
                <c:pt idx="16">
                  <c:v>29.3</c:v>
                </c:pt>
                <c:pt idx="24">
                  <c:v>30.4</c:v>
                </c:pt>
                <c:pt idx="32">
                  <c:v>34.5</c:v>
                </c:pt>
              </c:numCache>
            </c:numRef>
          </c:yVal>
          <c:smooth val="0"/>
          <c:extLst>
            <c:ext xmlns:c16="http://schemas.microsoft.com/office/drawing/2014/chart" uri="{C3380CC4-5D6E-409C-BE32-E72D297353CC}">
              <c16:uniqueId val="{00000009-AD26-465A-92BC-684D718646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{2086E12D-3D88-4D66-B057-6115BE107EB5}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D26-465A-92BC-684D718646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{CEF6EC11-634E-447E-996C-00E10F498764}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26-465A-92BC-684D718646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{1F198410-0986-4308-B799-90F247405C72}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26-465A-92BC-684D718646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{CC7C3E2E-963B-4DDB-95BC-62E22E34C0D0}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26-465A-92BC-684D718646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{A97F3E3F-BCBA-4C54-852C-88367F1DB565}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26-465A-92BC-684D7186469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{3807CC83-A5FA-455E-A1ED-5E1227D257C9}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D26-465A-92BC-684D7186469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{85F83027-1E50-43EB-B68B-FA725AF6D788}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D26-465A-92BC-684D7186469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{774F1CB6-79EE-4419-8C64-1D72479D90CD}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D26-465A-92BC-684D7186469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{D617CC19-9C19-4D6E-81C6-B6665E085DEF}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D26-465A-92BC-684D718646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62.2</c:v>
                </c:pt>
                <c:pt idx="32">
                  <c:v>63.5</c:v>
                </c:pt>
              </c:numCache>
            </c:numRef>
          </c:xVal>
          <c:yVal>
            <c:numRef>
              <c:f>公会計指標分析・財政指標組合せ分析表!$BP$55:$DC$55</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AD26-465A-92BC-684D7186469A}"/>
            </c:ext>
          </c:extLst>
        </c:ser>
        <c:dLbls>
          <c:showLegendKey val="0"/>
          <c:showVal val="1"/>
          <c:showCatName val="0"/>
          <c:showSerName val="0"/>
          <c:showPercent val="0"/>
          <c:showBubbleSize val="0"/>
        </c:dLbls>
        <c:axId val="46179840"/>
        <c:axId val="46181760"/>
      </c:scatterChart>
      <c:valAx>
        <c:axId val="46179840"/>
        <c:scaling>
          <c:orientation val="maxMin"/>
          <c:max val="64"/>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{DCB9CC4B-9F4F-46C9-8A7A-0650E3AE1ED1}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220-495B-B772-9C235DBC12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{BBCD336E-ED5A-4574-AB52-D390C62F297D}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20-495B-B772-9C235DBC12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{390AE039-6FB6-4868-ACF9-18D31BA75814}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20-495B-B772-9C235DBC12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{2B9430A8-8F40-47BE-A63D-414F34CC5788}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20-495B-B772-9C235DBC12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{BD60D02C-E009-41FF-AA73-363903E0A8A7}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20-495B-B772-9C235DBC127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{33AE1DF2-9AAE-4019-B137-C8FF6687A947}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220-495B-B772-9C235DBC127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{8E869A5B-F413-435B-96B1-BBBBA2072915}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220-495B-B772-9C235DBC127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{A2EE90A7-7379-418F-9B77-D14D0398453B}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220-495B-B772-9C235DBC127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{244B1323-466D-4C60-A834-DC69A258FEDA}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220-495B-B772-9C235DBC12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c:v>
                </c:pt>
                <c:pt idx="16">
                  <c:v>6.3</c:v>
                </c:pt>
                <c:pt idx="24">
                  <c:v>6.5</c:v>
                </c:pt>
                <c:pt idx="32">
                  <c:v>6.6</c:v>
                </c:pt>
              </c:numCache>
            </c:numRef>
          </c:xVal>
          <c:yVal>
            <c:numRef>
              <c:f>公会計指標分析・財政指標組合せ分析表!$BP$73:$DC$73</c:f>
              <c:numCache>
                <c:formatCode>#,##0.0;"▲ "#,##0.0</c:formatCode>
                <c:ptCount val="40"/>
                <c:pt idx="0">
                  <c:v>19.899999999999999</c:v>
                </c:pt>
                <c:pt idx="8">
                  <c:v>29.7</c:v>
                </c:pt>
                <c:pt idx="16">
                  <c:v>29.3</c:v>
                </c:pt>
                <c:pt idx="24">
                  <c:v>30.4</c:v>
                </c:pt>
                <c:pt idx="32">
                  <c:v>34.5</c:v>
                </c:pt>
              </c:numCache>
            </c:numRef>
          </c:yVal>
          <c:smooth val="0"/>
          <c:extLst>
            <c:ext xmlns:c16="http://schemas.microsoft.com/office/drawing/2014/chart" uri="{C3380CC4-5D6E-409C-BE32-E72D297353CC}">
              <c16:uniqueId val="{00000009-D220-495B-B772-9C235DBC127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2124696984114988E-4"/>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{406431C5-BD5D-46F9-89D4-4531C09A0D91}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220-495B-B772-9C235DBC127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{109DD8B4-ABE8-4CC1-AD6A-DDB785B01777}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20-495B-B772-9C235DBC12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{8D0A5604-7106-4810-8E84-7363D446891E}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20-495B-B772-9C235DBC12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{9BC00885-D57C-418D-B361-874821A24AF6}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20-495B-B772-9C235DBC12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{1323CC79-39C9-4303-ABAA-C0F7561C7C78}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20-495B-B772-9C235DBC127A}"/>
                </c:ext>
              </c:extLst>
            </c:dLbl>
            <c:dLbl>
              <c:idx val="8"/>
              <c:layout>
                <c:manualLayout>
                  <c:x val="0"/>
                  <c:y val="-2.2124696984122963E-4"/>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{749A149F-98BD-4902-873C-8B42BF3EAD12}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220-495B-B772-9C235DBC127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{43B32F61-D7A9-47EF-8560-A6F960910C3F}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220-495B-B772-9C235DBC127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{D68C9270-BD08-4101-BB4F-9E1F57CD0874}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220-495B-B772-9C235DBC127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{C5A3C9D4-0B3D-4541-9CFE-1FD63934FE42}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220-495B-B772-9C235DBC12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8</c:v>
                </c:pt>
                <c:pt idx="32">
                  <c:v>8</c:v>
                </c:pt>
              </c:numCache>
            </c:numRef>
          </c:xVal>
          <c:yVal>
            <c:numRef>
              <c:f>公会計指標分析・財政指標組合せ分析表!$BP$77:$DC$77</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D220-495B-B772-9C235DBC127A}"/>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67,396
64,318
74.94
27,563,627
26,052,979
1,412,931
14,007,914
18,839,413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本市の基幹産業は農業であり、また、新たな財源を確保することが出来ていない状況であるため、財政基盤が弱く、交付税に依存する状況が続いている。令和あ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年度までの過去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年で若干の改善が見られたが、普通交付税における需要科目の増加により、令和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年度以降は悪化している。国の税収が伸びていることから、しばらくはこの状況は続くと思われる。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123372</xdr:rowOff>
    </xdr:from>
    <xdr:to>
      <xdr:col>23</xdr:col>
      <xdr:colOff>133350</xdr:colOff>
      <xdr:row>36</xdr:row>
      <xdr:rowOff>157843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2955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54428</xdr:rowOff>
    </xdr:from>
    <xdr:to>
      <xdr:col>19</xdr:col>
      <xdr:colOff>133350</xdr:colOff>
      <xdr:row>36</xdr:row>
      <xdr:rowOff>123372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2266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54428</xdr:rowOff>
    </xdr:from>
    <xdr:to>
      <xdr:col>15</xdr:col>
      <xdr:colOff>82550</xdr:colOff>
      <xdr:row>36</xdr:row>
      <xdr:rowOff>88900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2266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143328</xdr:rowOff>
    </xdr:from>
    <xdr:to>
      <xdr:col>15</xdr:col>
      <xdr:colOff>133350</xdr:colOff>
      <xdr:row>39</xdr:row>
      <xdr:rowOff>73478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58255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88900</xdr:rowOff>
    </xdr:from>
    <xdr:to>
      <xdr:col>11</xdr:col>
      <xdr:colOff>31750</xdr:colOff>
      <xdr:row>36</xdr:row>
      <xdr:rowOff>88900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127199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107043</xdr:rowOff>
    </xdr:from>
    <xdr:to>
      <xdr:col>23</xdr:col>
      <xdr:colOff>184150</xdr:colOff>
      <xdr:row>37</xdr:row>
      <xdr:rowOff>37193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28320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20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72572</xdr:rowOff>
    </xdr:from>
    <xdr:to>
      <xdr:col>19</xdr:col>
      <xdr:colOff>184150</xdr:colOff>
      <xdr:row>37</xdr:row>
      <xdr:rowOff>2722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12899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01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3628</xdr:rowOff>
    </xdr:from>
    <xdr:to>
      <xdr:col>15</xdr:col>
      <xdr:colOff>133350</xdr:colOff>
      <xdr:row>36</xdr:row>
      <xdr:rowOff>105228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115405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38100</xdr:rowOff>
    </xdr:from>
    <xdr:to>
      <xdr:col>11</xdr:col>
      <xdr:colOff>82550</xdr:colOff>
      <xdr:row>36</xdr:row>
      <xdr:rowOff>139700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地方交付税およびその他交付金の一般財源収入が増えたことから大きく数値が下がったが、扶助費や人件費の伸び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年度は上昇した。これら義務的経費の伸び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は深刻な状況であり、来年度以降再度数値の上昇が予測される。長期的にも公債費の増や税収の減少など悪化する要因が見込まれ、歳出面において抜本的な改善を図る必要がある。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65</xdr:row>
      <xdr:rowOff>36830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96391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65</xdr:row>
      <xdr:rowOff>101177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963910"/>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93133</xdr:rowOff>
    </xdr:from>
    <xdr:to>
      <xdr:col>15</xdr:col>
      <xdr:colOff>82550</xdr:colOff>
      <xdr:row>65</xdr:row>
      <xdr:rowOff>101177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2373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93133</xdr:rowOff>
    </xdr:from>
    <xdr:to>
      <xdr:col>11</xdr:col>
      <xdr:colOff>31750</xdr:colOff>
      <xdr:row>65</xdr:row>
      <xdr:rowOff>93133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23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108390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129557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50377</xdr:rowOff>
    </xdr:from>
    <xdr:to>
      <xdr:col>15</xdr:col>
      <xdr:colOff>133350</xdr:colOff>
      <xdr:row>65</xdr:row>
      <xdr:rowOff>151977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136754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42333</xdr:rowOff>
    </xdr:from>
    <xdr:to>
      <xdr:col>11</xdr:col>
      <xdr:colOff>82550</xdr:colOff>
      <xdr:row>65</xdr:row>
      <xdr:rowOff>143933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128710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42333</xdr:rowOff>
    </xdr:from>
    <xdr:to>
      <xdr:col>7</xdr:col>
      <xdr:colOff>31750</xdr:colOff>
      <xdr:row>65</xdr:row>
      <xdr:rowOff>143933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128710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よりは下回っているが、連続して増加傾向にある。これは人口減少の要因もあるが、再任用職員・会計年度任用職員の人件費が増加していることも要因である。今後は定員の適正化等により、歳出削減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22315"/>
          <a:ext cx="0" cy="142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2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75603</xdr:rowOff>
    </xdr:from>
    <xdr:to>
      <xdr:col>23</xdr:col>
      <xdr:colOff>133350</xdr:colOff>
      <xdr:row>81</xdr:row>
      <xdr:rowOff>120718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63053"/>
          <a:ext cx="838200" cy="4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105236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35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41573</xdr:rowOff>
    </xdr:from>
    <xdr:to>
      <xdr:col>19</xdr:col>
      <xdr:colOff>133350</xdr:colOff>
      <xdr:row>81</xdr:row>
      <xdr:rowOff>75603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29023"/>
          <a:ext cx="889000" cy="3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8915</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1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131559</xdr:rowOff>
    </xdr:from>
    <xdr:to>
      <xdr:col>15</xdr:col>
      <xdr:colOff>82550</xdr:colOff>
      <xdr:row>81</xdr:row>
      <xdr:rowOff>41573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47559"/>
          <a:ext cx="889000" cy="8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55911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55301</xdr:rowOff>
    </xdr:from>
    <xdr:to>
      <xdr:col>11</xdr:col>
      <xdr:colOff>31750</xdr:colOff>
      <xdr:row>80</xdr:row>
      <xdr:rowOff>131559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771301"/>
          <a:ext cx="889000" cy="7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122024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87881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69918</xdr:rowOff>
    </xdr:from>
    <xdr:to>
      <xdr:col>23</xdr:col>
      <xdr:colOff>184150</xdr:colOff>
      <xdr:row>82</xdr:row>
      <xdr:rowOff>68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162645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7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24803</xdr:rowOff>
    </xdr:from>
    <xdr:to>
      <xdr:col>19</xdr:col>
      <xdr:colOff>184150</xdr:colOff>
      <xdr:row>81</xdr:row>
      <xdr:rowOff>126403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1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136580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81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162223</xdr:rowOff>
    </xdr:from>
    <xdr:to>
      <xdr:col>15</xdr:col>
      <xdr:colOff>133350</xdr:colOff>
      <xdr:row>81</xdr:row>
      <xdr:rowOff>92373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7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102550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47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80759</xdr:rowOff>
    </xdr:from>
    <xdr:to>
      <xdr:col>11</xdr:col>
      <xdr:colOff>82550</xdr:colOff>
      <xdr:row>81</xdr:row>
      <xdr:rowOff>10909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79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21086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6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4501</xdr:rowOff>
    </xdr:from>
    <xdr:to>
      <xdr:col>7</xdr:col>
      <xdr:colOff>31750</xdr:colOff>
      <xdr:row>80</xdr:row>
      <xdr:rowOff>106101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2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116278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489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水準は人事院勧告に従って上下しており、類似団体の平均を若干上回る数値で推移している。ただ、千葉県内の他市と比較するとかなり低い水準となっている。今後も国の動向を注視し、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12157"/>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136979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98418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37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85271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9841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85271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9324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50800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類似団体平均、千葉県平均をともに下回っているが、過去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年間で増加傾向が続いている。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これまで本市の定員管理は、目標を設定し職員数を着実に減らしてきた。その結果、現在の職員数はほぼ適正な規模となっているものと考えられる。現在の計画では、令和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日現在の職員数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人を基準として、現状の職員数を維持していくことを基本としている。一方で人口減少の影響が想定されることから、この数値は、今後も徐々に増加していくことが予想される。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27404"/>
          <a:ext cx="0" cy="1384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8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146050</xdr:rowOff>
    </xdr:from>
    <xdr:to>
      <xdr:col>81</xdr:col>
      <xdr:colOff>44450</xdr:colOff>
      <xdr:row>60</xdr:row>
      <xdr:rowOff>158690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433050"/>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47551</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06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132262</xdr:rowOff>
    </xdr:from>
    <xdr:to>
      <xdr:col>77</xdr:col>
      <xdr:colOff>44450</xdr:colOff>
      <xdr:row>60</xdr:row>
      <xdr:rowOff>146050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41926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151510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108131</xdr:rowOff>
    </xdr:from>
    <xdr:to>
      <xdr:col>72</xdr:col>
      <xdr:colOff>203200</xdr:colOff>
      <xdr:row>60</xdr:row>
      <xdr:rowOff>132262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39513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104684</xdr:rowOff>
    </xdr:from>
    <xdr:to>
      <xdr:col>68</xdr:col>
      <xdr:colOff>152400</xdr:colOff>
      <xdr:row>60</xdr:row>
      <xdr:rowOff>108131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39168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26065</xdr:rowOff>
    </xdr:from>
    <xdr:to>
      <xdr:col>68</xdr:col>
      <xdr:colOff>203200</xdr:colOff>
      <xdr:row>61</xdr:row>
      <xdr:rowOff>127665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112442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21469</xdr:rowOff>
    </xdr:from>
    <xdr:to>
      <xdr:col>64</xdr:col>
      <xdr:colOff>152400</xdr:colOff>
      <xdr:row>61</xdr:row>
      <xdr:rowOff>123069</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107846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107890</xdr:rowOff>
    </xdr:from>
    <xdr:to>
      <xdr:col>81</xdr:col>
      <xdr:colOff>95250</xdr:colOff>
      <xdr:row>61</xdr:row>
      <xdr:rowOff>38040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3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124417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2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95250</xdr:rowOff>
    </xdr:from>
    <xdr:to>
      <xdr:col>77</xdr:col>
      <xdr:colOff>95250</xdr:colOff>
      <xdr:row>61</xdr:row>
      <xdr:rowOff>25400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81462</xdr:rowOff>
    </xdr:from>
    <xdr:to>
      <xdr:col>73</xdr:col>
      <xdr:colOff>44450</xdr:colOff>
      <xdr:row>61</xdr:row>
      <xdr:rowOff>11612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21789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13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57331</xdr:rowOff>
    </xdr:from>
    <xdr:to>
      <xdr:col>68</xdr:col>
      <xdr:colOff>203200</xdr:colOff>
      <xdr:row>60</xdr:row>
      <xdr:rowOff>158931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169108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53884</xdr:rowOff>
    </xdr:from>
    <xdr:to>
      <xdr:col>64</xdr:col>
      <xdr:colOff>152400</xdr:colOff>
      <xdr:row>60</xdr:row>
      <xdr:rowOff>155484</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165661</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年度より増加傾向が続いている。令和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年度は小中学校空調設備整備事業により、令和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はクリーンセンター基幹改良事業により増加しており、事業完了の令和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年度までは増加傾向が続く。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03648"/>
          <a:ext cx="0" cy="1390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12095</xdr:rowOff>
    </xdr:from>
    <xdr:to>
      <xdr:col>81</xdr:col>
      <xdr:colOff>44450</xdr:colOff>
      <xdr:row>40</xdr:row>
      <xdr:rowOff>23585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68700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105729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6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160565</xdr:rowOff>
    </xdr:from>
    <xdr:to>
      <xdr:col>77</xdr:col>
      <xdr:colOff>44450</xdr:colOff>
      <xdr:row>40</xdr:row>
      <xdr:rowOff>12095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68471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126093</xdr:rowOff>
    </xdr:from>
    <xdr:to>
      <xdr:col>72</xdr:col>
      <xdr:colOff>203200</xdr:colOff>
      <xdr:row>39</xdr:row>
      <xdr:rowOff>160565</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68126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126093</xdr:rowOff>
    </xdr:from>
    <xdr:to>
      <xdr:col>68</xdr:col>
      <xdr:colOff>152400</xdr:colOff>
      <xdr:row>39</xdr:row>
      <xdr:rowOff>160565</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68126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99181</xdr:rowOff>
    </xdr:from>
    <xdr:to>
      <xdr:col>68</xdr:col>
      <xdr:colOff>203200</xdr:colOff>
      <xdr:row>41</xdr:row>
      <xdr:rowOff>29331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14108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160762</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132745</xdr:rowOff>
    </xdr:from>
    <xdr:to>
      <xdr:col>77</xdr:col>
      <xdr:colOff>95250</xdr:colOff>
      <xdr:row>40</xdr:row>
      <xdr:rowOff>62895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109765</xdr:rowOff>
    </xdr:from>
    <xdr:to>
      <xdr:col>73</xdr:col>
      <xdr:colOff>44450</xdr:colOff>
      <xdr:row>40</xdr:row>
      <xdr:rowOff>39915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50092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75293</xdr:rowOff>
    </xdr:from>
    <xdr:to>
      <xdr:col>68</xdr:col>
      <xdr:colOff>203200</xdr:colOff>
      <xdr:row>40</xdr:row>
      <xdr:rowOff>5443</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15620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令和元年度に増加に転じ、類似団体の平均を上回った。令和３年度は北総中央用水建設費負担金に関する債務負担行為の発生により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クリーンセンター基幹改良工事による大幅な借入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により、数値が上昇した。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年度も同工事が続くことから上昇することが予想される。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、臨時財政対策債の借入額が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減少することから減少が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予想され、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徐々に下がっていくと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思われる。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37324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70667"/>
          <a:ext cx="0" cy="1610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9401</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37324</xdr:rowOff>
    </xdr:from>
    <xdr:to>
      <xdr:col>81</xdr:col>
      <xdr:colOff>133350</xdr:colOff>
      <xdr:row>23</xdr:row>
      <xdr:rowOff>37324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98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34996</xdr:rowOff>
    </xdr:from>
    <xdr:to>
      <xdr:col>81</xdr:col>
      <xdr:colOff>44450</xdr:colOff>
      <xdr:row>16</xdr:row>
      <xdr:rowOff>89958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179800" y="2778196"/>
          <a:ext cx="838200" cy="5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171044</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22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144639</xdr:rowOff>
    </xdr:from>
    <xdr:to>
      <xdr:col>81</xdr:col>
      <xdr:colOff>95250</xdr:colOff>
      <xdr:row>14</xdr:row>
      <xdr:rowOff>74789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3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20250</xdr:rowOff>
    </xdr:from>
    <xdr:to>
      <xdr:col>77</xdr:col>
      <xdr:colOff>44450</xdr:colOff>
      <xdr:row>16</xdr:row>
      <xdr:rowOff>34996</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5290800" y="2763450"/>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5503</xdr:rowOff>
    </xdr:from>
    <xdr:to>
      <xdr:col>77</xdr:col>
      <xdr:colOff>95250</xdr:colOff>
      <xdr:row>15</xdr:row>
      <xdr:rowOff>107103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117280</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34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20250</xdr:rowOff>
    </xdr:from>
    <xdr:to>
      <xdr:col>72</xdr:col>
      <xdr:colOff>203200</xdr:colOff>
      <xdr:row>16</xdr:row>
      <xdr:rowOff>25612</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4401800" y="2763450"/>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123472</xdr:rowOff>
    </xdr:from>
    <xdr:to>
      <xdr:col>73</xdr:col>
      <xdr:colOff>44450</xdr:colOff>
      <xdr:row>16</xdr:row>
      <xdr:rowOff>53622</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63799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46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65687</xdr:rowOff>
    </xdr:from>
    <xdr:to>
      <xdr:col>68</xdr:col>
      <xdr:colOff>152400</xdr:colOff>
      <xdr:row>16</xdr:row>
      <xdr:rowOff>25612</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a:off x="13512800" y="2637437"/>
          <a:ext cx="889000" cy="13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56444</xdr:rowOff>
    </xdr:from>
    <xdr:to>
      <xdr:col>68</xdr:col>
      <xdr:colOff>203200</xdr:colOff>
      <xdr:row>15</xdr:row>
      <xdr:rowOff>158044</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168221</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3545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39158</xdr:rowOff>
    </xdr:from>
    <xdr:to>
      <xdr:col>81</xdr:col>
      <xdr:colOff>95250</xdr:colOff>
      <xdr:row>16</xdr:row>
      <xdr:rowOff>140758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278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11235</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275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155646</xdr:rowOff>
    </xdr:from>
    <xdr:to>
      <xdr:col>77</xdr:col>
      <xdr:colOff>95250</xdr:colOff>
      <xdr:row>16</xdr:row>
      <xdr:rowOff>85796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27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70573</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281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140900</xdr:rowOff>
    </xdr:from>
    <xdr:to>
      <xdr:col>73</xdr:col>
      <xdr:colOff>44450</xdr:colOff>
      <xdr:row>16</xdr:row>
      <xdr:rowOff>71050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271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55827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279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146262</xdr:rowOff>
    </xdr:from>
    <xdr:to>
      <xdr:col>68</xdr:col>
      <xdr:colOff>203200</xdr:colOff>
      <xdr:row>16</xdr:row>
      <xdr:rowOff>76412</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27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61189</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280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14887</xdr:rowOff>
    </xdr:from>
    <xdr:to>
      <xdr:col>64</xdr:col>
      <xdr:colOff>152400</xdr:colOff>
      <xdr:row>15</xdr:row>
      <xdr:rowOff>116487</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25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126664</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23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67,396
64,318
74.94
27,563,627
26,052,979
1,412,931
14,007,914
18,839,413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類似団体と比べ高い傾向にある。令和元年度は職員給与等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増加したものの、市町村職員退職手当負担金が減少した事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により減少した。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年度は物件費の賃金として計上されていた分が上乗せされた為、増加となり、また令和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年度は、人件費自体は若干増加したが、分母である経常一般財源の金額が増加したため減少となっている。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再任用職員・会計年度任用職員人件費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り、今後もこの傾向は続くと思われる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43180</xdr:rowOff>
    </xdr:from>
    <xdr:to>
      <xdr:col>24</xdr:col>
      <xdr:colOff>25400</xdr:colOff>
      <xdr:row>38</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582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43180</xdr:rowOff>
    </xdr:from>
    <xdr:to>
      <xdr:col>19</xdr:col>
      <xdr:colOff>187325</xdr:colOff>
      <xdr:row>38</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58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820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138447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820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163830</xdr:rowOff>
    </xdr:from>
    <xdr:to>
      <xdr:col>20</xdr:col>
      <xdr:colOff>38100</xdr:colOff>
      <xdr:row>38</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78757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68580</xdr:rowOff>
    </xdr:from>
    <xdr:to>
      <xdr:col>15</xdr:col>
      <xdr:colOff>149225</xdr:colOff>
      <xdr:row>38</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物件費は類似団体よりも大きい水準が続いている。令和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年度に大きく減少しているのは、非常勤職員の賃金が会計年度任用職員人件費へ振り替わったことによる。令和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年度は物件費自体は若干の増加となったが、やはり分母である経常一般財源の金額の増加により数値としては減少している。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年度は光熱費及び燃料費の増加、電算関連経費の増加により増加となっている。この傾向は今後も続くと思われる。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19050</xdr:rowOff>
    </xdr:from>
    <xdr:to>
      <xdr:col>82</xdr:col>
      <xdr:colOff>196850</xdr:colOff>
      <xdr:row>21</xdr:row>
      <xdr:rowOff>19050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1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19</xdr:row>
      <xdr:rowOff>57150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369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114300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36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114300</xdr:rowOff>
    </xdr:from>
    <xdr:to>
      <xdr:col>73</xdr:col>
      <xdr:colOff>180975</xdr:colOff>
      <xdr:row>19</xdr:row>
      <xdr:rowOff>82550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00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165100</xdr:rowOff>
    </xdr:from>
    <xdr:to>
      <xdr:col>69</xdr:col>
      <xdr:colOff>92075</xdr:colOff>
      <xdr:row>19</xdr:row>
      <xdr:rowOff>82550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51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165100</xdr:rowOff>
    </xdr:from>
    <xdr:to>
      <xdr:col>69</xdr:col>
      <xdr:colOff>142875</xdr:colOff>
      <xdr:row>17</xdr:row>
      <xdr:rowOff>95250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6350</xdr:rowOff>
    </xdr:from>
    <xdr:to>
      <xdr:col>82</xdr:col>
      <xdr:colOff>158750</xdr:colOff>
      <xdr:row>19</xdr:row>
      <xdr:rowOff>107950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149877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63500</xdr:rowOff>
    </xdr:from>
    <xdr:to>
      <xdr:col>74</xdr:col>
      <xdr:colOff>31750</xdr:colOff>
      <xdr:row>18</xdr:row>
      <xdr:rowOff>165100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149877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31750</xdr:rowOff>
    </xdr:from>
    <xdr:to>
      <xdr:col>69</xdr:col>
      <xdr:colOff>142875</xdr:colOff>
      <xdr:row>19</xdr:row>
      <xdr:rowOff>133350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118127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114300</xdr:rowOff>
    </xdr:from>
    <xdr:to>
      <xdr:col>65</xdr:col>
      <xdr:colOff>53975</xdr:colOff>
      <xdr:row>19</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29227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類似団体と比較して高い傾向にある。コロナ渦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による影響で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減少傾向が見られたが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再度増加傾向にある。令和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年度は臨時特別給付金事業費の減少に伴うわずかな減少であり、今後は再度増加が続くと思われる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88138</xdr:rowOff>
    </xdr:from>
    <xdr:to>
      <xdr:col>24</xdr:col>
      <xdr:colOff>25400</xdr:colOff>
      <xdr:row>61</xdr:row>
      <xdr:rowOff>170434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7498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142511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170434</xdr:rowOff>
    </xdr:from>
    <xdr:to>
      <xdr:col>24</xdr:col>
      <xdr:colOff>114300</xdr:colOff>
      <xdr:row>61</xdr:row>
      <xdr:rowOff>170434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3065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88138</xdr:rowOff>
    </xdr:from>
    <xdr:to>
      <xdr:col>24</xdr:col>
      <xdr:colOff>114300</xdr:colOff>
      <xdr:row>53</xdr:row>
      <xdr:rowOff>88138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78994</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8425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85869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44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5842</xdr:rowOff>
    </xdr:from>
    <xdr:to>
      <xdr:col>19</xdr:col>
      <xdr:colOff>187325</xdr:colOff>
      <xdr:row>57</xdr:row>
      <xdr:rowOff>78994</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7784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51054</xdr:rowOff>
    </xdr:from>
    <xdr:to>
      <xdr:col>20</xdr:col>
      <xdr:colOff>38100</xdr:colOff>
      <xdr:row>55</xdr:row>
      <xdr:rowOff>152654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162831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4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5842</xdr:rowOff>
    </xdr:from>
    <xdr:to>
      <xdr:col>15</xdr:col>
      <xdr:colOff>98425</xdr:colOff>
      <xdr:row>57</xdr:row>
      <xdr:rowOff>143002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784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151638</xdr:rowOff>
    </xdr:from>
    <xdr:to>
      <xdr:col>15</xdr:col>
      <xdr:colOff>149225</xdr:colOff>
      <xdr:row>56</xdr:row>
      <xdr:rowOff>81788</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91965</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5842</xdr:rowOff>
    </xdr:from>
    <xdr:to>
      <xdr:col>11</xdr:col>
      <xdr:colOff>9525</xdr:colOff>
      <xdr:row>57</xdr:row>
      <xdr:rowOff>143002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784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62484</xdr:rowOff>
    </xdr:from>
    <xdr:to>
      <xdr:col>11</xdr:col>
      <xdr:colOff>60325</xdr:colOff>
      <xdr:row>56</xdr:row>
      <xdr:rowOff>164084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2811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128541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28194</xdr:rowOff>
    </xdr:from>
    <xdr:to>
      <xdr:col>20</xdr:col>
      <xdr:colOff>38100</xdr:colOff>
      <xdr:row>57</xdr:row>
      <xdr:rowOff>129794</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114571</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8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126492</xdr:rowOff>
    </xdr:from>
    <xdr:to>
      <xdr:col>15</xdr:col>
      <xdr:colOff>149225</xdr:colOff>
      <xdr:row>57</xdr:row>
      <xdr:rowOff>56642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41419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92202</xdr:rowOff>
    </xdr:from>
    <xdr:to>
      <xdr:col>11</xdr:col>
      <xdr:colOff>60325</xdr:colOff>
      <xdr:row>58</xdr:row>
      <xdr:rowOff>22352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7129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126492</xdr:rowOff>
    </xdr:from>
    <xdr:to>
      <xdr:col>6</xdr:col>
      <xdr:colOff>171450</xdr:colOff>
      <xdr:row>57</xdr:row>
      <xdr:rowOff>56642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41419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維持補修費及び特別会計への繰出金が計上されている。令和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年度に減少したのは下水道事業が法適化したことが影響している。令和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年度はやはり分母である経常一般財源の金額の増加によって減少している。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年度は国民健康保険特別会計への繰出金の増加が要因である。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高齢化により後期高齢者医療特別会計及び介護保険特別会計への繰出金の増加が予想されることから、長期的に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していくと思われる。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38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28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7455</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86178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282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86178</xdr:rowOff>
    </xdr:from>
    <xdr:to>
      <xdr:col>73</xdr:col>
      <xdr:colOff>180975</xdr:colOff>
      <xdr:row>58</xdr:row>
      <xdr:rowOff>127000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858828"/>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35378</xdr:rowOff>
    </xdr:from>
    <xdr:to>
      <xdr:col>74</xdr:col>
      <xdr:colOff>31750</xdr:colOff>
      <xdr:row>57</xdr:row>
      <xdr:rowOff>136978</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147155</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58</xdr:row>
      <xdr:rowOff>159657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071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157843</xdr:rowOff>
    </xdr:from>
    <xdr:to>
      <xdr:col>69</xdr:col>
      <xdr:colOff>142875</xdr:colOff>
      <xdr:row>59</xdr:row>
      <xdr:rowOff>87993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72770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35378</xdr:rowOff>
    </xdr:from>
    <xdr:to>
      <xdr:col>74</xdr:col>
      <xdr:colOff>31750</xdr:colOff>
      <xdr:row>57</xdr:row>
      <xdr:rowOff>136978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121755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108857</xdr:rowOff>
    </xdr:from>
    <xdr:to>
      <xdr:col>65</xdr:col>
      <xdr:colOff>53975</xdr:colOff>
      <xdr:row>59</xdr:row>
      <xdr:rowOff>39007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49184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2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類似団体平均とほぼ同水準で推移しているが、類似団体平均が増加傾向にあることから、差が開きつつある。令和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年度は下水道事業が法適化したことから、数値が増加したが、令和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年度は分母である経常一般財源の金額が増加したため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年度は公営企業及び一部事務組合への負担金が一時的に減少したことから、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。一部事務組合や公営企業会計への負担金の影響を大きく受ける数値であり、当市の都合だけで減少させることは難しいが、削減に努めていきたい。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109855</xdr:rowOff>
    </xdr:from>
    <xdr:to>
      <xdr:col>82</xdr:col>
      <xdr:colOff>107950</xdr:colOff>
      <xdr:row>37</xdr:row>
      <xdr:rowOff>121285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45350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111142</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45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121285</xdr:rowOff>
    </xdr:from>
    <xdr:to>
      <xdr:col>78</xdr:col>
      <xdr:colOff>69850</xdr:colOff>
      <xdr:row>37</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649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86995</xdr:rowOff>
    </xdr:from>
    <xdr:to>
      <xdr:col>73</xdr:col>
      <xdr:colOff>180975</xdr:colOff>
      <xdr:row>37</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43064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127635</xdr:rowOff>
    </xdr:from>
    <xdr:to>
      <xdr:col>74</xdr:col>
      <xdr:colOff>31750</xdr:colOff>
      <xdr:row>38</xdr:row>
      <xdr:rowOff>57785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42562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86995</xdr:rowOff>
    </xdr:from>
    <xdr:to>
      <xdr:col>69</xdr:col>
      <xdr:colOff>92075</xdr:colOff>
      <xdr:row>37</xdr:row>
      <xdr:rowOff>86995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430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47625</xdr:rowOff>
    </xdr:from>
    <xdr:to>
      <xdr:col>69</xdr:col>
      <xdr:colOff>142875</xdr:colOff>
      <xdr:row>37</xdr:row>
      <xdr:rowOff>149225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134002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24765</xdr:rowOff>
    </xdr:from>
    <xdr:to>
      <xdr:col>65</xdr:col>
      <xdr:colOff>53975</xdr:colOff>
      <xdr:row>37</xdr:row>
      <xdr:rowOff>126365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136542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3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59055</xdr:rowOff>
    </xdr:from>
    <xdr:to>
      <xdr:col>82</xdr:col>
      <xdr:colOff>158750</xdr:colOff>
      <xdr:row>37</xdr:row>
      <xdr:rowOff>160655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75582</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4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70485</xdr:rowOff>
    </xdr:from>
    <xdr:to>
      <xdr:col>78</xdr:col>
      <xdr:colOff>120650</xdr:colOff>
      <xdr:row>38</xdr:row>
      <xdr:rowOff>635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10812</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18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99060</xdr:rowOff>
    </xdr:from>
    <xdr:to>
      <xdr:col>74</xdr:col>
      <xdr:colOff>31750</xdr:colOff>
      <xdr:row>38</xdr:row>
      <xdr:rowOff>29210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39387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21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36195</xdr:rowOff>
    </xdr:from>
    <xdr:to>
      <xdr:col>69</xdr:col>
      <xdr:colOff>142875</xdr:colOff>
      <xdr:row>37</xdr:row>
      <xdr:rowOff>137795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147972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公債費は類似団体と比較して低い傾向にある。令和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年度は公債費自体も減少しているが、令和元年度よりは大きい金額となっている。分母である経常一般財源の金額の増加により大きく減少した。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年度は令和元年度台風災害による災害復旧事業債の償還が開始されたことから増加となった。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69850</xdr:rowOff>
    </xdr:from>
    <xdr:to>
      <xdr:col>24</xdr:col>
      <xdr:colOff>25400</xdr:colOff>
      <xdr:row>73</xdr:row>
      <xdr:rowOff>80735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25857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69850</xdr:rowOff>
    </xdr:from>
    <xdr:to>
      <xdr:col>19</xdr:col>
      <xdr:colOff>187325</xdr:colOff>
      <xdr:row>74</xdr:row>
      <xdr:rowOff>61685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25857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146248</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135165</xdr:rowOff>
    </xdr:from>
    <xdr:to>
      <xdr:col>15</xdr:col>
      <xdr:colOff>98425</xdr:colOff>
      <xdr:row>74</xdr:row>
      <xdr:rowOff>61685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2651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135363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135165</xdr:rowOff>
    </xdr:from>
    <xdr:to>
      <xdr:col>11</xdr:col>
      <xdr:colOff>9525</xdr:colOff>
      <xdr:row>74</xdr:row>
      <xdr:rowOff>7257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2651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48986</xdr:rowOff>
    </xdr:from>
    <xdr:to>
      <xdr:col>11</xdr:col>
      <xdr:colOff>60325</xdr:colOff>
      <xdr:row>76</xdr:row>
      <xdr:rowOff>150586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135363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146248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29935</xdr:rowOff>
    </xdr:from>
    <xdr:to>
      <xdr:col>24</xdr:col>
      <xdr:colOff>76200</xdr:colOff>
      <xdr:row>73</xdr:row>
      <xdr:rowOff>131535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5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46462</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3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19050</xdr:rowOff>
    </xdr:from>
    <xdr:to>
      <xdr:col>20</xdr:col>
      <xdr:colOff>38100</xdr:colOff>
      <xdr:row>73</xdr:row>
      <xdr:rowOff>120650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130827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30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10885</xdr:rowOff>
    </xdr:from>
    <xdr:to>
      <xdr:col>15</xdr:col>
      <xdr:colOff>149225</xdr:colOff>
      <xdr:row>74</xdr:row>
      <xdr:rowOff>112485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122662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84365</xdr:rowOff>
    </xdr:from>
    <xdr:to>
      <xdr:col>11</xdr:col>
      <xdr:colOff>60325</xdr:colOff>
      <xdr:row>74</xdr:row>
      <xdr:rowOff>14515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24692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127907</xdr:rowOff>
    </xdr:from>
    <xdr:to>
      <xdr:col>6</xdr:col>
      <xdr:colOff>171450</xdr:colOff>
      <xdr:row>74</xdr:row>
      <xdr:rowOff>58057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6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68234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41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令和元年度をピークに減少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傾向が続いて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人件費、物件費及び繰出金の増加の影響により状況が変わってきている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。類似団体等との差は開きつつある。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399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24130</xdr:rowOff>
    </xdr:from>
    <xdr:to>
      <xdr:col>82</xdr:col>
      <xdr:colOff>107950</xdr:colOff>
      <xdr:row>80</xdr:row>
      <xdr:rowOff>50800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56868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24130</xdr:rowOff>
    </xdr:from>
    <xdr:to>
      <xdr:col>78</xdr:col>
      <xdr:colOff>69850</xdr:colOff>
      <xdr:row>80</xdr:row>
      <xdr:rowOff>5080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5686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115587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5080</xdr:rowOff>
    </xdr:from>
    <xdr:to>
      <xdr:col>73</xdr:col>
      <xdr:colOff>180975</xdr:colOff>
      <xdr:row>80</xdr:row>
      <xdr:rowOff>66039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7210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35561</xdr:rowOff>
    </xdr:from>
    <xdr:to>
      <xdr:col>69</xdr:col>
      <xdr:colOff>92075</xdr:colOff>
      <xdr:row>80</xdr:row>
      <xdr:rowOff>66039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7515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47007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0</xdr:rowOff>
    </xdr:from>
    <xdr:to>
      <xdr:col>82</xdr:col>
      <xdr:colOff>158750</xdr:colOff>
      <xdr:row>80</xdr:row>
      <xdr:rowOff>101600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80027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125730</xdr:rowOff>
    </xdr:from>
    <xdr:to>
      <xdr:col>74</xdr:col>
      <xdr:colOff>31750</xdr:colOff>
      <xdr:row>80</xdr:row>
      <xdr:rowOff>55880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40657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15239</xdr:rowOff>
    </xdr:from>
    <xdr:to>
      <xdr:col>69</xdr:col>
      <xdr:colOff>142875</xdr:colOff>
      <xdr:row>80</xdr:row>
      <xdr:rowOff>116839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101616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156211</xdr:rowOff>
    </xdr:from>
    <xdr:to>
      <xdr:col>65</xdr:col>
      <xdr:colOff>53975</xdr:colOff>
      <xdr:row>80</xdr:row>
      <xdr:rowOff>86361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71138</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89846"/>
          <a:ext cx="0" cy="159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7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3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89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5751</xdr:rowOff>
    </xdr:from>
    <xdr:to>
      <xdr:col>29</xdr:col>
      <xdr:colOff>127000</xdr:colOff>
      <xdr:row>18</xdr:row>
      <xdr:rowOff>24679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39476"/>
          <a:ext cx="647700" cy="18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133235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5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07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24679</xdr:rowOff>
    </xdr:from>
    <xdr:to>
      <xdr:col>26</xdr:col>
      <xdr:colOff>50800</xdr:colOff>
      <xdr:row>18</xdr:row>
      <xdr:rowOff>55951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58404"/>
          <a:ext cx="698500" cy="31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73890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93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55951</xdr:rowOff>
    </xdr:from>
    <xdr:to>
      <xdr:col>22</xdr:col>
      <xdr:colOff>114300</xdr:colOff>
      <xdr:row>18</xdr:row>
      <xdr:rowOff>87102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89676"/>
          <a:ext cx="698500" cy="31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65044</xdr:rowOff>
    </xdr:from>
    <xdr:to>
      <xdr:col>22</xdr:col>
      <xdr:colOff>165100</xdr:colOff>
      <xdr:row>17</xdr:row>
      <xdr:rowOff>166644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5371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9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87102</xdr:rowOff>
    </xdr:from>
    <xdr:to>
      <xdr:col>18</xdr:col>
      <xdr:colOff>177800</xdr:colOff>
      <xdr:row>18</xdr:row>
      <xdr:rowOff>155606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20827"/>
          <a:ext cx="698500" cy="68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101178</xdr:rowOff>
    </xdr:from>
    <xdr:to>
      <xdr:col>19</xdr:col>
      <xdr:colOff>38100</xdr:colOff>
      <xdr:row>18</xdr:row>
      <xdr:rowOff>31328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34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41505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118491</xdr:rowOff>
    </xdr:from>
    <xdr:to>
      <xdr:col>15</xdr:col>
      <xdr:colOff>101600</xdr:colOff>
      <xdr:row>18</xdr:row>
      <xdr:rowOff>48641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8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58818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4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126401</xdr:rowOff>
    </xdr:from>
    <xdr:to>
      <xdr:col>29</xdr:col>
      <xdr:colOff>177800</xdr:colOff>
      <xdr:row>18</xdr:row>
      <xdr:rowOff>56551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88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98478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6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145329</xdr:rowOff>
    </xdr:from>
    <xdr:to>
      <xdr:col>26</xdr:col>
      <xdr:colOff>101600</xdr:colOff>
      <xdr:row>18</xdr:row>
      <xdr:rowOff>75479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07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60256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9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5151</xdr:rowOff>
    </xdr:from>
    <xdr:to>
      <xdr:col>22</xdr:col>
      <xdr:colOff>165100</xdr:colOff>
      <xdr:row>18</xdr:row>
      <xdr:rowOff>106751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38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91528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36302</xdr:rowOff>
    </xdr:from>
    <xdr:to>
      <xdr:col>19</xdr:col>
      <xdr:colOff>38100</xdr:colOff>
      <xdr:row>18</xdr:row>
      <xdr:rowOff>137902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70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122679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5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104805</xdr:rowOff>
    </xdr:from>
    <xdr:to>
      <xdr:col>15</xdr:col>
      <xdr:colOff>101600</xdr:colOff>
      <xdr:row>19</xdr:row>
      <xdr:rowOff>34955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38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19733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2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58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0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3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5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83044</xdr:rowOff>
    </xdr:from>
    <xdr:to>
      <xdr:col>29</xdr:col>
      <xdr:colOff>127000</xdr:colOff>
      <xdr:row>37</xdr:row>
      <xdr:rowOff>85591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207744"/>
          <a:ext cx="647700" cy="2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72937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83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80627</xdr:rowOff>
    </xdr:from>
    <xdr:to>
      <xdr:col>26</xdr:col>
      <xdr:colOff>50800</xdr:colOff>
      <xdr:row>37</xdr:row>
      <xdr:rowOff>83044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205327"/>
          <a:ext cx="698500" cy="2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33933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44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80627</xdr:rowOff>
    </xdr:from>
    <xdr:to>
      <xdr:col>22</xdr:col>
      <xdr:colOff>114300</xdr:colOff>
      <xdr:row>37</xdr:row>
      <xdr:rowOff>139050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05327"/>
          <a:ext cx="698500" cy="58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35085</xdr:rowOff>
    </xdr:from>
    <xdr:to>
      <xdr:col>22</xdr:col>
      <xdr:colOff>165100</xdr:colOff>
      <xdr:row>36</xdr:row>
      <xdr:rowOff>136685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146862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5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139050</xdr:rowOff>
    </xdr:from>
    <xdr:to>
      <xdr:col>18</xdr:col>
      <xdr:colOff>177800</xdr:colOff>
      <xdr:row>37</xdr:row>
      <xdr:rowOff>169585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63750"/>
          <a:ext cx="698500" cy="30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29794</xdr:rowOff>
    </xdr:from>
    <xdr:to>
      <xdr:col>19</xdr:col>
      <xdr:colOff>38100</xdr:colOff>
      <xdr:row>36</xdr:row>
      <xdr:rowOff>131394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141571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44033</xdr:rowOff>
    </xdr:from>
    <xdr:to>
      <xdr:col>15</xdr:col>
      <xdr:colOff>101600</xdr:colOff>
      <xdr:row>36</xdr:row>
      <xdr:rowOff>145633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155810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34791</xdr:rowOff>
    </xdr:from>
    <xdr:to>
      <xdr:col>29</xdr:col>
      <xdr:colOff>177800</xdr:colOff>
      <xdr:row>37</xdr:row>
      <xdr:rowOff>136391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59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6868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3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32244</xdr:rowOff>
    </xdr:from>
    <xdr:to>
      <xdr:col>26</xdr:col>
      <xdr:colOff>101600</xdr:colOff>
      <xdr:row>37</xdr:row>
      <xdr:rowOff>133844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56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118621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43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29827</xdr:rowOff>
    </xdr:from>
    <xdr:to>
      <xdr:col>22</xdr:col>
      <xdr:colOff>165100</xdr:colOff>
      <xdr:row>37</xdr:row>
      <xdr:rowOff>131427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5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116204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4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88250</xdr:rowOff>
    </xdr:from>
    <xdr:to>
      <xdr:col>19</xdr:col>
      <xdr:colOff>38100</xdr:colOff>
      <xdr:row>37</xdr:row>
      <xdr:rowOff>189850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1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174627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118785</xdr:rowOff>
    </xdr:from>
    <xdr:to>
      <xdr:col>15</xdr:col>
      <xdr:colOff>101600</xdr:colOff>
      <xdr:row>37</xdr:row>
      <xdr:rowOff>220385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43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205162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2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67,396
64,318
74.94
27,563,627
26,052,979
1,412,931
14,007,914
18,839,413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5016"/>
          <a:ext cx="1270" cy="133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7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133159</xdr:rowOff>
    </xdr:from>
    <xdr:to>
      <xdr:col>24</xdr:col>
      <xdr:colOff>63500</xdr:colOff>
      <xdr:row>36</xdr:row>
      <xdr:rowOff>153251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05359"/>
          <a:ext cx="838200" cy="2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151718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09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153251</xdr:rowOff>
    </xdr:from>
    <xdr:to>
      <xdr:col>19</xdr:col>
      <xdr:colOff>177800</xdr:colOff>
      <xdr:row>37</xdr:row>
      <xdr:rowOff>7734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25451"/>
          <a:ext cx="889000" cy="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90187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7734</xdr:rowOff>
    </xdr:from>
    <xdr:to>
      <xdr:col>15</xdr:col>
      <xdr:colOff>50800</xdr:colOff>
      <xdr:row>37</xdr:row>
      <xdr:rowOff>60096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51384"/>
          <a:ext cx="889000" cy="5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29235</xdr:rowOff>
    </xdr:from>
    <xdr:to>
      <xdr:col>15</xdr:col>
      <xdr:colOff>101600</xdr:colOff>
      <xdr:row>35</xdr:row>
      <xdr:rowOff>130835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147362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58738</xdr:rowOff>
    </xdr:from>
    <xdr:to>
      <xdr:col>10</xdr:col>
      <xdr:colOff>114300</xdr:colOff>
      <xdr:row>37</xdr:row>
      <xdr:rowOff>60096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02388"/>
          <a:ext cx="8890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131864</xdr:rowOff>
    </xdr:from>
    <xdr:to>
      <xdr:col>10</xdr:col>
      <xdr:colOff>165100</xdr:colOff>
      <xdr:row>36</xdr:row>
      <xdr:rowOff>62014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78541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0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135230</xdr:rowOff>
    </xdr:from>
    <xdr:to>
      <xdr:col>6</xdr:col>
      <xdr:colOff>38100</xdr:colOff>
      <xdr:row>36</xdr:row>
      <xdr:rowOff>65380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81907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82359</xdr:rowOff>
    </xdr:from>
    <xdr:to>
      <xdr:col>24</xdr:col>
      <xdr:colOff>114300</xdr:colOff>
      <xdr:row>37</xdr:row>
      <xdr:rowOff>12509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5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60786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3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102451</xdr:rowOff>
    </xdr:from>
    <xdr:to>
      <xdr:col>20</xdr:col>
      <xdr:colOff>38100</xdr:colOff>
      <xdr:row>37</xdr:row>
      <xdr:rowOff>32601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7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23728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6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128384</xdr:rowOff>
    </xdr:from>
    <xdr:to>
      <xdr:col>15</xdr:col>
      <xdr:colOff>101600</xdr:colOff>
      <xdr:row>37</xdr:row>
      <xdr:rowOff>58534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49661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9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9296</xdr:rowOff>
    </xdr:from>
    <xdr:to>
      <xdr:col>10</xdr:col>
      <xdr:colOff>165100</xdr:colOff>
      <xdr:row>37</xdr:row>
      <xdr:rowOff>110896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102023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7938</xdr:rowOff>
    </xdr:from>
    <xdr:to>
      <xdr:col>6</xdr:col>
      <xdr:colOff>38100</xdr:colOff>
      <xdr:row>37</xdr:row>
      <xdr:rowOff>109538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100665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83627</xdr:rowOff>
    </xdr:from>
    <xdr:to>
      <xdr:col>24</xdr:col>
      <xdr:colOff>62865</xdr:colOff>
      <xdr:row>58</xdr:row>
      <xdr:rowOff>55380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56127"/>
          <a:ext cx="1270" cy="134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59207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55380</xdr:rowOff>
    </xdr:from>
    <xdr:to>
      <xdr:col>24</xdr:col>
      <xdr:colOff>152400</xdr:colOff>
      <xdr:row>58</xdr:row>
      <xdr:rowOff>55380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30304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3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83627</xdr:rowOff>
    </xdr:from>
    <xdr:to>
      <xdr:col>24</xdr:col>
      <xdr:colOff>152400</xdr:colOff>
      <xdr:row>50</xdr:row>
      <xdr:rowOff>83627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5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106847</xdr:rowOff>
    </xdr:from>
    <xdr:to>
      <xdr:col>24</xdr:col>
      <xdr:colOff>63500</xdr:colOff>
      <xdr:row>58</xdr:row>
      <xdr:rowOff>4091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79497"/>
          <a:ext cx="838200" cy="6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25905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84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3028</xdr:rowOff>
    </xdr:from>
    <xdr:to>
      <xdr:col>24</xdr:col>
      <xdr:colOff>114300</xdr:colOff>
      <xdr:row>55</xdr:row>
      <xdr:rowOff>104628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4091</xdr:rowOff>
    </xdr:from>
    <xdr:to>
      <xdr:col>19</xdr:col>
      <xdr:colOff>177800</xdr:colOff>
      <xdr:row>58</xdr:row>
      <xdr:rowOff>40781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48191"/>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59884</xdr:rowOff>
    </xdr:from>
    <xdr:to>
      <xdr:col>20</xdr:col>
      <xdr:colOff>38100</xdr:colOff>
      <xdr:row>55</xdr:row>
      <xdr:rowOff>161484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6561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40781</xdr:rowOff>
    </xdr:from>
    <xdr:to>
      <xdr:col>15</xdr:col>
      <xdr:colOff>50800</xdr:colOff>
      <xdr:row>58</xdr:row>
      <xdr:rowOff>137447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84881"/>
          <a:ext cx="889000" cy="9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49450</xdr:rowOff>
    </xdr:from>
    <xdr:to>
      <xdr:col>15</xdr:col>
      <xdr:colOff>101600</xdr:colOff>
      <xdr:row>56</xdr:row>
      <xdr:rowOff>151050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167577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137447</xdr:rowOff>
    </xdr:from>
    <xdr:to>
      <xdr:col>10</xdr:col>
      <xdr:colOff>114300</xdr:colOff>
      <xdr:row>59</xdr:row>
      <xdr:rowOff>77880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81547"/>
          <a:ext cx="889000" cy="1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96901</xdr:rowOff>
    </xdr:from>
    <xdr:to>
      <xdr:col>10</xdr:col>
      <xdr:colOff>165100</xdr:colOff>
      <xdr:row>57</xdr:row>
      <xdr:rowOff>27051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43578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171310</xdr:rowOff>
    </xdr:from>
    <xdr:to>
      <xdr:col>6</xdr:col>
      <xdr:colOff>38100</xdr:colOff>
      <xdr:row>57</xdr:row>
      <xdr:rowOff>101460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117987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56047</xdr:rowOff>
    </xdr:from>
    <xdr:to>
      <xdr:col>24</xdr:col>
      <xdr:colOff>114300</xdr:colOff>
      <xdr:row>57</xdr:row>
      <xdr:rowOff>157647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2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142424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124741</xdr:rowOff>
    </xdr:from>
    <xdr:to>
      <xdr:col>20</xdr:col>
      <xdr:colOff>38100</xdr:colOff>
      <xdr:row>58</xdr:row>
      <xdr:rowOff>54891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9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46018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161431</xdr:rowOff>
    </xdr:from>
    <xdr:to>
      <xdr:col>15</xdr:col>
      <xdr:colOff>101600</xdr:colOff>
      <xdr:row>58</xdr:row>
      <xdr:rowOff>91581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82708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2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86647</xdr:rowOff>
    </xdr:from>
    <xdr:to>
      <xdr:col>10</xdr:col>
      <xdr:colOff>165100</xdr:colOff>
      <xdr:row>59</xdr:row>
      <xdr:rowOff>16797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3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7924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2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27080</xdr:rowOff>
    </xdr:from>
    <xdr:to>
      <xdr:col>6</xdr:col>
      <xdr:colOff>38100</xdr:colOff>
      <xdr:row>59</xdr:row>
      <xdr:rowOff>128680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4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119807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3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13741</xdr:rowOff>
    </xdr:from>
    <xdr:to>
      <xdr:col>24</xdr:col>
      <xdr:colOff>62865</xdr:colOff>
      <xdr:row>78</xdr:row>
      <xdr:rowOff>88402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5241"/>
          <a:ext cx="1270" cy="144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92229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88402</xdr:rowOff>
    </xdr:from>
    <xdr:to>
      <xdr:col>24</xdr:col>
      <xdr:colOff>152400</xdr:colOff>
      <xdr:row>78</xdr:row>
      <xdr:rowOff>88402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131868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13741</xdr:rowOff>
    </xdr:from>
    <xdr:to>
      <xdr:col>24</xdr:col>
      <xdr:colOff>152400</xdr:colOff>
      <xdr:row>70</xdr:row>
      <xdr:rowOff>13741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5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68148</xdr:rowOff>
    </xdr:from>
    <xdr:to>
      <xdr:col>24</xdr:col>
      <xdr:colOff>63500</xdr:colOff>
      <xdr:row>78</xdr:row>
      <xdr:rowOff>74504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41248"/>
          <a:ext cx="838200" cy="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43837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02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20960</xdr:rowOff>
    </xdr:from>
    <xdr:to>
      <xdr:col>24</xdr:col>
      <xdr:colOff>114300</xdr:colOff>
      <xdr:row>76</xdr:row>
      <xdr:rowOff>122560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68148</xdr:rowOff>
    </xdr:from>
    <xdr:to>
      <xdr:col>19</xdr:col>
      <xdr:colOff>177800</xdr:colOff>
      <xdr:row>78</xdr:row>
      <xdr:rowOff>68331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4124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9530</xdr:rowOff>
    </xdr:from>
    <xdr:to>
      <xdr:col>20</xdr:col>
      <xdr:colOff>38100</xdr:colOff>
      <xdr:row>76</xdr:row>
      <xdr:rowOff>111130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127657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58181</xdr:rowOff>
    </xdr:from>
    <xdr:to>
      <xdr:col>15</xdr:col>
      <xdr:colOff>50800</xdr:colOff>
      <xdr:row>78</xdr:row>
      <xdr:rowOff>68331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31281"/>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67549</xdr:rowOff>
    </xdr:from>
    <xdr:to>
      <xdr:col>15</xdr:col>
      <xdr:colOff>101600</xdr:colOff>
      <xdr:row>76</xdr:row>
      <xdr:rowOff>169149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14226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32486</xdr:rowOff>
    </xdr:from>
    <xdr:to>
      <xdr:col>10</xdr:col>
      <xdr:colOff>114300</xdr:colOff>
      <xdr:row>78</xdr:row>
      <xdr:rowOff>58181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05586"/>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157297</xdr:rowOff>
    </xdr:from>
    <xdr:to>
      <xdr:col>10</xdr:col>
      <xdr:colOff>165100</xdr:colOff>
      <xdr:row>77</xdr:row>
      <xdr:rowOff>87447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103974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112491</xdr:rowOff>
    </xdr:from>
    <xdr:to>
      <xdr:col>6</xdr:col>
      <xdr:colOff>38100</xdr:colOff>
      <xdr:row>77</xdr:row>
      <xdr:rowOff>42641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59169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23704</xdr:rowOff>
    </xdr:from>
    <xdr:to>
      <xdr:col>24</xdr:col>
      <xdr:colOff>114300</xdr:colOff>
      <xdr:row>78</xdr:row>
      <xdr:rowOff>125304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110081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1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17348</xdr:rowOff>
    </xdr:from>
    <xdr:to>
      <xdr:col>20</xdr:col>
      <xdr:colOff>38100</xdr:colOff>
      <xdr:row>78</xdr:row>
      <xdr:rowOff>118948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110075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8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17531</xdr:rowOff>
    </xdr:from>
    <xdr:to>
      <xdr:col>15</xdr:col>
      <xdr:colOff>101600</xdr:colOff>
      <xdr:row>78</xdr:row>
      <xdr:rowOff>119131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9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110258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8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7381</xdr:rowOff>
    </xdr:from>
    <xdr:to>
      <xdr:col>10</xdr:col>
      <xdr:colOff>165100</xdr:colOff>
      <xdr:row>78</xdr:row>
      <xdr:rowOff>108981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8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100108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7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153136</xdr:rowOff>
    </xdr:from>
    <xdr:to>
      <xdr:col>6</xdr:col>
      <xdr:colOff>38100</xdr:colOff>
      <xdr:row>78</xdr:row>
      <xdr:rowOff>83286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74413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4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3723"/>
          <a:ext cx="127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80373</xdr:rowOff>
    </xdr:from>
    <xdr:to>
      <xdr:col>24</xdr:col>
      <xdr:colOff>63500</xdr:colOff>
      <xdr:row>97</xdr:row>
      <xdr:rowOff>25324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539573"/>
          <a:ext cx="838200" cy="11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31441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91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80373</xdr:rowOff>
    </xdr:from>
    <xdr:to>
      <xdr:col>19</xdr:col>
      <xdr:colOff>177800</xdr:colOff>
      <xdr:row>98</xdr:row>
      <xdr:rowOff>12903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39573"/>
          <a:ext cx="889000" cy="27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157694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12903</xdr:rowOff>
    </xdr:from>
    <xdr:to>
      <xdr:col>15</xdr:col>
      <xdr:colOff>50800</xdr:colOff>
      <xdr:row>98</xdr:row>
      <xdr:rowOff>14536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1500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34031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14536</xdr:rowOff>
    </xdr:from>
    <xdr:to>
      <xdr:col>10</xdr:col>
      <xdr:colOff>114300</xdr:colOff>
      <xdr:row>98</xdr:row>
      <xdr:rowOff>62128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16636"/>
          <a:ext cx="889000" cy="4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66220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145974</xdr:rowOff>
    </xdr:from>
    <xdr:to>
      <xdr:col>24</xdr:col>
      <xdr:colOff>114300</xdr:colOff>
      <xdr:row>97</xdr:row>
      <xdr:rowOff>76124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0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124401</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8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29573</xdr:rowOff>
    </xdr:from>
    <xdr:to>
      <xdr:col>20</xdr:col>
      <xdr:colOff>38100</xdr:colOff>
      <xdr:row>96</xdr:row>
      <xdr:rowOff>131173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122300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581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133553</xdr:rowOff>
    </xdr:from>
    <xdr:to>
      <xdr:col>15</xdr:col>
      <xdr:colOff>101600</xdr:colOff>
      <xdr:row>98</xdr:row>
      <xdr:rowOff>63703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6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54830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135186</xdr:rowOff>
    </xdr:from>
    <xdr:to>
      <xdr:col>10</xdr:col>
      <xdr:colOff>165100</xdr:colOff>
      <xdr:row>98</xdr:row>
      <xdr:rowOff>65336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6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56463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5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11328</xdr:rowOff>
    </xdr:from>
    <xdr:to>
      <xdr:col>6</xdr:col>
      <xdr:colOff>38100</xdr:colOff>
      <xdr:row>98</xdr:row>
      <xdr:rowOff>112928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1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104055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0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128020</xdr:rowOff>
    </xdr:from>
    <xdr:to>
      <xdr:col>54</xdr:col>
      <xdr:colOff>189865</xdr:colOff>
      <xdr:row>39</xdr:row>
      <xdr:rowOff>72372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71520"/>
          <a:ext cx="1270" cy="14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76199</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6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72372</xdr:rowOff>
    </xdr:from>
    <xdr:to>
      <xdr:col>55</xdr:col>
      <xdr:colOff>88900</xdr:colOff>
      <xdr:row>39</xdr:row>
      <xdr:rowOff>72372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5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74697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4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128020</xdr:rowOff>
    </xdr:from>
    <xdr:to>
      <xdr:col>55</xdr:col>
      <xdr:colOff>88900</xdr:colOff>
      <xdr:row>30</xdr:row>
      <xdr:rowOff>128020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7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78740</xdr:rowOff>
    </xdr:from>
    <xdr:to>
      <xdr:col>55</xdr:col>
      <xdr:colOff>0</xdr:colOff>
      <xdr:row>38</xdr:row>
      <xdr:rowOff>123502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593840"/>
          <a:ext cx="838200" cy="4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32083</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3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9206</xdr:rowOff>
    </xdr:from>
    <xdr:to>
      <xdr:col>55</xdr:col>
      <xdr:colOff>50800</xdr:colOff>
      <xdr:row>36</xdr:row>
      <xdr:rowOff>110806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123186</xdr:rowOff>
    </xdr:from>
    <xdr:to>
      <xdr:col>50</xdr:col>
      <xdr:colOff>114300</xdr:colOff>
      <xdr:row>38</xdr:row>
      <xdr:rowOff>78740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438136"/>
          <a:ext cx="889000" cy="115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42483</xdr:rowOff>
    </xdr:from>
    <xdr:to>
      <xdr:col>50</xdr:col>
      <xdr:colOff>165100</xdr:colOff>
      <xdr:row>36</xdr:row>
      <xdr:rowOff>144083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160610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59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123186</xdr:rowOff>
    </xdr:from>
    <xdr:to>
      <xdr:col>45</xdr:col>
      <xdr:colOff>177800</xdr:colOff>
      <xdr:row>39</xdr:row>
      <xdr:rowOff>82790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438136"/>
          <a:ext cx="889000" cy="13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17152</xdr:rowOff>
    </xdr:from>
    <xdr:to>
      <xdr:col>46</xdr:col>
      <xdr:colOff>38100</xdr:colOff>
      <xdr:row>30</xdr:row>
      <xdr:rowOff>118752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135279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82790</xdr:rowOff>
    </xdr:from>
    <xdr:to>
      <xdr:col>41</xdr:col>
      <xdr:colOff>50800</xdr:colOff>
      <xdr:row>39</xdr:row>
      <xdr:rowOff>102133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769340"/>
          <a:ext cx="889000" cy="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123310</xdr:rowOff>
    </xdr:from>
    <xdr:to>
      <xdr:col>41</xdr:col>
      <xdr:colOff>101600</xdr:colOff>
      <xdr:row>38</xdr:row>
      <xdr:rowOff>53460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69987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164556</xdr:rowOff>
    </xdr:from>
    <xdr:to>
      <xdr:col>36</xdr:col>
      <xdr:colOff>165100</xdr:colOff>
      <xdr:row>38</xdr:row>
      <xdr:rowOff>94706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111233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72702</xdr:rowOff>
    </xdr:from>
    <xdr:to>
      <xdr:col>55</xdr:col>
      <xdr:colOff>50800</xdr:colOff>
      <xdr:row>39</xdr:row>
      <xdr:rowOff>2852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58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159079</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50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27940</xdr:rowOff>
    </xdr:from>
    <xdr:to>
      <xdr:col>50</xdr:col>
      <xdr:colOff>165100</xdr:colOff>
      <xdr:row>38</xdr:row>
      <xdr:rowOff>129540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120667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3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72386</xdr:rowOff>
    </xdr:from>
    <xdr:to>
      <xdr:col>46</xdr:col>
      <xdr:colOff>38100</xdr:colOff>
      <xdr:row>32</xdr:row>
      <xdr:rowOff>2536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38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165113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48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31990</xdr:rowOff>
    </xdr:from>
    <xdr:to>
      <xdr:col>41</xdr:col>
      <xdr:colOff>101600</xdr:colOff>
      <xdr:row>39</xdr:row>
      <xdr:rowOff>133590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7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124717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81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51333</xdr:rowOff>
    </xdr:from>
    <xdr:to>
      <xdr:col>36</xdr:col>
      <xdr:colOff>165100</xdr:colOff>
      <xdr:row>39</xdr:row>
      <xdr:rowOff>152933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7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144060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83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104331</xdr:rowOff>
    </xdr:from>
    <xdr:to>
      <xdr:col>54</xdr:col>
      <xdr:colOff>189865</xdr:colOff>
      <xdr:row>59</xdr:row>
      <xdr:rowOff>95224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76831"/>
          <a:ext cx="1270" cy="153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99051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2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95224</xdr:rowOff>
    </xdr:from>
    <xdr:to>
      <xdr:col>55</xdr:col>
      <xdr:colOff>88900</xdr:colOff>
      <xdr:row>59</xdr:row>
      <xdr:rowOff>95224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21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51008</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5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104331</xdr:rowOff>
    </xdr:from>
    <xdr:to>
      <xdr:col>55</xdr:col>
      <xdr:colOff>88900</xdr:colOff>
      <xdr:row>50</xdr:row>
      <xdr:rowOff>104331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7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83033</xdr:rowOff>
    </xdr:from>
    <xdr:to>
      <xdr:col>55</xdr:col>
      <xdr:colOff>0</xdr:colOff>
      <xdr:row>59</xdr:row>
      <xdr:rowOff>75933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855683"/>
          <a:ext cx="838200" cy="33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171378</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2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148501</xdr:rowOff>
    </xdr:from>
    <xdr:to>
      <xdr:col>55</xdr:col>
      <xdr:colOff>50800</xdr:colOff>
      <xdr:row>56</xdr:row>
      <xdr:rowOff>78651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18072</xdr:rowOff>
    </xdr:from>
    <xdr:to>
      <xdr:col>50</xdr:col>
      <xdr:colOff>114300</xdr:colOff>
      <xdr:row>59</xdr:row>
      <xdr:rowOff>75933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10133622"/>
          <a:ext cx="889000" cy="5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147689</xdr:rowOff>
    </xdr:from>
    <xdr:to>
      <xdr:col>50</xdr:col>
      <xdr:colOff>165100</xdr:colOff>
      <xdr:row>56</xdr:row>
      <xdr:rowOff>77839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94366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164376</xdr:rowOff>
    </xdr:from>
    <xdr:to>
      <xdr:col>45</xdr:col>
      <xdr:colOff>177800</xdr:colOff>
      <xdr:row>59</xdr:row>
      <xdr:rowOff>18072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1010847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167272</xdr:rowOff>
    </xdr:from>
    <xdr:to>
      <xdr:col>46</xdr:col>
      <xdr:colOff>38100</xdr:colOff>
      <xdr:row>56</xdr:row>
      <xdr:rowOff>97422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9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113949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37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152400</xdr:rowOff>
    </xdr:from>
    <xdr:to>
      <xdr:col>41</xdr:col>
      <xdr:colOff>50800</xdr:colOff>
      <xdr:row>58</xdr:row>
      <xdr:rowOff>164376</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10096500"/>
          <a:ext cx="8890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169342</xdr:rowOff>
    </xdr:from>
    <xdr:to>
      <xdr:col>41</xdr:col>
      <xdr:colOff>101600</xdr:colOff>
      <xdr:row>56</xdr:row>
      <xdr:rowOff>99492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5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116019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37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10351</xdr:rowOff>
    </xdr:from>
    <xdr:to>
      <xdr:col>36</xdr:col>
      <xdr:colOff>165100</xdr:colOff>
      <xdr:row>56</xdr:row>
      <xdr:rowOff>111951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128478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38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32233</xdr:rowOff>
    </xdr:from>
    <xdr:to>
      <xdr:col>55</xdr:col>
      <xdr:colOff>50800</xdr:colOff>
      <xdr:row>57</xdr:row>
      <xdr:rowOff>133833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0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10660</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25133</xdr:rowOff>
    </xdr:from>
    <xdr:to>
      <xdr:col>50</xdr:col>
      <xdr:colOff>165100</xdr:colOff>
      <xdr:row>59</xdr:row>
      <xdr:rowOff>126733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1014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117860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2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138722</xdr:rowOff>
    </xdr:from>
    <xdr:to>
      <xdr:col>46</xdr:col>
      <xdr:colOff>38100</xdr:colOff>
      <xdr:row>59</xdr:row>
      <xdr:rowOff>68872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100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59999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1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113576</xdr:rowOff>
    </xdr:from>
    <xdr:to>
      <xdr:col>41</xdr:col>
      <xdr:colOff>101600</xdr:colOff>
      <xdr:row>59</xdr:row>
      <xdr:rowOff>43726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1005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34853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15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101600</xdr:rowOff>
    </xdr:from>
    <xdr:to>
      <xdr:col>36</xdr:col>
      <xdr:colOff>165100</xdr:colOff>
      <xdr:row>59</xdr:row>
      <xdr:rowOff>31750</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22877</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13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123851</xdr:rowOff>
    </xdr:from>
    <xdr:to>
      <xdr:col>54</xdr:col>
      <xdr:colOff>189865</xdr:colOff>
      <xdr:row>79</xdr:row>
      <xdr:rowOff>42177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5351"/>
          <a:ext cx="1270" cy="146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46004</xdr:rowOff>
    </xdr:from>
    <xdr:ext cx="378565"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42177</xdr:rowOff>
    </xdr:from>
    <xdr:to>
      <xdr:col>55</xdr:col>
      <xdr:colOff>88900</xdr:colOff>
      <xdr:row>79</xdr:row>
      <xdr:rowOff>42177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70528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123851</xdr:rowOff>
    </xdr:from>
    <xdr:to>
      <xdr:col>55</xdr:col>
      <xdr:colOff>88900</xdr:colOff>
      <xdr:row>70</xdr:row>
      <xdr:rowOff>123851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24295</xdr:rowOff>
    </xdr:from>
    <xdr:to>
      <xdr:col>55</xdr:col>
      <xdr:colOff>0</xdr:colOff>
      <xdr:row>79</xdr:row>
      <xdr:rowOff>39370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68845"/>
          <a:ext cx="838200" cy="1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148086</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78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125209</xdr:rowOff>
    </xdr:from>
    <xdr:to>
      <xdr:col>55</xdr:col>
      <xdr:colOff>50800</xdr:colOff>
      <xdr:row>78</xdr:row>
      <xdr:rowOff>55359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166154</xdr:rowOff>
    </xdr:from>
    <xdr:to>
      <xdr:col>50</xdr:col>
      <xdr:colOff>114300</xdr:colOff>
      <xdr:row>79</xdr:row>
      <xdr:rowOff>24295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39254"/>
          <a:ext cx="889000" cy="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125997</xdr:rowOff>
    </xdr:from>
    <xdr:to>
      <xdr:col>50</xdr:col>
      <xdr:colOff>165100</xdr:colOff>
      <xdr:row>78</xdr:row>
      <xdr:rowOff>56147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72674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166154</xdr:rowOff>
    </xdr:from>
    <xdr:to>
      <xdr:col>45</xdr:col>
      <xdr:colOff>177800</xdr:colOff>
      <xdr:row>79</xdr:row>
      <xdr:rowOff>34353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539254"/>
          <a:ext cx="889000" cy="3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54005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8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15418</xdr:rowOff>
    </xdr:from>
    <xdr:to>
      <xdr:col>41</xdr:col>
      <xdr:colOff>50800</xdr:colOff>
      <xdr:row>79</xdr:row>
      <xdr:rowOff>34353</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388518"/>
          <a:ext cx="889000" cy="19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68623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22789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160020</xdr:rowOff>
    </xdr:from>
    <xdr:to>
      <xdr:col>55</xdr:col>
      <xdr:colOff>50800</xdr:colOff>
      <xdr:row>79</xdr:row>
      <xdr:rowOff>90170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74947</xdr:rowOff>
    </xdr:from>
    <xdr:ext cx="378565"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48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144945</xdr:rowOff>
    </xdr:from>
    <xdr:to>
      <xdr:col>50</xdr:col>
      <xdr:colOff>165100</xdr:colOff>
      <xdr:row>79</xdr:row>
      <xdr:rowOff>75095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66222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61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115354</xdr:rowOff>
    </xdr:from>
    <xdr:to>
      <xdr:col>46</xdr:col>
      <xdr:colOff>38100</xdr:colOff>
      <xdr:row>79</xdr:row>
      <xdr:rowOff>45504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8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36631</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8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155003</xdr:rowOff>
    </xdr:from>
    <xdr:to>
      <xdr:col>41</xdr:col>
      <xdr:colOff>101600</xdr:colOff>
      <xdr:row>79</xdr:row>
      <xdr:rowOff>85153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2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76280</xdr:rowOff>
    </xdr:from>
    <xdr:ext cx="378565"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72017" y="13620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136068</xdr:rowOff>
    </xdr:from>
    <xdr:to>
      <xdr:col>36</xdr:col>
      <xdr:colOff>165100</xdr:colOff>
      <xdr:row>78</xdr:row>
      <xdr:rowOff>66218</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3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57345</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43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21334</xdr:rowOff>
    </xdr:from>
    <xdr:to>
      <xdr:col>54</xdr:col>
      <xdr:colOff>189865</xdr:colOff>
      <xdr:row>98</xdr:row>
      <xdr:rowOff>49991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623284"/>
          <a:ext cx="1270" cy="122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53818</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8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49991</xdr:rowOff>
    </xdr:from>
    <xdr:to>
      <xdr:col>55</xdr:col>
      <xdr:colOff>88900</xdr:colOff>
      <xdr:row>98</xdr:row>
      <xdr:rowOff>49991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85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139461</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21334</xdr:rowOff>
    </xdr:from>
    <xdr:to>
      <xdr:col>55</xdr:col>
      <xdr:colOff>88900</xdr:colOff>
      <xdr:row>91</xdr:row>
      <xdr:rowOff>21334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62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100022</xdr:rowOff>
    </xdr:from>
    <xdr:to>
      <xdr:col>55</xdr:col>
      <xdr:colOff>0</xdr:colOff>
      <xdr:row>97</xdr:row>
      <xdr:rowOff>36013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216322"/>
          <a:ext cx="838200" cy="45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33625</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32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55198</xdr:rowOff>
    </xdr:from>
    <xdr:to>
      <xdr:col>55</xdr:col>
      <xdr:colOff>50800</xdr:colOff>
      <xdr:row>95</xdr:row>
      <xdr:rowOff>156798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34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36013</xdr:rowOff>
    </xdr:from>
    <xdr:to>
      <xdr:col>50</xdr:col>
      <xdr:colOff>114300</xdr:colOff>
      <xdr:row>97</xdr:row>
      <xdr:rowOff>92853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666663"/>
          <a:ext cx="889000" cy="5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35179</xdr:rowOff>
    </xdr:from>
    <xdr:to>
      <xdr:col>50</xdr:col>
      <xdr:colOff>165100</xdr:colOff>
      <xdr:row>95</xdr:row>
      <xdr:rowOff>136779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2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153306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0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110080</xdr:rowOff>
    </xdr:from>
    <xdr:to>
      <xdr:col>45</xdr:col>
      <xdr:colOff>177800</xdr:colOff>
      <xdr:row>97</xdr:row>
      <xdr:rowOff>92853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569280"/>
          <a:ext cx="889000" cy="15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15118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110080</xdr:rowOff>
    </xdr:from>
    <xdr:to>
      <xdr:col>41</xdr:col>
      <xdr:colOff>50800</xdr:colOff>
      <xdr:row>97</xdr:row>
      <xdr:rowOff>142722</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569280"/>
          <a:ext cx="889000" cy="20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23314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78946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49222</xdr:rowOff>
    </xdr:from>
    <xdr:to>
      <xdr:col>55</xdr:col>
      <xdr:colOff>50800</xdr:colOff>
      <xdr:row>94</xdr:row>
      <xdr:rowOff>150822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16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72099</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01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156663</xdr:rowOff>
    </xdr:from>
    <xdr:to>
      <xdr:col>50</xdr:col>
      <xdr:colOff>165100</xdr:colOff>
      <xdr:row>97</xdr:row>
      <xdr:rowOff>86813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61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77940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70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42053</xdr:rowOff>
    </xdr:from>
    <xdr:to>
      <xdr:col>46</xdr:col>
      <xdr:colOff>38100</xdr:colOff>
      <xdr:row>97</xdr:row>
      <xdr:rowOff>143653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67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134780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7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59280</xdr:rowOff>
    </xdr:from>
    <xdr:to>
      <xdr:col>41</xdr:col>
      <xdr:colOff>101600</xdr:colOff>
      <xdr:row>96</xdr:row>
      <xdr:rowOff>160880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5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152007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6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91922</xdr:rowOff>
    </xdr:from>
    <xdr:to>
      <xdr:col>36</xdr:col>
      <xdr:colOff>165100</xdr:colOff>
      <xdr:row>98</xdr:row>
      <xdr:rowOff>22072</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72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13199</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81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121279</xdr:rowOff>
    </xdr:from>
    <xdr:to>
      <xdr:col>85</xdr:col>
      <xdr:colOff>126364</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436229"/>
          <a:ext cx="1269" cy="129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67956</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2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121279</xdr:rowOff>
    </xdr:from>
    <xdr:to>
      <xdr:col>86</xdr:col>
      <xdr:colOff>25400</xdr:colOff>
      <xdr:row>31</xdr:row>
      <xdr:rowOff>121279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43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50760</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94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27883</xdr:rowOff>
    </xdr:from>
    <xdr:to>
      <xdr:col>85</xdr:col>
      <xdr:colOff>177800</xdr:colOff>
      <xdr:row>38</xdr:row>
      <xdr:rowOff>129483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29191</xdr:rowOff>
    </xdr:from>
    <xdr:to>
      <xdr:col>81</xdr:col>
      <xdr:colOff>50800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715741"/>
          <a:ext cx="889000" cy="1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146641</xdr:rowOff>
    </xdr:from>
    <xdr:to>
      <xdr:col>81</xdr:col>
      <xdr:colOff>101600</xdr:colOff>
      <xdr:row>38</xdr:row>
      <xdr:rowOff>76791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93318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5112</xdr:rowOff>
    </xdr:from>
    <xdr:to>
      <xdr:col>76</xdr:col>
      <xdr:colOff>114300</xdr:colOff>
      <xdr:row>39</xdr:row>
      <xdr:rowOff>29191</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691662"/>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16681</xdr:rowOff>
    </xdr:from>
    <xdr:to>
      <xdr:col>76</xdr:col>
      <xdr:colOff>165100</xdr:colOff>
      <xdr:row>38</xdr:row>
      <xdr:rowOff>118281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134809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5112</xdr:rowOff>
    </xdr:from>
    <xdr:to>
      <xdr:col>71</xdr:col>
      <xdr:colOff>177800</xdr:colOff>
      <xdr:row>39</xdr:row>
      <xdr:rowOff>44450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691662"/>
          <a:ext cx="889000" cy="3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17291</xdr:rowOff>
    </xdr:from>
    <xdr:to>
      <xdr:col>72</xdr:col>
      <xdr:colOff>38100</xdr:colOff>
      <xdr:row>38</xdr:row>
      <xdr:rowOff>118891</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135418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52934</xdr:rowOff>
    </xdr:from>
    <xdr:to>
      <xdr:col>67</xdr:col>
      <xdr:colOff>101600</xdr:colOff>
      <xdr:row>38</xdr:row>
      <xdr:rowOff>154534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6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171061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3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149841</xdr:rowOff>
    </xdr:from>
    <xdr:to>
      <xdr:col>76</xdr:col>
      <xdr:colOff>165100</xdr:colOff>
      <xdr:row>39</xdr:row>
      <xdr:rowOff>79991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6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71118</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03017" y="675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125762</xdr:rowOff>
    </xdr:from>
    <xdr:to>
      <xdr:col>72</xdr:col>
      <xdr:colOff>38100</xdr:colOff>
      <xdr:row>39</xdr:row>
      <xdr:rowOff>55912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4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47039</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68428" y="673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125347</xdr:rowOff>
    </xdr:from>
    <xdr:to>
      <xdr:col>85</xdr:col>
      <xdr:colOff>126364</xdr:colOff>
      <xdr:row>78</xdr:row>
      <xdr:rowOff>135781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55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139608</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135781</xdr:rowOff>
    </xdr:from>
    <xdr:to>
      <xdr:col>86</xdr:col>
      <xdr:colOff>25400</xdr:colOff>
      <xdr:row>78</xdr:row>
      <xdr:rowOff>135781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0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72024</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125347</xdr:rowOff>
    </xdr:from>
    <xdr:to>
      <xdr:col>86</xdr:col>
      <xdr:colOff>25400</xdr:colOff>
      <xdr:row>69</xdr:row>
      <xdr:rowOff>125347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5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135781</xdr:rowOff>
    </xdr:from>
    <xdr:to>
      <xdr:col>85</xdr:col>
      <xdr:colOff>127000</xdr:colOff>
      <xdr:row>78</xdr:row>
      <xdr:rowOff>138475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508881"/>
          <a:ext cx="8382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57860</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4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34983</xdr:rowOff>
    </xdr:from>
    <xdr:to>
      <xdr:col>85</xdr:col>
      <xdr:colOff>177800</xdr:colOff>
      <xdr:row>75</xdr:row>
      <xdr:rowOff>136583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120236</xdr:rowOff>
    </xdr:from>
    <xdr:to>
      <xdr:col>81</xdr:col>
      <xdr:colOff>50800</xdr:colOff>
      <xdr:row>78</xdr:row>
      <xdr:rowOff>138475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3493336"/>
          <a:ext cx="8890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34820</xdr:rowOff>
    </xdr:from>
    <xdr:to>
      <xdr:col>81</xdr:col>
      <xdr:colOff>101600</xdr:colOff>
      <xdr:row>75</xdr:row>
      <xdr:rowOff>136420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152947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120236</xdr:rowOff>
    </xdr:from>
    <xdr:to>
      <xdr:col>76</xdr:col>
      <xdr:colOff>114300</xdr:colOff>
      <xdr:row>78</xdr:row>
      <xdr:rowOff>157465</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493336"/>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164795</xdr:rowOff>
    </xdr:from>
    <xdr:to>
      <xdr:col>76</xdr:col>
      <xdr:colOff>165100</xdr:colOff>
      <xdr:row>76</xdr:row>
      <xdr:rowOff>94945</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111472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79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157465</xdr:rowOff>
    </xdr:from>
    <xdr:to>
      <xdr:col>71</xdr:col>
      <xdr:colOff>177800</xdr:colOff>
      <xdr:row>78</xdr:row>
      <xdr:rowOff>160159</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530565"/>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169694</xdr:rowOff>
    </xdr:from>
    <xdr:to>
      <xdr:col>72</xdr:col>
      <xdr:colOff>38100</xdr:colOff>
      <xdr:row>76</xdr:row>
      <xdr:rowOff>99844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116371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0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3715</xdr:rowOff>
    </xdr:from>
    <xdr:to>
      <xdr:col>67</xdr:col>
      <xdr:colOff>101600</xdr:colOff>
      <xdr:row>76</xdr:row>
      <xdr:rowOff>105315</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03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121841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0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84981</xdr:rowOff>
    </xdr:from>
    <xdr:to>
      <xdr:col>85</xdr:col>
      <xdr:colOff>177800</xdr:colOff>
      <xdr:row>79</xdr:row>
      <xdr:rowOff>15131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45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171358</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37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87675</xdr:rowOff>
    </xdr:from>
    <xdr:to>
      <xdr:col>81</xdr:col>
      <xdr:colOff>101600</xdr:colOff>
      <xdr:row>79</xdr:row>
      <xdr:rowOff>17825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4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8952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5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69436</xdr:rowOff>
    </xdr:from>
    <xdr:to>
      <xdr:col>76</xdr:col>
      <xdr:colOff>165100</xdr:colOff>
      <xdr:row>78</xdr:row>
      <xdr:rowOff>171036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4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162163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53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106665</xdr:rowOff>
    </xdr:from>
    <xdr:to>
      <xdr:col>72</xdr:col>
      <xdr:colOff>38100</xdr:colOff>
      <xdr:row>79</xdr:row>
      <xdr:rowOff>36815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47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27942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5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109359</xdr:rowOff>
    </xdr:from>
    <xdr:to>
      <xdr:col>67</xdr:col>
      <xdr:colOff>101600</xdr:colOff>
      <xdr:row>79</xdr:row>
      <xdr:rowOff>39509</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48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30636</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57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16370</xdr:rowOff>
    </xdr:from>
    <xdr:to>
      <xdr:col>85</xdr:col>
      <xdr:colOff>126364</xdr:colOff>
      <xdr:row>99</xdr:row>
      <xdr:rowOff>10179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618320"/>
          <a:ext cx="1269" cy="136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14006</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9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10179</xdr:rowOff>
    </xdr:from>
    <xdr:to>
      <xdr:col>86</xdr:col>
      <xdr:colOff>25400</xdr:colOff>
      <xdr:row>99</xdr:row>
      <xdr:rowOff>10179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98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134497</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3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16370</xdr:rowOff>
    </xdr:from>
    <xdr:to>
      <xdr:col>86</xdr:col>
      <xdr:colOff>25400</xdr:colOff>
      <xdr:row>91</xdr:row>
      <xdr:rowOff>16370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6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4941</xdr:rowOff>
    </xdr:from>
    <xdr:to>
      <xdr:col>85</xdr:col>
      <xdr:colOff>127000</xdr:colOff>
      <xdr:row>99</xdr:row>
      <xdr:rowOff>6865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5481300" y="16978491"/>
          <a:ext cx="8382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21956</xdr:rowOff>
    </xdr:from>
    <xdr:ext cx="534377"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309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170529</xdr:rowOff>
    </xdr:from>
    <xdr:to>
      <xdr:col>85</xdr:col>
      <xdr:colOff>177800</xdr:colOff>
      <xdr:row>96</xdr:row>
      <xdr:rowOff>100679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4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4941</xdr:rowOff>
    </xdr:from>
    <xdr:to>
      <xdr:col>81</xdr:col>
      <xdr:colOff>50800</xdr:colOff>
      <xdr:row>99</xdr:row>
      <xdr:rowOff>23495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4592300" y="16978491"/>
          <a:ext cx="8890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82938</xdr:rowOff>
    </xdr:from>
    <xdr:to>
      <xdr:col>81</xdr:col>
      <xdr:colOff>101600</xdr:colOff>
      <xdr:row>96</xdr:row>
      <xdr:rowOff>13088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37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29615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14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14294</xdr:rowOff>
    </xdr:from>
    <xdr:to>
      <xdr:col>76</xdr:col>
      <xdr:colOff>114300</xdr:colOff>
      <xdr:row>99</xdr:row>
      <xdr:rowOff>23495</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3703300" y="16987844"/>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35083</xdr:rowOff>
    </xdr:from>
    <xdr:to>
      <xdr:col>76</xdr:col>
      <xdr:colOff>165100</xdr:colOff>
      <xdr:row>97</xdr:row>
      <xdr:rowOff>136683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153210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4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14294</xdr:rowOff>
    </xdr:from>
    <xdr:to>
      <xdr:col>71</xdr:col>
      <xdr:colOff>177800</xdr:colOff>
      <xdr:row>99</xdr:row>
      <xdr:rowOff>31629</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2814300" y="16987844"/>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59582</xdr:rowOff>
    </xdr:from>
    <xdr:to>
      <xdr:col>72</xdr:col>
      <xdr:colOff>38100</xdr:colOff>
      <xdr:row>97</xdr:row>
      <xdr:rowOff>161182</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69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6259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46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53487</xdr:rowOff>
    </xdr:from>
    <xdr:to>
      <xdr:col>67</xdr:col>
      <xdr:colOff>101600</xdr:colOff>
      <xdr:row>97</xdr:row>
      <xdr:rowOff>155087</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4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127515</xdr:rowOff>
    </xdr:from>
    <xdr:to>
      <xdr:col>85</xdr:col>
      <xdr:colOff>177800</xdr:colOff>
      <xdr:row>99</xdr:row>
      <xdr:rowOff>57665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9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42442</xdr:rowOff>
    </xdr:from>
    <xdr:ext cx="469744"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84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125591</xdr:rowOff>
    </xdr:from>
    <xdr:to>
      <xdr:col>81</xdr:col>
      <xdr:colOff>101600</xdr:colOff>
      <xdr:row>99</xdr:row>
      <xdr:rowOff>55741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92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46868</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46428" y="170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144145</xdr:rowOff>
    </xdr:from>
    <xdr:to>
      <xdr:col>76</xdr:col>
      <xdr:colOff>165100</xdr:colOff>
      <xdr:row>99</xdr:row>
      <xdr:rowOff>74295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94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65422</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57428" y="1703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134944</xdr:rowOff>
    </xdr:from>
    <xdr:to>
      <xdr:col>72</xdr:col>
      <xdr:colOff>38100</xdr:colOff>
      <xdr:row>99</xdr:row>
      <xdr:rowOff>65094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93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56221</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68428" y="1702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152279</xdr:rowOff>
    </xdr:from>
    <xdr:to>
      <xdr:col>67</xdr:col>
      <xdr:colOff>101600</xdr:colOff>
      <xdr:row>99</xdr:row>
      <xdr:rowOff>82429</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95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73556</xdr:rowOff>
    </xdr:from>
    <xdr:ext cx="378565"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625017" y="17047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102781</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46281"/>
          <a:ext cx="1269" cy="129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49458</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102781</xdr:rowOff>
    </xdr:from>
    <xdr:to>
      <xdr:col>116</xdr:col>
      <xdr:colOff>152400</xdr:colOff>
      <xdr:row>30</xdr:row>
      <xdr:rowOff>102781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4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21742</xdr:rowOff>
    </xdr:from>
    <xdr:to>
      <xdr:col>116</xdr:col>
      <xdr:colOff>63500</xdr:colOff>
      <xdr:row>38</xdr:row>
      <xdr:rowOff>23114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536842"/>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64800</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065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41923</xdr:rowOff>
    </xdr:from>
    <xdr:to>
      <xdr:col>116</xdr:col>
      <xdr:colOff>114300</xdr:colOff>
      <xdr:row>36</xdr:row>
      <xdr:rowOff>143523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21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23114</xdr:rowOff>
    </xdr:from>
    <xdr:to>
      <xdr:col>111</xdr:col>
      <xdr:colOff>177800</xdr:colOff>
      <xdr:row>38</xdr:row>
      <xdr:rowOff>25057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538214"/>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15691</xdr:rowOff>
    </xdr:from>
    <xdr:to>
      <xdr:col>112</xdr:col>
      <xdr:colOff>38100</xdr:colOff>
      <xdr:row>36</xdr:row>
      <xdr:rowOff>117291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1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133818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596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16084</xdr:rowOff>
    </xdr:from>
    <xdr:to>
      <xdr:col>107</xdr:col>
      <xdr:colOff>50800</xdr:colOff>
      <xdr:row>38</xdr:row>
      <xdr:rowOff>25057</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531184"/>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87986</xdr:rowOff>
    </xdr:from>
    <xdr:to>
      <xdr:col>107</xdr:col>
      <xdr:colOff>101600</xdr:colOff>
      <xdr:row>37</xdr:row>
      <xdr:rowOff>18136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34663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0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165646</xdr:rowOff>
    </xdr:from>
    <xdr:to>
      <xdr:col>102</xdr:col>
      <xdr:colOff>114300</xdr:colOff>
      <xdr:row>38</xdr:row>
      <xdr:rowOff>16084</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509296"/>
          <a:ext cx="889000" cy="2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10319</xdr:rowOff>
    </xdr:from>
    <xdr:to>
      <xdr:col>102</xdr:col>
      <xdr:colOff>165100</xdr:colOff>
      <xdr:row>37</xdr:row>
      <xdr:rowOff>111919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3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128446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12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28378</xdr:rowOff>
    </xdr:from>
    <xdr:to>
      <xdr:col>98</xdr:col>
      <xdr:colOff>38100</xdr:colOff>
      <xdr:row>37</xdr:row>
      <xdr:rowOff>129978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146505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14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142392</xdr:rowOff>
    </xdr:from>
    <xdr:to>
      <xdr:col>116</xdr:col>
      <xdr:colOff>114300</xdr:colOff>
      <xdr:row>38</xdr:row>
      <xdr:rowOff>72543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4860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57319</xdr:rowOff>
    </xdr:from>
    <xdr:ext cx="313932"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4009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143764</xdr:rowOff>
    </xdr:from>
    <xdr:to>
      <xdr:col>112</xdr:col>
      <xdr:colOff>38100</xdr:colOff>
      <xdr:row>38</xdr:row>
      <xdr:rowOff>73914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65041</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66333" y="65801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145707</xdr:rowOff>
    </xdr:from>
    <xdr:to>
      <xdr:col>107</xdr:col>
      <xdr:colOff>101600</xdr:colOff>
      <xdr:row>38</xdr:row>
      <xdr:rowOff>75857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48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66984</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582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136735</xdr:rowOff>
    </xdr:from>
    <xdr:to>
      <xdr:col>102</xdr:col>
      <xdr:colOff>165100</xdr:colOff>
      <xdr:row>38</xdr:row>
      <xdr:rowOff>66884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4803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58011</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6017" y="6573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114846</xdr:rowOff>
    </xdr:from>
    <xdr:to>
      <xdr:col>98</xdr:col>
      <xdr:colOff>38100</xdr:colOff>
      <xdr:row>38</xdr:row>
      <xdr:rowOff>44996</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45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36123</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7017" y="6551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4049</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919449"/>
          <a:ext cx="1269" cy="116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122176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4049</xdr:rowOff>
    </xdr:from>
    <xdr:to>
      <xdr:col>116</xdr:col>
      <xdr:colOff>152400</xdr:colOff>
      <xdr:row>52</xdr:row>
      <xdr:rowOff>4049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91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115971</xdr:rowOff>
    </xdr:from>
    <xdr:to>
      <xdr:col>116</xdr:col>
      <xdr:colOff>63500</xdr:colOff>
      <xdr:row>58</xdr:row>
      <xdr:rowOff>116063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60071"/>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150182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579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127305</xdr:rowOff>
    </xdr:from>
    <xdr:to>
      <xdr:col>116</xdr:col>
      <xdr:colOff>114300</xdr:colOff>
      <xdr:row>57</xdr:row>
      <xdr:rowOff>57455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116063</xdr:rowOff>
    </xdr:from>
    <xdr:to>
      <xdr:col>111</xdr:col>
      <xdr:colOff>177800</xdr:colOff>
      <xdr:row>58</xdr:row>
      <xdr:rowOff>116474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60163"/>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107462</xdr:rowOff>
    </xdr:from>
    <xdr:to>
      <xdr:col>112</xdr:col>
      <xdr:colOff>38100</xdr:colOff>
      <xdr:row>57</xdr:row>
      <xdr:rowOff>37612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54139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116474</xdr:rowOff>
    </xdr:from>
    <xdr:to>
      <xdr:col>107</xdr:col>
      <xdr:colOff>50800</xdr:colOff>
      <xdr:row>58</xdr:row>
      <xdr:rowOff>116657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6057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6696</xdr:rowOff>
    </xdr:from>
    <xdr:to>
      <xdr:col>107</xdr:col>
      <xdr:colOff>101600</xdr:colOff>
      <xdr:row>57</xdr:row>
      <xdr:rowOff>108296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124823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116657</xdr:rowOff>
    </xdr:from>
    <xdr:to>
      <xdr:col>102</xdr:col>
      <xdr:colOff>114300</xdr:colOff>
      <xdr:row>58</xdr:row>
      <xdr:rowOff>116932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60757"/>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17349</xdr:rowOff>
    </xdr:from>
    <xdr:to>
      <xdr:col>102</xdr:col>
      <xdr:colOff>165100</xdr:colOff>
      <xdr:row>57</xdr:row>
      <xdr:rowOff>118949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135476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11222</xdr:rowOff>
    </xdr:from>
    <xdr:to>
      <xdr:col>98</xdr:col>
      <xdr:colOff>38100</xdr:colOff>
      <xdr:row>57</xdr:row>
      <xdr:rowOff>112822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129349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55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65171</xdr:rowOff>
    </xdr:from>
    <xdr:to>
      <xdr:col>116</xdr:col>
      <xdr:colOff>114300</xdr:colOff>
      <xdr:row>58</xdr:row>
      <xdr:rowOff>166771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0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151548</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24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65263</xdr:rowOff>
    </xdr:from>
    <xdr:to>
      <xdr:col>112</xdr:col>
      <xdr:colOff>38100</xdr:colOff>
      <xdr:row>58</xdr:row>
      <xdr:rowOff>166863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157990</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0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65674</xdr:rowOff>
    </xdr:from>
    <xdr:to>
      <xdr:col>107</xdr:col>
      <xdr:colOff>101600</xdr:colOff>
      <xdr:row>58</xdr:row>
      <xdr:rowOff>167274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0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158401</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02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65857</xdr:rowOff>
    </xdr:from>
    <xdr:to>
      <xdr:col>102</xdr:col>
      <xdr:colOff>165100</xdr:colOff>
      <xdr:row>58</xdr:row>
      <xdr:rowOff>167457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0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158584</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0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66132</xdr:rowOff>
    </xdr:from>
    <xdr:to>
      <xdr:col>98</xdr:col>
      <xdr:colOff>38100</xdr:colOff>
      <xdr:row>58</xdr:row>
      <xdr:rowOff>167732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1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158859</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02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40525</xdr:rowOff>
    </xdr:from>
    <xdr:to>
      <xdr:col>116</xdr:col>
      <xdr:colOff>62864</xdr:colOff>
      <xdr:row>78</xdr:row>
      <xdr:rowOff>98513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13475"/>
          <a:ext cx="1269" cy="125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102340</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98513</xdr:rowOff>
    </xdr:from>
    <xdr:to>
      <xdr:col>116</xdr:col>
      <xdr:colOff>152400</xdr:colOff>
      <xdr:row>78</xdr:row>
      <xdr:rowOff>98513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7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158652</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40525</xdr:rowOff>
    </xdr:from>
    <xdr:to>
      <xdr:col>116</xdr:col>
      <xdr:colOff>152400</xdr:colOff>
      <xdr:row>71</xdr:row>
      <xdr:rowOff>40525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1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40297</xdr:rowOff>
    </xdr:from>
    <xdr:to>
      <xdr:col>116</xdr:col>
      <xdr:colOff>63500</xdr:colOff>
      <xdr:row>78</xdr:row>
      <xdr:rowOff>74168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413397"/>
          <a:ext cx="8382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82516</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6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59639</xdr:rowOff>
    </xdr:from>
    <xdr:to>
      <xdr:col>116</xdr:col>
      <xdr:colOff>114300</xdr:colOff>
      <xdr:row>75</xdr:row>
      <xdr:rowOff>161240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74168</xdr:rowOff>
    </xdr:from>
    <xdr:to>
      <xdr:col>111</xdr:col>
      <xdr:colOff>177800</xdr:colOff>
      <xdr:row>78</xdr:row>
      <xdr:rowOff>103429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447268"/>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86843</xdr:rowOff>
    </xdr:from>
    <xdr:to>
      <xdr:col>112</xdr:col>
      <xdr:colOff>38100</xdr:colOff>
      <xdr:row>76</xdr:row>
      <xdr:rowOff>16993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33520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7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49251</xdr:rowOff>
    </xdr:from>
    <xdr:to>
      <xdr:col>107</xdr:col>
      <xdr:colOff>50800</xdr:colOff>
      <xdr:row>78</xdr:row>
      <xdr:rowOff>103429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422351"/>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25197</xdr:rowOff>
    </xdr:from>
    <xdr:to>
      <xdr:col>107</xdr:col>
      <xdr:colOff>101600</xdr:colOff>
      <xdr:row>76</xdr:row>
      <xdr:rowOff>126797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143324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49251</xdr:rowOff>
    </xdr:from>
    <xdr:to>
      <xdr:col>102</xdr:col>
      <xdr:colOff>114300</xdr:colOff>
      <xdr:row>78</xdr:row>
      <xdr:rowOff>105448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422351"/>
          <a:ext cx="889000" cy="5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143764</xdr:rowOff>
    </xdr:from>
    <xdr:to>
      <xdr:col>102</xdr:col>
      <xdr:colOff>165100</xdr:colOff>
      <xdr:row>75</xdr:row>
      <xdr:rowOff>73914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90441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138964</xdr:rowOff>
    </xdr:from>
    <xdr:to>
      <xdr:col>98</xdr:col>
      <xdr:colOff>38100</xdr:colOff>
      <xdr:row>75</xdr:row>
      <xdr:rowOff>69114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85641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160947</xdr:rowOff>
    </xdr:from>
    <xdr:to>
      <xdr:col>116</xdr:col>
      <xdr:colOff>114300</xdr:colOff>
      <xdr:row>78</xdr:row>
      <xdr:rowOff>91097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36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75874</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27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23368</xdr:rowOff>
    </xdr:from>
    <xdr:to>
      <xdr:col>112</xdr:col>
      <xdr:colOff>38100</xdr:colOff>
      <xdr:row>78</xdr:row>
      <xdr:rowOff>124968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39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116095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48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52629</xdr:rowOff>
    </xdr:from>
    <xdr:to>
      <xdr:col>107</xdr:col>
      <xdr:colOff>101600</xdr:colOff>
      <xdr:row>78</xdr:row>
      <xdr:rowOff>154229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42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145356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51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169901</xdr:rowOff>
    </xdr:from>
    <xdr:to>
      <xdr:col>102</xdr:col>
      <xdr:colOff>165100</xdr:colOff>
      <xdr:row>78</xdr:row>
      <xdr:rowOff>100051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3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91178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4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54648</xdr:rowOff>
    </xdr:from>
    <xdr:to>
      <xdr:col>98</xdr:col>
      <xdr:colOff>38100</xdr:colOff>
      <xdr:row>78</xdr:row>
      <xdr:rowOff>156248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42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147375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5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財政基盤の弱い本市では、歳入に見合った規模の予算を編成した結果、全体的に類似団体より低くなっている。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その中で、物件費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は一貫して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増加傾向にあり、物件費は過去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年で住民一人当たり約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人件費も増加傾向が続いており、過去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千円の増加となっている。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大幅に増加しているのは、特別定額給付金事業の影響である。令和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ごみ焼却施設基幹改良工事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この工事は令和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年度まで続くものであり、今後も高い金額となる。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減少傾向にあるのは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維持補修費及び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災害復旧事業である。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維持補修費の減少は、設備の老朽化により大きな改修工事が必要となっている影響と思われる。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年度は台風による大雨災害が発生し、増加する見込みである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年度扶助費の増加については、私立認定こども園運営費補助事業費が主な要因で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年度も障がい福祉関連経費により増加傾向が続いている。積立金は今後の施設改修費用の捻出に用いられる公共施設整備基金への積立金の影響により若干増えている。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公債費も令和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年度に若干減少予定ではあるが、その後はごみ焼却施設基幹改良工事の影響により令和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年度と同程度の水準がしばらく続く予定である。繰出金は令和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年度に下水道事業の法適化により減少した後は高齢化等により増加傾向が続いている。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67,396
64,318
74.94
27,563,627
26,052,979
1,412,931
14,007,914
18,839,413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4170"/>
          <a:ext cx="1270" cy="117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9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16637</xdr:rowOff>
    </xdr:from>
    <xdr:to>
      <xdr:col>24</xdr:col>
      <xdr:colOff>63500</xdr:colOff>
      <xdr:row>37</xdr:row>
      <xdr:rowOff>30734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60287"/>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171213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16637</xdr:rowOff>
    </xdr:from>
    <xdr:to>
      <xdr:col>19</xdr:col>
      <xdr:colOff>177800</xdr:colOff>
      <xdr:row>37</xdr:row>
      <xdr:rowOff>21590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6028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114825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21590</xdr:rowOff>
    </xdr:from>
    <xdr:to>
      <xdr:col>15</xdr:col>
      <xdr:colOff>50800</xdr:colOff>
      <xdr:row>37</xdr:row>
      <xdr:rowOff>23876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652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151765</xdr:rowOff>
    </xdr:from>
    <xdr:to>
      <xdr:col>15</xdr:col>
      <xdr:colOff>101600</xdr:colOff>
      <xdr:row>36</xdr:row>
      <xdr:rowOff>81915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98442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2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13589</xdr:rowOff>
    </xdr:from>
    <xdr:to>
      <xdr:col>10</xdr:col>
      <xdr:colOff>114300</xdr:colOff>
      <xdr:row>37</xdr:row>
      <xdr:rowOff>23876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57239"/>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112522</xdr:rowOff>
    </xdr:from>
    <xdr:to>
      <xdr:col>10</xdr:col>
      <xdr:colOff>165100</xdr:colOff>
      <xdr:row>36</xdr:row>
      <xdr:rowOff>42672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59199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103759</xdr:rowOff>
    </xdr:from>
    <xdr:to>
      <xdr:col>6</xdr:col>
      <xdr:colOff>38100</xdr:colOff>
      <xdr:row>36</xdr:row>
      <xdr:rowOff>33909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50436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7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151384</xdr:rowOff>
    </xdr:from>
    <xdr:to>
      <xdr:col>24</xdr:col>
      <xdr:colOff>114300</xdr:colOff>
      <xdr:row>37</xdr:row>
      <xdr:rowOff>81534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2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129811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137287</xdr:rowOff>
    </xdr:from>
    <xdr:to>
      <xdr:col>20</xdr:col>
      <xdr:colOff>38100</xdr:colOff>
      <xdr:row>37</xdr:row>
      <xdr:rowOff>67437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58564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0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142240</xdr:rowOff>
    </xdr:from>
    <xdr:to>
      <xdr:col>15</xdr:col>
      <xdr:colOff>101600</xdr:colOff>
      <xdr:row>37</xdr:row>
      <xdr:rowOff>72390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63517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144526</xdr:rowOff>
    </xdr:from>
    <xdr:to>
      <xdr:col>10</xdr:col>
      <xdr:colOff>165100</xdr:colOff>
      <xdr:row>37</xdr:row>
      <xdr:rowOff>74676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1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65803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0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134239</xdr:rowOff>
    </xdr:from>
    <xdr:to>
      <xdr:col>6</xdr:col>
      <xdr:colOff>38100</xdr:colOff>
      <xdr:row>37</xdr:row>
      <xdr:rowOff>64389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0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55516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9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8827</xdr:rowOff>
    </xdr:from>
    <xdr:to>
      <xdr:col>24</xdr:col>
      <xdr:colOff>62865</xdr:colOff>
      <xdr:row>57</xdr:row>
      <xdr:rowOff>146931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327"/>
          <a:ext cx="1270" cy="1338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150758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146931</xdr:rowOff>
    </xdr:from>
    <xdr:to>
      <xdr:col>24</xdr:col>
      <xdr:colOff>152400</xdr:colOff>
      <xdr:row>57</xdr:row>
      <xdr:rowOff>146931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1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8827</xdr:rowOff>
    </xdr:from>
    <xdr:to>
      <xdr:col>24</xdr:col>
      <xdr:colOff>152400</xdr:colOff>
      <xdr:row>50</xdr:row>
      <xdr:rowOff>8827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146931</xdr:rowOff>
    </xdr:from>
    <xdr:to>
      <xdr:col>24</xdr:col>
      <xdr:colOff>63500</xdr:colOff>
      <xdr:row>58</xdr:row>
      <xdr:rowOff>2990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19581"/>
          <a:ext cx="8382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165147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25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142270</xdr:rowOff>
    </xdr:from>
    <xdr:to>
      <xdr:col>24</xdr:col>
      <xdr:colOff>114300</xdr:colOff>
      <xdr:row>55</xdr:row>
      <xdr:rowOff>72420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98499</xdr:rowOff>
    </xdr:from>
    <xdr:to>
      <xdr:col>19</xdr:col>
      <xdr:colOff>177800</xdr:colOff>
      <xdr:row>58</xdr:row>
      <xdr:rowOff>2990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185349"/>
          <a:ext cx="889000" cy="76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134917</xdr:rowOff>
    </xdr:from>
    <xdr:to>
      <xdr:col>20</xdr:col>
      <xdr:colOff>38100</xdr:colOff>
      <xdr:row>55</xdr:row>
      <xdr:rowOff>65067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81594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1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98499</xdr:rowOff>
    </xdr:from>
    <xdr:to>
      <xdr:col>15</xdr:col>
      <xdr:colOff>50800</xdr:colOff>
      <xdr:row>57</xdr:row>
      <xdr:rowOff>163833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185349"/>
          <a:ext cx="889000" cy="75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33350</xdr:rowOff>
    </xdr:from>
    <xdr:to>
      <xdr:col>15</xdr:col>
      <xdr:colOff>101600</xdr:colOff>
      <xdr:row>51</xdr:row>
      <xdr:rowOff>134950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151477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146490</xdr:rowOff>
    </xdr:from>
    <xdr:to>
      <xdr:col>10</xdr:col>
      <xdr:colOff>114300</xdr:colOff>
      <xdr:row>57</xdr:row>
      <xdr:rowOff>163833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19140"/>
          <a:ext cx="889000" cy="1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151871</xdr:rowOff>
    </xdr:from>
    <xdr:to>
      <xdr:col>10</xdr:col>
      <xdr:colOff>165100</xdr:colOff>
      <xdr:row>56</xdr:row>
      <xdr:rowOff>82021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98548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4882</xdr:rowOff>
    </xdr:from>
    <xdr:to>
      <xdr:col>6</xdr:col>
      <xdr:colOff>38100</xdr:colOff>
      <xdr:row>56</xdr:row>
      <xdr:rowOff>106482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123009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96131</xdr:rowOff>
    </xdr:from>
    <xdr:to>
      <xdr:col>24</xdr:col>
      <xdr:colOff>114300</xdr:colOff>
      <xdr:row>58</xdr:row>
      <xdr:rowOff>26281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6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11058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8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123640</xdr:rowOff>
    </xdr:from>
    <xdr:to>
      <xdr:col>20</xdr:col>
      <xdr:colOff>38100</xdr:colOff>
      <xdr:row>58</xdr:row>
      <xdr:rowOff>53790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44917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8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47699</xdr:rowOff>
    </xdr:from>
    <xdr:to>
      <xdr:col>15</xdr:col>
      <xdr:colOff>101600</xdr:colOff>
      <xdr:row>53</xdr:row>
      <xdr:rowOff>149299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13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140426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22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113033</xdr:rowOff>
    </xdr:from>
    <xdr:to>
      <xdr:col>10</xdr:col>
      <xdr:colOff>165100</xdr:colOff>
      <xdr:row>58</xdr:row>
      <xdr:rowOff>43183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8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34310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7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95690</xdr:rowOff>
    </xdr:from>
    <xdr:to>
      <xdr:col>6</xdr:col>
      <xdr:colOff>38100</xdr:colOff>
      <xdr:row>58</xdr:row>
      <xdr:rowOff>25840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16967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87296</xdr:rowOff>
    </xdr:from>
    <xdr:to>
      <xdr:col>24</xdr:col>
      <xdr:colOff>62865</xdr:colOff>
      <xdr:row>77</xdr:row>
      <xdr:rowOff>110440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88796"/>
          <a:ext cx="1270" cy="122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114267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1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110440</xdr:rowOff>
    </xdr:from>
    <xdr:to>
      <xdr:col>24</xdr:col>
      <xdr:colOff>152400</xdr:colOff>
      <xdr:row>77</xdr:row>
      <xdr:rowOff>110440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33973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6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87296</xdr:rowOff>
    </xdr:from>
    <xdr:to>
      <xdr:col>24</xdr:col>
      <xdr:colOff>152400</xdr:colOff>
      <xdr:row>70</xdr:row>
      <xdr:rowOff>87296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8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48217</xdr:rowOff>
    </xdr:from>
    <xdr:to>
      <xdr:col>24</xdr:col>
      <xdr:colOff>63500</xdr:colOff>
      <xdr:row>76</xdr:row>
      <xdr:rowOff>132984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78417"/>
          <a:ext cx="838200" cy="8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155549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71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132672</xdr:rowOff>
    </xdr:from>
    <xdr:to>
      <xdr:col>24</xdr:col>
      <xdr:colOff>114300</xdr:colOff>
      <xdr:row>75</xdr:row>
      <xdr:rowOff>62822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48217</xdr:rowOff>
    </xdr:from>
    <xdr:to>
      <xdr:col>19</xdr:col>
      <xdr:colOff>177800</xdr:colOff>
      <xdr:row>77</xdr:row>
      <xdr:rowOff>138818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78417"/>
          <a:ext cx="889000" cy="26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12809</xdr:rowOff>
    </xdr:from>
    <xdr:to>
      <xdr:col>20</xdr:col>
      <xdr:colOff>38100</xdr:colOff>
      <xdr:row>74</xdr:row>
      <xdr:rowOff>114409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130936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47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138818</xdr:rowOff>
    </xdr:from>
    <xdr:to>
      <xdr:col>15</xdr:col>
      <xdr:colOff>50800</xdr:colOff>
      <xdr:row>78</xdr:row>
      <xdr:rowOff>89365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40468"/>
          <a:ext cx="889000" cy="12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128731</xdr:rowOff>
    </xdr:from>
    <xdr:to>
      <xdr:col>15</xdr:col>
      <xdr:colOff>101600</xdr:colOff>
      <xdr:row>76</xdr:row>
      <xdr:rowOff>58880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4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75408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89365</xdr:rowOff>
    </xdr:from>
    <xdr:to>
      <xdr:col>10</xdr:col>
      <xdr:colOff>114300</xdr:colOff>
      <xdr:row>79</xdr:row>
      <xdr:rowOff>21372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62465"/>
          <a:ext cx="889000" cy="10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15388</xdr:rowOff>
    </xdr:from>
    <xdr:to>
      <xdr:col>10</xdr:col>
      <xdr:colOff>165100</xdr:colOff>
      <xdr:row>76</xdr:row>
      <xdr:rowOff>116988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133516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2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75499</xdr:rowOff>
    </xdr:from>
    <xdr:to>
      <xdr:col>6</xdr:col>
      <xdr:colOff>38100</xdr:colOff>
      <xdr:row>77</xdr:row>
      <xdr:rowOff>5649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0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22177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80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82184</xdr:rowOff>
    </xdr:from>
    <xdr:to>
      <xdr:col>24</xdr:col>
      <xdr:colOff>114300</xdr:colOff>
      <xdr:row>77</xdr:row>
      <xdr:rowOff>12334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1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60611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9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168867</xdr:rowOff>
    </xdr:from>
    <xdr:to>
      <xdr:col>20</xdr:col>
      <xdr:colOff>38100</xdr:colOff>
      <xdr:row>76</xdr:row>
      <xdr:rowOff>99017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2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90144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2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88018</xdr:rowOff>
    </xdr:from>
    <xdr:to>
      <xdr:col>15</xdr:col>
      <xdr:colOff>101600</xdr:colOff>
      <xdr:row>78</xdr:row>
      <xdr:rowOff>18168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9295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8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38565</xdr:rowOff>
    </xdr:from>
    <xdr:to>
      <xdr:col>10</xdr:col>
      <xdr:colOff>165100</xdr:colOff>
      <xdr:row>78</xdr:row>
      <xdr:rowOff>140165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131292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0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142022</xdr:rowOff>
    </xdr:from>
    <xdr:to>
      <xdr:col>6</xdr:col>
      <xdr:colOff>38100</xdr:colOff>
      <xdr:row>79</xdr:row>
      <xdr:rowOff>72172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1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63299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0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69481</xdr:rowOff>
    </xdr:from>
    <xdr:to>
      <xdr:col>24</xdr:col>
      <xdr:colOff>62865</xdr:colOff>
      <xdr:row>97</xdr:row>
      <xdr:rowOff>169190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99981"/>
          <a:ext cx="1270" cy="129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169190</xdr:rowOff>
    </xdr:from>
    <xdr:to>
      <xdr:col>24</xdr:col>
      <xdr:colOff>152400</xdr:colOff>
      <xdr:row>97</xdr:row>
      <xdr:rowOff>169190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16158</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69481</xdr:rowOff>
    </xdr:from>
    <xdr:to>
      <xdr:col>24</xdr:col>
      <xdr:colOff>152400</xdr:colOff>
      <xdr:row>90</xdr:row>
      <xdr:rowOff>69481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9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69501</xdr:rowOff>
    </xdr:from>
    <xdr:to>
      <xdr:col>24</xdr:col>
      <xdr:colOff>63500</xdr:colOff>
      <xdr:row>96</xdr:row>
      <xdr:rowOff>117335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185801"/>
          <a:ext cx="838200" cy="39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38961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2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60534</xdr:rowOff>
    </xdr:from>
    <xdr:to>
      <xdr:col>24</xdr:col>
      <xdr:colOff>114300</xdr:colOff>
      <xdr:row>95</xdr:row>
      <xdr:rowOff>162134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117335</xdr:rowOff>
    </xdr:from>
    <xdr:to>
      <xdr:col>19</xdr:col>
      <xdr:colOff>177800</xdr:colOff>
      <xdr:row>97</xdr:row>
      <xdr:rowOff>155378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76535"/>
          <a:ext cx="889000" cy="20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56038</xdr:rowOff>
    </xdr:from>
    <xdr:to>
      <xdr:col>20</xdr:col>
      <xdr:colOff>38100</xdr:colOff>
      <xdr:row>95</xdr:row>
      <xdr:rowOff>157638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2715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1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155378</xdr:rowOff>
    </xdr:from>
    <xdr:to>
      <xdr:col>15</xdr:col>
      <xdr:colOff>50800</xdr:colOff>
      <xdr:row>98</xdr:row>
      <xdr:rowOff>34773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86028"/>
          <a:ext cx="889000" cy="5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128598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34773</xdr:rowOff>
    </xdr:from>
    <xdr:to>
      <xdr:col>10</xdr:col>
      <xdr:colOff>114300</xdr:colOff>
      <xdr:row>98</xdr:row>
      <xdr:rowOff>54166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36873"/>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19480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57523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4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18701</xdr:rowOff>
    </xdr:from>
    <xdr:to>
      <xdr:col>24</xdr:col>
      <xdr:colOff>114300</xdr:colOff>
      <xdr:row>94</xdr:row>
      <xdr:rowOff>120301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13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41578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9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66535</xdr:rowOff>
    </xdr:from>
    <xdr:to>
      <xdr:col>20</xdr:col>
      <xdr:colOff>38100</xdr:colOff>
      <xdr:row>96</xdr:row>
      <xdr:rowOff>168135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159262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1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104578</xdr:rowOff>
    </xdr:from>
    <xdr:to>
      <xdr:col>15</xdr:col>
      <xdr:colOff>101600</xdr:colOff>
      <xdr:row>98</xdr:row>
      <xdr:rowOff>34728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25855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2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155423</xdr:rowOff>
    </xdr:from>
    <xdr:to>
      <xdr:col>10</xdr:col>
      <xdr:colOff>165100</xdr:colOff>
      <xdr:row>98</xdr:row>
      <xdr:rowOff>85573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8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76700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7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3366</xdr:rowOff>
    </xdr:from>
    <xdr:to>
      <xdr:col>6</xdr:col>
      <xdr:colOff>38100</xdr:colOff>
      <xdr:row>98</xdr:row>
      <xdr:rowOff>104966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0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96093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9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65343"/>
          <a:ext cx="1270" cy="136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109491</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53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6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65143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0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42054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8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57751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4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59885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137395</xdr:rowOff>
    </xdr:from>
    <xdr:to>
      <xdr:col>54</xdr:col>
      <xdr:colOff>189865</xdr:colOff>
      <xdr:row>58</xdr:row>
      <xdr:rowOff>138671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09895"/>
          <a:ext cx="1270" cy="137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142498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138671</xdr:rowOff>
    </xdr:from>
    <xdr:to>
      <xdr:col>55</xdr:col>
      <xdr:colOff>88900</xdr:colOff>
      <xdr:row>58</xdr:row>
      <xdr:rowOff>138671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84072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8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137395</xdr:rowOff>
    </xdr:from>
    <xdr:to>
      <xdr:col>55</xdr:col>
      <xdr:colOff>88900</xdr:colOff>
      <xdr:row>50</xdr:row>
      <xdr:rowOff>137395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0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69539</xdr:rowOff>
    </xdr:from>
    <xdr:to>
      <xdr:col>55</xdr:col>
      <xdr:colOff>0</xdr:colOff>
      <xdr:row>58</xdr:row>
      <xdr:rowOff>138671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10013639"/>
          <a:ext cx="838200" cy="6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151820</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410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128943</xdr:rowOff>
    </xdr:from>
    <xdr:to>
      <xdr:col>55</xdr:col>
      <xdr:colOff>50800</xdr:colOff>
      <xdr:row>56</xdr:row>
      <xdr:rowOff>59093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52584</xdr:rowOff>
    </xdr:from>
    <xdr:to>
      <xdr:col>50</xdr:col>
      <xdr:colOff>114300</xdr:colOff>
      <xdr:row>58</xdr:row>
      <xdr:rowOff>69539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825234"/>
          <a:ext cx="889000" cy="18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158794</xdr:rowOff>
    </xdr:from>
    <xdr:to>
      <xdr:col>50</xdr:col>
      <xdr:colOff>165100</xdr:colOff>
      <xdr:row>56</xdr:row>
      <xdr:rowOff>88944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105471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52584</xdr:rowOff>
    </xdr:from>
    <xdr:to>
      <xdr:col>45</xdr:col>
      <xdr:colOff>177800</xdr:colOff>
      <xdr:row>58</xdr:row>
      <xdr:rowOff>144272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825234"/>
          <a:ext cx="889000" cy="26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164184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4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144272</xdr:rowOff>
    </xdr:from>
    <xdr:to>
      <xdr:col>41</xdr:col>
      <xdr:colOff>50800</xdr:colOff>
      <xdr:row>58</xdr:row>
      <xdr:rowOff>147758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088372"/>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10412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6469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87871</xdr:rowOff>
    </xdr:from>
    <xdr:to>
      <xdr:col>55</xdr:col>
      <xdr:colOff>50800</xdr:colOff>
      <xdr:row>59</xdr:row>
      <xdr:rowOff>18021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2798</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4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18739</xdr:rowOff>
    </xdr:from>
    <xdr:to>
      <xdr:col>50</xdr:col>
      <xdr:colOff>165100</xdr:colOff>
      <xdr:row>58</xdr:row>
      <xdr:rowOff>120339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111466</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05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1784</xdr:rowOff>
    </xdr:from>
    <xdr:to>
      <xdr:col>46</xdr:col>
      <xdr:colOff>38100</xdr:colOff>
      <xdr:row>57</xdr:row>
      <xdr:rowOff>103384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77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94511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86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93472</xdr:rowOff>
    </xdr:from>
    <xdr:to>
      <xdr:col>41</xdr:col>
      <xdr:colOff>101600</xdr:colOff>
      <xdr:row>59</xdr:row>
      <xdr:rowOff>23622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0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14749</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13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96958</xdr:rowOff>
    </xdr:from>
    <xdr:to>
      <xdr:col>36</xdr:col>
      <xdr:colOff>165100</xdr:colOff>
      <xdr:row>59</xdr:row>
      <xdr:rowOff>27108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18235</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13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12119</xdr:rowOff>
    </xdr:from>
    <xdr:to>
      <xdr:col>54</xdr:col>
      <xdr:colOff>189865</xdr:colOff>
      <xdr:row>78</xdr:row>
      <xdr:rowOff>45563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13619"/>
          <a:ext cx="1270" cy="140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49390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45563</xdr:rowOff>
    </xdr:from>
    <xdr:to>
      <xdr:col>55</xdr:col>
      <xdr:colOff>88900</xdr:colOff>
      <xdr:row>78</xdr:row>
      <xdr:rowOff>45563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1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130246</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12119</xdr:rowOff>
    </xdr:from>
    <xdr:to>
      <xdr:col>55</xdr:col>
      <xdr:colOff>88900</xdr:colOff>
      <xdr:row>70</xdr:row>
      <xdr:rowOff>12119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1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17650</xdr:rowOff>
    </xdr:from>
    <xdr:to>
      <xdr:col>55</xdr:col>
      <xdr:colOff>0</xdr:colOff>
      <xdr:row>78</xdr:row>
      <xdr:rowOff>48329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90750"/>
          <a:ext cx="838200" cy="3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78607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76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55730</xdr:rowOff>
    </xdr:from>
    <xdr:to>
      <xdr:col>55</xdr:col>
      <xdr:colOff>50800</xdr:colOff>
      <xdr:row>75</xdr:row>
      <xdr:rowOff>157330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291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48329</xdr:rowOff>
    </xdr:from>
    <xdr:to>
      <xdr:col>50</xdr:col>
      <xdr:colOff>114300</xdr:colOff>
      <xdr:row>78</xdr:row>
      <xdr:rowOff>48374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21429"/>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43249</xdr:rowOff>
    </xdr:from>
    <xdr:to>
      <xdr:col>50</xdr:col>
      <xdr:colOff>165100</xdr:colOff>
      <xdr:row>75</xdr:row>
      <xdr:rowOff>144849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290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161376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6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48374</xdr:rowOff>
    </xdr:from>
    <xdr:to>
      <xdr:col>45</xdr:col>
      <xdr:colOff>177800</xdr:colOff>
      <xdr:row>78</xdr:row>
      <xdr:rowOff>99878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21474"/>
          <a:ext cx="889000" cy="5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97747</xdr:rowOff>
    </xdr:from>
    <xdr:to>
      <xdr:col>46</xdr:col>
      <xdr:colOff>38100</xdr:colOff>
      <xdr:row>76</xdr:row>
      <xdr:rowOff>27896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44424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7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99603</xdr:rowOff>
    </xdr:from>
    <xdr:to>
      <xdr:col>41</xdr:col>
      <xdr:colOff>50800</xdr:colOff>
      <xdr:row>78</xdr:row>
      <xdr:rowOff>99878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72703"/>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140336</xdr:rowOff>
    </xdr:from>
    <xdr:to>
      <xdr:col>41</xdr:col>
      <xdr:colOff>101600</xdr:colOff>
      <xdr:row>77</xdr:row>
      <xdr:rowOff>70486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87012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94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138392</xdr:rowOff>
    </xdr:from>
    <xdr:to>
      <xdr:col>36</xdr:col>
      <xdr:colOff>165100</xdr:colOff>
      <xdr:row>77</xdr:row>
      <xdr:rowOff>68542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85069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9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138300</xdr:rowOff>
    </xdr:from>
    <xdr:to>
      <xdr:col>55</xdr:col>
      <xdr:colOff>50800</xdr:colOff>
      <xdr:row>78</xdr:row>
      <xdr:rowOff>68450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3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53227</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5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168979</xdr:rowOff>
    </xdr:from>
    <xdr:to>
      <xdr:col>50</xdr:col>
      <xdr:colOff>165100</xdr:colOff>
      <xdr:row>78</xdr:row>
      <xdr:rowOff>99129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7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90256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6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169024</xdr:rowOff>
    </xdr:from>
    <xdr:to>
      <xdr:col>46</xdr:col>
      <xdr:colOff>38100</xdr:colOff>
      <xdr:row>78</xdr:row>
      <xdr:rowOff>99174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90301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6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49078</xdr:rowOff>
    </xdr:from>
    <xdr:to>
      <xdr:col>41</xdr:col>
      <xdr:colOff>101600</xdr:colOff>
      <xdr:row>78</xdr:row>
      <xdr:rowOff>150678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2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141805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48803</xdr:rowOff>
    </xdr:from>
    <xdr:to>
      <xdr:col>36</xdr:col>
      <xdr:colOff>165100</xdr:colOff>
      <xdr:row>78</xdr:row>
      <xdr:rowOff>150403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2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141530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97</xdr:row>
      <xdr:rowOff>104902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44051"/>
          <a:ext cx="1270" cy="129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108729</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104902</xdr:rowOff>
    </xdr:from>
    <xdr:to>
      <xdr:col>55</xdr:col>
      <xdr:colOff>88900</xdr:colOff>
      <xdr:row>97</xdr:row>
      <xdr:rowOff>104902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73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26670</xdr:rowOff>
    </xdr:from>
    <xdr:to>
      <xdr:col>55</xdr:col>
      <xdr:colOff>0</xdr:colOff>
      <xdr:row>97</xdr:row>
      <xdr:rowOff>63805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657320"/>
          <a:ext cx="838200" cy="3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168127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11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145250</xdr:rowOff>
    </xdr:from>
    <xdr:to>
      <xdr:col>55</xdr:col>
      <xdr:colOff>50800</xdr:colOff>
      <xdr:row>95</xdr:row>
      <xdr:rowOff>75400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26670</xdr:rowOff>
    </xdr:from>
    <xdr:to>
      <xdr:col>50</xdr:col>
      <xdr:colOff>114300</xdr:colOff>
      <xdr:row>97</xdr:row>
      <xdr:rowOff>80911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657320"/>
          <a:ext cx="889000" cy="5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123126</xdr:rowOff>
    </xdr:from>
    <xdr:to>
      <xdr:col>50</xdr:col>
      <xdr:colOff>165100</xdr:colOff>
      <xdr:row>95</xdr:row>
      <xdr:rowOff>53276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2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69803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0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80911</xdr:rowOff>
    </xdr:from>
    <xdr:to>
      <xdr:col>45</xdr:col>
      <xdr:colOff>177800</xdr:colOff>
      <xdr:row>97</xdr:row>
      <xdr:rowOff>170459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711561"/>
          <a:ext cx="889000" cy="8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28663</xdr:rowOff>
    </xdr:from>
    <xdr:to>
      <xdr:col>46</xdr:col>
      <xdr:colOff>38100</xdr:colOff>
      <xdr:row>95</xdr:row>
      <xdr:rowOff>130263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146790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09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125361</xdr:rowOff>
    </xdr:from>
    <xdr:to>
      <xdr:col>41</xdr:col>
      <xdr:colOff>50800</xdr:colOff>
      <xdr:row>97</xdr:row>
      <xdr:rowOff>170459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584561"/>
          <a:ext cx="889000" cy="2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65976</xdr:rowOff>
    </xdr:from>
    <xdr:to>
      <xdr:col>41</xdr:col>
      <xdr:colOff>101600</xdr:colOff>
      <xdr:row>95</xdr:row>
      <xdr:rowOff>167576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12653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1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61213</xdr:rowOff>
    </xdr:from>
    <xdr:to>
      <xdr:col>36</xdr:col>
      <xdr:colOff>165100</xdr:colOff>
      <xdr:row>95</xdr:row>
      <xdr:rowOff>162813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2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13005</xdr:rowOff>
    </xdr:from>
    <xdr:to>
      <xdr:col>55</xdr:col>
      <xdr:colOff>50800</xdr:colOff>
      <xdr:row>97</xdr:row>
      <xdr:rowOff>114605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99382</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5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147320</xdr:rowOff>
    </xdr:from>
    <xdr:to>
      <xdr:col>50</xdr:col>
      <xdr:colOff>165100</xdr:colOff>
      <xdr:row>97</xdr:row>
      <xdr:rowOff>77470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68597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69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30111</xdr:rowOff>
    </xdr:from>
    <xdr:to>
      <xdr:col>46</xdr:col>
      <xdr:colOff>38100</xdr:colOff>
      <xdr:row>97</xdr:row>
      <xdr:rowOff>131711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6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122838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5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119659</xdr:rowOff>
    </xdr:from>
    <xdr:to>
      <xdr:col>41</xdr:col>
      <xdr:colOff>101600</xdr:colOff>
      <xdr:row>98</xdr:row>
      <xdr:rowOff>49809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40936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4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74561</xdr:rowOff>
    </xdr:from>
    <xdr:to>
      <xdr:col>36</xdr:col>
      <xdr:colOff>165100</xdr:colOff>
      <xdr:row>97</xdr:row>
      <xdr:rowOff>4711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3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167288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62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64216</xdr:rowOff>
    </xdr:from>
    <xdr:to>
      <xdr:col>85</xdr:col>
      <xdr:colOff>126364</xdr:colOff>
      <xdr:row>38</xdr:row>
      <xdr:rowOff>168001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79166"/>
          <a:ext cx="1269" cy="13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168001</xdr:rowOff>
    </xdr:from>
    <xdr:to>
      <xdr:col>86</xdr:col>
      <xdr:colOff>25400</xdr:colOff>
      <xdr:row>38</xdr:row>
      <xdr:rowOff>168001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10893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1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64216</xdr:rowOff>
    </xdr:from>
    <xdr:to>
      <xdr:col>86</xdr:col>
      <xdr:colOff>25400</xdr:colOff>
      <xdr:row>31</xdr:row>
      <xdr:rowOff>64216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7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35596</xdr:rowOff>
    </xdr:from>
    <xdr:to>
      <xdr:col>85</xdr:col>
      <xdr:colOff>127000</xdr:colOff>
      <xdr:row>36</xdr:row>
      <xdr:rowOff>53609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207796"/>
          <a:ext cx="838200" cy="1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18188</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18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166761</xdr:rowOff>
    </xdr:from>
    <xdr:to>
      <xdr:col>85</xdr:col>
      <xdr:colOff>177800</xdr:colOff>
      <xdr:row>36</xdr:row>
      <xdr:rowOff>96911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16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167086</xdr:rowOff>
    </xdr:from>
    <xdr:to>
      <xdr:col>81</xdr:col>
      <xdr:colOff>50800</xdr:colOff>
      <xdr:row>36</xdr:row>
      <xdr:rowOff>35596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167836"/>
          <a:ext cx="889000" cy="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118298</xdr:rowOff>
    </xdr:from>
    <xdr:to>
      <xdr:col>81</xdr:col>
      <xdr:colOff>101600</xdr:colOff>
      <xdr:row>36</xdr:row>
      <xdr:rowOff>48448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11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64975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89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167086</xdr:rowOff>
    </xdr:from>
    <xdr:to>
      <xdr:col>76</xdr:col>
      <xdr:colOff>114300</xdr:colOff>
      <xdr:row>36</xdr:row>
      <xdr:rowOff>47346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167836"/>
          <a:ext cx="889000" cy="5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39829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47346</xdr:rowOff>
    </xdr:from>
    <xdr:to>
      <xdr:col>71</xdr:col>
      <xdr:colOff>177800</xdr:colOff>
      <xdr:row>36</xdr:row>
      <xdr:rowOff>69886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219546"/>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98600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112498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2809</xdr:rowOff>
    </xdr:from>
    <xdr:to>
      <xdr:col>85</xdr:col>
      <xdr:colOff>177800</xdr:colOff>
      <xdr:row>36</xdr:row>
      <xdr:rowOff>104409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7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152686</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15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156246</xdr:rowOff>
    </xdr:from>
    <xdr:to>
      <xdr:col>81</xdr:col>
      <xdr:colOff>101600</xdr:colOff>
      <xdr:row>36</xdr:row>
      <xdr:rowOff>86396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1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77523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24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116286</xdr:rowOff>
    </xdr:from>
    <xdr:to>
      <xdr:col>76</xdr:col>
      <xdr:colOff>165100</xdr:colOff>
      <xdr:row>36</xdr:row>
      <xdr:rowOff>46436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1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37563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20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167996</xdr:rowOff>
    </xdr:from>
    <xdr:to>
      <xdr:col>72</xdr:col>
      <xdr:colOff>38100</xdr:colOff>
      <xdr:row>36</xdr:row>
      <xdr:rowOff>98146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114673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94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19086</xdr:rowOff>
    </xdr:from>
    <xdr:to>
      <xdr:col>67</xdr:col>
      <xdr:colOff>101600</xdr:colOff>
      <xdr:row>36</xdr:row>
      <xdr:rowOff>120686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19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137213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96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146139</xdr:rowOff>
    </xdr:from>
    <xdr:to>
      <xdr:col>85</xdr:col>
      <xdr:colOff>126364</xdr:colOff>
      <xdr:row>57</xdr:row>
      <xdr:rowOff>107829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47189"/>
          <a:ext cx="1269" cy="13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111656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8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107829</xdr:rowOff>
    </xdr:from>
    <xdr:to>
      <xdr:col>86</xdr:col>
      <xdr:colOff>25400</xdr:colOff>
      <xdr:row>57</xdr:row>
      <xdr:rowOff>107829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88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92816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146139</xdr:rowOff>
    </xdr:from>
    <xdr:to>
      <xdr:col>86</xdr:col>
      <xdr:colOff>25400</xdr:colOff>
      <xdr:row>49</xdr:row>
      <xdr:rowOff>146139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4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143796</xdr:rowOff>
    </xdr:from>
    <xdr:to>
      <xdr:col>85</xdr:col>
      <xdr:colOff>127000</xdr:colOff>
      <xdr:row>57</xdr:row>
      <xdr:rowOff>113487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44996"/>
          <a:ext cx="838200" cy="14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127302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214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104425</xdr:rowOff>
    </xdr:from>
    <xdr:to>
      <xdr:col>85</xdr:col>
      <xdr:colOff>177800</xdr:colOff>
      <xdr:row>55</xdr:row>
      <xdr:rowOff>34575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3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133109</xdr:rowOff>
    </xdr:from>
    <xdr:to>
      <xdr:col>81</xdr:col>
      <xdr:colOff>50800</xdr:colOff>
      <xdr:row>57</xdr:row>
      <xdr:rowOff>113487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34309"/>
          <a:ext cx="889000" cy="15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164776</xdr:rowOff>
    </xdr:from>
    <xdr:to>
      <xdr:col>81</xdr:col>
      <xdr:colOff>101600</xdr:colOff>
      <xdr:row>55</xdr:row>
      <xdr:rowOff>94926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4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111453</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1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142939</xdr:rowOff>
    </xdr:from>
    <xdr:to>
      <xdr:col>76</xdr:col>
      <xdr:colOff>114300</xdr:colOff>
      <xdr:row>56</xdr:row>
      <xdr:rowOff>133109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572689"/>
          <a:ext cx="889000" cy="1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84440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1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142939</xdr:rowOff>
    </xdr:from>
    <xdr:to>
      <xdr:col>71</xdr:col>
      <xdr:colOff>177800</xdr:colOff>
      <xdr:row>58</xdr:row>
      <xdr:rowOff>39497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572689"/>
          <a:ext cx="889000" cy="4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159745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2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24681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2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92996</xdr:rowOff>
    </xdr:from>
    <xdr:to>
      <xdr:col>85</xdr:col>
      <xdr:colOff>177800</xdr:colOff>
      <xdr:row>57</xdr:row>
      <xdr:rowOff>23146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71423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62687</xdr:rowOff>
    </xdr:from>
    <xdr:to>
      <xdr:col>81</xdr:col>
      <xdr:colOff>101600</xdr:colOff>
      <xdr:row>57</xdr:row>
      <xdr:rowOff>164287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3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155414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2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82309</xdr:rowOff>
    </xdr:from>
    <xdr:to>
      <xdr:col>76</xdr:col>
      <xdr:colOff>165100</xdr:colOff>
      <xdr:row>57</xdr:row>
      <xdr:rowOff>12459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8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3586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77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92139</xdr:rowOff>
    </xdr:from>
    <xdr:to>
      <xdr:col>72</xdr:col>
      <xdr:colOff>38100</xdr:colOff>
      <xdr:row>56</xdr:row>
      <xdr:rowOff>22289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52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13416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61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160147</xdr:rowOff>
    </xdr:from>
    <xdr:to>
      <xdr:col>67</xdr:col>
      <xdr:colOff>101600</xdr:colOff>
      <xdr:row>58</xdr:row>
      <xdr:rowOff>90297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3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81424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2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117983</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90933"/>
          <a:ext cx="1269" cy="129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64660</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117983</xdr:rowOff>
    </xdr:from>
    <xdr:to>
      <xdr:col>86</xdr:col>
      <xdr:colOff>25400</xdr:colOff>
      <xdr:row>71</xdr:row>
      <xdr:rowOff>117983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50494</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2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27617</xdr:rowOff>
    </xdr:from>
    <xdr:to>
      <xdr:col>85</xdr:col>
      <xdr:colOff>177800</xdr:colOff>
      <xdr:row>78</xdr:row>
      <xdr:rowOff>129217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29190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73740"/>
          <a:ext cx="889000" cy="1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146602</xdr:rowOff>
    </xdr:from>
    <xdr:to>
      <xdr:col>81</xdr:col>
      <xdr:colOff>101600</xdr:colOff>
      <xdr:row>78</xdr:row>
      <xdr:rowOff>76752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93279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5111</xdr:rowOff>
    </xdr:from>
    <xdr:to>
      <xdr:col>76</xdr:col>
      <xdr:colOff>114300</xdr:colOff>
      <xdr:row>79</xdr:row>
      <xdr:rowOff>29190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49661"/>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16681</xdr:rowOff>
    </xdr:from>
    <xdr:to>
      <xdr:col>76</xdr:col>
      <xdr:colOff>165100</xdr:colOff>
      <xdr:row>78</xdr:row>
      <xdr:rowOff>118281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134808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5111</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49661"/>
          <a:ext cx="889000" cy="3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17290</xdr:rowOff>
    </xdr:from>
    <xdr:to>
      <xdr:col>72</xdr:col>
      <xdr:colOff>38100</xdr:colOff>
      <xdr:row>78</xdr:row>
      <xdr:rowOff>118890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135417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52933</xdr:rowOff>
    </xdr:from>
    <xdr:to>
      <xdr:col>67</xdr:col>
      <xdr:colOff>101600</xdr:colOff>
      <xdr:row>78</xdr:row>
      <xdr:rowOff>154533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2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171060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0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149840</xdr:rowOff>
    </xdr:from>
    <xdr:to>
      <xdr:col>76</xdr:col>
      <xdr:colOff>165100</xdr:colOff>
      <xdr:row>79</xdr:row>
      <xdr:rowOff>79990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71117</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1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125761</xdr:rowOff>
    </xdr:from>
    <xdr:to>
      <xdr:col>72</xdr:col>
      <xdr:colOff>38100</xdr:colOff>
      <xdr:row>79</xdr:row>
      <xdr:rowOff>55911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47038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59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125347</xdr:rowOff>
    </xdr:from>
    <xdr:to>
      <xdr:col>85</xdr:col>
      <xdr:colOff>126364</xdr:colOff>
      <xdr:row>98</xdr:row>
      <xdr:rowOff>135781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384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139608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135781</xdr:rowOff>
    </xdr:from>
    <xdr:to>
      <xdr:col>86</xdr:col>
      <xdr:colOff>25400</xdr:colOff>
      <xdr:row>98</xdr:row>
      <xdr:rowOff>135781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72024</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125347</xdr:rowOff>
    </xdr:from>
    <xdr:to>
      <xdr:col>86</xdr:col>
      <xdr:colOff>25400</xdr:colOff>
      <xdr:row>89</xdr:row>
      <xdr:rowOff>125347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3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135781</xdr:rowOff>
    </xdr:from>
    <xdr:to>
      <xdr:col>85</xdr:col>
      <xdr:colOff>127000</xdr:colOff>
      <xdr:row>98</xdr:row>
      <xdr:rowOff>138475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937881"/>
          <a:ext cx="8382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57681</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73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34804</xdr:rowOff>
    </xdr:from>
    <xdr:to>
      <xdr:col>85</xdr:col>
      <xdr:colOff>177800</xdr:colOff>
      <xdr:row>95</xdr:row>
      <xdr:rowOff>136404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120236</xdr:rowOff>
    </xdr:from>
    <xdr:to>
      <xdr:col>81</xdr:col>
      <xdr:colOff>50800</xdr:colOff>
      <xdr:row>98</xdr:row>
      <xdr:rowOff>138475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922336"/>
          <a:ext cx="8890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34705</xdr:rowOff>
    </xdr:from>
    <xdr:to>
      <xdr:col>81</xdr:col>
      <xdr:colOff>101600</xdr:colOff>
      <xdr:row>95</xdr:row>
      <xdr:rowOff>136305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152832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120236</xdr:rowOff>
    </xdr:from>
    <xdr:to>
      <xdr:col>76</xdr:col>
      <xdr:colOff>114300</xdr:colOff>
      <xdr:row>98</xdr:row>
      <xdr:rowOff>157465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922336"/>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164729</xdr:rowOff>
    </xdr:from>
    <xdr:to>
      <xdr:col>76</xdr:col>
      <xdr:colOff>165100</xdr:colOff>
      <xdr:row>96</xdr:row>
      <xdr:rowOff>94879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111406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2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157465</xdr:rowOff>
    </xdr:from>
    <xdr:to>
      <xdr:col>71</xdr:col>
      <xdr:colOff>177800</xdr:colOff>
      <xdr:row>98</xdr:row>
      <xdr:rowOff>160159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959565"/>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169613</xdr:rowOff>
    </xdr:from>
    <xdr:to>
      <xdr:col>72</xdr:col>
      <xdr:colOff>38100</xdr:colOff>
      <xdr:row>96</xdr:row>
      <xdr:rowOff>99763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116290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3632</xdr:rowOff>
    </xdr:from>
    <xdr:to>
      <xdr:col>67</xdr:col>
      <xdr:colOff>101600</xdr:colOff>
      <xdr:row>96</xdr:row>
      <xdr:rowOff>105232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6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121759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84981</xdr:rowOff>
    </xdr:from>
    <xdr:to>
      <xdr:col>85</xdr:col>
      <xdr:colOff>177800</xdr:colOff>
      <xdr:row>99</xdr:row>
      <xdr:rowOff>15131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8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171358</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80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87675</xdr:rowOff>
    </xdr:from>
    <xdr:to>
      <xdr:col>81</xdr:col>
      <xdr:colOff>101600</xdr:colOff>
      <xdr:row>99</xdr:row>
      <xdr:rowOff>17825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8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8952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8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69436</xdr:rowOff>
    </xdr:from>
    <xdr:to>
      <xdr:col>76</xdr:col>
      <xdr:colOff>165100</xdr:colOff>
      <xdr:row>98</xdr:row>
      <xdr:rowOff>171036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7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162163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6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106665</xdr:rowOff>
    </xdr:from>
    <xdr:to>
      <xdr:col>72</xdr:col>
      <xdr:colOff>38100</xdr:colOff>
      <xdr:row>99</xdr:row>
      <xdr:rowOff>36815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90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27942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700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109359</xdr:rowOff>
    </xdr:from>
    <xdr:to>
      <xdr:col>67</xdr:col>
      <xdr:colOff>101600</xdr:colOff>
      <xdr:row>99</xdr:row>
      <xdr:rowOff>39509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91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30636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700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18806"/>
          <a:ext cx="1269" cy="123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5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88094</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17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8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13814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5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43644</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8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全体的に類似団体平均より住民一人当たりのコストは低くなっている。消防費に関しては類似団体の平均に近い数値となっている。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消防費の支出の大半は消防組合への負担金であるため、他の費目より経費を削減する事が困難であることが要因である。衛生費の大幅な増加は、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新型コロナウイルス感染症ワクチン接種事業の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年度はごみ焼却施設基幹改良工事の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影響によるものである。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千円増加しており、類似団体等との差も小さくなっている。これは新型コロナウイルス感染症に伴う給付金事業の発生、及び扶助費の増加が要因である。教育費は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増加に転じた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が、これは小中学校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の施設改修事業、電子黒板購入事業及び小中学校の光熱費の増加に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よるものである。土木費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は若干の減少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となった。これは朝陽小学校児童の交通死亡事故に伴う市内全域の通学路安全対策工事の実施及び歩道整備工事等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が完了しつつあること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総務費の数値が上がっているのは、特別定額給付金の影響によるもので、農林水産業費の数値の上昇は、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令和元年度台風災害による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被災農業施設等復旧支援事業補助金が要因である。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農林水産費は災害の影響が落ち着いたことにより令和元年度以前の水準に戻った。商工費の増加はコロナ・物価高騰による中小企業への補助金事業の影響である。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台風災害の影響により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年度と減少してい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地方交付税や地方消費税交付金などの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一般財源収入が増加したことから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増加に転じた。令和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年度はコロナの影響が薄まり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市税及び地方交付税が増加したことにより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実質収支が前年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多く発生し、剰余金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億円を積み立てることが出来た。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ただ実質単年度収支については、マイナスの状況が続いている。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一般会計、</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水道事業会計及び</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介護保険特別</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会計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が黒字額の増となっている。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水道事業会計は流動資産における現金預金の増が続いており、継続して黒字額の増加となっている。介護は基金からの取り崩しの増、積立金の減により黒字額が増加している。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前年度に続いて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黒字額が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後期高齢者医療特別会計</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下水道事業会計も流動資産における現金預金の減により黒字額の減少となっている。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年度以降増加傾向にあったが、令和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算入公債費等の減少の一方で、元利償還金がより減少したことにより、減少に転じた。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年度も算入公債費等の減少が続き、減少となっている。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元利償還金は同程度で推移する一方で、臨時財政対策債借入額の減少により、算入公債費等の減少が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予想されることから、実質公債費比率の分子は再度増加に転じる可能性が高く、公債費負担の中長期的な平準化の観点から、適正な起債の活用に努める必要がある。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将来負担比率の分子は令和元年度より、小中学校空調設備整備事業･災害復旧事業による地方債現在高の増から増加に転じた。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交通安全対策道路整備事業による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地方債現在高</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と退職手当負担見込額の増加および公営企業債等繰入見込額の減少によって、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将来負担額全体</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はほぼ横ばい（若干の減少）であったが、臨時財政対策債の基準財政需要額見込額の減少等による充当可能財源等の減少により、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、ごみ焼却施設基幹改良工事の影響により地方債現在高及び将来負担比率の分子は一時的には増加するが、長期的には臨時財政対策債の借入額の減少により地方債現在高は減少していくことが予想され、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も減少に転じる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と思われる。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千葉県八街市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財政調整基金及び公共施設等整備基金の増加により基金全体は増加した。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年度は繰入額が前年度より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増加したことから、財政調整基金及び基金全体額は減少が予想される。公共施設の老朽化に備える必要も有ることから今後は計画的な積み立てを行っていく。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落花生の郷やちまた応援寄附金によるまちづくり基金：前年度に納入のあったふるさと納税を原資とし、様々なまちづくり事業に充当される。具体的には、土地、道路、交通、交通安全、消防･救急、防災･防犯、健康づくり、福祉、子育て、自然、環境、教育、文化、スポーツ、農業、商工業、協働、コミュニティ育成、市民サービスに対して寄付された方の意向を元に充当さ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公共施設等整備基金：公用又は公共用に供する施設等の整備、改修及び維持修繕に要する経費の財源に充当される。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森林環境整備基金：本市が譲与を受ける森林環境譲与税のうち、当年度事業へ充当する分を除いた額を積み立て、翌年度以降の森林環境の整備やその促進に要する経費の財源に充当される。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公共施設等整備基金は歳計剰余金の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割を目標に積立を行っていく予定となっており、令和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年度歳計剰余金の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を積み立てたことで増加した。森林環境整備基金も、災害時に倒木する危険性のある森林を事前に伐採する事業である道路安全対策事業費が予定していた事業実施箇所の折り合いが付かなかった為事業の実施が出来ず、積立金が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公共施設等整備基金は公共施設総合管理計画等と連動して取り崩しがなされるが、有利な地方債等を活用する為、増加していくことが見込まれる。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落花生の郷やちまた応援寄附金によるまちづくり基金は、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物価高騰によって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生活必需品に人気が集まってい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徐々に以前の状態へと戻っていることから、再度増加へ転じる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と思われる。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森林環境整備基金は、令和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年度予算にて木材を利用した充当事業を大幅に増やしたことで、大きく取り崩される予定であり、令和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年度末には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森林整備事業にも充当する予定で</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基金額</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のさらなる減少が見込まれる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年度実質収支額のうち、地方自治法第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の規定に伴い、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円を編入した。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歳出も前年度より大きく増加したが、市税及び地方交付税の増加により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前年度よりも多く積み立てることが出来、結果として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年度は繰入額が前年度より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増加したことから、基金残高は減少すると思われる。財政調整基金の残高は、標準財政規模の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割程度を目標として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いるが、義務的経費を中心とした歳出の増加によ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目標達成はかなり厳しい。まずは一割を切らないよう財政運営を行う。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将来的には目標水準まで積み立てが再度なされるよう図って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いきたい</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増減はほぼ無し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今後の予算編成において、歳入の状況を見ながら、取り崩しを視野に入れた運用を行っていく。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DA38324-E3CD-48F7-A560-2C05CC87FA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291EDB1-A834-470E-8307-86BA97D2BA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40D54D5-1805-4D01-98B7-5ED87A59A26A}"/>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8227112-BB19-4EEF-81C8-BF88883B245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0A55AD9-050C-47D3-B263-28953509EB9D}"/>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4D248B9-EE8B-4FFC-B549-5C89EB72FA35}"/>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84CE6F5-C3D0-45BC-87F7-34B44B5BA71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ED461F5-7EBF-4DD6-8CB6-54709E063C1D}"/>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26D91CF-6C8E-4A6B-B6C9-4FA0B3D0E14D}"/>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9FE2DBA-906A-4800-AD48-771EEF72676A}"/>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03FEC3A-B623-4FBF-9157-2F64C93BEFB5}"/>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F70503B-3944-4ACC-AC90-57967D372A99}"/>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67,396
64,318
74.94
27,563,627
26,052,979
1,412,931
14,007,914
18,839,413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1D30483-39BF-42A7-AE19-1645D5AC537E}"/>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332E9B5-88B5-415D-9FEC-4F596D25E1DD}"/>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0799EB1-C4ED-464C-A517-2EDF0D4E1214}"/>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8ADD2C4-8E5A-4223-AAEA-468D1EB80708}"/>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6527517-5CB0-4624-8774-586576C77CFF}"/>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C364A9B-3121-4DB6-B3D4-C6B8D1F1B6C1}"/>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1224BBC-26B8-4425-9EA7-8D4FFB1C4F26}"/>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4BA7A52-102B-4193-A7F3-0E8CB9C7303D}"/>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994A7A4-E69F-4214-BC9E-799811DA3B7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F80C584-CA83-4CD1-BB06-26F0359BC0E9}"/>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77475AE-3207-4A74-88C0-035C3D04C577}"/>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8089B72-5B26-4939-9133-BE6BEDA2740B}"/>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32D68A6-4784-4A1A-8EFA-DF01B500CC2C}"/>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52F7CC8-1131-4809-A426-2D878DE2D1E6}"/>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01A60C4-D253-4488-B159-19B3A9765F22}"/>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FF980A4-6553-4447-90B1-BBFAC5FB0292}"/>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E448C84-B3E2-4860-8ED8-68BE14CC82A1}"/>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F42E563-320D-44A8-9E35-AFC5E03B843D}"/>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11FB716-AE4E-4C6B-A947-CF97B336B6EE}"/>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65B98C2-116B-47AD-9490-8CAC4AA208CF}"/>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8A0F2033-5521-481A-B443-A9E091E73129}"/>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69263EC-30EE-4347-B105-5CE6DC3812DE}"/>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EF768DC-6080-46C5-815C-C7871B1CD049}"/>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E50939C-CB97-4A3D-9D3B-AE2C46B27553}"/>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75E9D75-1088-4EC7-9B70-D11FE73D932D}"/>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B8C0EDF-2A2C-4C25-B87E-CA9BD14E047A}"/>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2D0AD39-4E4E-42BB-BA1C-7F87686D8DC8}"/>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6173457-D3DF-4108-925E-13BBADE34426}"/>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02212B7-BF50-4AFE-8F8B-2EAA48C6BE6B}"/>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A4E22BD-8343-4310-8659-B7AADB6B11A5}"/>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B83A52E-751D-4FFC-84EC-2DAC715A9AB9}"/>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BF22D35-7F7E-4EDD-BBAC-F30E2AE0569D}"/>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4E7B2CC-C302-4FC9-A2C4-09F428383341}"/>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29DEED2-B560-4509-A18B-CECF6D820D7C}"/>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A5BCA54-4CA9-4BCA-BDEF-8AF492FAE5C8}"/>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ここ数年増加傾向にあったが、令和４年度は八街東小学校のトイレ改修事業や八街北中学校体育館の大規模改修事業、そして庁舎照明のＬＥＤ化事業などによって数値が低下した。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過去５年間では榎戸駅整備事業、小中学校空調設備整備事業、児童館整備事業、そして道路安全対策事業の影響により類似団体平均値を下回った数値が続いている。令和５年度においても、ごみ焼却施設基幹的設備改良事業の影響によってこの傾向は続くと思われ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0E0C596-9749-415E-BB03-5B31ECAECFF8}"/>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81121B0-BADA-444D-AB53-B42DF75B5DC2}"/>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F2806183-5AD2-4B1F-9B14-C72631684612}"/>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A0EC955A-56CA-4385-8E09-0B2EAECF8B79}"/>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19C4605E-8390-4625-A581-303F8B124F6F}"/>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DF78CCD8-F613-4938-9CA5-F29D05507D68}"/>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BB408E85-1C97-4378-A164-D0E44F140658}"/>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98601DF5-6423-4B39-8DF2-BB6D0614117C}"/>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671A4FC7-11F7-42F1-84D1-526CBF053539}"/>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9777953B-DB35-48B3-B43A-E68C13FDCEEF}"/>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2EB8E7AF-F179-4E32-9315-794450BF40E6}"/>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490DB750-80D9-4289-8339-F78D93C422A0}"/>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F71CE847-1A37-493B-B5D0-80B10018C4A9}"/>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0A185E0-3132-45D4-B354-6A4A53017E67}"/>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CCC87693-3E62-4E50-8AE3-29D2D1EB9A65}"/>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2F82720-1E89-41BE-A7EF-7FB7EE97EF3C}"/>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3810</xdr:rowOff>
    </xdr:to>
    <xdr:cxnSp macro="">
      <xdr:nvCxnSpPr>
        <xdr:cNvPr id="65" name="直線コネクタ 64">
          <a:extLst>
            <a:ext uri="{FF2B5EF4-FFF2-40B4-BE49-F238E27FC236}">
              <a16:creationId xmlns:a16="http://schemas.microsoft.com/office/drawing/2014/main" id="{F5C4B8F2-34A7-4A55-AB39-73B3A9D7EBBF}"/>
            </a:ext>
          </a:extLst>
        </xdr:cNvPr>
        <xdr:cNvCxnSpPr/>
      </xdr:nvCxnSpPr>
      <xdr:spPr>
        <a:xfrm flipV="1">
          <a:off x="4206240" y="5423958"/>
          <a:ext cx="1270" cy="104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7637</xdr:rowOff>
    </xdr:from>
    <xdr:ext cx="405111" cy="259045"/>
    <xdr:sp macro="" textlink="">
      <xdr:nvSpPr>
        <xdr:cNvPr id="66" name="有形固定資産減価償却率最小値テキスト">
          <a:extLst>
            <a:ext uri="{FF2B5EF4-FFF2-40B4-BE49-F238E27FC236}">
              <a16:creationId xmlns:a16="http://schemas.microsoft.com/office/drawing/2014/main" id="{A4B8E7E5-8B47-4B69-B449-1F321AA2DE47}"/>
            </a:ext>
          </a:extLst>
        </xdr:cNvPr>
        <xdr:cNvSpPr txBox="1"/>
      </xdr:nvSpPr>
      <xdr:spPr>
        <a:xfrm>
          <a:off x="4258945"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3810</xdr:rowOff>
    </xdr:from>
    <xdr:to>
      <xdr:col>23</xdr:col>
      <xdr:colOff>174625</xdr:colOff>
      <xdr:row>34</xdr:row>
      <xdr:rowOff>3810</xdr:rowOff>
    </xdr:to>
    <xdr:cxnSp macro="">
      <xdr:nvCxnSpPr>
        <xdr:cNvPr id="67" name="直線コネクタ 66">
          <a:extLst>
            <a:ext uri="{FF2B5EF4-FFF2-40B4-BE49-F238E27FC236}">
              <a16:creationId xmlns:a16="http://schemas.microsoft.com/office/drawing/2014/main" id="{E94D1D38-7A74-4FA0-AF9D-1BE7B7FB482D}"/>
            </a:ext>
          </a:extLst>
        </xdr:cNvPr>
        <xdr:cNvCxnSpPr/>
      </xdr:nvCxnSpPr>
      <xdr:spPr>
        <a:xfrm>
          <a:off x="4119245" y="647319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a:extLst>
            <a:ext uri="{FF2B5EF4-FFF2-40B4-BE49-F238E27FC236}">
              <a16:creationId xmlns:a16="http://schemas.microsoft.com/office/drawing/2014/main" id="{2D1FB050-EC9A-468C-9D75-77FF1E16B057}"/>
            </a:ext>
          </a:extLst>
        </xdr:cNvPr>
        <xdr:cNvSpPr txBox="1"/>
      </xdr:nvSpPr>
      <xdr:spPr>
        <a:xfrm>
          <a:off x="4258945" y="520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a:extLst>
            <a:ext uri="{FF2B5EF4-FFF2-40B4-BE49-F238E27FC236}">
              <a16:creationId xmlns:a16="http://schemas.microsoft.com/office/drawing/2014/main" id="{86554B41-C21D-4B74-95E9-8E5672621F7C}"/>
            </a:ext>
          </a:extLst>
        </xdr:cNvPr>
        <xdr:cNvCxnSpPr/>
      </xdr:nvCxnSpPr>
      <xdr:spPr>
        <a:xfrm>
          <a:off x="4119245" y="542395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70" name="有形固定資産減価償却率平均値テキスト">
          <a:extLst>
            <a:ext uri="{FF2B5EF4-FFF2-40B4-BE49-F238E27FC236}">
              <a16:creationId xmlns:a16="http://schemas.microsoft.com/office/drawing/2014/main" id="{9F154375-452E-45C6-93AC-984CD13899A2}"/>
            </a:ext>
          </a:extLst>
        </xdr:cNvPr>
        <xdr:cNvSpPr txBox="1"/>
      </xdr:nvSpPr>
      <xdr:spPr>
        <a:xfrm>
          <a:off x="4258945" y="5969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a:extLst>
            <a:ext uri="{FF2B5EF4-FFF2-40B4-BE49-F238E27FC236}">
              <a16:creationId xmlns:a16="http://schemas.microsoft.com/office/drawing/2014/main" id="{549428B8-D46B-4F89-98F8-3E392E9773D9}"/>
            </a:ext>
          </a:extLst>
        </xdr:cNvPr>
        <xdr:cNvSpPr/>
      </xdr:nvSpPr>
      <xdr:spPr>
        <a:xfrm>
          <a:off x="4157345" y="598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2" name="フローチャート: 判断 71">
          <a:extLst>
            <a:ext uri="{FF2B5EF4-FFF2-40B4-BE49-F238E27FC236}">
              <a16:creationId xmlns:a16="http://schemas.microsoft.com/office/drawing/2014/main" id="{34D99EC6-4F78-4C8D-B153-33BB6A9CE453}"/>
            </a:ext>
          </a:extLst>
        </xdr:cNvPr>
        <xdr:cNvSpPr/>
      </xdr:nvSpPr>
      <xdr:spPr>
        <a:xfrm>
          <a:off x="3537585" y="59446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3" name="フローチャート: 判断 72">
          <a:extLst>
            <a:ext uri="{FF2B5EF4-FFF2-40B4-BE49-F238E27FC236}">
              <a16:creationId xmlns:a16="http://schemas.microsoft.com/office/drawing/2014/main" id="{33AB8DEA-E7EB-4E60-88D4-9A3C6115D496}"/>
            </a:ext>
          </a:extLst>
        </xdr:cNvPr>
        <xdr:cNvSpPr/>
      </xdr:nvSpPr>
      <xdr:spPr>
        <a:xfrm>
          <a:off x="2867025" y="59482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a:extLst>
            <a:ext uri="{FF2B5EF4-FFF2-40B4-BE49-F238E27FC236}">
              <a16:creationId xmlns:a16="http://schemas.microsoft.com/office/drawing/2014/main" id="{841729A7-D195-4B3A-BD85-E17A3FEA3F89}"/>
            </a:ext>
          </a:extLst>
        </xdr:cNvPr>
        <xdr:cNvSpPr/>
      </xdr:nvSpPr>
      <xdr:spPr>
        <a:xfrm>
          <a:off x="2196465" y="5887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E8C0FFB6-19C1-4EDD-9B2B-44FF8F603E1B}"/>
            </a:ext>
          </a:extLst>
        </xdr:cNvPr>
        <xdr:cNvSpPr/>
      </xdr:nvSpPr>
      <xdr:spPr>
        <a:xfrm>
          <a:off x="1525905" y="58654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7CF4CFD-1503-4621-8A6E-43C0CC310963}"/>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C505E59-017B-4ADF-A510-1F1DA9EAB1BA}"/>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A6B866C-68F3-4EED-969B-DB08A488CAAC}"/>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CECB544-1DC6-4EB0-8D9A-C5D4732A8C3A}"/>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4A2EFCA-67AA-4CD1-A5E4-5029D869B850}"/>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23495</xdr:rowOff>
    </xdr:from>
    <xdr:to>
      <xdr:col>23</xdr:col>
      <xdr:colOff>136525</xdr:colOff>
      <xdr:row>30</xdr:row>
      <xdr:rowOff>125095</xdr:rowOff>
    </xdr:to>
    <xdr:sp macro="" textlink="">
      <xdr:nvSpPr>
        <xdr:cNvPr id="81" name="楕円 80">
          <a:extLst>
            <a:ext uri="{FF2B5EF4-FFF2-40B4-BE49-F238E27FC236}">
              <a16:creationId xmlns:a16="http://schemas.microsoft.com/office/drawing/2014/main" id="{F6DB3A16-C69B-41F5-A57F-790159379562}"/>
            </a:ext>
          </a:extLst>
        </xdr:cNvPr>
        <xdr:cNvSpPr/>
      </xdr:nvSpPr>
      <xdr:spPr>
        <a:xfrm>
          <a:off x="4157345" y="582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46372</xdr:rowOff>
    </xdr:from>
    <xdr:ext cx="405111" cy="259045"/>
    <xdr:sp macro="" textlink="">
      <xdr:nvSpPr>
        <xdr:cNvPr id="82" name="有形固定資産減価償却率該当値テキスト">
          <a:extLst>
            <a:ext uri="{FF2B5EF4-FFF2-40B4-BE49-F238E27FC236}">
              <a16:creationId xmlns:a16="http://schemas.microsoft.com/office/drawing/2014/main" id="{605039E4-C52F-48C6-BB61-4F0A7D9C8C78}"/>
            </a:ext>
          </a:extLst>
        </xdr:cNvPr>
        <xdr:cNvSpPr txBox="1"/>
      </xdr:nvSpPr>
      <xdr:spPr>
        <a:xfrm>
          <a:off x="4258945" y="56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70273</xdr:rowOff>
    </xdr:from>
    <xdr:to>
      <xdr:col>19</xdr:col>
      <xdr:colOff>187325</xdr:colOff>
      <xdr:row>31</xdr:row>
      <xdr:rowOff>423</xdr:rowOff>
    </xdr:to>
    <xdr:sp macro="" textlink="">
      <xdr:nvSpPr>
        <xdr:cNvPr id="83" name="楕円 82">
          <a:extLst>
            <a:ext uri="{FF2B5EF4-FFF2-40B4-BE49-F238E27FC236}">
              <a16:creationId xmlns:a16="http://schemas.microsoft.com/office/drawing/2014/main" id="{E0168107-F187-4A77-B002-901A2FFFA7DF}"/>
            </a:ext>
          </a:extLst>
        </xdr:cNvPr>
        <xdr:cNvSpPr/>
      </xdr:nvSpPr>
      <xdr:spPr>
        <a:xfrm>
          <a:off x="3537585" y="58690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74295</xdr:rowOff>
    </xdr:from>
    <xdr:to>
      <xdr:col>23</xdr:col>
      <xdr:colOff>85725</xdr:colOff>
      <xdr:row>30</xdr:row>
      <xdr:rowOff>121073</xdr:rowOff>
    </xdr:to>
    <xdr:cxnSp macro="">
      <xdr:nvCxnSpPr>
        <xdr:cNvPr id="84" name="直線コネクタ 83">
          <a:extLst>
            <a:ext uri="{FF2B5EF4-FFF2-40B4-BE49-F238E27FC236}">
              <a16:creationId xmlns:a16="http://schemas.microsoft.com/office/drawing/2014/main" id="{290E2F41-2AAF-42A9-B2DF-AC2A5E96650C}"/>
            </a:ext>
          </a:extLst>
        </xdr:cNvPr>
        <xdr:cNvCxnSpPr/>
      </xdr:nvCxnSpPr>
      <xdr:spPr>
        <a:xfrm flipV="1">
          <a:off x="3588385" y="5873115"/>
          <a:ext cx="61976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140970</xdr:rowOff>
    </xdr:from>
    <xdr:to>
      <xdr:col>15</xdr:col>
      <xdr:colOff>187325</xdr:colOff>
      <xdr:row>30</xdr:row>
      <xdr:rowOff>71120</xdr:rowOff>
    </xdr:to>
    <xdr:sp macro="" textlink="">
      <xdr:nvSpPr>
        <xdr:cNvPr id="85" name="楕円 84">
          <a:extLst>
            <a:ext uri="{FF2B5EF4-FFF2-40B4-BE49-F238E27FC236}">
              <a16:creationId xmlns:a16="http://schemas.microsoft.com/office/drawing/2014/main" id="{1C46B55C-6AFA-4B43-9E65-DD086E5E4F80}"/>
            </a:ext>
          </a:extLst>
        </xdr:cNvPr>
        <xdr:cNvSpPr/>
      </xdr:nvSpPr>
      <xdr:spPr>
        <a:xfrm>
          <a:off x="2867025" y="5772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20320</xdr:rowOff>
    </xdr:from>
    <xdr:to>
      <xdr:col>19</xdr:col>
      <xdr:colOff>136525</xdr:colOff>
      <xdr:row>30</xdr:row>
      <xdr:rowOff>121073</xdr:rowOff>
    </xdr:to>
    <xdr:cxnSp macro="">
      <xdr:nvCxnSpPr>
        <xdr:cNvPr id="86" name="直線コネクタ 85">
          <a:extLst>
            <a:ext uri="{FF2B5EF4-FFF2-40B4-BE49-F238E27FC236}">
              <a16:creationId xmlns:a16="http://schemas.microsoft.com/office/drawing/2014/main" id="{8135A19E-6F72-4999-82B1-3981311757C9}"/>
            </a:ext>
          </a:extLst>
        </xdr:cNvPr>
        <xdr:cNvCxnSpPr/>
      </xdr:nvCxnSpPr>
      <xdr:spPr>
        <a:xfrm>
          <a:off x="2917825" y="5819140"/>
          <a:ext cx="670560" cy="10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115782</xdr:rowOff>
    </xdr:from>
    <xdr:to>
      <xdr:col>11</xdr:col>
      <xdr:colOff>187325</xdr:colOff>
      <xdr:row>30</xdr:row>
      <xdr:rowOff>45932</xdr:rowOff>
    </xdr:to>
    <xdr:sp macro="" textlink="">
      <xdr:nvSpPr>
        <xdr:cNvPr id="87" name="楕円 86">
          <a:extLst>
            <a:ext uri="{FF2B5EF4-FFF2-40B4-BE49-F238E27FC236}">
              <a16:creationId xmlns:a16="http://schemas.microsoft.com/office/drawing/2014/main" id="{AAE5B8C6-7602-4A29-B9A1-2024F745071F}"/>
            </a:ext>
          </a:extLst>
        </xdr:cNvPr>
        <xdr:cNvSpPr/>
      </xdr:nvSpPr>
      <xdr:spPr>
        <a:xfrm>
          <a:off x="2196465" y="57469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166582</xdr:rowOff>
    </xdr:from>
    <xdr:to>
      <xdr:col>15</xdr:col>
      <xdr:colOff>136525</xdr:colOff>
      <xdr:row>30</xdr:row>
      <xdr:rowOff>20320</xdr:rowOff>
    </xdr:to>
    <xdr:cxnSp macro="">
      <xdr:nvCxnSpPr>
        <xdr:cNvPr id="88" name="直線コネクタ 87">
          <a:extLst>
            <a:ext uri="{FF2B5EF4-FFF2-40B4-BE49-F238E27FC236}">
              <a16:creationId xmlns:a16="http://schemas.microsoft.com/office/drawing/2014/main" id="{2F1657A8-50CF-4CC0-A197-23AD74288787}"/>
            </a:ext>
          </a:extLst>
        </xdr:cNvPr>
        <xdr:cNvCxnSpPr/>
      </xdr:nvCxnSpPr>
      <xdr:spPr>
        <a:xfrm>
          <a:off x="2247265" y="5797762"/>
          <a:ext cx="670560" cy="2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140970</xdr:rowOff>
    </xdr:from>
    <xdr:to>
      <xdr:col>7</xdr:col>
      <xdr:colOff>187325</xdr:colOff>
      <xdr:row>30</xdr:row>
      <xdr:rowOff>71120</xdr:rowOff>
    </xdr:to>
    <xdr:sp macro="" textlink="">
      <xdr:nvSpPr>
        <xdr:cNvPr id="89" name="楕円 88">
          <a:extLst>
            <a:ext uri="{FF2B5EF4-FFF2-40B4-BE49-F238E27FC236}">
              <a16:creationId xmlns:a16="http://schemas.microsoft.com/office/drawing/2014/main" id="{C10EBBFD-C41A-4591-8B5C-C0FF87C96D56}"/>
            </a:ext>
          </a:extLst>
        </xdr:cNvPr>
        <xdr:cNvSpPr/>
      </xdr:nvSpPr>
      <xdr:spPr>
        <a:xfrm>
          <a:off x="1525905" y="5772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166582</xdr:rowOff>
    </xdr:from>
    <xdr:to>
      <xdr:col>11</xdr:col>
      <xdr:colOff>136525</xdr:colOff>
      <xdr:row>30</xdr:row>
      <xdr:rowOff>20320</xdr:rowOff>
    </xdr:to>
    <xdr:cxnSp macro="">
      <xdr:nvCxnSpPr>
        <xdr:cNvPr id="90" name="直線コネクタ 89">
          <a:extLst>
            <a:ext uri="{FF2B5EF4-FFF2-40B4-BE49-F238E27FC236}">
              <a16:creationId xmlns:a16="http://schemas.microsoft.com/office/drawing/2014/main" id="{619C05FB-05D4-46FB-AE97-3B0A0534A926}"/>
            </a:ext>
          </a:extLst>
        </xdr:cNvPr>
        <xdr:cNvCxnSpPr/>
      </xdr:nvCxnSpPr>
      <xdr:spPr>
        <a:xfrm flipV="1">
          <a:off x="1576705" y="5797762"/>
          <a:ext cx="670560" cy="2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91" name="n_1aveValue有形固定資産減価償却率">
          <a:extLst>
            <a:ext uri="{FF2B5EF4-FFF2-40B4-BE49-F238E27FC236}">
              <a16:creationId xmlns:a16="http://schemas.microsoft.com/office/drawing/2014/main" id="{DF56A195-385A-4678-8912-D19AB80B8FA0}"/>
            </a:ext>
          </a:extLst>
        </xdr:cNvPr>
        <xdr:cNvSpPr txBox="1"/>
      </xdr:nvSpPr>
      <xdr:spPr>
        <a:xfrm>
          <a:off x="3395989" y="603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92" name="n_2aveValue有形固定資産減価償却率">
          <a:extLst>
            <a:ext uri="{FF2B5EF4-FFF2-40B4-BE49-F238E27FC236}">
              <a16:creationId xmlns:a16="http://schemas.microsoft.com/office/drawing/2014/main" id="{C7B77FE4-FB54-46E9-ACF6-5E0F766127C2}"/>
            </a:ext>
          </a:extLst>
        </xdr:cNvPr>
        <xdr:cNvSpPr txBox="1"/>
      </xdr:nvSpPr>
      <xdr:spPr>
        <a:xfrm>
          <a:off x="2738129" y="6037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3" name="n_3aveValue有形固定資産減価償却率">
          <a:extLst>
            <a:ext uri="{FF2B5EF4-FFF2-40B4-BE49-F238E27FC236}">
              <a16:creationId xmlns:a16="http://schemas.microsoft.com/office/drawing/2014/main" id="{DC22A1F1-7E15-4A87-A95A-AE5D06DD1F51}"/>
            </a:ext>
          </a:extLst>
        </xdr:cNvPr>
        <xdr:cNvSpPr txBox="1"/>
      </xdr:nvSpPr>
      <xdr:spPr>
        <a:xfrm>
          <a:off x="2067569" y="597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4" name="n_4aveValue有形固定資産減価償却率">
          <a:extLst>
            <a:ext uri="{FF2B5EF4-FFF2-40B4-BE49-F238E27FC236}">
              <a16:creationId xmlns:a16="http://schemas.microsoft.com/office/drawing/2014/main" id="{7762EE42-2327-46AF-B5A0-27BE230B340D}"/>
            </a:ext>
          </a:extLst>
        </xdr:cNvPr>
        <xdr:cNvSpPr txBox="1"/>
      </xdr:nvSpPr>
      <xdr:spPr>
        <a:xfrm>
          <a:off x="1397009" y="5958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16950</xdr:rowOff>
    </xdr:from>
    <xdr:ext cx="405111" cy="259045"/>
    <xdr:sp macro="" textlink="">
      <xdr:nvSpPr>
        <xdr:cNvPr id="95" name="n_1mainValue有形固定資産減価償却率">
          <a:extLst>
            <a:ext uri="{FF2B5EF4-FFF2-40B4-BE49-F238E27FC236}">
              <a16:creationId xmlns:a16="http://schemas.microsoft.com/office/drawing/2014/main" id="{D3C21D13-6CED-4D14-8FA6-C35B621690D4}"/>
            </a:ext>
          </a:extLst>
        </xdr:cNvPr>
        <xdr:cNvSpPr txBox="1"/>
      </xdr:nvSpPr>
      <xdr:spPr>
        <a:xfrm>
          <a:off x="3395989" y="5648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87647</xdr:rowOff>
    </xdr:from>
    <xdr:ext cx="405111" cy="259045"/>
    <xdr:sp macro="" textlink="">
      <xdr:nvSpPr>
        <xdr:cNvPr id="96" name="n_2mainValue有形固定資産減価償却率">
          <a:extLst>
            <a:ext uri="{FF2B5EF4-FFF2-40B4-BE49-F238E27FC236}">
              <a16:creationId xmlns:a16="http://schemas.microsoft.com/office/drawing/2014/main" id="{3BD03F3C-37EF-4B93-9B89-BC8E824C9094}"/>
            </a:ext>
          </a:extLst>
        </xdr:cNvPr>
        <xdr:cNvSpPr txBox="1"/>
      </xdr:nvSpPr>
      <xdr:spPr>
        <a:xfrm>
          <a:off x="2738129"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62459</xdr:rowOff>
    </xdr:from>
    <xdr:ext cx="405111" cy="259045"/>
    <xdr:sp macro="" textlink="">
      <xdr:nvSpPr>
        <xdr:cNvPr id="97" name="n_3mainValue有形固定資産減価償却率">
          <a:extLst>
            <a:ext uri="{FF2B5EF4-FFF2-40B4-BE49-F238E27FC236}">
              <a16:creationId xmlns:a16="http://schemas.microsoft.com/office/drawing/2014/main" id="{0D30B2D3-5970-492A-910D-590D0931BA0D}"/>
            </a:ext>
          </a:extLst>
        </xdr:cNvPr>
        <xdr:cNvSpPr txBox="1"/>
      </xdr:nvSpPr>
      <xdr:spPr>
        <a:xfrm>
          <a:off x="2067569" y="552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87647</xdr:rowOff>
    </xdr:from>
    <xdr:ext cx="405111" cy="259045"/>
    <xdr:sp macro="" textlink="">
      <xdr:nvSpPr>
        <xdr:cNvPr id="98" name="n_4mainValue有形固定資産減価償却率">
          <a:extLst>
            <a:ext uri="{FF2B5EF4-FFF2-40B4-BE49-F238E27FC236}">
              <a16:creationId xmlns:a16="http://schemas.microsoft.com/office/drawing/2014/main" id="{2AB41160-A531-49BD-A486-7D9F27F486AD}"/>
            </a:ext>
          </a:extLst>
        </xdr:cNvPr>
        <xdr:cNvSpPr txBox="1"/>
      </xdr:nvSpPr>
      <xdr:spPr>
        <a:xfrm>
          <a:off x="1397009"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97042B82-220D-434E-8016-0BD152EEE398}"/>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D15668E-65D7-4A8B-847D-B3B2CD470B9E}"/>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63E54A0E-EF47-4FF3-A013-5191B4054C0E}"/>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AA1AA969-06C6-4DFE-96C1-3EE08E715CD8}"/>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17B6C3A2-8A87-4687-BBCE-169F73B5E6AC}"/>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576BC650-6FF8-4578-B498-0E1D11AC7683}"/>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A6D8AFFC-3C12-4179-954D-DD0FB25804AD}"/>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3B35E1FC-E05D-44B1-946F-A93283F7BFDE}"/>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61A34209-F323-441F-812A-CEB10A3E4B96}"/>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10249E6B-8397-4788-A567-A6AA78DE3CCF}"/>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87715DAB-DE3A-482E-B81A-CBA68DF268A8}"/>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18ED6DB0-853B-4778-BC72-43B5868ADAB2}"/>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8D8C8798-B3B0-4DAA-8ED8-FD10583EBC0D}"/>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は臨時財政対策債発行可能額が大幅に下がったことから、分母となる数値が下がり、債務償還比率の増加に繋がった。ここ数年は経常一般財源等（歳入）等が増加傾向にあったことから、数値の減少が続いてい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令和５年度は公債費に準ずる債務負担行為が大きく増加することから、分母は再度増加に転じ、数値が減少していくと考えられる。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D58F3BFB-F9E9-494B-9A1E-A00251C75188}"/>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CFE2154C-664B-4101-94DB-8A498E9D260C}"/>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B4672D70-7E18-4B60-9B1E-035C56BFF435}"/>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76855AD5-23E2-45DB-97C9-C947C65039AA}"/>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5D39D1D9-A976-4640-B3E3-09C20FA28C70}"/>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D2724073-E92D-4DFB-9EFB-3C41A323E62C}"/>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E0F3BFDC-BE55-4C3C-B394-12ABF2384A94}"/>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A5ADB928-5EB6-44C6-B5FB-546CF5FD97DD}"/>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D4AAD8FF-F714-4B23-A8EA-E5E413D38AB9}"/>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838A3753-4C69-4967-887C-E4FE0365D4B4}"/>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ECBABC4B-EE09-4E97-BF98-ED6980B0A9DD}"/>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D87D87F4-8C32-4BAA-AF29-4747EFF01150}"/>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CA14DCA6-DC28-4DD2-961F-18574F82B390}"/>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221A1BA7-14CA-4072-9840-00E9D036C1A6}"/>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586147E1-5421-4B16-A035-234A2AFB8767}"/>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137717</xdr:rowOff>
    </xdr:to>
    <xdr:cxnSp macro="">
      <xdr:nvCxnSpPr>
        <xdr:cNvPr id="127" name="直線コネクタ 126">
          <a:extLst>
            <a:ext uri="{FF2B5EF4-FFF2-40B4-BE49-F238E27FC236}">
              <a16:creationId xmlns:a16="http://schemas.microsoft.com/office/drawing/2014/main" id="{AFF812B2-7C95-426F-B9DF-D13CAB7B5616}"/>
            </a:ext>
          </a:extLst>
        </xdr:cNvPr>
        <xdr:cNvCxnSpPr/>
      </xdr:nvCxnSpPr>
      <xdr:spPr>
        <a:xfrm flipV="1">
          <a:off x="13027660" y="5211868"/>
          <a:ext cx="1269" cy="122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141544</xdr:rowOff>
    </xdr:from>
    <xdr:ext cx="560923" cy="259045"/>
    <xdr:sp macro="" textlink="">
      <xdr:nvSpPr>
        <xdr:cNvPr id="128" name="債務償還比率最小値テキスト">
          <a:extLst>
            <a:ext uri="{FF2B5EF4-FFF2-40B4-BE49-F238E27FC236}">
              <a16:creationId xmlns:a16="http://schemas.microsoft.com/office/drawing/2014/main" id="{85265833-C033-4225-9EE9-B1083DD48EF0}"/>
            </a:ext>
          </a:extLst>
        </xdr:cNvPr>
        <xdr:cNvSpPr txBox="1"/>
      </xdr:nvSpPr>
      <xdr:spPr>
        <a:xfrm>
          <a:off x="13080365" y="644328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137717</xdr:rowOff>
    </xdr:from>
    <xdr:to>
      <xdr:col>76</xdr:col>
      <xdr:colOff>111125</xdr:colOff>
      <xdr:row>33</xdr:row>
      <xdr:rowOff>137717</xdr:rowOff>
    </xdr:to>
    <xdr:cxnSp macro="">
      <xdr:nvCxnSpPr>
        <xdr:cNvPr id="129" name="直線コネクタ 128">
          <a:extLst>
            <a:ext uri="{FF2B5EF4-FFF2-40B4-BE49-F238E27FC236}">
              <a16:creationId xmlns:a16="http://schemas.microsoft.com/office/drawing/2014/main" id="{0EFE61DA-81AA-48CC-8B94-0024DAC6C3DC}"/>
            </a:ext>
          </a:extLst>
        </xdr:cNvPr>
        <xdr:cNvCxnSpPr/>
      </xdr:nvCxnSpPr>
      <xdr:spPr>
        <a:xfrm>
          <a:off x="12963525" y="64394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D0102D78-EEE0-44AB-8ADD-85DDB5898BF2}"/>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5297E3D2-DF25-436D-91A9-66522D0CA40A}"/>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8829</xdr:rowOff>
    </xdr:from>
    <xdr:ext cx="469744" cy="259045"/>
    <xdr:sp macro="" textlink="">
      <xdr:nvSpPr>
        <xdr:cNvPr id="132" name="債務償還比率平均値テキスト">
          <a:extLst>
            <a:ext uri="{FF2B5EF4-FFF2-40B4-BE49-F238E27FC236}">
              <a16:creationId xmlns:a16="http://schemas.microsoft.com/office/drawing/2014/main" id="{AD365FCA-E3ED-4504-B082-0069F4288AE5}"/>
            </a:ext>
          </a:extLst>
        </xdr:cNvPr>
        <xdr:cNvSpPr txBox="1"/>
      </xdr:nvSpPr>
      <xdr:spPr>
        <a:xfrm>
          <a:off x="13080365" y="5640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157402</xdr:rowOff>
    </xdr:from>
    <xdr:to>
      <xdr:col>76</xdr:col>
      <xdr:colOff>73025</xdr:colOff>
      <xdr:row>30</xdr:row>
      <xdr:rowOff>87552</xdr:rowOff>
    </xdr:to>
    <xdr:sp macro="" textlink="">
      <xdr:nvSpPr>
        <xdr:cNvPr id="133" name="フローチャート: 判断 132">
          <a:extLst>
            <a:ext uri="{FF2B5EF4-FFF2-40B4-BE49-F238E27FC236}">
              <a16:creationId xmlns:a16="http://schemas.microsoft.com/office/drawing/2014/main" id="{49913519-80B1-4E3C-ABA2-051DD12FC91C}"/>
            </a:ext>
          </a:extLst>
        </xdr:cNvPr>
        <xdr:cNvSpPr/>
      </xdr:nvSpPr>
      <xdr:spPr>
        <a:xfrm>
          <a:off x="13001625" y="57885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155003</xdr:rowOff>
    </xdr:from>
    <xdr:to>
      <xdr:col>72</xdr:col>
      <xdr:colOff>123825</xdr:colOff>
      <xdr:row>30</xdr:row>
      <xdr:rowOff>85153</xdr:rowOff>
    </xdr:to>
    <xdr:sp macro="" textlink="">
      <xdr:nvSpPr>
        <xdr:cNvPr id="134" name="フローチャート: 判断 133">
          <a:extLst>
            <a:ext uri="{FF2B5EF4-FFF2-40B4-BE49-F238E27FC236}">
              <a16:creationId xmlns:a16="http://schemas.microsoft.com/office/drawing/2014/main" id="{3F53172F-E36E-46D6-861C-A8589C1A71B3}"/>
            </a:ext>
          </a:extLst>
        </xdr:cNvPr>
        <xdr:cNvSpPr/>
      </xdr:nvSpPr>
      <xdr:spPr>
        <a:xfrm>
          <a:off x="12359005" y="57861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35" name="フローチャート: 判断 134">
          <a:extLst>
            <a:ext uri="{FF2B5EF4-FFF2-40B4-BE49-F238E27FC236}">
              <a16:creationId xmlns:a16="http://schemas.microsoft.com/office/drawing/2014/main" id="{C692B3CE-381F-498E-92C8-BEE9DA6BF5F1}"/>
            </a:ext>
          </a:extLst>
        </xdr:cNvPr>
        <xdr:cNvSpPr/>
      </xdr:nvSpPr>
      <xdr:spPr>
        <a:xfrm>
          <a:off x="11688445" y="5914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36" name="フローチャート: 判断 135">
          <a:extLst>
            <a:ext uri="{FF2B5EF4-FFF2-40B4-BE49-F238E27FC236}">
              <a16:creationId xmlns:a16="http://schemas.microsoft.com/office/drawing/2014/main" id="{F1990E43-E679-4EB2-9BE7-3BD0B65727A8}"/>
            </a:ext>
          </a:extLst>
        </xdr:cNvPr>
        <xdr:cNvSpPr/>
      </xdr:nvSpPr>
      <xdr:spPr>
        <a:xfrm>
          <a:off x="11017885" y="59164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a:extLst>
            <a:ext uri="{FF2B5EF4-FFF2-40B4-BE49-F238E27FC236}">
              <a16:creationId xmlns:a16="http://schemas.microsoft.com/office/drawing/2014/main" id="{9F92C332-34BB-41A9-B68F-DB5CDA96BA80}"/>
            </a:ext>
          </a:extLst>
        </xdr:cNvPr>
        <xdr:cNvSpPr/>
      </xdr:nvSpPr>
      <xdr:spPr>
        <a:xfrm>
          <a:off x="10347325" y="5916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D5B2C42-6AA6-4145-9C55-9269F91768FA}"/>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4A469CA6-7126-4439-98A5-C2F5AAB06EFF}"/>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341B10C-D2D5-477E-A217-AD7DCB234628}"/>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E6CAF0B-0A0C-43F6-B8D4-6B8612BABC08}"/>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73056F3-B828-456C-9029-174842319C1C}"/>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26324</xdr:rowOff>
    </xdr:from>
    <xdr:to>
      <xdr:col>76</xdr:col>
      <xdr:colOff>73025</xdr:colOff>
      <xdr:row>31</xdr:row>
      <xdr:rowOff>127924</xdr:rowOff>
    </xdr:to>
    <xdr:sp macro="" textlink="">
      <xdr:nvSpPr>
        <xdr:cNvPr id="143" name="楕円 142">
          <a:extLst>
            <a:ext uri="{FF2B5EF4-FFF2-40B4-BE49-F238E27FC236}">
              <a16:creationId xmlns:a16="http://schemas.microsoft.com/office/drawing/2014/main" id="{0D0DB82B-1AE3-4176-A8CA-B5E49261DFC1}"/>
            </a:ext>
          </a:extLst>
        </xdr:cNvPr>
        <xdr:cNvSpPr/>
      </xdr:nvSpPr>
      <xdr:spPr>
        <a:xfrm>
          <a:off x="13001625" y="59927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4751</xdr:rowOff>
    </xdr:from>
    <xdr:ext cx="469744" cy="259045"/>
    <xdr:sp macro="" textlink="">
      <xdr:nvSpPr>
        <xdr:cNvPr id="144" name="債務償還比率該当値テキスト">
          <a:extLst>
            <a:ext uri="{FF2B5EF4-FFF2-40B4-BE49-F238E27FC236}">
              <a16:creationId xmlns:a16="http://schemas.microsoft.com/office/drawing/2014/main" id="{8D18FA95-7E05-43E7-89A9-17B5BCCAA3C7}"/>
            </a:ext>
          </a:extLst>
        </xdr:cNvPr>
        <xdr:cNvSpPr txBox="1"/>
      </xdr:nvSpPr>
      <xdr:spPr>
        <a:xfrm>
          <a:off x="13080365" y="597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38728</xdr:rowOff>
    </xdr:from>
    <xdr:to>
      <xdr:col>72</xdr:col>
      <xdr:colOff>123825</xdr:colOff>
      <xdr:row>30</xdr:row>
      <xdr:rowOff>140328</xdr:rowOff>
    </xdr:to>
    <xdr:sp macro="" textlink="">
      <xdr:nvSpPr>
        <xdr:cNvPr id="145" name="楕円 144">
          <a:extLst>
            <a:ext uri="{FF2B5EF4-FFF2-40B4-BE49-F238E27FC236}">
              <a16:creationId xmlns:a16="http://schemas.microsoft.com/office/drawing/2014/main" id="{0FE7E216-8FB5-4B8D-A9BB-19B014B0AE87}"/>
            </a:ext>
          </a:extLst>
        </xdr:cNvPr>
        <xdr:cNvSpPr/>
      </xdr:nvSpPr>
      <xdr:spPr>
        <a:xfrm>
          <a:off x="12359005" y="583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89528</xdr:rowOff>
    </xdr:from>
    <xdr:to>
      <xdr:col>76</xdr:col>
      <xdr:colOff>22225</xdr:colOff>
      <xdr:row>31</xdr:row>
      <xdr:rowOff>77124</xdr:rowOff>
    </xdr:to>
    <xdr:cxnSp macro="">
      <xdr:nvCxnSpPr>
        <xdr:cNvPr id="146" name="直線コネクタ 145">
          <a:extLst>
            <a:ext uri="{FF2B5EF4-FFF2-40B4-BE49-F238E27FC236}">
              <a16:creationId xmlns:a16="http://schemas.microsoft.com/office/drawing/2014/main" id="{2A1AE039-9FC9-4050-87DC-19B63A2E1C4F}"/>
            </a:ext>
          </a:extLst>
        </xdr:cNvPr>
        <xdr:cNvCxnSpPr/>
      </xdr:nvCxnSpPr>
      <xdr:spPr>
        <a:xfrm>
          <a:off x="12409805" y="5888348"/>
          <a:ext cx="619760" cy="15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161551</xdr:rowOff>
    </xdr:from>
    <xdr:to>
      <xdr:col>68</xdr:col>
      <xdr:colOff>123825</xdr:colOff>
      <xdr:row>31</xdr:row>
      <xdr:rowOff>91701</xdr:rowOff>
    </xdr:to>
    <xdr:sp macro="" textlink="">
      <xdr:nvSpPr>
        <xdr:cNvPr id="147" name="楕円 146">
          <a:extLst>
            <a:ext uri="{FF2B5EF4-FFF2-40B4-BE49-F238E27FC236}">
              <a16:creationId xmlns:a16="http://schemas.microsoft.com/office/drawing/2014/main" id="{ED5C02F4-71A2-4F49-B943-12578E284E51}"/>
            </a:ext>
          </a:extLst>
        </xdr:cNvPr>
        <xdr:cNvSpPr/>
      </xdr:nvSpPr>
      <xdr:spPr>
        <a:xfrm>
          <a:off x="11688445" y="59603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89528</xdr:rowOff>
    </xdr:from>
    <xdr:to>
      <xdr:col>72</xdr:col>
      <xdr:colOff>73025</xdr:colOff>
      <xdr:row>31</xdr:row>
      <xdr:rowOff>40901</xdr:rowOff>
    </xdr:to>
    <xdr:cxnSp macro="">
      <xdr:nvCxnSpPr>
        <xdr:cNvPr id="148" name="直線コネクタ 147">
          <a:extLst>
            <a:ext uri="{FF2B5EF4-FFF2-40B4-BE49-F238E27FC236}">
              <a16:creationId xmlns:a16="http://schemas.microsoft.com/office/drawing/2014/main" id="{E8052B4E-8EDB-4380-8B9E-99B350975E9E}"/>
            </a:ext>
          </a:extLst>
        </xdr:cNvPr>
        <xdr:cNvCxnSpPr/>
      </xdr:nvCxnSpPr>
      <xdr:spPr>
        <a:xfrm flipV="1">
          <a:off x="11739245" y="5888348"/>
          <a:ext cx="670560" cy="11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20087</xdr:rowOff>
    </xdr:from>
    <xdr:to>
      <xdr:col>64</xdr:col>
      <xdr:colOff>123825</xdr:colOff>
      <xdr:row>31</xdr:row>
      <xdr:rowOff>121687</xdr:rowOff>
    </xdr:to>
    <xdr:sp macro="" textlink="">
      <xdr:nvSpPr>
        <xdr:cNvPr id="149" name="楕円 148">
          <a:extLst>
            <a:ext uri="{FF2B5EF4-FFF2-40B4-BE49-F238E27FC236}">
              <a16:creationId xmlns:a16="http://schemas.microsoft.com/office/drawing/2014/main" id="{654B7495-B0B4-4AA0-9321-7EA2739B4C61}"/>
            </a:ext>
          </a:extLst>
        </xdr:cNvPr>
        <xdr:cNvSpPr/>
      </xdr:nvSpPr>
      <xdr:spPr>
        <a:xfrm>
          <a:off x="11017885" y="598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40901</xdr:rowOff>
    </xdr:from>
    <xdr:to>
      <xdr:col>68</xdr:col>
      <xdr:colOff>73025</xdr:colOff>
      <xdr:row>31</xdr:row>
      <xdr:rowOff>70887</xdr:rowOff>
    </xdr:to>
    <xdr:cxnSp macro="">
      <xdr:nvCxnSpPr>
        <xdr:cNvPr id="150" name="直線コネクタ 149">
          <a:extLst>
            <a:ext uri="{FF2B5EF4-FFF2-40B4-BE49-F238E27FC236}">
              <a16:creationId xmlns:a16="http://schemas.microsoft.com/office/drawing/2014/main" id="{8F75D45A-BE60-46E0-B34D-2C83355EB897}"/>
            </a:ext>
          </a:extLst>
        </xdr:cNvPr>
        <xdr:cNvCxnSpPr/>
      </xdr:nvCxnSpPr>
      <xdr:spPr>
        <a:xfrm flipV="1">
          <a:off x="11068685" y="6007361"/>
          <a:ext cx="670560" cy="2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776</xdr:rowOff>
    </xdr:from>
    <xdr:to>
      <xdr:col>60</xdr:col>
      <xdr:colOff>123825</xdr:colOff>
      <xdr:row>31</xdr:row>
      <xdr:rowOff>102376</xdr:rowOff>
    </xdr:to>
    <xdr:sp macro="" textlink="">
      <xdr:nvSpPr>
        <xdr:cNvPr id="151" name="楕円 150">
          <a:extLst>
            <a:ext uri="{FF2B5EF4-FFF2-40B4-BE49-F238E27FC236}">
              <a16:creationId xmlns:a16="http://schemas.microsoft.com/office/drawing/2014/main" id="{24AC22D7-A589-4142-80B4-61DBF02E0996}"/>
            </a:ext>
          </a:extLst>
        </xdr:cNvPr>
        <xdr:cNvSpPr/>
      </xdr:nvSpPr>
      <xdr:spPr>
        <a:xfrm>
          <a:off x="10347325" y="59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51576</xdr:rowOff>
    </xdr:from>
    <xdr:to>
      <xdr:col>64</xdr:col>
      <xdr:colOff>73025</xdr:colOff>
      <xdr:row>31</xdr:row>
      <xdr:rowOff>70887</xdr:rowOff>
    </xdr:to>
    <xdr:cxnSp macro="">
      <xdr:nvCxnSpPr>
        <xdr:cNvPr id="152" name="直線コネクタ 151">
          <a:extLst>
            <a:ext uri="{FF2B5EF4-FFF2-40B4-BE49-F238E27FC236}">
              <a16:creationId xmlns:a16="http://schemas.microsoft.com/office/drawing/2014/main" id="{DC400CD6-26E4-4DA8-9511-19D7C18A1E6E}"/>
            </a:ext>
          </a:extLst>
        </xdr:cNvPr>
        <xdr:cNvCxnSpPr/>
      </xdr:nvCxnSpPr>
      <xdr:spPr>
        <a:xfrm>
          <a:off x="10398125" y="6018036"/>
          <a:ext cx="670560" cy="1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101680</xdr:rowOff>
    </xdr:from>
    <xdr:ext cx="469744" cy="259045"/>
    <xdr:sp macro="" textlink="">
      <xdr:nvSpPr>
        <xdr:cNvPr id="153" name="n_1aveValue債務償還比率">
          <a:extLst>
            <a:ext uri="{FF2B5EF4-FFF2-40B4-BE49-F238E27FC236}">
              <a16:creationId xmlns:a16="http://schemas.microsoft.com/office/drawing/2014/main" id="{E4209EE0-E922-4799-BB39-A65075ACF4DB}"/>
            </a:ext>
          </a:extLst>
        </xdr:cNvPr>
        <xdr:cNvSpPr txBox="1"/>
      </xdr:nvSpPr>
      <xdr:spPr>
        <a:xfrm>
          <a:off x="12185092" y="556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62649</xdr:rowOff>
    </xdr:from>
    <xdr:ext cx="469744" cy="259045"/>
    <xdr:sp macro="" textlink="">
      <xdr:nvSpPr>
        <xdr:cNvPr id="154" name="n_2aveValue債務償還比率">
          <a:extLst>
            <a:ext uri="{FF2B5EF4-FFF2-40B4-BE49-F238E27FC236}">
              <a16:creationId xmlns:a16="http://schemas.microsoft.com/office/drawing/2014/main" id="{EE4E2E31-6F48-48E4-9B3C-F777DB0F2347}"/>
            </a:ext>
          </a:extLst>
        </xdr:cNvPr>
        <xdr:cNvSpPr txBox="1"/>
      </xdr:nvSpPr>
      <xdr:spPr>
        <a:xfrm>
          <a:off x="11527232" y="569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64328</xdr:rowOff>
    </xdr:from>
    <xdr:ext cx="469744" cy="259045"/>
    <xdr:sp macro="" textlink="">
      <xdr:nvSpPr>
        <xdr:cNvPr id="155" name="n_3aveValue債務償還比率">
          <a:extLst>
            <a:ext uri="{FF2B5EF4-FFF2-40B4-BE49-F238E27FC236}">
              <a16:creationId xmlns:a16="http://schemas.microsoft.com/office/drawing/2014/main" id="{A2DC79C7-E459-409F-9156-7196D7626E90}"/>
            </a:ext>
          </a:extLst>
        </xdr:cNvPr>
        <xdr:cNvSpPr txBox="1"/>
      </xdr:nvSpPr>
      <xdr:spPr>
        <a:xfrm>
          <a:off x="10856672" y="569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a:extLst>
            <a:ext uri="{FF2B5EF4-FFF2-40B4-BE49-F238E27FC236}">
              <a16:creationId xmlns:a16="http://schemas.microsoft.com/office/drawing/2014/main" id="{C5C74CC3-55E8-462B-B5C1-99EFB9EE7A02}"/>
            </a:ext>
          </a:extLst>
        </xdr:cNvPr>
        <xdr:cNvSpPr txBox="1"/>
      </xdr:nvSpPr>
      <xdr:spPr>
        <a:xfrm>
          <a:off x="10186112" y="569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131455</xdr:rowOff>
    </xdr:from>
    <xdr:ext cx="469744" cy="259045"/>
    <xdr:sp macro="" textlink="">
      <xdr:nvSpPr>
        <xdr:cNvPr id="157" name="n_1mainValue債務償還比率">
          <a:extLst>
            <a:ext uri="{FF2B5EF4-FFF2-40B4-BE49-F238E27FC236}">
              <a16:creationId xmlns:a16="http://schemas.microsoft.com/office/drawing/2014/main" id="{14AE37A7-07C7-4B89-B37D-822A719433F5}"/>
            </a:ext>
          </a:extLst>
        </xdr:cNvPr>
        <xdr:cNvSpPr txBox="1"/>
      </xdr:nvSpPr>
      <xdr:spPr>
        <a:xfrm>
          <a:off x="12185092" y="593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82828</xdr:rowOff>
    </xdr:from>
    <xdr:ext cx="469744" cy="259045"/>
    <xdr:sp macro="" textlink="">
      <xdr:nvSpPr>
        <xdr:cNvPr id="158" name="n_2mainValue債務償還比率">
          <a:extLst>
            <a:ext uri="{FF2B5EF4-FFF2-40B4-BE49-F238E27FC236}">
              <a16:creationId xmlns:a16="http://schemas.microsoft.com/office/drawing/2014/main" id="{4250B43F-BBB8-4C9A-9FB2-ABA60AE654FB}"/>
            </a:ext>
          </a:extLst>
        </xdr:cNvPr>
        <xdr:cNvSpPr txBox="1"/>
      </xdr:nvSpPr>
      <xdr:spPr>
        <a:xfrm>
          <a:off x="11527232" y="604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112814</xdr:rowOff>
    </xdr:from>
    <xdr:ext cx="469744" cy="259045"/>
    <xdr:sp macro="" textlink="">
      <xdr:nvSpPr>
        <xdr:cNvPr id="159" name="n_3mainValue債務償還比率">
          <a:extLst>
            <a:ext uri="{FF2B5EF4-FFF2-40B4-BE49-F238E27FC236}">
              <a16:creationId xmlns:a16="http://schemas.microsoft.com/office/drawing/2014/main" id="{94EE9FDD-F9D3-45AD-B66F-CC7F0A1F8BC8}"/>
            </a:ext>
          </a:extLst>
        </xdr:cNvPr>
        <xdr:cNvSpPr txBox="1"/>
      </xdr:nvSpPr>
      <xdr:spPr>
        <a:xfrm>
          <a:off x="10856672" y="607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93503</xdr:rowOff>
    </xdr:from>
    <xdr:ext cx="469744" cy="259045"/>
    <xdr:sp macro="" textlink="">
      <xdr:nvSpPr>
        <xdr:cNvPr id="160" name="n_4mainValue債務償還比率">
          <a:extLst>
            <a:ext uri="{FF2B5EF4-FFF2-40B4-BE49-F238E27FC236}">
              <a16:creationId xmlns:a16="http://schemas.microsoft.com/office/drawing/2014/main" id="{82B1D5C4-9BFB-4AE2-98EC-7512CE2042B0}"/>
            </a:ext>
          </a:extLst>
        </xdr:cNvPr>
        <xdr:cNvSpPr txBox="1"/>
      </xdr:nvSpPr>
      <xdr:spPr>
        <a:xfrm>
          <a:off x="10186112" y="605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1A829C6A-D088-415E-A99A-39BF8611CE80}"/>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AA3E9933-97A3-4173-93EF-62F185A717C7}"/>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99151BDE-6F36-4CC1-B3BB-99D600E7FC43}"/>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2B0484C3-67A2-4208-A763-E4ED151F65F3}"/>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9A848D18-BF03-481B-9E91-D2577AC52BDC}"/>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4BBB57F5-8854-46E0-BA5B-0DB536B27D83}"/>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8A64325-B1E9-4439-B8D5-FBF9FE9B55E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802B044-E27D-4F52-AC7D-C118EC17778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7CBAF92-70AC-4DA7-9AA6-816CAA133AF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92C4254-CF13-4B44-A530-296F137E430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62F8E37-F648-4BAC-932B-7AD1133DB134}"/>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952686C-C5CC-4FD0-86EE-81A4EDDD6C4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E568FA9-12EE-4F22-BFCC-CB2F71E6685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302A72E-4CD1-4A6A-81A3-6161B7C6657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FD9B48A-CFE2-44CF-AA5F-42C00374F24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A79082E-7DA8-419A-BD34-78883ED5E9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67,396
64,318
74.94
27,563,627
26,052,979
1,412,931
14,007,914
18,839,413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20E992E-D876-428A-A3E9-773E3D7EB74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B7412FF-5873-4E70-A19B-6EAC540A5DA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4E0D8AB-84AB-405B-8F27-D61FA7236D1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4C8ADEF-DC58-4A1F-96A7-430AB440634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EE314F3-6989-452A-9204-5A75AC102B64}"/>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A58BE1C-27FE-4EDD-A170-9B5368482E75}"/>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E2183EE-CCFB-451C-9CD4-02EFFB88E92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87942B4-0FAD-4546-B388-BFD11F730197}"/>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B1CA3FB-9BE4-48E0-8295-C8089E29CB3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59A7C33-4F84-4912-87CB-7D5D3F5BE32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91AF100-9E72-474E-809B-9BCD75134DD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ED6402F-9E6A-4344-B543-8971E25ECAB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2D76670-82E0-4F05-AA6C-73180CA2E10B}"/>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E56909C-D333-4674-8F84-C34F31586AD8}"/>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1F15D5D-7DC1-4045-A2DF-5E6AAA94A1B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CEB10D4-AFE6-480E-89D4-EA2A1ED3828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5C1D61F-8BE8-4D08-A077-8E0EF5C8FB6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F36D502-0E00-456E-A898-87607CD2C06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9AECB1B-CCDF-4A73-9DE0-13AB12B1AC3C}"/>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4348D4A-4082-4206-B510-993B113B5F16}"/>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D075236-4173-40E9-899D-4ADDC590D20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3B3932F-19BC-41EA-B538-E9F509AD7E74}"/>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6139465-3288-4B3D-A7CF-C1BF10CFE42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7DD832B-2850-4609-8358-8B360CA2E0D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276F3D5-61B9-4284-B15B-E70B75D0FED8}"/>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91E2645-6895-438B-A460-6AD48504603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670E04F-39CE-4AE2-8F15-BE4DEC588AB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0A75A4A-8D28-469D-9790-DB747D981FC6}"/>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D312771-406C-4A38-8771-0BCAB1AD475A}"/>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5BF1B11-8A44-4198-A3EF-80B9A755DDD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2894844-66F8-439E-96DE-EBBE11488BDA}"/>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8DA7BA3-725A-4BD3-B360-5504552AE80C}"/>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EB86993-70EC-4C7B-8B21-C4B7D8D393BB}"/>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8B4616A-9203-462A-9404-A59691FFD4C4}"/>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D01BAF6-81C9-4AA1-B2F0-FD5CFF1D43E4}"/>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2AD17E5-3535-4C86-BFB7-14D6CBF0E957}"/>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B139F18-4C02-4AA1-8ED4-CF5A7F053094}"/>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8E6D66F-2CC9-4EC0-A164-6C84DF8F46E2}"/>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88D692C-EE89-48AD-9802-EBFA2CB10A27}"/>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792F27A-14E9-4D5A-9CAA-898FAF62891E}"/>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B5FD921-E425-4FEF-9808-B246EAC1DD16}"/>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AE31FA1-6539-452D-97D2-BFC3FA004C4D}"/>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C39A157-4FA9-4CF8-B933-0D7652680792}"/>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3741ABE-B4A6-4004-81BB-25B2BEE70C6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DA30202-F826-4C5B-B106-C0410DB41C13}"/>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40</xdr:row>
      <xdr:rowOff>106680</xdr:rowOff>
    </xdr:to>
    <xdr:cxnSp macro="">
      <xdr:nvCxnSpPr>
        <xdr:cNvPr id="57" name="直線コネクタ 56">
          <a:extLst>
            <a:ext uri="{FF2B5EF4-FFF2-40B4-BE49-F238E27FC236}">
              <a16:creationId xmlns:a16="http://schemas.microsoft.com/office/drawing/2014/main" id="{03C24A38-5AB9-4AA8-8A52-7A189B69F951}"/>
            </a:ext>
          </a:extLst>
        </xdr:cNvPr>
        <xdr:cNvCxnSpPr/>
      </xdr:nvCxnSpPr>
      <xdr:spPr>
        <a:xfrm flipV="1">
          <a:off x="4086225" y="56921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98A63F17-D0AC-4E8C-96A5-4324AB23BA62}"/>
            </a:ext>
          </a:extLst>
        </xdr:cNvPr>
        <xdr:cNvSpPr txBox="1"/>
      </xdr:nvSpPr>
      <xdr:spPr>
        <a:xfrm>
          <a:off x="4124960"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106680</xdr:rowOff>
    </xdr:from>
    <xdr:to>
      <xdr:col>24</xdr:col>
      <xdr:colOff>152400</xdr:colOff>
      <xdr:row>40</xdr:row>
      <xdr:rowOff>106680</xdr:rowOff>
    </xdr:to>
    <xdr:cxnSp macro="">
      <xdr:nvCxnSpPr>
        <xdr:cNvPr id="59" name="直線コネクタ 58">
          <a:extLst>
            <a:ext uri="{FF2B5EF4-FFF2-40B4-BE49-F238E27FC236}">
              <a16:creationId xmlns:a16="http://schemas.microsoft.com/office/drawing/2014/main" id="{8ECD8D5F-F0CB-49DC-8B95-2503DA5A3CCA}"/>
            </a:ext>
          </a:extLst>
        </xdr:cNvPr>
        <xdr:cNvCxnSpPr/>
      </xdr:nvCxnSpPr>
      <xdr:spPr>
        <a:xfrm>
          <a:off x="4020820" y="6812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60" name="【道路】&#10;有形固定資産減価償却率最大値テキスト">
          <a:extLst>
            <a:ext uri="{FF2B5EF4-FFF2-40B4-BE49-F238E27FC236}">
              <a16:creationId xmlns:a16="http://schemas.microsoft.com/office/drawing/2014/main" id="{C613EC08-B815-4A05-AD11-7EFE442C7F43}"/>
            </a:ext>
          </a:extLst>
        </xdr:cNvPr>
        <xdr:cNvSpPr txBox="1"/>
      </xdr:nvSpPr>
      <xdr:spPr>
        <a:xfrm>
          <a:off x="412496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1" name="直線コネクタ 60">
          <a:extLst>
            <a:ext uri="{FF2B5EF4-FFF2-40B4-BE49-F238E27FC236}">
              <a16:creationId xmlns:a16="http://schemas.microsoft.com/office/drawing/2014/main" id="{B8192788-B3F4-40E9-A80E-50D2718477F7}"/>
            </a:ext>
          </a:extLst>
        </xdr:cNvPr>
        <xdr:cNvCxnSpPr/>
      </xdr:nvCxnSpPr>
      <xdr:spPr>
        <a:xfrm>
          <a:off x="4020820" y="569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144797</xdr:rowOff>
    </xdr:from>
    <xdr:ext cx="405111" cy="259045"/>
    <xdr:sp macro="" textlink="">
      <xdr:nvSpPr>
        <xdr:cNvPr id="62" name="【道路】&#10;有形固定資産減価償却率平均値テキスト">
          <a:extLst>
            <a:ext uri="{FF2B5EF4-FFF2-40B4-BE49-F238E27FC236}">
              <a16:creationId xmlns:a16="http://schemas.microsoft.com/office/drawing/2014/main" id="{B8366641-ECE5-4C02-A163-AD549749BF04}"/>
            </a:ext>
          </a:extLst>
        </xdr:cNvPr>
        <xdr:cNvSpPr txBox="1"/>
      </xdr:nvSpPr>
      <xdr:spPr>
        <a:xfrm>
          <a:off x="412496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3" name="フローチャート: 判断 62">
          <a:extLst>
            <a:ext uri="{FF2B5EF4-FFF2-40B4-BE49-F238E27FC236}">
              <a16:creationId xmlns:a16="http://schemas.microsoft.com/office/drawing/2014/main" id="{7C520641-C0B4-4040-A579-F8C6B07C50EA}"/>
            </a:ext>
          </a:extLst>
        </xdr:cNvPr>
        <xdr:cNvSpPr/>
      </xdr:nvSpPr>
      <xdr:spPr>
        <a:xfrm>
          <a:off x="4036060" y="636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80CADB78-96F0-48DB-87C2-677AA598F49E}"/>
            </a:ext>
          </a:extLst>
        </xdr:cNvPr>
        <xdr:cNvSpPr/>
      </xdr:nvSpPr>
      <xdr:spPr>
        <a:xfrm>
          <a:off x="3312160" y="63366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a:extLst>
            <a:ext uri="{FF2B5EF4-FFF2-40B4-BE49-F238E27FC236}">
              <a16:creationId xmlns:a16="http://schemas.microsoft.com/office/drawing/2014/main" id="{9A252158-FBDD-42E8-B049-10CB739C8569}"/>
            </a:ext>
          </a:extLst>
        </xdr:cNvPr>
        <xdr:cNvSpPr/>
      </xdr:nvSpPr>
      <xdr:spPr>
        <a:xfrm>
          <a:off x="251460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50ED64BE-E836-48FA-A27B-4AECEBCA88AE}"/>
            </a:ext>
          </a:extLst>
        </xdr:cNvPr>
        <xdr:cNvSpPr/>
      </xdr:nvSpPr>
      <xdr:spPr>
        <a:xfrm>
          <a:off x="1739900" y="6313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a:extLst>
            <a:ext uri="{FF2B5EF4-FFF2-40B4-BE49-F238E27FC236}">
              <a16:creationId xmlns:a16="http://schemas.microsoft.com/office/drawing/2014/main" id="{256CD8F5-5273-43D3-AC7A-3607A5484761}"/>
            </a:ext>
          </a:extLst>
        </xdr:cNvPr>
        <xdr:cNvSpPr/>
      </xdr:nvSpPr>
      <xdr:spPr>
        <a:xfrm>
          <a:off x="965200" y="63061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1345BCD-7077-4B94-872D-C09274DBCE83}"/>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BB1D1D1-F22C-4AAD-BBEB-6F90946E9EAB}"/>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12511B7-DA86-4519-BAF5-DCA8B00CD88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8DF693C-F1CB-44A6-B7CA-949F9A198F73}"/>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5D551D2-990F-46B9-95E6-6BF0DEF2442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73" name="楕円 72">
          <a:extLst>
            <a:ext uri="{FF2B5EF4-FFF2-40B4-BE49-F238E27FC236}">
              <a16:creationId xmlns:a16="http://schemas.microsoft.com/office/drawing/2014/main" id="{8AAE6398-AE64-42CA-9069-592537A863FE}"/>
            </a:ext>
          </a:extLst>
        </xdr:cNvPr>
        <xdr:cNvSpPr/>
      </xdr:nvSpPr>
      <xdr:spPr>
        <a:xfrm>
          <a:off x="4036060" y="6151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139717</xdr:rowOff>
    </xdr:from>
    <xdr:ext cx="405111" cy="259045"/>
    <xdr:sp macro="" textlink="">
      <xdr:nvSpPr>
        <xdr:cNvPr id="74" name="【道路】&#10;有形固定資産減価償却率該当値テキスト">
          <a:extLst>
            <a:ext uri="{FF2B5EF4-FFF2-40B4-BE49-F238E27FC236}">
              <a16:creationId xmlns:a16="http://schemas.microsoft.com/office/drawing/2014/main" id="{60755D30-F922-48D0-A9F9-B2A954D51A10}"/>
            </a:ext>
          </a:extLst>
        </xdr:cNvPr>
        <xdr:cNvSpPr txBox="1"/>
      </xdr:nvSpPr>
      <xdr:spPr>
        <a:xfrm>
          <a:off x="4124960"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74930</xdr:rowOff>
    </xdr:from>
    <xdr:to>
      <xdr:col>20</xdr:col>
      <xdr:colOff>38100</xdr:colOff>
      <xdr:row>37</xdr:row>
      <xdr:rowOff>5080</xdr:rowOff>
    </xdr:to>
    <xdr:sp macro="" textlink="">
      <xdr:nvSpPr>
        <xdr:cNvPr id="75" name="楕円 74">
          <a:extLst>
            <a:ext uri="{FF2B5EF4-FFF2-40B4-BE49-F238E27FC236}">
              <a16:creationId xmlns:a16="http://schemas.microsoft.com/office/drawing/2014/main" id="{FB4C823D-A626-44AC-AAB8-85A0B4E9B558}"/>
            </a:ext>
          </a:extLst>
        </xdr:cNvPr>
        <xdr:cNvSpPr/>
      </xdr:nvSpPr>
      <xdr:spPr>
        <a:xfrm>
          <a:off x="3312160" y="6109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125730</xdr:rowOff>
    </xdr:from>
    <xdr:to>
      <xdr:col>24</xdr:col>
      <xdr:colOff>63500</xdr:colOff>
      <xdr:row>36</xdr:row>
      <xdr:rowOff>167640</xdr:rowOff>
    </xdr:to>
    <xdr:cxnSp macro="">
      <xdr:nvCxnSpPr>
        <xdr:cNvPr id="76" name="直線コネクタ 75">
          <a:extLst>
            <a:ext uri="{FF2B5EF4-FFF2-40B4-BE49-F238E27FC236}">
              <a16:creationId xmlns:a16="http://schemas.microsoft.com/office/drawing/2014/main" id="{DD2549D3-977C-473B-9D4E-C106A4ACDCF9}"/>
            </a:ext>
          </a:extLst>
        </xdr:cNvPr>
        <xdr:cNvCxnSpPr/>
      </xdr:nvCxnSpPr>
      <xdr:spPr>
        <a:xfrm>
          <a:off x="3355340" y="616077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149225</xdr:rowOff>
    </xdr:from>
    <xdr:to>
      <xdr:col>15</xdr:col>
      <xdr:colOff>101600</xdr:colOff>
      <xdr:row>37</xdr:row>
      <xdr:rowOff>79375</xdr:rowOff>
    </xdr:to>
    <xdr:sp macro="" textlink="">
      <xdr:nvSpPr>
        <xdr:cNvPr id="77" name="楕円 76">
          <a:extLst>
            <a:ext uri="{FF2B5EF4-FFF2-40B4-BE49-F238E27FC236}">
              <a16:creationId xmlns:a16="http://schemas.microsoft.com/office/drawing/2014/main" id="{4EE1680B-3ED6-44E5-AFBE-51A665D84BCF}"/>
            </a:ext>
          </a:extLst>
        </xdr:cNvPr>
        <xdr:cNvSpPr/>
      </xdr:nvSpPr>
      <xdr:spPr>
        <a:xfrm>
          <a:off x="2514600" y="6184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125730</xdr:rowOff>
    </xdr:from>
    <xdr:to>
      <xdr:col>19</xdr:col>
      <xdr:colOff>177800</xdr:colOff>
      <xdr:row>37</xdr:row>
      <xdr:rowOff>28575</xdr:rowOff>
    </xdr:to>
    <xdr:cxnSp macro="">
      <xdr:nvCxnSpPr>
        <xdr:cNvPr id="78" name="直線コネクタ 77">
          <a:extLst>
            <a:ext uri="{FF2B5EF4-FFF2-40B4-BE49-F238E27FC236}">
              <a16:creationId xmlns:a16="http://schemas.microsoft.com/office/drawing/2014/main" id="{4B9BC97E-EE48-4A62-9530-99DC9BE827B8}"/>
            </a:ext>
          </a:extLst>
        </xdr:cNvPr>
        <xdr:cNvCxnSpPr/>
      </xdr:nvCxnSpPr>
      <xdr:spPr>
        <a:xfrm flipV="1">
          <a:off x="2565400" y="6160770"/>
          <a:ext cx="78994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79" name="楕円 78">
          <a:extLst>
            <a:ext uri="{FF2B5EF4-FFF2-40B4-BE49-F238E27FC236}">
              <a16:creationId xmlns:a16="http://schemas.microsoft.com/office/drawing/2014/main" id="{0372251E-05D9-46C4-A4BF-F9B0AAC9CEA1}"/>
            </a:ext>
          </a:extLst>
        </xdr:cNvPr>
        <xdr:cNvSpPr/>
      </xdr:nvSpPr>
      <xdr:spPr>
        <a:xfrm>
          <a:off x="1739900" y="6186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28575</xdr:rowOff>
    </xdr:from>
    <xdr:to>
      <xdr:col>15</xdr:col>
      <xdr:colOff>50800</xdr:colOff>
      <xdr:row>37</xdr:row>
      <xdr:rowOff>30480</xdr:rowOff>
    </xdr:to>
    <xdr:cxnSp macro="">
      <xdr:nvCxnSpPr>
        <xdr:cNvPr id="80" name="直線コネクタ 79">
          <a:extLst>
            <a:ext uri="{FF2B5EF4-FFF2-40B4-BE49-F238E27FC236}">
              <a16:creationId xmlns:a16="http://schemas.microsoft.com/office/drawing/2014/main" id="{471A41F4-3616-4940-98B5-5C4118B01CE2}"/>
            </a:ext>
          </a:extLst>
        </xdr:cNvPr>
        <xdr:cNvCxnSpPr/>
      </xdr:nvCxnSpPr>
      <xdr:spPr>
        <a:xfrm flipV="1">
          <a:off x="1790700" y="6231255"/>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153035</xdr:rowOff>
    </xdr:from>
    <xdr:to>
      <xdr:col>6</xdr:col>
      <xdr:colOff>38100</xdr:colOff>
      <xdr:row>37</xdr:row>
      <xdr:rowOff>83185</xdr:rowOff>
    </xdr:to>
    <xdr:sp macro="" textlink="">
      <xdr:nvSpPr>
        <xdr:cNvPr id="81" name="楕円 80">
          <a:extLst>
            <a:ext uri="{FF2B5EF4-FFF2-40B4-BE49-F238E27FC236}">
              <a16:creationId xmlns:a16="http://schemas.microsoft.com/office/drawing/2014/main" id="{4B909D5D-CF10-4DE8-A56C-E95BB1731B4C}"/>
            </a:ext>
          </a:extLst>
        </xdr:cNvPr>
        <xdr:cNvSpPr/>
      </xdr:nvSpPr>
      <xdr:spPr>
        <a:xfrm>
          <a:off x="965200" y="61880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30480</xdr:rowOff>
    </xdr:from>
    <xdr:to>
      <xdr:col>10</xdr:col>
      <xdr:colOff>114300</xdr:colOff>
      <xdr:row>37</xdr:row>
      <xdr:rowOff>32385</xdr:rowOff>
    </xdr:to>
    <xdr:cxnSp macro="">
      <xdr:nvCxnSpPr>
        <xdr:cNvPr id="82" name="直線コネクタ 81">
          <a:extLst>
            <a:ext uri="{FF2B5EF4-FFF2-40B4-BE49-F238E27FC236}">
              <a16:creationId xmlns:a16="http://schemas.microsoft.com/office/drawing/2014/main" id="{BD665252-67B6-4C79-AF72-B84B3B73D368}"/>
            </a:ext>
          </a:extLst>
        </xdr:cNvPr>
        <xdr:cNvCxnSpPr/>
      </xdr:nvCxnSpPr>
      <xdr:spPr>
        <a:xfrm flipV="1">
          <a:off x="1008380" y="6233160"/>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809894DF-EFCA-4B36-8209-D679CB9FE99E}"/>
            </a:ext>
          </a:extLst>
        </xdr:cNvPr>
        <xdr:cNvSpPr txBox="1"/>
      </xdr:nvSpPr>
      <xdr:spPr>
        <a:xfrm>
          <a:off x="317056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4" name="n_2aveValue【道路】&#10;有形固定資産減価償却率">
          <a:extLst>
            <a:ext uri="{FF2B5EF4-FFF2-40B4-BE49-F238E27FC236}">
              <a16:creationId xmlns:a16="http://schemas.microsoft.com/office/drawing/2014/main" id="{79E25C58-1FEF-4844-93D6-409DC0CE8DD1}"/>
            </a:ext>
          </a:extLst>
        </xdr:cNvPr>
        <xdr:cNvSpPr txBox="1"/>
      </xdr:nvSpPr>
      <xdr:spPr>
        <a:xfrm>
          <a:off x="238570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5" name="n_3aveValue【道路】&#10;有形固定資産減価償却率">
          <a:extLst>
            <a:ext uri="{FF2B5EF4-FFF2-40B4-BE49-F238E27FC236}">
              <a16:creationId xmlns:a16="http://schemas.microsoft.com/office/drawing/2014/main" id="{450AC4A7-8059-4CAA-9F09-3902DFD46CC9}"/>
            </a:ext>
          </a:extLst>
        </xdr:cNvPr>
        <xdr:cNvSpPr txBox="1"/>
      </xdr:nvSpPr>
      <xdr:spPr>
        <a:xfrm>
          <a:off x="161100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24782</xdr:rowOff>
    </xdr:from>
    <xdr:ext cx="405111" cy="259045"/>
    <xdr:sp macro="" textlink="">
      <xdr:nvSpPr>
        <xdr:cNvPr id="86" name="n_4aveValue【道路】&#10;有形固定資産減価償却率">
          <a:extLst>
            <a:ext uri="{FF2B5EF4-FFF2-40B4-BE49-F238E27FC236}">
              <a16:creationId xmlns:a16="http://schemas.microsoft.com/office/drawing/2014/main" id="{48BAC777-94FF-402C-AE7B-0C6C918123F2}"/>
            </a:ext>
          </a:extLst>
        </xdr:cNvPr>
        <xdr:cNvSpPr txBox="1"/>
      </xdr:nvSpPr>
      <xdr:spPr>
        <a:xfrm>
          <a:off x="83630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21607</xdr:rowOff>
    </xdr:from>
    <xdr:ext cx="405111" cy="259045"/>
    <xdr:sp macro="" textlink="">
      <xdr:nvSpPr>
        <xdr:cNvPr id="87" name="n_1mainValue【道路】&#10;有形固定資産減価償却率">
          <a:extLst>
            <a:ext uri="{FF2B5EF4-FFF2-40B4-BE49-F238E27FC236}">
              <a16:creationId xmlns:a16="http://schemas.microsoft.com/office/drawing/2014/main" id="{88851643-CC43-4831-A235-0C76994F5C48}"/>
            </a:ext>
          </a:extLst>
        </xdr:cNvPr>
        <xdr:cNvSpPr txBox="1"/>
      </xdr:nvSpPr>
      <xdr:spPr>
        <a:xfrm>
          <a:off x="317056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95902</xdr:rowOff>
    </xdr:from>
    <xdr:ext cx="405111" cy="259045"/>
    <xdr:sp macro="" textlink="">
      <xdr:nvSpPr>
        <xdr:cNvPr id="88" name="n_2mainValue【道路】&#10;有形固定資産減価償却率">
          <a:extLst>
            <a:ext uri="{FF2B5EF4-FFF2-40B4-BE49-F238E27FC236}">
              <a16:creationId xmlns:a16="http://schemas.microsoft.com/office/drawing/2014/main" id="{279CB956-9D1F-437B-A225-E9B914DD8FC8}"/>
            </a:ext>
          </a:extLst>
        </xdr:cNvPr>
        <xdr:cNvSpPr txBox="1"/>
      </xdr:nvSpPr>
      <xdr:spPr>
        <a:xfrm>
          <a:off x="238570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9" name="n_3mainValue【道路】&#10;有形固定資産減価償却率">
          <a:extLst>
            <a:ext uri="{FF2B5EF4-FFF2-40B4-BE49-F238E27FC236}">
              <a16:creationId xmlns:a16="http://schemas.microsoft.com/office/drawing/2014/main" id="{D85CE62F-DE09-41DE-87FB-66347DCB87DB}"/>
            </a:ext>
          </a:extLst>
        </xdr:cNvPr>
        <xdr:cNvSpPr txBox="1"/>
      </xdr:nvSpPr>
      <xdr:spPr>
        <a:xfrm>
          <a:off x="161100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99712</xdr:rowOff>
    </xdr:from>
    <xdr:ext cx="405111" cy="259045"/>
    <xdr:sp macro="" textlink="">
      <xdr:nvSpPr>
        <xdr:cNvPr id="90" name="n_4mainValue【道路】&#10;有形固定資産減価償却率">
          <a:extLst>
            <a:ext uri="{FF2B5EF4-FFF2-40B4-BE49-F238E27FC236}">
              <a16:creationId xmlns:a16="http://schemas.microsoft.com/office/drawing/2014/main" id="{B32C4C0B-4502-4C4B-8A05-8681FAB049AA}"/>
            </a:ext>
          </a:extLst>
        </xdr:cNvPr>
        <xdr:cNvSpPr txBox="1"/>
      </xdr:nvSpPr>
      <xdr:spPr>
        <a:xfrm>
          <a:off x="83630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43134A9-F0F9-404E-BB38-FA0A552808D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1EADFF8-5356-407F-ADA1-E501A8D65D14}"/>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A893091-369F-458F-8F5B-D0234A93ABB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1176703-B1C4-46F1-BAFF-F765DB57391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3D3D097-A8EE-4F6E-8DA8-B0979C608185}"/>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BAF2C62-FA4B-4DCC-8FA2-BF93CB10AB4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93C91FE-2BDF-490A-9057-18E68622E88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DE9C3E2-790F-4E5C-88E4-219B4CADB445}"/>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C5D6E58-0230-4457-B413-9C00F65B9A6D}"/>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B6681D4-AF3B-4C71-9554-1C829EFE825C}"/>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80914EB1-6FD7-4C4B-8A3F-96D10C67BC13}"/>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68F08D22-A38B-4661-BBA1-C0F7C13DE531}"/>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FBD8CA19-E3FF-44DA-AA7D-27D5128092E5}"/>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F8155546-47A5-4880-A872-8D9613B23D90}"/>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59FAB768-3BF9-4B19-AA2A-BB6E9E168742}"/>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2762CCA-1BA6-41F5-AE67-72236EE749DB}"/>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BB1B923D-4278-404A-94DF-725E2732E533}"/>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59D5AA3D-E30C-4AEE-AF13-14AB92567851}"/>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FECA45F9-B0E4-4100-AF61-6B2B65F656F7}"/>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4C828A40-6DB6-43BF-805A-7E67AAAAFA05}"/>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A7E3CB2E-3FF4-48F3-88ED-C749CB46BE23}"/>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7A89A35-ACE7-48AB-AAE8-76F988FE7E64}"/>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BF7F11E7-D6E3-47D0-BAD3-4276F8EB5EBC}"/>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A6565121-8339-40F3-A49B-235EC051C634}"/>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6CFB39F1-6050-4D55-ACAA-7E9A7600FD81}"/>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122769</xdr:rowOff>
    </xdr:from>
    <xdr:to>
      <xdr:col>54</xdr:col>
      <xdr:colOff>189865</xdr:colOff>
      <xdr:row>41</xdr:row>
      <xdr:rowOff>64705</xdr:rowOff>
    </xdr:to>
    <xdr:cxnSp macro="">
      <xdr:nvCxnSpPr>
        <xdr:cNvPr id="116" name="直線コネクタ 115">
          <a:extLst>
            <a:ext uri="{FF2B5EF4-FFF2-40B4-BE49-F238E27FC236}">
              <a16:creationId xmlns:a16="http://schemas.microsoft.com/office/drawing/2014/main" id="{04E69CD1-1FF7-43CC-919B-663961A9EB8F}"/>
            </a:ext>
          </a:extLst>
        </xdr:cNvPr>
        <xdr:cNvCxnSpPr/>
      </xdr:nvCxnSpPr>
      <xdr:spPr>
        <a:xfrm flipV="1">
          <a:off x="9219565" y="5654889"/>
          <a:ext cx="0" cy="128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68532</xdr:rowOff>
    </xdr:from>
    <xdr:ext cx="469744" cy="259045"/>
    <xdr:sp macro="" textlink="">
      <xdr:nvSpPr>
        <xdr:cNvPr id="117" name="【道路】&#10;一人当たり延長最小値テキスト">
          <a:extLst>
            <a:ext uri="{FF2B5EF4-FFF2-40B4-BE49-F238E27FC236}">
              <a16:creationId xmlns:a16="http://schemas.microsoft.com/office/drawing/2014/main" id="{717A0C60-B43E-456F-9158-A167BE90BBFC}"/>
            </a:ext>
          </a:extLst>
        </xdr:cNvPr>
        <xdr:cNvSpPr txBox="1"/>
      </xdr:nvSpPr>
      <xdr:spPr>
        <a:xfrm>
          <a:off x="9258300" y="694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64705</xdr:rowOff>
    </xdr:from>
    <xdr:to>
      <xdr:col>55</xdr:col>
      <xdr:colOff>88900</xdr:colOff>
      <xdr:row>41</xdr:row>
      <xdr:rowOff>64705</xdr:rowOff>
    </xdr:to>
    <xdr:cxnSp macro="">
      <xdr:nvCxnSpPr>
        <xdr:cNvPr id="118" name="直線コネクタ 117">
          <a:extLst>
            <a:ext uri="{FF2B5EF4-FFF2-40B4-BE49-F238E27FC236}">
              <a16:creationId xmlns:a16="http://schemas.microsoft.com/office/drawing/2014/main" id="{13A420B4-EE06-42E2-9852-6ECB0E0665A1}"/>
            </a:ext>
          </a:extLst>
        </xdr:cNvPr>
        <xdr:cNvCxnSpPr/>
      </xdr:nvCxnSpPr>
      <xdr:spPr>
        <a:xfrm>
          <a:off x="9154160" y="6937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69446</xdr:rowOff>
    </xdr:from>
    <xdr:ext cx="534377" cy="259045"/>
    <xdr:sp macro="" textlink="">
      <xdr:nvSpPr>
        <xdr:cNvPr id="119" name="【道路】&#10;一人当たり延長最大値テキスト">
          <a:extLst>
            <a:ext uri="{FF2B5EF4-FFF2-40B4-BE49-F238E27FC236}">
              <a16:creationId xmlns:a16="http://schemas.microsoft.com/office/drawing/2014/main" id="{44E4AC13-35C7-4F50-BB39-B25F3DD342AA}"/>
            </a:ext>
          </a:extLst>
        </xdr:cNvPr>
        <xdr:cNvSpPr txBox="1"/>
      </xdr:nvSpPr>
      <xdr:spPr>
        <a:xfrm>
          <a:off x="9258300" y="543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122769</xdr:rowOff>
    </xdr:from>
    <xdr:to>
      <xdr:col>55</xdr:col>
      <xdr:colOff>88900</xdr:colOff>
      <xdr:row>33</xdr:row>
      <xdr:rowOff>122769</xdr:rowOff>
    </xdr:to>
    <xdr:cxnSp macro="">
      <xdr:nvCxnSpPr>
        <xdr:cNvPr id="120" name="直線コネクタ 119">
          <a:extLst>
            <a:ext uri="{FF2B5EF4-FFF2-40B4-BE49-F238E27FC236}">
              <a16:creationId xmlns:a16="http://schemas.microsoft.com/office/drawing/2014/main" id="{4710F7FE-9A3E-49F7-B781-BD617B5A5E03}"/>
            </a:ext>
          </a:extLst>
        </xdr:cNvPr>
        <xdr:cNvCxnSpPr/>
      </xdr:nvCxnSpPr>
      <xdr:spPr>
        <a:xfrm>
          <a:off x="9154160" y="56548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165680</xdr:rowOff>
    </xdr:from>
    <xdr:ext cx="534377" cy="259045"/>
    <xdr:sp macro="" textlink="">
      <xdr:nvSpPr>
        <xdr:cNvPr id="121" name="【道路】&#10;一人当たり延長平均値テキスト">
          <a:extLst>
            <a:ext uri="{FF2B5EF4-FFF2-40B4-BE49-F238E27FC236}">
              <a16:creationId xmlns:a16="http://schemas.microsoft.com/office/drawing/2014/main" id="{A27D958C-7D0B-4399-BA52-1DDC28873E52}"/>
            </a:ext>
          </a:extLst>
        </xdr:cNvPr>
        <xdr:cNvSpPr txBox="1"/>
      </xdr:nvSpPr>
      <xdr:spPr>
        <a:xfrm>
          <a:off x="9258300" y="620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142803</xdr:rowOff>
    </xdr:from>
    <xdr:to>
      <xdr:col>55</xdr:col>
      <xdr:colOff>50800</xdr:colOff>
      <xdr:row>38</xdr:row>
      <xdr:rowOff>72952</xdr:rowOff>
    </xdr:to>
    <xdr:sp macro="" textlink="">
      <xdr:nvSpPr>
        <xdr:cNvPr id="122" name="フローチャート: 判断 121">
          <a:extLst>
            <a:ext uri="{FF2B5EF4-FFF2-40B4-BE49-F238E27FC236}">
              <a16:creationId xmlns:a16="http://schemas.microsoft.com/office/drawing/2014/main" id="{5F4AA6C4-BB95-4616-87A5-C566C7EB42BE}"/>
            </a:ext>
          </a:extLst>
        </xdr:cNvPr>
        <xdr:cNvSpPr/>
      </xdr:nvSpPr>
      <xdr:spPr>
        <a:xfrm>
          <a:off x="9192260" y="6345483"/>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164161</xdr:rowOff>
    </xdr:from>
    <xdr:to>
      <xdr:col>50</xdr:col>
      <xdr:colOff>165100</xdr:colOff>
      <xdr:row>38</xdr:row>
      <xdr:rowOff>94311</xdr:rowOff>
    </xdr:to>
    <xdr:sp macro="" textlink="">
      <xdr:nvSpPr>
        <xdr:cNvPr id="123" name="フローチャート: 判断 122">
          <a:extLst>
            <a:ext uri="{FF2B5EF4-FFF2-40B4-BE49-F238E27FC236}">
              <a16:creationId xmlns:a16="http://schemas.microsoft.com/office/drawing/2014/main" id="{5269610C-E098-4EA7-9D48-133FFA4AD3B6}"/>
            </a:ext>
          </a:extLst>
        </xdr:cNvPr>
        <xdr:cNvSpPr/>
      </xdr:nvSpPr>
      <xdr:spPr>
        <a:xfrm>
          <a:off x="8445500" y="63668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116122</xdr:rowOff>
    </xdr:from>
    <xdr:to>
      <xdr:col>46</xdr:col>
      <xdr:colOff>38100</xdr:colOff>
      <xdr:row>39</xdr:row>
      <xdr:rowOff>46272</xdr:rowOff>
    </xdr:to>
    <xdr:sp macro="" textlink="">
      <xdr:nvSpPr>
        <xdr:cNvPr id="124" name="フローチャート: 判断 123">
          <a:extLst>
            <a:ext uri="{FF2B5EF4-FFF2-40B4-BE49-F238E27FC236}">
              <a16:creationId xmlns:a16="http://schemas.microsoft.com/office/drawing/2014/main" id="{EF4B7792-188B-4138-9B29-E2041B4B988B}"/>
            </a:ext>
          </a:extLst>
        </xdr:cNvPr>
        <xdr:cNvSpPr/>
      </xdr:nvSpPr>
      <xdr:spPr>
        <a:xfrm>
          <a:off x="7670800" y="64864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100022</xdr:rowOff>
    </xdr:from>
    <xdr:to>
      <xdr:col>41</xdr:col>
      <xdr:colOff>101600</xdr:colOff>
      <xdr:row>39</xdr:row>
      <xdr:rowOff>30172</xdr:rowOff>
    </xdr:to>
    <xdr:sp macro="" textlink="">
      <xdr:nvSpPr>
        <xdr:cNvPr id="125" name="フローチャート: 判断 124">
          <a:extLst>
            <a:ext uri="{FF2B5EF4-FFF2-40B4-BE49-F238E27FC236}">
              <a16:creationId xmlns:a16="http://schemas.microsoft.com/office/drawing/2014/main" id="{4AE9754B-168C-4A0A-BC15-5630E5541551}"/>
            </a:ext>
          </a:extLst>
        </xdr:cNvPr>
        <xdr:cNvSpPr/>
      </xdr:nvSpPr>
      <xdr:spPr>
        <a:xfrm>
          <a:off x="6873240" y="6470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108447</xdr:rowOff>
    </xdr:from>
    <xdr:to>
      <xdr:col>36</xdr:col>
      <xdr:colOff>165100</xdr:colOff>
      <xdr:row>39</xdr:row>
      <xdr:rowOff>38597</xdr:rowOff>
    </xdr:to>
    <xdr:sp macro="" textlink="">
      <xdr:nvSpPr>
        <xdr:cNvPr id="126" name="フローチャート: 判断 125">
          <a:extLst>
            <a:ext uri="{FF2B5EF4-FFF2-40B4-BE49-F238E27FC236}">
              <a16:creationId xmlns:a16="http://schemas.microsoft.com/office/drawing/2014/main" id="{AD943FEA-69EF-4FD0-8C61-D458DCBAA34C}"/>
            </a:ext>
          </a:extLst>
        </xdr:cNvPr>
        <xdr:cNvSpPr/>
      </xdr:nvSpPr>
      <xdr:spPr>
        <a:xfrm>
          <a:off x="6098540" y="64787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C1AFB62-7160-4810-9B66-849EAB232FFB}"/>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D26ED80-2507-45B1-BD0A-C7FEB17BB27E}"/>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635FA91-5F0E-4DE2-BB31-9AE3B79DD633}"/>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D0C9715-26C0-417C-A84B-62CC567EBD4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10B63595-BB9C-4C12-9C94-44805C5A8F4F}"/>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141529</xdr:rowOff>
    </xdr:from>
    <xdr:to>
      <xdr:col>55</xdr:col>
      <xdr:colOff>50800</xdr:colOff>
      <xdr:row>41</xdr:row>
      <xdr:rowOff>71679</xdr:rowOff>
    </xdr:to>
    <xdr:sp macro="" textlink="">
      <xdr:nvSpPr>
        <xdr:cNvPr id="132" name="楕円 131">
          <a:extLst>
            <a:ext uri="{FF2B5EF4-FFF2-40B4-BE49-F238E27FC236}">
              <a16:creationId xmlns:a16="http://schemas.microsoft.com/office/drawing/2014/main" id="{C49558A3-7BB3-4A74-B50C-56A98B6235F9}"/>
            </a:ext>
          </a:extLst>
        </xdr:cNvPr>
        <xdr:cNvSpPr/>
      </xdr:nvSpPr>
      <xdr:spPr>
        <a:xfrm>
          <a:off x="9192260" y="68471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56456</xdr:rowOff>
    </xdr:from>
    <xdr:ext cx="469744" cy="259045"/>
    <xdr:sp macro="" textlink="">
      <xdr:nvSpPr>
        <xdr:cNvPr id="133" name="【道路】&#10;一人当たり延長該当値テキスト">
          <a:extLst>
            <a:ext uri="{FF2B5EF4-FFF2-40B4-BE49-F238E27FC236}">
              <a16:creationId xmlns:a16="http://schemas.microsoft.com/office/drawing/2014/main" id="{984D73E7-AAAB-4755-BCA3-4C554967DD77}"/>
            </a:ext>
          </a:extLst>
        </xdr:cNvPr>
        <xdr:cNvSpPr txBox="1"/>
      </xdr:nvSpPr>
      <xdr:spPr>
        <a:xfrm>
          <a:off x="9258300" y="6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142672</xdr:rowOff>
    </xdr:from>
    <xdr:to>
      <xdr:col>50</xdr:col>
      <xdr:colOff>165100</xdr:colOff>
      <xdr:row>41</xdr:row>
      <xdr:rowOff>72822</xdr:rowOff>
    </xdr:to>
    <xdr:sp macro="" textlink="">
      <xdr:nvSpPr>
        <xdr:cNvPr id="134" name="楕円 133">
          <a:extLst>
            <a:ext uri="{FF2B5EF4-FFF2-40B4-BE49-F238E27FC236}">
              <a16:creationId xmlns:a16="http://schemas.microsoft.com/office/drawing/2014/main" id="{EAE9B7D5-65A8-4400-8DD5-ACF24A22CF81}"/>
            </a:ext>
          </a:extLst>
        </xdr:cNvPr>
        <xdr:cNvSpPr/>
      </xdr:nvSpPr>
      <xdr:spPr>
        <a:xfrm>
          <a:off x="8445500" y="68482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20879</xdr:rowOff>
    </xdr:from>
    <xdr:to>
      <xdr:col>55</xdr:col>
      <xdr:colOff>0</xdr:colOff>
      <xdr:row>41</xdr:row>
      <xdr:rowOff>22022</xdr:rowOff>
    </xdr:to>
    <xdr:cxnSp macro="">
      <xdr:nvCxnSpPr>
        <xdr:cNvPr id="135" name="直線コネクタ 134">
          <a:extLst>
            <a:ext uri="{FF2B5EF4-FFF2-40B4-BE49-F238E27FC236}">
              <a16:creationId xmlns:a16="http://schemas.microsoft.com/office/drawing/2014/main" id="{0217384E-4B78-4FE7-99B1-F8131CD7FAC4}"/>
            </a:ext>
          </a:extLst>
        </xdr:cNvPr>
        <xdr:cNvCxnSpPr/>
      </xdr:nvCxnSpPr>
      <xdr:spPr>
        <a:xfrm flipV="1">
          <a:off x="8496300" y="6894119"/>
          <a:ext cx="7239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146689</xdr:rowOff>
    </xdr:from>
    <xdr:to>
      <xdr:col>46</xdr:col>
      <xdr:colOff>38100</xdr:colOff>
      <xdr:row>41</xdr:row>
      <xdr:rowOff>76839</xdr:rowOff>
    </xdr:to>
    <xdr:sp macro="" textlink="">
      <xdr:nvSpPr>
        <xdr:cNvPr id="136" name="楕円 135">
          <a:extLst>
            <a:ext uri="{FF2B5EF4-FFF2-40B4-BE49-F238E27FC236}">
              <a16:creationId xmlns:a16="http://schemas.microsoft.com/office/drawing/2014/main" id="{8AB47ABF-1C3C-43D5-B5B2-5493B1F7E76E}"/>
            </a:ext>
          </a:extLst>
        </xdr:cNvPr>
        <xdr:cNvSpPr/>
      </xdr:nvSpPr>
      <xdr:spPr>
        <a:xfrm>
          <a:off x="7670800" y="68522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22022</xdr:rowOff>
    </xdr:from>
    <xdr:to>
      <xdr:col>50</xdr:col>
      <xdr:colOff>114300</xdr:colOff>
      <xdr:row>41</xdr:row>
      <xdr:rowOff>26039</xdr:rowOff>
    </xdr:to>
    <xdr:cxnSp macro="">
      <xdr:nvCxnSpPr>
        <xdr:cNvPr id="137" name="直線コネクタ 136">
          <a:extLst>
            <a:ext uri="{FF2B5EF4-FFF2-40B4-BE49-F238E27FC236}">
              <a16:creationId xmlns:a16="http://schemas.microsoft.com/office/drawing/2014/main" id="{9463D475-9357-451B-9E79-6EC16DF58193}"/>
            </a:ext>
          </a:extLst>
        </xdr:cNvPr>
        <xdr:cNvCxnSpPr/>
      </xdr:nvCxnSpPr>
      <xdr:spPr>
        <a:xfrm flipV="1">
          <a:off x="7713980" y="6895262"/>
          <a:ext cx="78232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148811</xdr:rowOff>
    </xdr:from>
    <xdr:to>
      <xdr:col>41</xdr:col>
      <xdr:colOff>101600</xdr:colOff>
      <xdr:row>41</xdr:row>
      <xdr:rowOff>78961</xdr:rowOff>
    </xdr:to>
    <xdr:sp macro="" textlink="">
      <xdr:nvSpPr>
        <xdr:cNvPr id="138" name="楕円 137">
          <a:extLst>
            <a:ext uri="{FF2B5EF4-FFF2-40B4-BE49-F238E27FC236}">
              <a16:creationId xmlns:a16="http://schemas.microsoft.com/office/drawing/2014/main" id="{53624B69-0986-4CFF-837F-328266BAA219}"/>
            </a:ext>
          </a:extLst>
        </xdr:cNvPr>
        <xdr:cNvSpPr/>
      </xdr:nvSpPr>
      <xdr:spPr>
        <a:xfrm>
          <a:off x="6873240" y="68544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26039</xdr:rowOff>
    </xdr:from>
    <xdr:to>
      <xdr:col>45</xdr:col>
      <xdr:colOff>177800</xdr:colOff>
      <xdr:row>41</xdr:row>
      <xdr:rowOff>28161</xdr:rowOff>
    </xdr:to>
    <xdr:cxnSp macro="">
      <xdr:nvCxnSpPr>
        <xdr:cNvPr id="139" name="直線コネクタ 138">
          <a:extLst>
            <a:ext uri="{FF2B5EF4-FFF2-40B4-BE49-F238E27FC236}">
              <a16:creationId xmlns:a16="http://schemas.microsoft.com/office/drawing/2014/main" id="{A155D15C-716C-4D27-B412-ECAE56882211}"/>
            </a:ext>
          </a:extLst>
        </xdr:cNvPr>
        <xdr:cNvCxnSpPr/>
      </xdr:nvCxnSpPr>
      <xdr:spPr>
        <a:xfrm flipV="1">
          <a:off x="6924040" y="6899279"/>
          <a:ext cx="78994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151881</xdr:rowOff>
    </xdr:from>
    <xdr:to>
      <xdr:col>36</xdr:col>
      <xdr:colOff>165100</xdr:colOff>
      <xdr:row>41</xdr:row>
      <xdr:rowOff>82031</xdr:rowOff>
    </xdr:to>
    <xdr:sp macro="" textlink="">
      <xdr:nvSpPr>
        <xdr:cNvPr id="140" name="楕円 139">
          <a:extLst>
            <a:ext uri="{FF2B5EF4-FFF2-40B4-BE49-F238E27FC236}">
              <a16:creationId xmlns:a16="http://schemas.microsoft.com/office/drawing/2014/main" id="{DAB99CFA-3322-4DC8-99D9-3D47F90C171F}"/>
            </a:ext>
          </a:extLst>
        </xdr:cNvPr>
        <xdr:cNvSpPr/>
      </xdr:nvSpPr>
      <xdr:spPr>
        <a:xfrm>
          <a:off x="6098540" y="68574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28161</xdr:rowOff>
    </xdr:from>
    <xdr:to>
      <xdr:col>41</xdr:col>
      <xdr:colOff>50800</xdr:colOff>
      <xdr:row>41</xdr:row>
      <xdr:rowOff>31231</xdr:rowOff>
    </xdr:to>
    <xdr:cxnSp macro="">
      <xdr:nvCxnSpPr>
        <xdr:cNvPr id="141" name="直線コネクタ 140">
          <a:extLst>
            <a:ext uri="{FF2B5EF4-FFF2-40B4-BE49-F238E27FC236}">
              <a16:creationId xmlns:a16="http://schemas.microsoft.com/office/drawing/2014/main" id="{B8980731-2761-487D-9C22-E32980BB928A}"/>
            </a:ext>
          </a:extLst>
        </xdr:cNvPr>
        <xdr:cNvCxnSpPr/>
      </xdr:nvCxnSpPr>
      <xdr:spPr>
        <a:xfrm flipV="1">
          <a:off x="6149340" y="6901401"/>
          <a:ext cx="7747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110837</xdr:rowOff>
    </xdr:from>
    <xdr:ext cx="534377" cy="259045"/>
    <xdr:sp macro="" textlink="">
      <xdr:nvSpPr>
        <xdr:cNvPr id="142" name="n_1aveValue【道路】&#10;一人当たり延長">
          <a:extLst>
            <a:ext uri="{FF2B5EF4-FFF2-40B4-BE49-F238E27FC236}">
              <a16:creationId xmlns:a16="http://schemas.microsoft.com/office/drawing/2014/main" id="{60C60AE6-422E-447B-915C-B0D8629ECB7E}"/>
            </a:ext>
          </a:extLst>
        </xdr:cNvPr>
        <xdr:cNvSpPr txBox="1"/>
      </xdr:nvSpPr>
      <xdr:spPr>
        <a:xfrm>
          <a:off x="8239271" y="61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62799</xdr:rowOff>
    </xdr:from>
    <xdr:ext cx="534377" cy="259045"/>
    <xdr:sp macro="" textlink="">
      <xdr:nvSpPr>
        <xdr:cNvPr id="143" name="n_2aveValue【道路】&#10;一人当たり延長">
          <a:extLst>
            <a:ext uri="{FF2B5EF4-FFF2-40B4-BE49-F238E27FC236}">
              <a16:creationId xmlns:a16="http://schemas.microsoft.com/office/drawing/2014/main" id="{5F4888A5-C360-409E-8D65-1974B22CD2B3}"/>
            </a:ext>
          </a:extLst>
        </xdr:cNvPr>
        <xdr:cNvSpPr txBox="1"/>
      </xdr:nvSpPr>
      <xdr:spPr>
        <a:xfrm>
          <a:off x="7477271" y="626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46698</xdr:rowOff>
    </xdr:from>
    <xdr:ext cx="534377" cy="259045"/>
    <xdr:sp macro="" textlink="">
      <xdr:nvSpPr>
        <xdr:cNvPr id="144" name="n_3aveValue【道路】&#10;一人当たり延長">
          <a:extLst>
            <a:ext uri="{FF2B5EF4-FFF2-40B4-BE49-F238E27FC236}">
              <a16:creationId xmlns:a16="http://schemas.microsoft.com/office/drawing/2014/main" id="{B74ECD31-DF13-48B0-A272-6A1D0DDFA4D3}"/>
            </a:ext>
          </a:extLst>
        </xdr:cNvPr>
        <xdr:cNvSpPr txBox="1"/>
      </xdr:nvSpPr>
      <xdr:spPr>
        <a:xfrm>
          <a:off x="6702571" y="624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55124</xdr:rowOff>
    </xdr:from>
    <xdr:ext cx="534377" cy="259045"/>
    <xdr:sp macro="" textlink="">
      <xdr:nvSpPr>
        <xdr:cNvPr id="145" name="n_4aveValue【道路】&#10;一人当たり延長">
          <a:extLst>
            <a:ext uri="{FF2B5EF4-FFF2-40B4-BE49-F238E27FC236}">
              <a16:creationId xmlns:a16="http://schemas.microsoft.com/office/drawing/2014/main" id="{412BCB35-047A-4E24-B7C8-D03D33A69946}"/>
            </a:ext>
          </a:extLst>
        </xdr:cNvPr>
        <xdr:cNvSpPr txBox="1"/>
      </xdr:nvSpPr>
      <xdr:spPr>
        <a:xfrm>
          <a:off x="5905011" y="625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63949</xdr:rowOff>
    </xdr:from>
    <xdr:ext cx="469744" cy="259045"/>
    <xdr:sp macro="" textlink="">
      <xdr:nvSpPr>
        <xdr:cNvPr id="146" name="n_1mainValue【道路】&#10;一人当たり延長">
          <a:extLst>
            <a:ext uri="{FF2B5EF4-FFF2-40B4-BE49-F238E27FC236}">
              <a16:creationId xmlns:a16="http://schemas.microsoft.com/office/drawing/2014/main" id="{19B0923A-6E23-45B8-8E11-D7AB009B1ED8}"/>
            </a:ext>
          </a:extLst>
        </xdr:cNvPr>
        <xdr:cNvSpPr txBox="1"/>
      </xdr:nvSpPr>
      <xdr:spPr>
        <a:xfrm>
          <a:off x="8271587" y="693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67966</xdr:rowOff>
    </xdr:from>
    <xdr:ext cx="469744" cy="259045"/>
    <xdr:sp macro="" textlink="">
      <xdr:nvSpPr>
        <xdr:cNvPr id="147" name="n_2mainValue【道路】&#10;一人当たり延長">
          <a:extLst>
            <a:ext uri="{FF2B5EF4-FFF2-40B4-BE49-F238E27FC236}">
              <a16:creationId xmlns:a16="http://schemas.microsoft.com/office/drawing/2014/main" id="{E68CDF36-009A-40A1-A88E-0BFE08505C24}"/>
            </a:ext>
          </a:extLst>
        </xdr:cNvPr>
        <xdr:cNvSpPr txBox="1"/>
      </xdr:nvSpPr>
      <xdr:spPr>
        <a:xfrm>
          <a:off x="7509587" y="694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70088</xdr:rowOff>
    </xdr:from>
    <xdr:ext cx="469744" cy="259045"/>
    <xdr:sp macro="" textlink="">
      <xdr:nvSpPr>
        <xdr:cNvPr id="148" name="n_3mainValue【道路】&#10;一人当たり延長">
          <a:extLst>
            <a:ext uri="{FF2B5EF4-FFF2-40B4-BE49-F238E27FC236}">
              <a16:creationId xmlns:a16="http://schemas.microsoft.com/office/drawing/2014/main" id="{77872602-E10C-46EF-9A63-BCCDB23ECBF3}"/>
            </a:ext>
          </a:extLst>
        </xdr:cNvPr>
        <xdr:cNvSpPr txBox="1"/>
      </xdr:nvSpPr>
      <xdr:spPr>
        <a:xfrm>
          <a:off x="6712027" y="694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73158</xdr:rowOff>
    </xdr:from>
    <xdr:ext cx="469744" cy="259045"/>
    <xdr:sp macro="" textlink="">
      <xdr:nvSpPr>
        <xdr:cNvPr id="149" name="n_4mainValue【道路】&#10;一人当たり延長">
          <a:extLst>
            <a:ext uri="{FF2B5EF4-FFF2-40B4-BE49-F238E27FC236}">
              <a16:creationId xmlns:a16="http://schemas.microsoft.com/office/drawing/2014/main" id="{C2549A30-28E5-4900-A03F-61960074AD1E}"/>
            </a:ext>
          </a:extLst>
        </xdr:cNvPr>
        <xdr:cNvSpPr txBox="1"/>
      </xdr:nvSpPr>
      <xdr:spPr>
        <a:xfrm>
          <a:off x="5937327" y="694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D976CE83-BA01-44E3-8B16-32ADA7E4F6F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E6A858B4-E0E7-4A49-9BA0-28EF998FF54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F35BFFB9-7388-4E56-8239-D44CD0FCB0DC}"/>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57C0F1A1-A197-43F7-9E80-36046198FC3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C5EDE1F2-6673-4FEB-A013-DA84F52DD407}"/>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1592524E-4D3C-4402-AA53-26D9AEF5D635}"/>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FBF738C5-97FC-4EA4-9989-57C531FFD05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F4BCBB96-B8A4-447B-AC13-C710130FB83A}"/>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197168C4-6CAD-460B-B26E-740FDAE1DC9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EC83268C-BABC-4FF5-B0CA-CA3FE5CEC518}"/>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5732B795-C871-4DC5-8971-34834289CF2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6DAF33ED-242F-418A-BF84-E10B402CF132}"/>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E1726A8F-7B31-4E70-A74F-177C02C8C9BC}"/>
            </a:ext>
          </a:extLst>
        </xdr:cNvPr>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42F0B2E6-C71C-4C4C-87C9-8EEF46C8F744}"/>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A1A1E5E3-6F62-4D88-8835-D3B04E23A6A0}"/>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5A2B256D-6693-4AD2-954F-09F93E312FD0}"/>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8810699E-7DA1-4AB5-8A22-F0E7BCDD9B54}"/>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9C76FCC5-F8FD-4C85-8E42-B937B3A7C6B3}"/>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15953F8C-53DC-4E8D-8636-FF828E0D713C}"/>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6762A3CA-C295-4E75-88A2-E43A1A6C2DC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EB49DB76-85FA-4F26-90F1-A8D98ABAAF21}"/>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BF08FB6F-6F21-4B34-B28B-8375141B8263}"/>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57150</xdr:rowOff>
    </xdr:to>
    <xdr:cxnSp macro="">
      <xdr:nvCxnSpPr>
        <xdr:cNvPr id="172" name="直線コネクタ 171">
          <a:extLst>
            <a:ext uri="{FF2B5EF4-FFF2-40B4-BE49-F238E27FC236}">
              <a16:creationId xmlns:a16="http://schemas.microsoft.com/office/drawing/2014/main" id="{8AC41AB0-101A-4B5A-800B-5EC12120716A}"/>
            </a:ext>
          </a:extLst>
        </xdr:cNvPr>
        <xdr:cNvCxnSpPr/>
      </xdr:nvCxnSpPr>
      <xdr:spPr>
        <a:xfrm flipV="1">
          <a:off x="4086225" y="951357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9E5D8578-1928-4843-AEAE-0F7664A303E8}"/>
            </a:ext>
          </a:extLst>
        </xdr:cNvPr>
        <xdr:cNvSpPr txBox="1"/>
      </xdr:nvSpPr>
      <xdr:spPr>
        <a:xfrm>
          <a:off x="412496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4" name="直線コネクタ 173">
          <a:extLst>
            <a:ext uri="{FF2B5EF4-FFF2-40B4-BE49-F238E27FC236}">
              <a16:creationId xmlns:a16="http://schemas.microsoft.com/office/drawing/2014/main" id="{7AA2AB44-DD85-496B-93A1-A2234BE2E8ED}"/>
            </a:ext>
          </a:extLst>
        </xdr:cNvPr>
        <xdr:cNvCxnSpPr/>
      </xdr:nvCxnSpPr>
      <xdr:spPr>
        <a:xfrm>
          <a:off x="4020820" y="1078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C9F9C37D-FFD7-4CB8-AC8E-2AA9647F0AF1}"/>
            </a:ext>
          </a:extLst>
        </xdr:cNvPr>
        <xdr:cNvSpPr txBox="1"/>
      </xdr:nvSpPr>
      <xdr:spPr>
        <a:xfrm>
          <a:off x="412496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a:extLst>
            <a:ext uri="{FF2B5EF4-FFF2-40B4-BE49-F238E27FC236}">
              <a16:creationId xmlns:a16="http://schemas.microsoft.com/office/drawing/2014/main" id="{83B2DC6D-A33D-42BA-814B-1F18DC5B6D33}"/>
            </a:ext>
          </a:extLst>
        </xdr:cNvPr>
        <xdr:cNvCxnSpPr/>
      </xdr:nvCxnSpPr>
      <xdr:spPr>
        <a:xfrm>
          <a:off x="4020820" y="951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1795</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ACD4EBDE-542A-4557-8A9A-46C6B478D0A7}"/>
            </a:ext>
          </a:extLst>
        </xdr:cNvPr>
        <xdr:cNvSpPr txBox="1"/>
      </xdr:nvSpPr>
      <xdr:spPr>
        <a:xfrm>
          <a:off x="4124960" y="10227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150368</xdr:rowOff>
    </xdr:from>
    <xdr:to>
      <xdr:col>24</xdr:col>
      <xdr:colOff>114300</xdr:colOff>
      <xdr:row>62</xdr:row>
      <xdr:rowOff>80518</xdr:rowOff>
    </xdr:to>
    <xdr:sp macro="" textlink="">
      <xdr:nvSpPr>
        <xdr:cNvPr id="178" name="フローチャート: 判断 177">
          <a:extLst>
            <a:ext uri="{FF2B5EF4-FFF2-40B4-BE49-F238E27FC236}">
              <a16:creationId xmlns:a16="http://schemas.microsoft.com/office/drawing/2014/main" id="{3446E223-D3CF-4250-AD1D-0F72E8A7DF33}"/>
            </a:ext>
          </a:extLst>
        </xdr:cNvPr>
        <xdr:cNvSpPr/>
      </xdr:nvSpPr>
      <xdr:spPr>
        <a:xfrm>
          <a:off x="4036060" y="103764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127508</xdr:rowOff>
    </xdr:from>
    <xdr:to>
      <xdr:col>20</xdr:col>
      <xdr:colOff>38100</xdr:colOff>
      <xdr:row>62</xdr:row>
      <xdr:rowOff>57658</xdr:rowOff>
    </xdr:to>
    <xdr:sp macro="" textlink="">
      <xdr:nvSpPr>
        <xdr:cNvPr id="179" name="フローチャート: 判断 178">
          <a:extLst>
            <a:ext uri="{FF2B5EF4-FFF2-40B4-BE49-F238E27FC236}">
              <a16:creationId xmlns:a16="http://schemas.microsoft.com/office/drawing/2014/main" id="{70D7C130-22FA-43C1-AAD9-E2138AC91888}"/>
            </a:ext>
          </a:extLst>
        </xdr:cNvPr>
        <xdr:cNvSpPr/>
      </xdr:nvSpPr>
      <xdr:spPr>
        <a:xfrm>
          <a:off x="3312160" y="103535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84074</xdr:rowOff>
    </xdr:from>
    <xdr:to>
      <xdr:col>15</xdr:col>
      <xdr:colOff>101600</xdr:colOff>
      <xdr:row>62</xdr:row>
      <xdr:rowOff>14224</xdr:rowOff>
    </xdr:to>
    <xdr:sp macro="" textlink="">
      <xdr:nvSpPr>
        <xdr:cNvPr id="180" name="フローチャート: 判断 179">
          <a:extLst>
            <a:ext uri="{FF2B5EF4-FFF2-40B4-BE49-F238E27FC236}">
              <a16:creationId xmlns:a16="http://schemas.microsoft.com/office/drawing/2014/main" id="{69A38E9D-BCCD-47B7-BCD2-80A0CBFDC289}"/>
            </a:ext>
          </a:extLst>
        </xdr:cNvPr>
        <xdr:cNvSpPr/>
      </xdr:nvSpPr>
      <xdr:spPr>
        <a:xfrm>
          <a:off x="2514600" y="10310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38354</xdr:rowOff>
    </xdr:from>
    <xdr:to>
      <xdr:col>10</xdr:col>
      <xdr:colOff>165100</xdr:colOff>
      <xdr:row>61</xdr:row>
      <xdr:rowOff>139954</xdr:rowOff>
    </xdr:to>
    <xdr:sp macro="" textlink="">
      <xdr:nvSpPr>
        <xdr:cNvPr id="181" name="フローチャート: 判断 180">
          <a:extLst>
            <a:ext uri="{FF2B5EF4-FFF2-40B4-BE49-F238E27FC236}">
              <a16:creationId xmlns:a16="http://schemas.microsoft.com/office/drawing/2014/main" id="{D25F872E-D964-439B-8B80-963984FF8343}"/>
            </a:ext>
          </a:extLst>
        </xdr:cNvPr>
        <xdr:cNvSpPr/>
      </xdr:nvSpPr>
      <xdr:spPr>
        <a:xfrm>
          <a:off x="1739900" y="1026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8636</xdr:rowOff>
    </xdr:from>
    <xdr:to>
      <xdr:col>6</xdr:col>
      <xdr:colOff>38100</xdr:colOff>
      <xdr:row>61</xdr:row>
      <xdr:rowOff>110236</xdr:rowOff>
    </xdr:to>
    <xdr:sp macro="" textlink="">
      <xdr:nvSpPr>
        <xdr:cNvPr id="182" name="フローチャート: 判断 181">
          <a:extLst>
            <a:ext uri="{FF2B5EF4-FFF2-40B4-BE49-F238E27FC236}">
              <a16:creationId xmlns:a16="http://schemas.microsoft.com/office/drawing/2014/main" id="{AB0C42DF-1B0C-40A1-AC21-37E17F7F6275}"/>
            </a:ext>
          </a:extLst>
        </xdr:cNvPr>
        <xdr:cNvSpPr/>
      </xdr:nvSpPr>
      <xdr:spPr>
        <a:xfrm>
          <a:off x="965200" y="102346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BCB17E9-0EC6-4B6A-A3F2-5740991C9E2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01AF8E0-A6B3-455A-AD6B-0C50C20D631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62484B9-7A39-42B7-AEA6-8B0928DEB25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E01B768-155D-4245-B2E2-9A7A79C659E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385D366-17F4-4025-9EBE-1F827C77FC3D}"/>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45212</xdr:rowOff>
    </xdr:from>
    <xdr:to>
      <xdr:col>24</xdr:col>
      <xdr:colOff>114300</xdr:colOff>
      <xdr:row>62</xdr:row>
      <xdr:rowOff>146812</xdr:rowOff>
    </xdr:to>
    <xdr:sp macro="" textlink="">
      <xdr:nvSpPr>
        <xdr:cNvPr id="188" name="楕円 187">
          <a:extLst>
            <a:ext uri="{FF2B5EF4-FFF2-40B4-BE49-F238E27FC236}">
              <a16:creationId xmlns:a16="http://schemas.microsoft.com/office/drawing/2014/main" id="{605645B7-D2EF-4BF3-942E-FEAEDA1D2C28}"/>
            </a:ext>
          </a:extLst>
        </xdr:cNvPr>
        <xdr:cNvSpPr/>
      </xdr:nvSpPr>
      <xdr:spPr>
        <a:xfrm>
          <a:off x="4036060" y="1043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23639</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88A6BC7F-7499-45EC-85D1-7101E3119654}"/>
            </a:ext>
          </a:extLst>
        </xdr:cNvPr>
        <xdr:cNvSpPr txBox="1"/>
      </xdr:nvSpPr>
      <xdr:spPr>
        <a:xfrm>
          <a:off x="4124960" y="10417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168656</xdr:rowOff>
    </xdr:from>
    <xdr:to>
      <xdr:col>20</xdr:col>
      <xdr:colOff>38100</xdr:colOff>
      <xdr:row>62</xdr:row>
      <xdr:rowOff>98806</xdr:rowOff>
    </xdr:to>
    <xdr:sp macro="" textlink="">
      <xdr:nvSpPr>
        <xdr:cNvPr id="190" name="楕円 189">
          <a:extLst>
            <a:ext uri="{FF2B5EF4-FFF2-40B4-BE49-F238E27FC236}">
              <a16:creationId xmlns:a16="http://schemas.microsoft.com/office/drawing/2014/main" id="{CB0BA6AB-9B88-498D-B2AC-69CEEA335B27}"/>
            </a:ext>
          </a:extLst>
        </xdr:cNvPr>
        <xdr:cNvSpPr/>
      </xdr:nvSpPr>
      <xdr:spPr>
        <a:xfrm>
          <a:off x="3312160" y="103946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48006</xdr:rowOff>
    </xdr:from>
    <xdr:to>
      <xdr:col>24</xdr:col>
      <xdr:colOff>63500</xdr:colOff>
      <xdr:row>62</xdr:row>
      <xdr:rowOff>96012</xdr:rowOff>
    </xdr:to>
    <xdr:cxnSp macro="">
      <xdr:nvCxnSpPr>
        <xdr:cNvPr id="191" name="直線コネクタ 190">
          <a:extLst>
            <a:ext uri="{FF2B5EF4-FFF2-40B4-BE49-F238E27FC236}">
              <a16:creationId xmlns:a16="http://schemas.microsoft.com/office/drawing/2014/main" id="{37E8B61C-6B33-4DEC-91E3-590B920A092F}"/>
            </a:ext>
          </a:extLst>
        </xdr:cNvPr>
        <xdr:cNvCxnSpPr/>
      </xdr:nvCxnSpPr>
      <xdr:spPr>
        <a:xfrm>
          <a:off x="3355340" y="10441686"/>
          <a:ext cx="73152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129794</xdr:rowOff>
    </xdr:from>
    <xdr:to>
      <xdr:col>15</xdr:col>
      <xdr:colOff>101600</xdr:colOff>
      <xdr:row>62</xdr:row>
      <xdr:rowOff>59944</xdr:rowOff>
    </xdr:to>
    <xdr:sp macro="" textlink="">
      <xdr:nvSpPr>
        <xdr:cNvPr id="192" name="楕円 191">
          <a:extLst>
            <a:ext uri="{FF2B5EF4-FFF2-40B4-BE49-F238E27FC236}">
              <a16:creationId xmlns:a16="http://schemas.microsoft.com/office/drawing/2014/main" id="{23EAECB4-B06E-40E9-BED7-F1CC0126878F}"/>
            </a:ext>
          </a:extLst>
        </xdr:cNvPr>
        <xdr:cNvSpPr/>
      </xdr:nvSpPr>
      <xdr:spPr>
        <a:xfrm>
          <a:off x="2514600" y="103558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9144</xdr:rowOff>
    </xdr:from>
    <xdr:to>
      <xdr:col>19</xdr:col>
      <xdr:colOff>177800</xdr:colOff>
      <xdr:row>62</xdr:row>
      <xdr:rowOff>48006</xdr:rowOff>
    </xdr:to>
    <xdr:cxnSp macro="">
      <xdr:nvCxnSpPr>
        <xdr:cNvPr id="193" name="直線コネクタ 192">
          <a:extLst>
            <a:ext uri="{FF2B5EF4-FFF2-40B4-BE49-F238E27FC236}">
              <a16:creationId xmlns:a16="http://schemas.microsoft.com/office/drawing/2014/main" id="{5EA014D0-AE4E-4D2F-9988-B5660BC6F918}"/>
            </a:ext>
          </a:extLst>
        </xdr:cNvPr>
        <xdr:cNvCxnSpPr/>
      </xdr:nvCxnSpPr>
      <xdr:spPr>
        <a:xfrm>
          <a:off x="2565400" y="10402824"/>
          <a:ext cx="78994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90932</xdr:rowOff>
    </xdr:from>
    <xdr:to>
      <xdr:col>10</xdr:col>
      <xdr:colOff>165100</xdr:colOff>
      <xdr:row>62</xdr:row>
      <xdr:rowOff>21082</xdr:rowOff>
    </xdr:to>
    <xdr:sp macro="" textlink="">
      <xdr:nvSpPr>
        <xdr:cNvPr id="194" name="楕円 193">
          <a:extLst>
            <a:ext uri="{FF2B5EF4-FFF2-40B4-BE49-F238E27FC236}">
              <a16:creationId xmlns:a16="http://schemas.microsoft.com/office/drawing/2014/main" id="{CF76BFDA-A764-432B-8363-174BEC5867E0}"/>
            </a:ext>
          </a:extLst>
        </xdr:cNvPr>
        <xdr:cNvSpPr/>
      </xdr:nvSpPr>
      <xdr:spPr>
        <a:xfrm>
          <a:off x="1739900" y="10316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141732</xdr:rowOff>
    </xdr:from>
    <xdr:to>
      <xdr:col>15</xdr:col>
      <xdr:colOff>50800</xdr:colOff>
      <xdr:row>62</xdr:row>
      <xdr:rowOff>9144</xdr:rowOff>
    </xdr:to>
    <xdr:cxnSp macro="">
      <xdr:nvCxnSpPr>
        <xdr:cNvPr id="195" name="直線コネクタ 194">
          <a:extLst>
            <a:ext uri="{FF2B5EF4-FFF2-40B4-BE49-F238E27FC236}">
              <a16:creationId xmlns:a16="http://schemas.microsoft.com/office/drawing/2014/main" id="{C6DA8B5F-5ABB-4A15-BFC5-7005CB8B8210}"/>
            </a:ext>
          </a:extLst>
        </xdr:cNvPr>
        <xdr:cNvCxnSpPr/>
      </xdr:nvCxnSpPr>
      <xdr:spPr>
        <a:xfrm>
          <a:off x="1790700" y="10367772"/>
          <a:ext cx="7747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52070</xdr:rowOff>
    </xdr:from>
    <xdr:to>
      <xdr:col>6</xdr:col>
      <xdr:colOff>38100</xdr:colOff>
      <xdr:row>61</xdr:row>
      <xdr:rowOff>153670</xdr:rowOff>
    </xdr:to>
    <xdr:sp macro="" textlink="">
      <xdr:nvSpPr>
        <xdr:cNvPr id="196" name="楕円 195">
          <a:extLst>
            <a:ext uri="{FF2B5EF4-FFF2-40B4-BE49-F238E27FC236}">
              <a16:creationId xmlns:a16="http://schemas.microsoft.com/office/drawing/2014/main" id="{445E3F70-B3B6-4A03-AFAD-0848BCE1966D}"/>
            </a:ext>
          </a:extLst>
        </xdr:cNvPr>
        <xdr:cNvSpPr/>
      </xdr:nvSpPr>
      <xdr:spPr>
        <a:xfrm>
          <a:off x="965200" y="10278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102870</xdr:rowOff>
    </xdr:from>
    <xdr:to>
      <xdr:col>10</xdr:col>
      <xdr:colOff>114300</xdr:colOff>
      <xdr:row>61</xdr:row>
      <xdr:rowOff>141732</xdr:rowOff>
    </xdr:to>
    <xdr:cxnSp macro="">
      <xdr:nvCxnSpPr>
        <xdr:cNvPr id="197" name="直線コネクタ 196">
          <a:extLst>
            <a:ext uri="{FF2B5EF4-FFF2-40B4-BE49-F238E27FC236}">
              <a16:creationId xmlns:a16="http://schemas.microsoft.com/office/drawing/2014/main" id="{DACCC6E4-5756-4E39-8D0C-FBC94B08A1D5}"/>
            </a:ext>
          </a:extLst>
        </xdr:cNvPr>
        <xdr:cNvCxnSpPr/>
      </xdr:nvCxnSpPr>
      <xdr:spPr>
        <a:xfrm>
          <a:off x="1008380" y="10328910"/>
          <a:ext cx="78232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74185</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4E920D5F-0179-4BA0-ACCC-3682988B2F9C}"/>
            </a:ext>
          </a:extLst>
        </xdr:cNvPr>
        <xdr:cNvSpPr txBox="1"/>
      </xdr:nvSpPr>
      <xdr:spPr>
        <a:xfrm>
          <a:off x="3170564" y="1013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30751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344C8B26-B1CB-4482-842C-E2B308D31AA5}"/>
            </a:ext>
          </a:extLst>
        </xdr:cNvPr>
        <xdr:cNvSpPr txBox="1"/>
      </xdr:nvSpPr>
      <xdr:spPr>
        <a:xfrm>
          <a:off x="2385704" y="1008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156481</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17EB2BB1-FD2B-4446-BD05-38586566B831}"/>
            </a:ext>
          </a:extLst>
        </xdr:cNvPr>
        <xdr:cNvSpPr txBox="1"/>
      </xdr:nvSpPr>
      <xdr:spPr>
        <a:xfrm>
          <a:off x="1611004" y="10047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126763</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39C5CD0B-71C7-4EBB-B2D0-C8F9FB7491C7}"/>
            </a:ext>
          </a:extLst>
        </xdr:cNvPr>
        <xdr:cNvSpPr txBox="1"/>
      </xdr:nvSpPr>
      <xdr:spPr>
        <a:xfrm>
          <a:off x="836304" y="1001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89933</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5CDF65C5-333E-4D50-8057-91ACCCDA5BB0}"/>
            </a:ext>
          </a:extLst>
        </xdr:cNvPr>
        <xdr:cNvSpPr txBox="1"/>
      </xdr:nvSpPr>
      <xdr:spPr>
        <a:xfrm>
          <a:off x="3170564" y="104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51071</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F36BA072-76C1-4714-9AF2-326FCE2BC454}"/>
            </a:ext>
          </a:extLst>
        </xdr:cNvPr>
        <xdr:cNvSpPr txBox="1"/>
      </xdr:nvSpPr>
      <xdr:spPr>
        <a:xfrm>
          <a:off x="2385704" y="10444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12209</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CE58E9D1-4475-442D-ADBC-8F5A3A1729D8}"/>
            </a:ext>
          </a:extLst>
        </xdr:cNvPr>
        <xdr:cNvSpPr txBox="1"/>
      </xdr:nvSpPr>
      <xdr:spPr>
        <a:xfrm>
          <a:off x="1611004" y="10405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144797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3593A378-418A-428F-8CB8-72FF0EDBD94B}"/>
            </a:ext>
          </a:extLst>
        </xdr:cNvPr>
        <xdr:cNvSpPr txBox="1"/>
      </xdr:nvSpPr>
      <xdr:spPr>
        <a:xfrm>
          <a:off x="83630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8D123BA1-E4BE-43CF-9A53-4E5DD257E692}"/>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95536C84-6489-4543-9E1F-1EEBD5D6A6D9}"/>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536A1C05-5674-4F01-9B14-5DD5DE1371D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7F523940-F115-4A1D-B585-46288C4E17A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3AE8C1B5-6D67-41D4-A73D-15EADC7DC9E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79EE19CA-54D9-4EB1-B9D2-603A647A3B47}"/>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5A5692B5-53BB-4F13-8B44-87E7A3B04376}"/>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30E8A9B-F0A0-450A-B821-FEBC7726D34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2882F40-710D-4340-8193-65EEE772E3D1}"/>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73DA54DB-44B6-4F8D-9505-144755367E23}"/>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AEF074DE-BA39-44E8-8A51-1B923D5E8E1E}"/>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AE6D1DE3-5395-4F85-B945-F687A3B7DB21}"/>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32F7C316-03B0-4508-BD70-B00FB5203C48}"/>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5CAE8971-A9DB-4927-8CE8-B9C2028D65E3}"/>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5E647F54-5782-412F-8CC6-E628ABB73443}"/>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8F1B5918-166F-475F-909F-59B0143A5200}"/>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3FCF6ADF-02FE-45F6-9E5B-B7F0F990ACA5}"/>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85629DB8-9C12-4861-8C6C-CF64F9C26118}"/>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2275CA91-FB21-4A91-BC55-0D145885AA73}"/>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D325BC42-12E9-4B31-B7DE-55952D8C6202}"/>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123E8066-A8D8-42B0-A410-C527AD2E758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360CD633-855E-4DF7-BF44-87D922D39752}"/>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17FA05C9-6EFA-403B-AB60-7155DBF0A0E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68468</xdr:rowOff>
    </xdr:from>
    <xdr:to>
      <xdr:col>54</xdr:col>
      <xdr:colOff>189865</xdr:colOff>
      <xdr:row>64</xdr:row>
      <xdr:rowOff>74122</xdr:rowOff>
    </xdr:to>
    <xdr:cxnSp macro="">
      <xdr:nvCxnSpPr>
        <xdr:cNvPr id="229" name="直線コネクタ 228">
          <a:extLst>
            <a:ext uri="{FF2B5EF4-FFF2-40B4-BE49-F238E27FC236}">
              <a16:creationId xmlns:a16="http://schemas.microsoft.com/office/drawing/2014/main" id="{F9C0DB3F-61A7-41D9-B15B-234E510E0A92}"/>
            </a:ext>
          </a:extLst>
        </xdr:cNvPr>
        <xdr:cNvCxnSpPr/>
      </xdr:nvCxnSpPr>
      <xdr:spPr>
        <a:xfrm flipV="1">
          <a:off x="9219565" y="9456308"/>
          <a:ext cx="0" cy="134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77949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1F4B260E-CE13-4756-8F08-EE7446856EAE}"/>
            </a:ext>
          </a:extLst>
        </xdr:cNvPr>
        <xdr:cNvSpPr txBox="1"/>
      </xdr:nvSpPr>
      <xdr:spPr>
        <a:xfrm>
          <a:off x="9258300" y="1080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74122</xdr:rowOff>
    </xdr:from>
    <xdr:to>
      <xdr:col>55</xdr:col>
      <xdr:colOff>88900</xdr:colOff>
      <xdr:row>64</xdr:row>
      <xdr:rowOff>74122</xdr:rowOff>
    </xdr:to>
    <xdr:cxnSp macro="">
      <xdr:nvCxnSpPr>
        <xdr:cNvPr id="231" name="直線コネクタ 230">
          <a:extLst>
            <a:ext uri="{FF2B5EF4-FFF2-40B4-BE49-F238E27FC236}">
              <a16:creationId xmlns:a16="http://schemas.microsoft.com/office/drawing/2014/main" id="{EBD651AA-B552-4175-8684-7F752924BE3F}"/>
            </a:ext>
          </a:extLst>
        </xdr:cNvPr>
        <xdr:cNvCxnSpPr/>
      </xdr:nvCxnSpPr>
      <xdr:spPr>
        <a:xfrm>
          <a:off x="9154160" y="108030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15145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A384B07B-7A9A-48FC-B43B-3AEB1E433CC3}"/>
            </a:ext>
          </a:extLst>
        </xdr:cNvPr>
        <xdr:cNvSpPr txBox="1"/>
      </xdr:nvSpPr>
      <xdr:spPr>
        <a:xfrm>
          <a:off x="9258300" y="92353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68468</xdr:rowOff>
    </xdr:from>
    <xdr:to>
      <xdr:col>55</xdr:col>
      <xdr:colOff>88900</xdr:colOff>
      <xdr:row>56</xdr:row>
      <xdr:rowOff>68468</xdr:rowOff>
    </xdr:to>
    <xdr:cxnSp macro="">
      <xdr:nvCxnSpPr>
        <xdr:cNvPr id="233" name="直線コネクタ 232">
          <a:extLst>
            <a:ext uri="{FF2B5EF4-FFF2-40B4-BE49-F238E27FC236}">
              <a16:creationId xmlns:a16="http://schemas.microsoft.com/office/drawing/2014/main" id="{3C4B7184-EC11-4946-8579-AA5DAC37B44D}"/>
            </a:ext>
          </a:extLst>
        </xdr:cNvPr>
        <xdr:cNvCxnSpPr/>
      </xdr:nvCxnSpPr>
      <xdr:spPr>
        <a:xfrm>
          <a:off x="9154160" y="94563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52421</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265E0506-7ACC-42DC-BB01-74FE45F1ABFA}"/>
            </a:ext>
          </a:extLst>
        </xdr:cNvPr>
        <xdr:cNvSpPr txBox="1"/>
      </xdr:nvSpPr>
      <xdr:spPr>
        <a:xfrm>
          <a:off x="9258300" y="10446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29544</xdr:rowOff>
    </xdr:from>
    <xdr:to>
      <xdr:col>55</xdr:col>
      <xdr:colOff>50800</xdr:colOff>
      <xdr:row>63</xdr:row>
      <xdr:rowOff>131144</xdr:rowOff>
    </xdr:to>
    <xdr:sp macro="" textlink="">
      <xdr:nvSpPr>
        <xdr:cNvPr id="235" name="フローチャート: 判断 234">
          <a:extLst>
            <a:ext uri="{FF2B5EF4-FFF2-40B4-BE49-F238E27FC236}">
              <a16:creationId xmlns:a16="http://schemas.microsoft.com/office/drawing/2014/main" id="{D2F36148-1BB1-428B-88F8-FD1314109EE3}"/>
            </a:ext>
          </a:extLst>
        </xdr:cNvPr>
        <xdr:cNvSpPr/>
      </xdr:nvSpPr>
      <xdr:spPr>
        <a:xfrm>
          <a:off x="9192260" y="105908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39124</xdr:rowOff>
    </xdr:from>
    <xdr:to>
      <xdr:col>50</xdr:col>
      <xdr:colOff>165100</xdr:colOff>
      <xdr:row>63</xdr:row>
      <xdr:rowOff>140724</xdr:rowOff>
    </xdr:to>
    <xdr:sp macro="" textlink="">
      <xdr:nvSpPr>
        <xdr:cNvPr id="236" name="フローチャート: 判断 235">
          <a:extLst>
            <a:ext uri="{FF2B5EF4-FFF2-40B4-BE49-F238E27FC236}">
              <a16:creationId xmlns:a16="http://schemas.microsoft.com/office/drawing/2014/main" id="{E31F91DF-D297-47B5-B277-546E9FC86EF3}"/>
            </a:ext>
          </a:extLst>
        </xdr:cNvPr>
        <xdr:cNvSpPr/>
      </xdr:nvSpPr>
      <xdr:spPr>
        <a:xfrm>
          <a:off x="8445500" y="106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67268</xdr:rowOff>
    </xdr:from>
    <xdr:to>
      <xdr:col>46</xdr:col>
      <xdr:colOff>38100</xdr:colOff>
      <xdr:row>63</xdr:row>
      <xdr:rowOff>168868</xdr:rowOff>
    </xdr:to>
    <xdr:sp macro="" textlink="">
      <xdr:nvSpPr>
        <xdr:cNvPr id="237" name="フローチャート: 判断 236">
          <a:extLst>
            <a:ext uri="{FF2B5EF4-FFF2-40B4-BE49-F238E27FC236}">
              <a16:creationId xmlns:a16="http://schemas.microsoft.com/office/drawing/2014/main" id="{BBE1BFB3-4450-4DE9-8022-778A0F4A5C82}"/>
            </a:ext>
          </a:extLst>
        </xdr:cNvPr>
        <xdr:cNvSpPr/>
      </xdr:nvSpPr>
      <xdr:spPr>
        <a:xfrm>
          <a:off x="7670800" y="106285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70917</xdr:rowOff>
    </xdr:from>
    <xdr:to>
      <xdr:col>41</xdr:col>
      <xdr:colOff>101600</xdr:colOff>
      <xdr:row>64</xdr:row>
      <xdr:rowOff>1067</xdr:rowOff>
    </xdr:to>
    <xdr:sp macro="" textlink="">
      <xdr:nvSpPr>
        <xdr:cNvPr id="238" name="フローチャート: 判断 237">
          <a:extLst>
            <a:ext uri="{FF2B5EF4-FFF2-40B4-BE49-F238E27FC236}">
              <a16:creationId xmlns:a16="http://schemas.microsoft.com/office/drawing/2014/main" id="{B0548ECB-AAFA-4711-B3B3-377140B22C6C}"/>
            </a:ext>
          </a:extLst>
        </xdr:cNvPr>
        <xdr:cNvSpPr/>
      </xdr:nvSpPr>
      <xdr:spPr>
        <a:xfrm>
          <a:off x="6873240" y="106322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70163</xdr:rowOff>
    </xdr:from>
    <xdr:to>
      <xdr:col>36</xdr:col>
      <xdr:colOff>165100</xdr:colOff>
      <xdr:row>64</xdr:row>
      <xdr:rowOff>313</xdr:rowOff>
    </xdr:to>
    <xdr:sp macro="" textlink="">
      <xdr:nvSpPr>
        <xdr:cNvPr id="239" name="フローチャート: 判断 238">
          <a:extLst>
            <a:ext uri="{FF2B5EF4-FFF2-40B4-BE49-F238E27FC236}">
              <a16:creationId xmlns:a16="http://schemas.microsoft.com/office/drawing/2014/main" id="{223922FC-F485-422A-85EA-EE9557F7056D}"/>
            </a:ext>
          </a:extLst>
        </xdr:cNvPr>
        <xdr:cNvSpPr/>
      </xdr:nvSpPr>
      <xdr:spPr>
        <a:xfrm>
          <a:off x="6098540" y="10631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A50C7B3-AE61-48EA-A721-D2597C11343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2A2F05B-6E4D-451F-BF5C-E3E1C2A6FF8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E14C4F4-2CFA-480A-A26D-35BB563F4D1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AB47C70-50CD-40B7-B3F4-4049179D9F9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9BBB5ED-4B16-4681-B596-DB1E1CE7DCA5}"/>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22218</xdr:rowOff>
    </xdr:from>
    <xdr:to>
      <xdr:col>55</xdr:col>
      <xdr:colOff>50800</xdr:colOff>
      <xdr:row>64</xdr:row>
      <xdr:rowOff>123818</xdr:rowOff>
    </xdr:to>
    <xdr:sp macro="" textlink="">
      <xdr:nvSpPr>
        <xdr:cNvPr id="245" name="楕円 244">
          <a:extLst>
            <a:ext uri="{FF2B5EF4-FFF2-40B4-BE49-F238E27FC236}">
              <a16:creationId xmlns:a16="http://schemas.microsoft.com/office/drawing/2014/main" id="{D7D08041-224C-482F-BC88-62171E33FC33}"/>
            </a:ext>
          </a:extLst>
        </xdr:cNvPr>
        <xdr:cNvSpPr/>
      </xdr:nvSpPr>
      <xdr:spPr>
        <a:xfrm>
          <a:off x="9192260" y="107511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108595</xdr:rowOff>
    </xdr:from>
    <xdr:ext cx="469744" cy="259045"/>
    <xdr:sp macro="" textlink="">
      <xdr:nvSpPr>
        <xdr:cNvPr id="246" name="【橋りょう・トンネル】&#10;一人当たり有形固定資産（償却資産）額該当値テキスト">
          <a:extLst>
            <a:ext uri="{FF2B5EF4-FFF2-40B4-BE49-F238E27FC236}">
              <a16:creationId xmlns:a16="http://schemas.microsoft.com/office/drawing/2014/main" id="{87BD5DCC-D2B3-4939-AB71-2C55D726F6B8}"/>
            </a:ext>
          </a:extLst>
        </xdr:cNvPr>
        <xdr:cNvSpPr txBox="1"/>
      </xdr:nvSpPr>
      <xdr:spPr>
        <a:xfrm>
          <a:off x="9258300" y="1066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22190</xdr:rowOff>
    </xdr:from>
    <xdr:to>
      <xdr:col>50</xdr:col>
      <xdr:colOff>165100</xdr:colOff>
      <xdr:row>64</xdr:row>
      <xdr:rowOff>123790</xdr:rowOff>
    </xdr:to>
    <xdr:sp macro="" textlink="">
      <xdr:nvSpPr>
        <xdr:cNvPr id="247" name="楕円 246">
          <a:extLst>
            <a:ext uri="{FF2B5EF4-FFF2-40B4-BE49-F238E27FC236}">
              <a16:creationId xmlns:a16="http://schemas.microsoft.com/office/drawing/2014/main" id="{95838D0C-85C9-4448-9A4E-F36FF68E66F1}"/>
            </a:ext>
          </a:extLst>
        </xdr:cNvPr>
        <xdr:cNvSpPr/>
      </xdr:nvSpPr>
      <xdr:spPr>
        <a:xfrm>
          <a:off x="8445500" y="1075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72990</xdr:rowOff>
    </xdr:from>
    <xdr:to>
      <xdr:col>55</xdr:col>
      <xdr:colOff>0</xdr:colOff>
      <xdr:row>64</xdr:row>
      <xdr:rowOff>73018</xdr:rowOff>
    </xdr:to>
    <xdr:cxnSp macro="">
      <xdr:nvCxnSpPr>
        <xdr:cNvPr id="248" name="直線コネクタ 247">
          <a:extLst>
            <a:ext uri="{FF2B5EF4-FFF2-40B4-BE49-F238E27FC236}">
              <a16:creationId xmlns:a16="http://schemas.microsoft.com/office/drawing/2014/main" id="{3CA68FFF-20EC-47FF-BFE3-F9A6BB0D456E}"/>
            </a:ext>
          </a:extLst>
        </xdr:cNvPr>
        <xdr:cNvCxnSpPr/>
      </xdr:nvCxnSpPr>
      <xdr:spPr>
        <a:xfrm>
          <a:off x="8496300" y="10801950"/>
          <a:ext cx="7239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22244</xdr:rowOff>
    </xdr:from>
    <xdr:to>
      <xdr:col>46</xdr:col>
      <xdr:colOff>38100</xdr:colOff>
      <xdr:row>64</xdr:row>
      <xdr:rowOff>123844</xdr:rowOff>
    </xdr:to>
    <xdr:sp macro="" textlink="">
      <xdr:nvSpPr>
        <xdr:cNvPr id="249" name="楕円 248">
          <a:extLst>
            <a:ext uri="{FF2B5EF4-FFF2-40B4-BE49-F238E27FC236}">
              <a16:creationId xmlns:a16="http://schemas.microsoft.com/office/drawing/2014/main" id="{DB0193AE-B2E0-4C6A-A89B-EAB210FA16A3}"/>
            </a:ext>
          </a:extLst>
        </xdr:cNvPr>
        <xdr:cNvSpPr/>
      </xdr:nvSpPr>
      <xdr:spPr>
        <a:xfrm>
          <a:off x="7670800" y="107512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72990</xdr:rowOff>
    </xdr:from>
    <xdr:to>
      <xdr:col>50</xdr:col>
      <xdr:colOff>114300</xdr:colOff>
      <xdr:row>64</xdr:row>
      <xdr:rowOff>73044</xdr:rowOff>
    </xdr:to>
    <xdr:cxnSp macro="">
      <xdr:nvCxnSpPr>
        <xdr:cNvPr id="250" name="直線コネクタ 249">
          <a:extLst>
            <a:ext uri="{FF2B5EF4-FFF2-40B4-BE49-F238E27FC236}">
              <a16:creationId xmlns:a16="http://schemas.microsoft.com/office/drawing/2014/main" id="{53B0B26D-C5AA-41E8-9516-DFEBADB81D77}"/>
            </a:ext>
          </a:extLst>
        </xdr:cNvPr>
        <xdr:cNvCxnSpPr/>
      </xdr:nvCxnSpPr>
      <xdr:spPr>
        <a:xfrm flipV="1">
          <a:off x="7713980" y="10801950"/>
          <a:ext cx="78232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22272</xdr:rowOff>
    </xdr:from>
    <xdr:to>
      <xdr:col>41</xdr:col>
      <xdr:colOff>101600</xdr:colOff>
      <xdr:row>64</xdr:row>
      <xdr:rowOff>123872</xdr:rowOff>
    </xdr:to>
    <xdr:sp macro="" textlink="">
      <xdr:nvSpPr>
        <xdr:cNvPr id="251" name="楕円 250">
          <a:extLst>
            <a:ext uri="{FF2B5EF4-FFF2-40B4-BE49-F238E27FC236}">
              <a16:creationId xmlns:a16="http://schemas.microsoft.com/office/drawing/2014/main" id="{47C793AB-8995-4C20-A858-0FFFAB612ECF}"/>
            </a:ext>
          </a:extLst>
        </xdr:cNvPr>
        <xdr:cNvSpPr/>
      </xdr:nvSpPr>
      <xdr:spPr>
        <a:xfrm>
          <a:off x="6873240" y="1075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73044</xdr:rowOff>
    </xdr:from>
    <xdr:to>
      <xdr:col>45</xdr:col>
      <xdr:colOff>177800</xdr:colOff>
      <xdr:row>64</xdr:row>
      <xdr:rowOff>73072</xdr:rowOff>
    </xdr:to>
    <xdr:cxnSp macro="">
      <xdr:nvCxnSpPr>
        <xdr:cNvPr id="252" name="直線コネクタ 251">
          <a:extLst>
            <a:ext uri="{FF2B5EF4-FFF2-40B4-BE49-F238E27FC236}">
              <a16:creationId xmlns:a16="http://schemas.microsoft.com/office/drawing/2014/main" id="{49C21137-B3C1-4E26-A06D-0E84B88DCA43}"/>
            </a:ext>
          </a:extLst>
        </xdr:cNvPr>
        <xdr:cNvCxnSpPr/>
      </xdr:nvCxnSpPr>
      <xdr:spPr>
        <a:xfrm flipV="1">
          <a:off x="6924040" y="10802004"/>
          <a:ext cx="78994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22309</xdr:rowOff>
    </xdr:from>
    <xdr:to>
      <xdr:col>36</xdr:col>
      <xdr:colOff>165100</xdr:colOff>
      <xdr:row>64</xdr:row>
      <xdr:rowOff>123909</xdr:rowOff>
    </xdr:to>
    <xdr:sp macro="" textlink="">
      <xdr:nvSpPr>
        <xdr:cNvPr id="253" name="楕円 252">
          <a:extLst>
            <a:ext uri="{FF2B5EF4-FFF2-40B4-BE49-F238E27FC236}">
              <a16:creationId xmlns:a16="http://schemas.microsoft.com/office/drawing/2014/main" id="{16A04C37-ABEA-467E-8F78-8A5705757C9B}"/>
            </a:ext>
          </a:extLst>
        </xdr:cNvPr>
        <xdr:cNvSpPr/>
      </xdr:nvSpPr>
      <xdr:spPr>
        <a:xfrm>
          <a:off x="6098540" y="1075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73072</xdr:rowOff>
    </xdr:from>
    <xdr:to>
      <xdr:col>41</xdr:col>
      <xdr:colOff>50800</xdr:colOff>
      <xdr:row>64</xdr:row>
      <xdr:rowOff>73109</xdr:rowOff>
    </xdr:to>
    <xdr:cxnSp macro="">
      <xdr:nvCxnSpPr>
        <xdr:cNvPr id="254" name="直線コネクタ 253">
          <a:extLst>
            <a:ext uri="{FF2B5EF4-FFF2-40B4-BE49-F238E27FC236}">
              <a16:creationId xmlns:a16="http://schemas.microsoft.com/office/drawing/2014/main" id="{45BD7651-C3AA-4EE7-89CE-9098A3CC7743}"/>
            </a:ext>
          </a:extLst>
        </xdr:cNvPr>
        <xdr:cNvCxnSpPr/>
      </xdr:nvCxnSpPr>
      <xdr:spPr>
        <a:xfrm flipV="1">
          <a:off x="6149340" y="10802032"/>
          <a:ext cx="7747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157251</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CFD423F0-638C-4E57-B965-F4976DA3F58C}"/>
            </a:ext>
          </a:extLst>
        </xdr:cNvPr>
        <xdr:cNvSpPr txBox="1"/>
      </xdr:nvSpPr>
      <xdr:spPr>
        <a:xfrm>
          <a:off x="8214575" y="10383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13945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1F566414-50DB-4C7B-8FF6-17FA5658F8FE}"/>
            </a:ext>
          </a:extLst>
        </xdr:cNvPr>
        <xdr:cNvSpPr txBox="1"/>
      </xdr:nvSpPr>
      <xdr:spPr>
        <a:xfrm>
          <a:off x="7444955" y="1040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17594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90CB623-2BF5-41CA-BBCC-20B5D594EBFD}"/>
            </a:ext>
          </a:extLst>
        </xdr:cNvPr>
        <xdr:cNvSpPr txBox="1"/>
      </xdr:nvSpPr>
      <xdr:spPr>
        <a:xfrm>
          <a:off x="6670255" y="10411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16840</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FF7322D8-4974-4D1D-BCBE-3AABA874CC6A}"/>
            </a:ext>
          </a:extLst>
        </xdr:cNvPr>
        <xdr:cNvSpPr txBox="1"/>
      </xdr:nvSpPr>
      <xdr:spPr>
        <a:xfrm>
          <a:off x="5872695" y="1041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114917</xdr:rowOff>
    </xdr:from>
    <xdr:ext cx="469744" cy="259045"/>
    <xdr:sp macro="" textlink="">
      <xdr:nvSpPr>
        <xdr:cNvPr id="259" name="n_1mainValue【橋りょう・トンネル】&#10;一人当たり有形固定資産（償却資産）額">
          <a:extLst>
            <a:ext uri="{FF2B5EF4-FFF2-40B4-BE49-F238E27FC236}">
              <a16:creationId xmlns:a16="http://schemas.microsoft.com/office/drawing/2014/main" id="{02BE8F95-DD33-442E-A6A0-17049650E337}"/>
            </a:ext>
          </a:extLst>
        </xdr:cNvPr>
        <xdr:cNvSpPr txBox="1"/>
      </xdr:nvSpPr>
      <xdr:spPr>
        <a:xfrm>
          <a:off x="8271588" y="1084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114971</xdr:rowOff>
    </xdr:from>
    <xdr:ext cx="469744" cy="259045"/>
    <xdr:sp macro="" textlink="">
      <xdr:nvSpPr>
        <xdr:cNvPr id="260" name="n_2mainValue【橋りょう・トンネル】&#10;一人当たり有形固定資産（償却資産）額">
          <a:extLst>
            <a:ext uri="{FF2B5EF4-FFF2-40B4-BE49-F238E27FC236}">
              <a16:creationId xmlns:a16="http://schemas.microsoft.com/office/drawing/2014/main" id="{27867B2A-DBAF-450C-A626-FAB3AD00DDA4}"/>
            </a:ext>
          </a:extLst>
        </xdr:cNvPr>
        <xdr:cNvSpPr txBox="1"/>
      </xdr:nvSpPr>
      <xdr:spPr>
        <a:xfrm>
          <a:off x="7509588" y="108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114999</xdr:rowOff>
    </xdr:from>
    <xdr:ext cx="469744" cy="259045"/>
    <xdr:sp macro="" textlink="">
      <xdr:nvSpPr>
        <xdr:cNvPr id="261" name="n_3mainValue【橋りょう・トンネル】&#10;一人当たり有形固定資産（償却資産）額">
          <a:extLst>
            <a:ext uri="{FF2B5EF4-FFF2-40B4-BE49-F238E27FC236}">
              <a16:creationId xmlns:a16="http://schemas.microsoft.com/office/drawing/2014/main" id="{342AFCE2-18BC-4C56-A001-E73BAF923381}"/>
            </a:ext>
          </a:extLst>
        </xdr:cNvPr>
        <xdr:cNvSpPr txBox="1"/>
      </xdr:nvSpPr>
      <xdr:spPr>
        <a:xfrm>
          <a:off x="6712028" y="1084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115036</xdr:rowOff>
    </xdr:from>
    <xdr:ext cx="469744" cy="259045"/>
    <xdr:sp macro="" textlink="">
      <xdr:nvSpPr>
        <xdr:cNvPr id="262" name="n_4mainValue【橋りょう・トンネル】&#10;一人当たり有形固定資産（償却資産）額">
          <a:extLst>
            <a:ext uri="{FF2B5EF4-FFF2-40B4-BE49-F238E27FC236}">
              <a16:creationId xmlns:a16="http://schemas.microsoft.com/office/drawing/2014/main" id="{E12E7EDB-1C45-4A3C-8F2E-40E4578CC654}"/>
            </a:ext>
          </a:extLst>
        </xdr:cNvPr>
        <xdr:cNvSpPr txBox="1"/>
      </xdr:nvSpPr>
      <xdr:spPr>
        <a:xfrm>
          <a:off x="5937328" y="1084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E356FE76-F36D-4CB9-AE4F-1C65EBC2FD0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51E11927-E0BC-4601-A253-22130FD75FB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902AF310-384B-44EB-887E-96985396484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69D209E7-5D9D-41AF-88C0-6C0B1AEB6F0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156238FC-FAC6-4AF2-9723-FEAD84941505}"/>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D969A435-74D9-4F66-9091-76F0F5D3299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8CAC75ED-90DC-47FB-A27F-F57530516BAD}"/>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C0BDF6A1-11B3-423E-AAC2-D2CAE0F4160E}"/>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C7A9E893-CA17-4D30-A7C6-B7E95C768829}"/>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570000BC-AAF3-40E5-B354-26003B6D862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7EF982D7-C814-4432-8D1F-B92CC3A129BE}"/>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A20417-4255-4C0A-8862-E499D27FF6F2}"/>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1997BDFF-3E63-421D-B4FD-F87D14B4A403}"/>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22DC180C-9124-42C1-8B67-7D56BB62F5CB}"/>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25AF016D-5F5A-40CB-AD63-70F647E39A4A}"/>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C38268F9-9212-42CE-BAE4-6537D2F64898}"/>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607867BF-E3F5-4767-9C17-DC1F3F9D4C72}"/>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2776CA6D-BB75-429E-9874-9FF3F00F2E5A}"/>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205A09C8-FC60-40C8-9FD1-210B61078B53}"/>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5C2174D2-4CEC-4B91-8000-405744DD9D97}"/>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9E188075-76E1-4841-89E1-0D08F848B8E3}"/>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30121DDF-5B92-4845-BA94-E77DA0A7D942}"/>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74FE411D-D1F1-457E-AB58-6485EB6B2496}"/>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73C097EE-B0B9-4A93-8AC0-153447AEF90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68B53F08-6C10-4824-8E1A-1FA2213B55F7}"/>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86</xdr:row>
      <xdr:rowOff>75656</xdr:rowOff>
    </xdr:to>
    <xdr:cxnSp macro="">
      <xdr:nvCxnSpPr>
        <xdr:cNvPr id="288" name="直線コネクタ 287">
          <a:extLst>
            <a:ext uri="{FF2B5EF4-FFF2-40B4-BE49-F238E27FC236}">
              <a16:creationId xmlns:a16="http://schemas.microsoft.com/office/drawing/2014/main" id="{92CF7A3F-5431-45C9-9FD7-E9D1DF24EB8E}"/>
            </a:ext>
          </a:extLst>
        </xdr:cNvPr>
        <xdr:cNvCxnSpPr/>
      </xdr:nvCxnSpPr>
      <xdr:spPr>
        <a:xfrm flipV="1">
          <a:off x="4086225" y="13158107"/>
          <a:ext cx="0" cy="133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79483</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393C7A00-104C-4EEB-9AB9-1C32FA05A50C}"/>
            </a:ext>
          </a:extLst>
        </xdr:cNvPr>
        <xdr:cNvSpPr txBox="1"/>
      </xdr:nvSpPr>
      <xdr:spPr>
        <a:xfrm>
          <a:off x="4124960" y="1449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75656</xdr:rowOff>
    </xdr:from>
    <xdr:to>
      <xdr:col>24</xdr:col>
      <xdr:colOff>152400</xdr:colOff>
      <xdr:row>86</xdr:row>
      <xdr:rowOff>75656</xdr:rowOff>
    </xdr:to>
    <xdr:cxnSp macro="">
      <xdr:nvCxnSpPr>
        <xdr:cNvPr id="290" name="直線コネクタ 289">
          <a:extLst>
            <a:ext uri="{FF2B5EF4-FFF2-40B4-BE49-F238E27FC236}">
              <a16:creationId xmlns:a16="http://schemas.microsoft.com/office/drawing/2014/main" id="{0291ACA5-4A08-43E5-A366-9AD363DD7646}"/>
            </a:ext>
          </a:extLst>
        </xdr:cNvPr>
        <xdr:cNvCxnSpPr/>
      </xdr:nvCxnSpPr>
      <xdr:spPr>
        <a:xfrm>
          <a:off x="4020820" y="144926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8E211BBB-A2A0-4A2F-902A-70C77A52329C}"/>
            </a:ext>
          </a:extLst>
        </xdr:cNvPr>
        <xdr:cNvSpPr txBox="1"/>
      </xdr:nvSpPr>
      <xdr:spPr>
        <a:xfrm>
          <a:off x="4124960" y="12937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2" name="直線コネクタ 291">
          <a:extLst>
            <a:ext uri="{FF2B5EF4-FFF2-40B4-BE49-F238E27FC236}">
              <a16:creationId xmlns:a16="http://schemas.microsoft.com/office/drawing/2014/main" id="{A8625D78-FA6D-40FC-8FDC-2DD1CE88DE3E}"/>
            </a:ext>
          </a:extLst>
        </xdr:cNvPr>
        <xdr:cNvCxnSpPr/>
      </xdr:nvCxnSpPr>
      <xdr:spPr>
        <a:xfrm>
          <a:off x="4020820" y="13158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163665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50A55E77-A208-4D77-9665-1616AB11EB1D}"/>
            </a:ext>
          </a:extLst>
        </xdr:cNvPr>
        <xdr:cNvSpPr txBox="1"/>
      </xdr:nvSpPr>
      <xdr:spPr>
        <a:xfrm>
          <a:off x="4124960" y="1391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294" name="フローチャート: 判断 293">
          <a:extLst>
            <a:ext uri="{FF2B5EF4-FFF2-40B4-BE49-F238E27FC236}">
              <a16:creationId xmlns:a16="http://schemas.microsoft.com/office/drawing/2014/main" id="{7AB032F4-BE66-4780-B36D-B0322B0EB5A2}"/>
            </a:ext>
          </a:extLst>
        </xdr:cNvPr>
        <xdr:cNvSpPr/>
      </xdr:nvSpPr>
      <xdr:spPr>
        <a:xfrm>
          <a:off x="4036060" y="140549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295" name="フローチャート: 判断 294">
          <a:extLst>
            <a:ext uri="{FF2B5EF4-FFF2-40B4-BE49-F238E27FC236}">
              <a16:creationId xmlns:a16="http://schemas.microsoft.com/office/drawing/2014/main" id="{79C5680B-6BFE-4586-8ACE-F31CCDE2CA52}"/>
            </a:ext>
          </a:extLst>
        </xdr:cNvPr>
        <xdr:cNvSpPr/>
      </xdr:nvSpPr>
      <xdr:spPr>
        <a:xfrm>
          <a:off x="3312160" y="1402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96" name="フローチャート: 判断 295">
          <a:extLst>
            <a:ext uri="{FF2B5EF4-FFF2-40B4-BE49-F238E27FC236}">
              <a16:creationId xmlns:a16="http://schemas.microsoft.com/office/drawing/2014/main" id="{152D6BEA-1F1C-49B0-A49C-C9A4A959A35A}"/>
            </a:ext>
          </a:extLst>
        </xdr:cNvPr>
        <xdr:cNvSpPr/>
      </xdr:nvSpPr>
      <xdr:spPr>
        <a:xfrm>
          <a:off x="2514600" y="140320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104866</xdr:rowOff>
    </xdr:from>
    <xdr:to>
      <xdr:col>10</xdr:col>
      <xdr:colOff>165100</xdr:colOff>
      <xdr:row>84</xdr:row>
      <xdr:rowOff>35016</xdr:rowOff>
    </xdr:to>
    <xdr:sp macro="" textlink="">
      <xdr:nvSpPr>
        <xdr:cNvPr id="297" name="フローチャート: 判断 296">
          <a:extLst>
            <a:ext uri="{FF2B5EF4-FFF2-40B4-BE49-F238E27FC236}">
              <a16:creationId xmlns:a16="http://schemas.microsoft.com/office/drawing/2014/main" id="{4BB7F101-5082-4602-BBFB-188A63EB96DE}"/>
            </a:ext>
          </a:extLst>
        </xdr:cNvPr>
        <xdr:cNvSpPr/>
      </xdr:nvSpPr>
      <xdr:spPr>
        <a:xfrm>
          <a:off x="1739900" y="140189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98" name="フローチャート: 判断 297">
          <a:extLst>
            <a:ext uri="{FF2B5EF4-FFF2-40B4-BE49-F238E27FC236}">
              <a16:creationId xmlns:a16="http://schemas.microsoft.com/office/drawing/2014/main" id="{5D1609FF-9C32-4B40-8F76-5A9791107C8F}"/>
            </a:ext>
          </a:extLst>
        </xdr:cNvPr>
        <xdr:cNvSpPr/>
      </xdr:nvSpPr>
      <xdr:spPr>
        <a:xfrm>
          <a:off x="965200" y="140108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E290506-3538-44C2-B29A-9D88A0189699}"/>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838C623-B5E8-495F-B3EC-E2F29C1BC59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D6C5928-844C-48EC-BF63-0D9C013F510C}"/>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2ABAF69-24C4-418F-BB03-EEE3C3CDDBBC}"/>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0C9234A-DC03-4ED7-AC1D-C38B2AC3C5F8}"/>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111398</xdr:rowOff>
    </xdr:from>
    <xdr:to>
      <xdr:col>24</xdr:col>
      <xdr:colOff>114300</xdr:colOff>
      <xdr:row>86</xdr:row>
      <xdr:rowOff>41548</xdr:rowOff>
    </xdr:to>
    <xdr:sp macro="" textlink="">
      <xdr:nvSpPr>
        <xdr:cNvPr id="304" name="楕円 303">
          <a:extLst>
            <a:ext uri="{FF2B5EF4-FFF2-40B4-BE49-F238E27FC236}">
              <a16:creationId xmlns:a16="http://schemas.microsoft.com/office/drawing/2014/main" id="{87F64CF9-81F1-45CA-852A-AE697AFEA458}"/>
            </a:ext>
          </a:extLst>
        </xdr:cNvPr>
        <xdr:cNvSpPr/>
      </xdr:nvSpPr>
      <xdr:spPr>
        <a:xfrm>
          <a:off x="4036060" y="143607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26325</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A25132AE-F70B-46DB-9A59-34FDF3212233}"/>
            </a:ext>
          </a:extLst>
        </xdr:cNvPr>
        <xdr:cNvSpPr txBox="1"/>
      </xdr:nvSpPr>
      <xdr:spPr>
        <a:xfrm>
          <a:off x="4124960" y="14275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109764</xdr:rowOff>
    </xdr:from>
    <xdr:to>
      <xdr:col>20</xdr:col>
      <xdr:colOff>38100</xdr:colOff>
      <xdr:row>86</xdr:row>
      <xdr:rowOff>39914</xdr:rowOff>
    </xdr:to>
    <xdr:sp macro="" textlink="">
      <xdr:nvSpPr>
        <xdr:cNvPr id="306" name="楕円 305">
          <a:extLst>
            <a:ext uri="{FF2B5EF4-FFF2-40B4-BE49-F238E27FC236}">
              <a16:creationId xmlns:a16="http://schemas.microsoft.com/office/drawing/2014/main" id="{47F59C57-7625-49CD-A188-C81FDEF071A9}"/>
            </a:ext>
          </a:extLst>
        </xdr:cNvPr>
        <xdr:cNvSpPr/>
      </xdr:nvSpPr>
      <xdr:spPr>
        <a:xfrm>
          <a:off x="3312160" y="143591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160564</xdr:rowOff>
    </xdr:from>
    <xdr:to>
      <xdr:col>24</xdr:col>
      <xdr:colOff>63500</xdr:colOff>
      <xdr:row>85</xdr:row>
      <xdr:rowOff>162198</xdr:rowOff>
    </xdr:to>
    <xdr:cxnSp macro="">
      <xdr:nvCxnSpPr>
        <xdr:cNvPr id="307" name="直線コネクタ 306">
          <a:extLst>
            <a:ext uri="{FF2B5EF4-FFF2-40B4-BE49-F238E27FC236}">
              <a16:creationId xmlns:a16="http://schemas.microsoft.com/office/drawing/2014/main" id="{8C903EF0-38BF-40AB-A86C-C4961AA16DF4}"/>
            </a:ext>
          </a:extLst>
        </xdr:cNvPr>
        <xdr:cNvCxnSpPr/>
      </xdr:nvCxnSpPr>
      <xdr:spPr>
        <a:xfrm>
          <a:off x="3355340" y="14409964"/>
          <a:ext cx="73152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88537</xdr:rowOff>
    </xdr:from>
    <xdr:to>
      <xdr:col>15</xdr:col>
      <xdr:colOff>101600</xdr:colOff>
      <xdr:row>86</xdr:row>
      <xdr:rowOff>18687</xdr:rowOff>
    </xdr:to>
    <xdr:sp macro="" textlink="">
      <xdr:nvSpPr>
        <xdr:cNvPr id="308" name="楕円 307">
          <a:extLst>
            <a:ext uri="{FF2B5EF4-FFF2-40B4-BE49-F238E27FC236}">
              <a16:creationId xmlns:a16="http://schemas.microsoft.com/office/drawing/2014/main" id="{1C8A8244-6C74-4866-9533-FC7B95BB1B91}"/>
            </a:ext>
          </a:extLst>
        </xdr:cNvPr>
        <xdr:cNvSpPr/>
      </xdr:nvSpPr>
      <xdr:spPr>
        <a:xfrm>
          <a:off x="2514600" y="143379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139337</xdr:rowOff>
    </xdr:from>
    <xdr:to>
      <xdr:col>19</xdr:col>
      <xdr:colOff>177800</xdr:colOff>
      <xdr:row>85</xdr:row>
      <xdr:rowOff>160564</xdr:rowOff>
    </xdr:to>
    <xdr:cxnSp macro="">
      <xdr:nvCxnSpPr>
        <xdr:cNvPr id="309" name="直線コネクタ 308">
          <a:extLst>
            <a:ext uri="{FF2B5EF4-FFF2-40B4-BE49-F238E27FC236}">
              <a16:creationId xmlns:a16="http://schemas.microsoft.com/office/drawing/2014/main" id="{7FE344E3-FB61-41F9-8697-7209493119D0}"/>
            </a:ext>
          </a:extLst>
        </xdr:cNvPr>
        <xdr:cNvCxnSpPr/>
      </xdr:nvCxnSpPr>
      <xdr:spPr>
        <a:xfrm>
          <a:off x="2565400" y="14388737"/>
          <a:ext cx="78994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82006</xdr:rowOff>
    </xdr:from>
    <xdr:to>
      <xdr:col>10</xdr:col>
      <xdr:colOff>165100</xdr:colOff>
      <xdr:row>86</xdr:row>
      <xdr:rowOff>12156</xdr:rowOff>
    </xdr:to>
    <xdr:sp macro="" textlink="">
      <xdr:nvSpPr>
        <xdr:cNvPr id="310" name="楕円 309">
          <a:extLst>
            <a:ext uri="{FF2B5EF4-FFF2-40B4-BE49-F238E27FC236}">
              <a16:creationId xmlns:a16="http://schemas.microsoft.com/office/drawing/2014/main" id="{858C5C24-8619-449E-8E06-19DFDB05FF4B}"/>
            </a:ext>
          </a:extLst>
        </xdr:cNvPr>
        <xdr:cNvSpPr/>
      </xdr:nvSpPr>
      <xdr:spPr>
        <a:xfrm>
          <a:off x="1739900" y="143314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132806</xdr:rowOff>
    </xdr:from>
    <xdr:to>
      <xdr:col>15</xdr:col>
      <xdr:colOff>50800</xdr:colOff>
      <xdr:row>85</xdr:row>
      <xdr:rowOff>139337</xdr:rowOff>
    </xdr:to>
    <xdr:cxnSp macro="">
      <xdr:nvCxnSpPr>
        <xdr:cNvPr id="311" name="直線コネクタ 310">
          <a:extLst>
            <a:ext uri="{FF2B5EF4-FFF2-40B4-BE49-F238E27FC236}">
              <a16:creationId xmlns:a16="http://schemas.microsoft.com/office/drawing/2014/main" id="{57433716-7C2F-40D0-96CF-59D09611CDE9}"/>
            </a:ext>
          </a:extLst>
        </xdr:cNvPr>
        <xdr:cNvCxnSpPr/>
      </xdr:nvCxnSpPr>
      <xdr:spPr>
        <a:xfrm>
          <a:off x="1790700" y="14382206"/>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55880</xdr:rowOff>
    </xdr:from>
    <xdr:to>
      <xdr:col>6</xdr:col>
      <xdr:colOff>38100</xdr:colOff>
      <xdr:row>85</xdr:row>
      <xdr:rowOff>157480</xdr:rowOff>
    </xdr:to>
    <xdr:sp macro="" textlink="">
      <xdr:nvSpPr>
        <xdr:cNvPr id="312" name="楕円 311">
          <a:extLst>
            <a:ext uri="{FF2B5EF4-FFF2-40B4-BE49-F238E27FC236}">
              <a16:creationId xmlns:a16="http://schemas.microsoft.com/office/drawing/2014/main" id="{49BE6D3C-9476-4A36-84C2-6F5E1B68109A}"/>
            </a:ext>
          </a:extLst>
        </xdr:cNvPr>
        <xdr:cNvSpPr/>
      </xdr:nvSpPr>
      <xdr:spPr>
        <a:xfrm>
          <a:off x="965200" y="143052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106680</xdr:rowOff>
    </xdr:from>
    <xdr:to>
      <xdr:col>10</xdr:col>
      <xdr:colOff>114300</xdr:colOff>
      <xdr:row>85</xdr:row>
      <xdr:rowOff>132806</xdr:rowOff>
    </xdr:to>
    <xdr:cxnSp macro="">
      <xdr:nvCxnSpPr>
        <xdr:cNvPr id="313" name="直線コネクタ 312">
          <a:extLst>
            <a:ext uri="{FF2B5EF4-FFF2-40B4-BE49-F238E27FC236}">
              <a16:creationId xmlns:a16="http://schemas.microsoft.com/office/drawing/2014/main" id="{B413A572-49DF-4606-8754-8E48C4472495}"/>
            </a:ext>
          </a:extLst>
        </xdr:cNvPr>
        <xdr:cNvCxnSpPr/>
      </xdr:nvCxnSpPr>
      <xdr:spPr>
        <a:xfrm>
          <a:off x="1008380" y="14356080"/>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59707</xdr:rowOff>
    </xdr:from>
    <xdr:ext cx="405111" cy="259045"/>
    <xdr:sp macro="" textlink="">
      <xdr:nvSpPr>
        <xdr:cNvPr id="314" name="n_1aveValue【公営住宅】&#10;有形固定資産減価償却率">
          <a:extLst>
            <a:ext uri="{FF2B5EF4-FFF2-40B4-BE49-F238E27FC236}">
              <a16:creationId xmlns:a16="http://schemas.microsoft.com/office/drawing/2014/main" id="{CE25281E-9FAC-4C51-B80D-FAE851B9CC74}"/>
            </a:ext>
          </a:extLst>
        </xdr:cNvPr>
        <xdr:cNvSpPr txBox="1"/>
      </xdr:nvSpPr>
      <xdr:spPr>
        <a:xfrm>
          <a:off x="3170564" y="1380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64606</xdr:rowOff>
    </xdr:from>
    <xdr:ext cx="405111" cy="259045"/>
    <xdr:sp macro="" textlink="">
      <xdr:nvSpPr>
        <xdr:cNvPr id="315" name="n_2aveValue【公営住宅】&#10;有形固定資産減価償却率">
          <a:extLst>
            <a:ext uri="{FF2B5EF4-FFF2-40B4-BE49-F238E27FC236}">
              <a16:creationId xmlns:a16="http://schemas.microsoft.com/office/drawing/2014/main" id="{6F20329B-1531-4A8F-9FDB-5BE47DD6376B}"/>
            </a:ext>
          </a:extLst>
        </xdr:cNvPr>
        <xdr:cNvSpPr txBox="1"/>
      </xdr:nvSpPr>
      <xdr:spPr>
        <a:xfrm>
          <a:off x="2385704" y="13811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51543</xdr:rowOff>
    </xdr:from>
    <xdr:ext cx="405111" cy="259045"/>
    <xdr:sp macro="" textlink="">
      <xdr:nvSpPr>
        <xdr:cNvPr id="316" name="n_3aveValue【公営住宅】&#10;有形固定資産減価償却率">
          <a:extLst>
            <a:ext uri="{FF2B5EF4-FFF2-40B4-BE49-F238E27FC236}">
              <a16:creationId xmlns:a16="http://schemas.microsoft.com/office/drawing/2014/main" id="{574A33F7-9BBE-4385-AFCD-41E545A13ED4}"/>
            </a:ext>
          </a:extLst>
        </xdr:cNvPr>
        <xdr:cNvSpPr txBox="1"/>
      </xdr:nvSpPr>
      <xdr:spPr>
        <a:xfrm>
          <a:off x="1611004" y="1379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43378</xdr:rowOff>
    </xdr:from>
    <xdr:ext cx="405111" cy="259045"/>
    <xdr:sp macro="" textlink="">
      <xdr:nvSpPr>
        <xdr:cNvPr id="317" name="n_4aveValue【公営住宅】&#10;有形固定資産減価償却率">
          <a:extLst>
            <a:ext uri="{FF2B5EF4-FFF2-40B4-BE49-F238E27FC236}">
              <a16:creationId xmlns:a16="http://schemas.microsoft.com/office/drawing/2014/main" id="{EF0230E4-FC22-4355-AB36-441565CF57FA}"/>
            </a:ext>
          </a:extLst>
        </xdr:cNvPr>
        <xdr:cNvSpPr txBox="1"/>
      </xdr:nvSpPr>
      <xdr:spPr>
        <a:xfrm>
          <a:off x="836304" y="1378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31041</xdr:rowOff>
    </xdr:from>
    <xdr:ext cx="405111" cy="259045"/>
    <xdr:sp macro="" textlink="">
      <xdr:nvSpPr>
        <xdr:cNvPr id="318" name="n_1mainValue【公営住宅】&#10;有形固定資産減価償却率">
          <a:extLst>
            <a:ext uri="{FF2B5EF4-FFF2-40B4-BE49-F238E27FC236}">
              <a16:creationId xmlns:a16="http://schemas.microsoft.com/office/drawing/2014/main" id="{9D995FC6-886F-468A-9FF4-A9BBB9DC2695}"/>
            </a:ext>
          </a:extLst>
        </xdr:cNvPr>
        <xdr:cNvSpPr txBox="1"/>
      </xdr:nvSpPr>
      <xdr:spPr>
        <a:xfrm>
          <a:off x="3170564" y="1444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9814</xdr:rowOff>
    </xdr:from>
    <xdr:ext cx="405111" cy="259045"/>
    <xdr:sp macro="" textlink="">
      <xdr:nvSpPr>
        <xdr:cNvPr id="319" name="n_2mainValue【公営住宅】&#10;有形固定資産減価償却率">
          <a:extLst>
            <a:ext uri="{FF2B5EF4-FFF2-40B4-BE49-F238E27FC236}">
              <a16:creationId xmlns:a16="http://schemas.microsoft.com/office/drawing/2014/main" id="{826AE140-1A59-4469-BF3D-77FD2FC0DE38}"/>
            </a:ext>
          </a:extLst>
        </xdr:cNvPr>
        <xdr:cNvSpPr txBox="1"/>
      </xdr:nvSpPr>
      <xdr:spPr>
        <a:xfrm>
          <a:off x="2385704" y="1442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3283</xdr:rowOff>
    </xdr:from>
    <xdr:ext cx="405111" cy="259045"/>
    <xdr:sp macro="" textlink="">
      <xdr:nvSpPr>
        <xdr:cNvPr id="320" name="n_3mainValue【公営住宅】&#10;有形固定資産減価償却率">
          <a:extLst>
            <a:ext uri="{FF2B5EF4-FFF2-40B4-BE49-F238E27FC236}">
              <a16:creationId xmlns:a16="http://schemas.microsoft.com/office/drawing/2014/main" id="{B06B28F6-7890-411C-94D0-846A398FADE0}"/>
            </a:ext>
          </a:extLst>
        </xdr:cNvPr>
        <xdr:cNvSpPr txBox="1"/>
      </xdr:nvSpPr>
      <xdr:spPr>
        <a:xfrm>
          <a:off x="1611004" y="144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148607</xdr:rowOff>
    </xdr:from>
    <xdr:ext cx="405111" cy="259045"/>
    <xdr:sp macro="" textlink="">
      <xdr:nvSpPr>
        <xdr:cNvPr id="321" name="n_4mainValue【公営住宅】&#10;有形固定資産減価償却率">
          <a:extLst>
            <a:ext uri="{FF2B5EF4-FFF2-40B4-BE49-F238E27FC236}">
              <a16:creationId xmlns:a16="http://schemas.microsoft.com/office/drawing/2014/main" id="{AC2498C8-A062-4B4A-924E-C1E4D43F05BF}"/>
            </a:ext>
          </a:extLst>
        </xdr:cNvPr>
        <xdr:cNvSpPr txBox="1"/>
      </xdr:nvSpPr>
      <xdr:spPr>
        <a:xfrm>
          <a:off x="83630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18B14D2F-2151-4025-BD79-D85FF7BE05F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46EE5D26-1EB4-4C30-BFBD-D37B28A8172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F0E8CDB6-78EE-46A3-900F-1AA205F7EB5C}"/>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56D3AC2E-BFC2-4A32-AC99-C145819CEF66}"/>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ABDF3786-F937-434A-AED9-BE49B2F2BC75}"/>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90150228-EF00-40E5-BC3A-B5F054BACF4D}"/>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E9AE11F7-539C-46B8-B28A-4ED45C1F9BD1}"/>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9036ED44-0373-457D-ADCD-FEABE7B25AC8}"/>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58816E36-42FF-4536-8731-317AB09BDBC8}"/>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9212AABD-067E-4488-B422-23ECB2420034}"/>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E5C805B1-8324-4EF0-8B05-C434ABA8B4B8}"/>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69D42BA2-4E9B-4302-BE13-EAAF7F03CF61}"/>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CAB6C883-8536-4F81-857B-30500182A8AA}"/>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7AA5733C-638C-4ACD-910C-0D9325C15D55}"/>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CE584351-4E12-4C20-8FC2-886DE06DD8CC}"/>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D0AA029F-57A0-45F9-B9D8-6802B4A77953}"/>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2FECC5AB-4F53-4DA2-8B0A-8E18B499DC65}"/>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B6385485-E0F7-42E0-9A8F-916E134A71E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7D4BBB4D-8AC1-490F-8D69-03404DEFF82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1B69A408-06BB-46BB-8331-F676AC3E5D99}"/>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7A56D8F5-7722-4329-92EE-27CFA87FCFB8}"/>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159716</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C6D05EF3-4686-441D-BA21-3C0197CE5178}"/>
            </a:ext>
          </a:extLst>
        </xdr:cNvPr>
        <xdr:cNvCxnSpPr/>
      </xdr:nvCxnSpPr>
      <xdr:spPr>
        <a:xfrm flipV="1">
          <a:off x="9219565" y="13067996"/>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4A098360-5CF9-4C52-A8EB-AF08F3E5AB88}"/>
            </a:ext>
          </a:extLst>
        </xdr:cNvPr>
        <xdr:cNvSpPr txBox="1"/>
      </xdr:nvSpPr>
      <xdr:spPr>
        <a:xfrm>
          <a:off x="9258300" y="1445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665B5BD3-DC40-4BA3-A585-A4A6D95B5C76}"/>
            </a:ext>
          </a:extLst>
        </xdr:cNvPr>
        <xdr:cNvCxnSpPr/>
      </xdr:nvCxnSpPr>
      <xdr:spPr>
        <a:xfrm>
          <a:off x="9154160" y="14453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106393</xdr:rowOff>
    </xdr:from>
    <xdr:ext cx="469744" cy="259045"/>
    <xdr:sp macro="" textlink="">
      <xdr:nvSpPr>
        <xdr:cNvPr id="346" name="【公営住宅】&#10;一人当たり面積最大値テキスト">
          <a:extLst>
            <a:ext uri="{FF2B5EF4-FFF2-40B4-BE49-F238E27FC236}">
              <a16:creationId xmlns:a16="http://schemas.microsoft.com/office/drawing/2014/main" id="{A442E4BD-6B8A-4BCE-AF12-63E54593A2A4}"/>
            </a:ext>
          </a:extLst>
        </xdr:cNvPr>
        <xdr:cNvSpPr txBox="1"/>
      </xdr:nvSpPr>
      <xdr:spPr>
        <a:xfrm>
          <a:off x="9258300" y="1284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159716</xdr:rowOff>
    </xdr:from>
    <xdr:to>
      <xdr:col>55</xdr:col>
      <xdr:colOff>88900</xdr:colOff>
      <xdr:row>77</xdr:row>
      <xdr:rowOff>159716</xdr:rowOff>
    </xdr:to>
    <xdr:cxnSp macro="">
      <xdr:nvCxnSpPr>
        <xdr:cNvPr id="347" name="直線コネクタ 346">
          <a:extLst>
            <a:ext uri="{FF2B5EF4-FFF2-40B4-BE49-F238E27FC236}">
              <a16:creationId xmlns:a16="http://schemas.microsoft.com/office/drawing/2014/main" id="{B90ADCEA-9517-43D4-8E24-9133E9A58E4A}"/>
            </a:ext>
          </a:extLst>
        </xdr:cNvPr>
        <xdr:cNvCxnSpPr/>
      </xdr:nvCxnSpPr>
      <xdr:spPr>
        <a:xfrm>
          <a:off x="9154160" y="13067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119</xdr:rowOff>
    </xdr:from>
    <xdr:ext cx="469744" cy="259045"/>
    <xdr:sp macro="" textlink="">
      <xdr:nvSpPr>
        <xdr:cNvPr id="348" name="【公営住宅】&#10;一人当たり面積平均値テキスト">
          <a:extLst>
            <a:ext uri="{FF2B5EF4-FFF2-40B4-BE49-F238E27FC236}">
              <a16:creationId xmlns:a16="http://schemas.microsoft.com/office/drawing/2014/main" id="{39E53BCC-D7D1-418F-BF1E-91658B227E1E}"/>
            </a:ext>
          </a:extLst>
        </xdr:cNvPr>
        <xdr:cNvSpPr txBox="1"/>
      </xdr:nvSpPr>
      <xdr:spPr>
        <a:xfrm>
          <a:off x="9258300" y="1391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148692</xdr:rowOff>
    </xdr:from>
    <xdr:to>
      <xdr:col>55</xdr:col>
      <xdr:colOff>50800</xdr:colOff>
      <xdr:row>84</xdr:row>
      <xdr:rowOff>78842</xdr:rowOff>
    </xdr:to>
    <xdr:sp macro="" textlink="">
      <xdr:nvSpPr>
        <xdr:cNvPr id="349" name="フローチャート: 判断 348">
          <a:extLst>
            <a:ext uri="{FF2B5EF4-FFF2-40B4-BE49-F238E27FC236}">
              <a16:creationId xmlns:a16="http://schemas.microsoft.com/office/drawing/2014/main" id="{78313A92-BB90-483B-9230-574563E4DCFF}"/>
            </a:ext>
          </a:extLst>
        </xdr:cNvPr>
        <xdr:cNvSpPr/>
      </xdr:nvSpPr>
      <xdr:spPr>
        <a:xfrm>
          <a:off x="9192260" y="140628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50" name="フローチャート: 判断 349">
          <a:extLst>
            <a:ext uri="{FF2B5EF4-FFF2-40B4-BE49-F238E27FC236}">
              <a16:creationId xmlns:a16="http://schemas.microsoft.com/office/drawing/2014/main" id="{7BB4710D-BF4B-4FE9-82FC-DE5DB615D024}"/>
            </a:ext>
          </a:extLst>
        </xdr:cNvPr>
        <xdr:cNvSpPr/>
      </xdr:nvSpPr>
      <xdr:spPr>
        <a:xfrm>
          <a:off x="8445500" y="14050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156008</xdr:rowOff>
    </xdr:from>
    <xdr:to>
      <xdr:col>46</xdr:col>
      <xdr:colOff>38100</xdr:colOff>
      <xdr:row>84</xdr:row>
      <xdr:rowOff>86158</xdr:rowOff>
    </xdr:to>
    <xdr:sp macro="" textlink="">
      <xdr:nvSpPr>
        <xdr:cNvPr id="351" name="フローチャート: 判断 350">
          <a:extLst>
            <a:ext uri="{FF2B5EF4-FFF2-40B4-BE49-F238E27FC236}">
              <a16:creationId xmlns:a16="http://schemas.microsoft.com/office/drawing/2014/main" id="{A2467701-F688-478D-A8AB-7CBE6C99D65B}"/>
            </a:ext>
          </a:extLst>
        </xdr:cNvPr>
        <xdr:cNvSpPr/>
      </xdr:nvSpPr>
      <xdr:spPr>
        <a:xfrm>
          <a:off x="7670800" y="140701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2" name="フローチャート: 判断 351">
          <a:extLst>
            <a:ext uri="{FF2B5EF4-FFF2-40B4-BE49-F238E27FC236}">
              <a16:creationId xmlns:a16="http://schemas.microsoft.com/office/drawing/2014/main" id="{B8A6D599-CC33-44EB-A55C-182B3731C20E}"/>
            </a:ext>
          </a:extLst>
        </xdr:cNvPr>
        <xdr:cNvSpPr/>
      </xdr:nvSpPr>
      <xdr:spPr>
        <a:xfrm>
          <a:off x="6873240" y="14075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162864</xdr:rowOff>
    </xdr:from>
    <xdr:to>
      <xdr:col>36</xdr:col>
      <xdr:colOff>165100</xdr:colOff>
      <xdr:row>84</xdr:row>
      <xdr:rowOff>93014</xdr:rowOff>
    </xdr:to>
    <xdr:sp macro="" textlink="">
      <xdr:nvSpPr>
        <xdr:cNvPr id="353" name="フローチャート: 判断 352">
          <a:extLst>
            <a:ext uri="{FF2B5EF4-FFF2-40B4-BE49-F238E27FC236}">
              <a16:creationId xmlns:a16="http://schemas.microsoft.com/office/drawing/2014/main" id="{A3AAFD4A-27E1-46CB-9D0B-FA43230FDD53}"/>
            </a:ext>
          </a:extLst>
        </xdr:cNvPr>
        <xdr:cNvSpPr/>
      </xdr:nvSpPr>
      <xdr:spPr>
        <a:xfrm>
          <a:off x="6098540" y="14076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60511A5-4AFC-4F27-BD6D-63CB7A7BC2DD}"/>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636E5DB-3B7F-4A05-BFE8-7EE7F69724DB}"/>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7C23D7F-719D-4AFC-A3E0-0E989408EC65}"/>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53B1E7D-3A9C-4539-B9C0-7107A8BB359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8FCE757-5A84-4424-BB98-7E307FBEE2D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19762</xdr:rowOff>
    </xdr:from>
    <xdr:to>
      <xdr:col>55</xdr:col>
      <xdr:colOff>50800</xdr:colOff>
      <xdr:row>85</xdr:row>
      <xdr:rowOff>121362</xdr:rowOff>
    </xdr:to>
    <xdr:sp macro="" textlink="">
      <xdr:nvSpPr>
        <xdr:cNvPr id="359" name="楕円 358">
          <a:extLst>
            <a:ext uri="{FF2B5EF4-FFF2-40B4-BE49-F238E27FC236}">
              <a16:creationId xmlns:a16="http://schemas.microsoft.com/office/drawing/2014/main" id="{9F258134-B057-4F1D-8C36-1EC7118DAA03}"/>
            </a:ext>
          </a:extLst>
        </xdr:cNvPr>
        <xdr:cNvSpPr/>
      </xdr:nvSpPr>
      <xdr:spPr>
        <a:xfrm>
          <a:off x="9192260" y="142691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169639</xdr:rowOff>
    </xdr:from>
    <xdr:ext cx="469744" cy="259045"/>
    <xdr:sp macro="" textlink="">
      <xdr:nvSpPr>
        <xdr:cNvPr id="360" name="【公営住宅】&#10;一人当たり面積該当値テキスト">
          <a:extLst>
            <a:ext uri="{FF2B5EF4-FFF2-40B4-BE49-F238E27FC236}">
              <a16:creationId xmlns:a16="http://schemas.microsoft.com/office/drawing/2014/main" id="{37D9E1BE-74AF-491D-B1D0-149ECC9E8A78}"/>
            </a:ext>
          </a:extLst>
        </xdr:cNvPr>
        <xdr:cNvSpPr txBox="1"/>
      </xdr:nvSpPr>
      <xdr:spPr>
        <a:xfrm>
          <a:off x="9258300" y="1425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21589</xdr:rowOff>
    </xdr:from>
    <xdr:to>
      <xdr:col>50</xdr:col>
      <xdr:colOff>165100</xdr:colOff>
      <xdr:row>85</xdr:row>
      <xdr:rowOff>123189</xdr:rowOff>
    </xdr:to>
    <xdr:sp macro="" textlink="">
      <xdr:nvSpPr>
        <xdr:cNvPr id="361" name="楕円 360">
          <a:extLst>
            <a:ext uri="{FF2B5EF4-FFF2-40B4-BE49-F238E27FC236}">
              <a16:creationId xmlns:a16="http://schemas.microsoft.com/office/drawing/2014/main" id="{C6D49217-448D-49A0-A0E8-75956578468B}"/>
            </a:ext>
          </a:extLst>
        </xdr:cNvPr>
        <xdr:cNvSpPr/>
      </xdr:nvSpPr>
      <xdr:spPr>
        <a:xfrm>
          <a:off x="8445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70562</xdr:rowOff>
    </xdr:from>
    <xdr:to>
      <xdr:col>55</xdr:col>
      <xdr:colOff>0</xdr:colOff>
      <xdr:row>85</xdr:row>
      <xdr:rowOff>72389</xdr:rowOff>
    </xdr:to>
    <xdr:cxnSp macro="">
      <xdr:nvCxnSpPr>
        <xdr:cNvPr id="362" name="直線コネクタ 361">
          <a:extLst>
            <a:ext uri="{FF2B5EF4-FFF2-40B4-BE49-F238E27FC236}">
              <a16:creationId xmlns:a16="http://schemas.microsoft.com/office/drawing/2014/main" id="{5EE895C3-EAC2-4CEA-919E-FBAA5E583AF5}"/>
            </a:ext>
          </a:extLst>
        </xdr:cNvPr>
        <xdr:cNvCxnSpPr/>
      </xdr:nvCxnSpPr>
      <xdr:spPr>
        <a:xfrm flipV="1">
          <a:off x="8496300" y="14319962"/>
          <a:ext cx="7239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22961</xdr:rowOff>
    </xdr:from>
    <xdr:to>
      <xdr:col>46</xdr:col>
      <xdr:colOff>38100</xdr:colOff>
      <xdr:row>85</xdr:row>
      <xdr:rowOff>124561</xdr:rowOff>
    </xdr:to>
    <xdr:sp macro="" textlink="">
      <xdr:nvSpPr>
        <xdr:cNvPr id="363" name="楕円 362">
          <a:extLst>
            <a:ext uri="{FF2B5EF4-FFF2-40B4-BE49-F238E27FC236}">
              <a16:creationId xmlns:a16="http://schemas.microsoft.com/office/drawing/2014/main" id="{30D63F75-ED0B-4401-A49D-73E3943D5572}"/>
            </a:ext>
          </a:extLst>
        </xdr:cNvPr>
        <xdr:cNvSpPr/>
      </xdr:nvSpPr>
      <xdr:spPr>
        <a:xfrm>
          <a:off x="7670800" y="142723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72389</xdr:rowOff>
    </xdr:from>
    <xdr:to>
      <xdr:col>50</xdr:col>
      <xdr:colOff>114300</xdr:colOff>
      <xdr:row>85</xdr:row>
      <xdr:rowOff>73761</xdr:rowOff>
    </xdr:to>
    <xdr:cxnSp macro="">
      <xdr:nvCxnSpPr>
        <xdr:cNvPr id="364" name="直線コネクタ 363">
          <a:extLst>
            <a:ext uri="{FF2B5EF4-FFF2-40B4-BE49-F238E27FC236}">
              <a16:creationId xmlns:a16="http://schemas.microsoft.com/office/drawing/2014/main" id="{E069E91E-AADF-440A-B398-F37EB805475B}"/>
            </a:ext>
          </a:extLst>
        </xdr:cNvPr>
        <xdr:cNvCxnSpPr/>
      </xdr:nvCxnSpPr>
      <xdr:spPr>
        <a:xfrm flipV="1">
          <a:off x="7713980" y="14321789"/>
          <a:ext cx="78232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23876</xdr:rowOff>
    </xdr:from>
    <xdr:to>
      <xdr:col>41</xdr:col>
      <xdr:colOff>101600</xdr:colOff>
      <xdr:row>85</xdr:row>
      <xdr:rowOff>125476</xdr:rowOff>
    </xdr:to>
    <xdr:sp macro="" textlink="">
      <xdr:nvSpPr>
        <xdr:cNvPr id="365" name="楕円 364">
          <a:extLst>
            <a:ext uri="{FF2B5EF4-FFF2-40B4-BE49-F238E27FC236}">
              <a16:creationId xmlns:a16="http://schemas.microsoft.com/office/drawing/2014/main" id="{669F53F7-4490-4D1B-BF04-802FC9C00A0A}"/>
            </a:ext>
          </a:extLst>
        </xdr:cNvPr>
        <xdr:cNvSpPr/>
      </xdr:nvSpPr>
      <xdr:spPr>
        <a:xfrm>
          <a:off x="6873240" y="1427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73761</xdr:rowOff>
    </xdr:from>
    <xdr:to>
      <xdr:col>45</xdr:col>
      <xdr:colOff>177800</xdr:colOff>
      <xdr:row>85</xdr:row>
      <xdr:rowOff>74676</xdr:rowOff>
    </xdr:to>
    <xdr:cxnSp macro="">
      <xdr:nvCxnSpPr>
        <xdr:cNvPr id="366" name="直線コネクタ 365">
          <a:extLst>
            <a:ext uri="{FF2B5EF4-FFF2-40B4-BE49-F238E27FC236}">
              <a16:creationId xmlns:a16="http://schemas.microsoft.com/office/drawing/2014/main" id="{A657F660-4384-40A1-A3B1-7C91125CF6AE}"/>
            </a:ext>
          </a:extLst>
        </xdr:cNvPr>
        <xdr:cNvCxnSpPr/>
      </xdr:nvCxnSpPr>
      <xdr:spPr>
        <a:xfrm flipV="1">
          <a:off x="6924040" y="14323161"/>
          <a:ext cx="78994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25248</xdr:rowOff>
    </xdr:from>
    <xdr:to>
      <xdr:col>36</xdr:col>
      <xdr:colOff>165100</xdr:colOff>
      <xdr:row>85</xdr:row>
      <xdr:rowOff>126848</xdr:rowOff>
    </xdr:to>
    <xdr:sp macro="" textlink="">
      <xdr:nvSpPr>
        <xdr:cNvPr id="367" name="楕円 366">
          <a:extLst>
            <a:ext uri="{FF2B5EF4-FFF2-40B4-BE49-F238E27FC236}">
              <a16:creationId xmlns:a16="http://schemas.microsoft.com/office/drawing/2014/main" id="{8977AC05-7EF4-4ED5-B47F-EBEBDED763DA}"/>
            </a:ext>
          </a:extLst>
        </xdr:cNvPr>
        <xdr:cNvSpPr/>
      </xdr:nvSpPr>
      <xdr:spPr>
        <a:xfrm>
          <a:off x="6098540" y="1427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74676</xdr:rowOff>
    </xdr:from>
    <xdr:to>
      <xdr:col>41</xdr:col>
      <xdr:colOff>50800</xdr:colOff>
      <xdr:row>85</xdr:row>
      <xdr:rowOff>76048</xdr:rowOff>
    </xdr:to>
    <xdr:cxnSp macro="">
      <xdr:nvCxnSpPr>
        <xdr:cNvPr id="368" name="直線コネクタ 367">
          <a:extLst>
            <a:ext uri="{FF2B5EF4-FFF2-40B4-BE49-F238E27FC236}">
              <a16:creationId xmlns:a16="http://schemas.microsoft.com/office/drawing/2014/main" id="{CB284104-5D68-4DD0-B0DA-4D402752C884}"/>
            </a:ext>
          </a:extLst>
        </xdr:cNvPr>
        <xdr:cNvCxnSpPr/>
      </xdr:nvCxnSpPr>
      <xdr:spPr>
        <a:xfrm flipV="1">
          <a:off x="6149340" y="14324076"/>
          <a:ext cx="7747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369" name="n_1aveValue【公営住宅】&#10;一人当たり面積">
          <a:extLst>
            <a:ext uri="{FF2B5EF4-FFF2-40B4-BE49-F238E27FC236}">
              <a16:creationId xmlns:a16="http://schemas.microsoft.com/office/drawing/2014/main" id="{88254709-D2FD-4F6F-BCFC-0E25423E1D0D}"/>
            </a:ext>
          </a:extLst>
        </xdr:cNvPr>
        <xdr:cNvSpPr txBox="1"/>
      </xdr:nvSpPr>
      <xdr:spPr>
        <a:xfrm>
          <a:off x="8271587" y="138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102685</xdr:rowOff>
    </xdr:from>
    <xdr:ext cx="469744" cy="259045"/>
    <xdr:sp macro="" textlink="">
      <xdr:nvSpPr>
        <xdr:cNvPr id="370" name="n_2aveValue【公営住宅】&#10;一人当たり面積">
          <a:extLst>
            <a:ext uri="{FF2B5EF4-FFF2-40B4-BE49-F238E27FC236}">
              <a16:creationId xmlns:a16="http://schemas.microsoft.com/office/drawing/2014/main" id="{8750809C-A7DC-4782-ACB8-3F7AECDE294B}"/>
            </a:ext>
          </a:extLst>
        </xdr:cNvPr>
        <xdr:cNvSpPr txBox="1"/>
      </xdr:nvSpPr>
      <xdr:spPr>
        <a:xfrm>
          <a:off x="7509587" y="1384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1" name="n_3aveValue【公営住宅】&#10;一人当たり面積">
          <a:extLst>
            <a:ext uri="{FF2B5EF4-FFF2-40B4-BE49-F238E27FC236}">
              <a16:creationId xmlns:a16="http://schemas.microsoft.com/office/drawing/2014/main" id="{765CE189-4D2F-46FC-8758-36318680A12C}"/>
            </a:ext>
          </a:extLst>
        </xdr:cNvPr>
        <xdr:cNvSpPr txBox="1"/>
      </xdr:nvSpPr>
      <xdr:spPr>
        <a:xfrm>
          <a:off x="6712027" y="1385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109541</xdr:rowOff>
    </xdr:from>
    <xdr:ext cx="469744" cy="259045"/>
    <xdr:sp macro="" textlink="">
      <xdr:nvSpPr>
        <xdr:cNvPr id="372" name="n_4aveValue【公営住宅】&#10;一人当たり面積">
          <a:extLst>
            <a:ext uri="{FF2B5EF4-FFF2-40B4-BE49-F238E27FC236}">
              <a16:creationId xmlns:a16="http://schemas.microsoft.com/office/drawing/2014/main" id="{3B05D67C-BD79-4982-85D6-3678E089ECDC}"/>
            </a:ext>
          </a:extLst>
        </xdr:cNvPr>
        <xdr:cNvSpPr txBox="1"/>
      </xdr:nvSpPr>
      <xdr:spPr>
        <a:xfrm>
          <a:off x="5937327" y="1385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114316</xdr:rowOff>
    </xdr:from>
    <xdr:ext cx="469744" cy="259045"/>
    <xdr:sp macro="" textlink="">
      <xdr:nvSpPr>
        <xdr:cNvPr id="373" name="n_1mainValue【公営住宅】&#10;一人当たり面積">
          <a:extLst>
            <a:ext uri="{FF2B5EF4-FFF2-40B4-BE49-F238E27FC236}">
              <a16:creationId xmlns:a16="http://schemas.microsoft.com/office/drawing/2014/main" id="{FCF77352-4683-411A-BAE6-3A3ABCDF29B9}"/>
            </a:ext>
          </a:extLst>
        </xdr:cNvPr>
        <xdr:cNvSpPr txBox="1"/>
      </xdr:nvSpPr>
      <xdr:spPr>
        <a:xfrm>
          <a:off x="827158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115688</xdr:rowOff>
    </xdr:from>
    <xdr:ext cx="469744" cy="259045"/>
    <xdr:sp macro="" textlink="">
      <xdr:nvSpPr>
        <xdr:cNvPr id="374" name="n_2mainValue【公営住宅】&#10;一人当たり面積">
          <a:extLst>
            <a:ext uri="{FF2B5EF4-FFF2-40B4-BE49-F238E27FC236}">
              <a16:creationId xmlns:a16="http://schemas.microsoft.com/office/drawing/2014/main" id="{C7AABB3E-2602-4B30-873E-1A09FB6591E1}"/>
            </a:ext>
          </a:extLst>
        </xdr:cNvPr>
        <xdr:cNvSpPr txBox="1"/>
      </xdr:nvSpPr>
      <xdr:spPr>
        <a:xfrm>
          <a:off x="7509587" y="1436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116603</xdr:rowOff>
    </xdr:from>
    <xdr:ext cx="469744" cy="259045"/>
    <xdr:sp macro="" textlink="">
      <xdr:nvSpPr>
        <xdr:cNvPr id="375" name="n_3mainValue【公営住宅】&#10;一人当たり面積">
          <a:extLst>
            <a:ext uri="{FF2B5EF4-FFF2-40B4-BE49-F238E27FC236}">
              <a16:creationId xmlns:a16="http://schemas.microsoft.com/office/drawing/2014/main" id="{7BD9217E-563B-417B-8F29-63ECE271CD62}"/>
            </a:ext>
          </a:extLst>
        </xdr:cNvPr>
        <xdr:cNvSpPr txBox="1"/>
      </xdr:nvSpPr>
      <xdr:spPr>
        <a:xfrm>
          <a:off x="67120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117975</xdr:rowOff>
    </xdr:from>
    <xdr:ext cx="469744" cy="259045"/>
    <xdr:sp macro="" textlink="">
      <xdr:nvSpPr>
        <xdr:cNvPr id="376" name="n_4mainValue【公営住宅】&#10;一人当たり面積">
          <a:extLst>
            <a:ext uri="{FF2B5EF4-FFF2-40B4-BE49-F238E27FC236}">
              <a16:creationId xmlns:a16="http://schemas.microsoft.com/office/drawing/2014/main" id="{6314F620-99CD-4CB6-A420-98726A2F4106}"/>
            </a:ext>
          </a:extLst>
        </xdr:cNvPr>
        <xdr:cNvSpPr txBox="1"/>
      </xdr:nvSpPr>
      <xdr:spPr>
        <a:xfrm>
          <a:off x="5937327" y="1436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4DC30793-9174-4982-B55D-45D158F88E94}"/>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3A6431D-49B0-44A2-9ADF-07C72E4C80C6}"/>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71C948-98CC-49DA-93A6-68AB7E474066}"/>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2AE65E68-3D6A-47CA-A08F-140E1F5D88B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C6E88EFC-1546-405E-BCF1-58642D543C6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934046C4-EDD5-435C-8E22-E62A6FC3496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F0092FAD-DBD6-45E6-8470-378FB05C3CE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9D5A252E-82DA-4D9F-99C4-33D406672F3F}"/>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F1A1AE85-0A5B-48E3-8502-9B1990DFEEC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444B6472-D6B0-42B8-ACAB-12AB08BB743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3E9A80FA-A8DF-43E5-B818-4FB51C75494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BBB58373-62A4-4A2F-A27A-869971A0DD1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2FB820A-F41D-4F38-B254-967104CC8663}"/>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4BC9E9EC-0FB6-48F6-92C1-8B45861E05C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DE727A9E-FAF7-4795-BE20-264E589C61A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7219BAAD-817D-4FFE-B4AE-4C21BD6C4C0C}"/>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B4BEF887-1031-40E0-A09E-2A64CB2C4B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33B17E72-FD7C-4A9D-80E4-49391A8C81AA}"/>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42115ABF-718B-4C15-BDAC-1EC10FB6004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621F3CDF-2AD1-40C0-9837-60DBD9525495}"/>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C2919D9A-B6E2-4DB3-BD9B-05283CE3284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DDE3A9ED-CCD5-46D6-908E-F817D5537976}"/>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32DE2D6C-6C92-41E6-AD56-FF4F55CC475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43D8473F-807E-4ACC-B9EA-493679E07CF3}"/>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D8DDF2A5-1618-4B12-BE0F-8C2E60F24C28}"/>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7A830C69-0164-4126-86D3-8EE82E4BD77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F511C4AC-46F2-420A-BDAA-57061F8217B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a:extLst>
            <a:ext uri="{FF2B5EF4-FFF2-40B4-BE49-F238E27FC236}">
              <a16:creationId xmlns:a16="http://schemas.microsoft.com/office/drawing/2014/main" id="{021E2A49-258B-4165-8C86-352E46C2C307}"/>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5" name="テキスト ボックス 404">
          <a:extLst>
            <a:ext uri="{FF2B5EF4-FFF2-40B4-BE49-F238E27FC236}">
              <a16:creationId xmlns:a16="http://schemas.microsoft.com/office/drawing/2014/main" id="{587B379B-FED6-49CB-915B-3ABCA28C178D}"/>
            </a:ext>
          </a:extLst>
        </xdr:cNvPr>
        <xdr:cNvSpPr txBox="1"/>
      </xdr:nvSpPr>
      <xdr:spPr>
        <a:xfrm>
          <a:off x="105615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a:extLst>
            <a:ext uri="{FF2B5EF4-FFF2-40B4-BE49-F238E27FC236}">
              <a16:creationId xmlns:a16="http://schemas.microsoft.com/office/drawing/2014/main" id="{E02DE743-57B8-4202-BDC3-191407C03B9E}"/>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a:extLst>
            <a:ext uri="{FF2B5EF4-FFF2-40B4-BE49-F238E27FC236}">
              <a16:creationId xmlns:a16="http://schemas.microsoft.com/office/drawing/2014/main" id="{742C371A-69DA-49B1-AB66-27AB6F8D6719}"/>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a:extLst>
            <a:ext uri="{FF2B5EF4-FFF2-40B4-BE49-F238E27FC236}">
              <a16:creationId xmlns:a16="http://schemas.microsoft.com/office/drawing/2014/main" id="{F5557C1E-AA85-493E-85BB-5027F2D0515F}"/>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a:extLst>
            <a:ext uri="{FF2B5EF4-FFF2-40B4-BE49-F238E27FC236}">
              <a16:creationId xmlns:a16="http://schemas.microsoft.com/office/drawing/2014/main" id="{34FB7CCA-237B-41E1-A671-216002A3F097}"/>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a:extLst>
            <a:ext uri="{FF2B5EF4-FFF2-40B4-BE49-F238E27FC236}">
              <a16:creationId xmlns:a16="http://schemas.microsoft.com/office/drawing/2014/main" id="{35A7EEE1-BE6B-4D1F-A002-B93BDA33375D}"/>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a:extLst>
            <a:ext uri="{FF2B5EF4-FFF2-40B4-BE49-F238E27FC236}">
              <a16:creationId xmlns:a16="http://schemas.microsoft.com/office/drawing/2014/main" id="{B725491D-FEFF-48E6-81A9-4A2692CE8FE9}"/>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3640FFE-D670-4B29-A74F-E9371E99BD5D}"/>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3" name="テキスト ボックス 412">
          <a:extLst>
            <a:ext uri="{FF2B5EF4-FFF2-40B4-BE49-F238E27FC236}">
              <a16:creationId xmlns:a16="http://schemas.microsoft.com/office/drawing/2014/main" id="{8297E6BB-8DDD-4B8D-9E27-E13CD7182926}"/>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6936DA83-A7A3-47CA-9F37-5D6664AD7AFB}"/>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40</xdr:row>
      <xdr:rowOff>46482</xdr:rowOff>
    </xdr:to>
    <xdr:cxnSp macro="">
      <xdr:nvCxnSpPr>
        <xdr:cNvPr id="415" name="直線コネクタ 414">
          <a:extLst>
            <a:ext uri="{FF2B5EF4-FFF2-40B4-BE49-F238E27FC236}">
              <a16:creationId xmlns:a16="http://schemas.microsoft.com/office/drawing/2014/main" id="{22701895-16F4-485A-A7F2-7A5EF23A7FFF}"/>
            </a:ext>
          </a:extLst>
        </xdr:cNvPr>
        <xdr:cNvCxnSpPr/>
      </xdr:nvCxnSpPr>
      <xdr:spPr>
        <a:xfrm flipV="1">
          <a:off x="14375764" y="5542026"/>
          <a:ext cx="0" cy="1210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50309</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76BCA5BF-0758-48E4-B0A1-36BA997831EA}"/>
            </a:ext>
          </a:extLst>
        </xdr:cNvPr>
        <xdr:cNvSpPr txBox="1"/>
      </xdr:nvSpPr>
      <xdr:spPr>
        <a:xfrm>
          <a:off x="14414500" y="675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46482</xdr:rowOff>
    </xdr:from>
    <xdr:to>
      <xdr:col>86</xdr:col>
      <xdr:colOff>25400</xdr:colOff>
      <xdr:row>40</xdr:row>
      <xdr:rowOff>46482</xdr:rowOff>
    </xdr:to>
    <xdr:cxnSp macro="">
      <xdr:nvCxnSpPr>
        <xdr:cNvPr id="417" name="直線コネクタ 416">
          <a:extLst>
            <a:ext uri="{FF2B5EF4-FFF2-40B4-BE49-F238E27FC236}">
              <a16:creationId xmlns:a16="http://schemas.microsoft.com/office/drawing/2014/main" id="{0D17A52C-2240-4A8C-A408-6F443CA7C407}"/>
            </a:ext>
          </a:extLst>
        </xdr:cNvPr>
        <xdr:cNvCxnSpPr/>
      </xdr:nvCxnSpPr>
      <xdr:spPr>
        <a:xfrm>
          <a:off x="14287500" y="67520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7A317B14-F6D6-4B31-8B8F-EB80E8912D2A}"/>
            </a:ext>
          </a:extLst>
        </xdr:cNvPr>
        <xdr:cNvSpPr txBox="1"/>
      </xdr:nvSpPr>
      <xdr:spPr>
        <a:xfrm>
          <a:off x="14414500" y="5324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419" name="直線コネクタ 418">
          <a:extLst>
            <a:ext uri="{FF2B5EF4-FFF2-40B4-BE49-F238E27FC236}">
              <a16:creationId xmlns:a16="http://schemas.microsoft.com/office/drawing/2014/main" id="{D775CB5C-ABE0-45B5-956B-D2FCC0FF66EB}"/>
            </a:ext>
          </a:extLst>
        </xdr:cNvPr>
        <xdr:cNvCxnSpPr/>
      </xdr:nvCxnSpPr>
      <xdr:spPr>
        <a:xfrm>
          <a:off x="14287500" y="5542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139717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932123D4-D8A9-4374-A42F-DD16D4797942}"/>
            </a:ext>
          </a:extLst>
        </xdr:cNvPr>
        <xdr:cNvSpPr txBox="1"/>
      </xdr:nvSpPr>
      <xdr:spPr>
        <a:xfrm>
          <a:off x="14414500" y="5839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421" name="フローチャート: 判断 420">
          <a:extLst>
            <a:ext uri="{FF2B5EF4-FFF2-40B4-BE49-F238E27FC236}">
              <a16:creationId xmlns:a16="http://schemas.microsoft.com/office/drawing/2014/main" id="{A1908512-BFED-4896-877C-BEDC4AF46FC8}"/>
            </a:ext>
          </a:extLst>
        </xdr:cNvPr>
        <xdr:cNvSpPr/>
      </xdr:nvSpPr>
      <xdr:spPr>
        <a:xfrm>
          <a:off x="14325600" y="59842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61976</xdr:rowOff>
    </xdr:from>
    <xdr:to>
      <xdr:col>81</xdr:col>
      <xdr:colOff>101600</xdr:colOff>
      <xdr:row>35</xdr:row>
      <xdr:rowOff>163576</xdr:rowOff>
    </xdr:to>
    <xdr:sp macro="" textlink="">
      <xdr:nvSpPr>
        <xdr:cNvPr id="422" name="フローチャート: 判断 421">
          <a:extLst>
            <a:ext uri="{FF2B5EF4-FFF2-40B4-BE49-F238E27FC236}">
              <a16:creationId xmlns:a16="http://schemas.microsoft.com/office/drawing/2014/main" id="{A55C9046-1838-403B-9C57-7CE897AD0A30}"/>
            </a:ext>
          </a:extLst>
        </xdr:cNvPr>
        <xdr:cNvSpPr/>
      </xdr:nvSpPr>
      <xdr:spPr>
        <a:xfrm>
          <a:off x="13578840" y="5929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84836</xdr:rowOff>
    </xdr:from>
    <xdr:to>
      <xdr:col>76</xdr:col>
      <xdr:colOff>165100</xdr:colOff>
      <xdr:row>36</xdr:row>
      <xdr:rowOff>14986</xdr:rowOff>
    </xdr:to>
    <xdr:sp macro="" textlink="">
      <xdr:nvSpPr>
        <xdr:cNvPr id="423" name="フローチャート: 判断 422">
          <a:extLst>
            <a:ext uri="{FF2B5EF4-FFF2-40B4-BE49-F238E27FC236}">
              <a16:creationId xmlns:a16="http://schemas.microsoft.com/office/drawing/2014/main" id="{F7C6AECC-942D-482E-B5A5-C1CD1F3BFB04}"/>
            </a:ext>
          </a:extLst>
        </xdr:cNvPr>
        <xdr:cNvSpPr/>
      </xdr:nvSpPr>
      <xdr:spPr>
        <a:xfrm>
          <a:off x="12804140" y="5952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55118</xdr:rowOff>
    </xdr:from>
    <xdr:to>
      <xdr:col>72</xdr:col>
      <xdr:colOff>38100</xdr:colOff>
      <xdr:row>35</xdr:row>
      <xdr:rowOff>156718</xdr:rowOff>
    </xdr:to>
    <xdr:sp macro="" textlink="">
      <xdr:nvSpPr>
        <xdr:cNvPr id="424" name="フローチャート: 判断 423">
          <a:extLst>
            <a:ext uri="{FF2B5EF4-FFF2-40B4-BE49-F238E27FC236}">
              <a16:creationId xmlns:a16="http://schemas.microsoft.com/office/drawing/2014/main" id="{B2E2A101-29E5-4EA6-B4CC-5C9107856823}"/>
            </a:ext>
          </a:extLst>
        </xdr:cNvPr>
        <xdr:cNvSpPr/>
      </xdr:nvSpPr>
      <xdr:spPr>
        <a:xfrm>
          <a:off x="12029440" y="59225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43688</xdr:rowOff>
    </xdr:from>
    <xdr:to>
      <xdr:col>67</xdr:col>
      <xdr:colOff>101600</xdr:colOff>
      <xdr:row>35</xdr:row>
      <xdr:rowOff>145288</xdr:rowOff>
    </xdr:to>
    <xdr:sp macro="" textlink="">
      <xdr:nvSpPr>
        <xdr:cNvPr id="425" name="フローチャート: 判断 424">
          <a:extLst>
            <a:ext uri="{FF2B5EF4-FFF2-40B4-BE49-F238E27FC236}">
              <a16:creationId xmlns:a16="http://schemas.microsoft.com/office/drawing/2014/main" id="{30152723-7D92-40A1-BD27-8031A9262A37}"/>
            </a:ext>
          </a:extLst>
        </xdr:cNvPr>
        <xdr:cNvSpPr/>
      </xdr:nvSpPr>
      <xdr:spPr>
        <a:xfrm>
          <a:off x="11231880" y="591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350C1D62-CC26-449B-8C74-2F8B71C357F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F8C53759-A764-46C0-892C-4C3D62F4FAAB}"/>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5F50168-AEC1-4B46-990A-E23D240699C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35031AE-EFD5-4464-A6BC-92805D295456}"/>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1DECEAA0-E19B-4531-9764-ED7A82670F57}"/>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xdr:rowOff>
    </xdr:from>
    <xdr:to>
      <xdr:col>85</xdr:col>
      <xdr:colOff>177800</xdr:colOff>
      <xdr:row>39</xdr:row>
      <xdr:rowOff>115570</xdr:rowOff>
    </xdr:to>
    <xdr:sp macro="" textlink="">
      <xdr:nvSpPr>
        <xdr:cNvPr id="431" name="楕円 430">
          <a:extLst>
            <a:ext uri="{FF2B5EF4-FFF2-40B4-BE49-F238E27FC236}">
              <a16:creationId xmlns:a16="http://schemas.microsoft.com/office/drawing/2014/main" id="{3779DF26-BA1C-4A68-BC93-F32C1CA37907}"/>
            </a:ext>
          </a:extLst>
        </xdr:cNvPr>
        <xdr:cNvSpPr/>
      </xdr:nvSpPr>
      <xdr:spPr>
        <a:xfrm>
          <a:off x="14325600" y="65519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163847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08623918-FA46-4CFF-846B-A680BCF28F08}"/>
            </a:ext>
          </a:extLst>
        </xdr:cNvPr>
        <xdr:cNvSpPr txBox="1"/>
      </xdr:nvSpPr>
      <xdr:spPr>
        <a:xfrm>
          <a:off x="14414500"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41402</xdr:rowOff>
    </xdr:from>
    <xdr:to>
      <xdr:col>81</xdr:col>
      <xdr:colOff>101600</xdr:colOff>
      <xdr:row>39</xdr:row>
      <xdr:rowOff>143002</xdr:rowOff>
    </xdr:to>
    <xdr:sp macro="" textlink="">
      <xdr:nvSpPr>
        <xdr:cNvPr id="433" name="楕円 432">
          <a:extLst>
            <a:ext uri="{FF2B5EF4-FFF2-40B4-BE49-F238E27FC236}">
              <a16:creationId xmlns:a16="http://schemas.microsoft.com/office/drawing/2014/main" id="{FEA2592F-D494-43FE-B9BF-9B2305BF54CE}"/>
            </a:ext>
          </a:extLst>
        </xdr:cNvPr>
        <xdr:cNvSpPr/>
      </xdr:nvSpPr>
      <xdr:spPr>
        <a:xfrm>
          <a:off x="13578840" y="65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64770</xdr:rowOff>
    </xdr:from>
    <xdr:to>
      <xdr:col>85</xdr:col>
      <xdr:colOff>127000</xdr:colOff>
      <xdr:row>39</xdr:row>
      <xdr:rowOff>92202</xdr:rowOff>
    </xdr:to>
    <xdr:cxnSp macro="">
      <xdr:nvCxnSpPr>
        <xdr:cNvPr id="434" name="直線コネクタ 433">
          <a:extLst>
            <a:ext uri="{FF2B5EF4-FFF2-40B4-BE49-F238E27FC236}">
              <a16:creationId xmlns:a16="http://schemas.microsoft.com/office/drawing/2014/main" id="{B1B719EF-C5F1-4FB2-A7C8-A0E593313D14}"/>
            </a:ext>
          </a:extLst>
        </xdr:cNvPr>
        <xdr:cNvCxnSpPr/>
      </xdr:nvCxnSpPr>
      <xdr:spPr>
        <a:xfrm flipV="1">
          <a:off x="13629640" y="6602730"/>
          <a:ext cx="74676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39116</xdr:rowOff>
    </xdr:from>
    <xdr:to>
      <xdr:col>76</xdr:col>
      <xdr:colOff>165100</xdr:colOff>
      <xdr:row>39</xdr:row>
      <xdr:rowOff>140716</xdr:rowOff>
    </xdr:to>
    <xdr:sp macro="" textlink="">
      <xdr:nvSpPr>
        <xdr:cNvPr id="435" name="楕円 434">
          <a:extLst>
            <a:ext uri="{FF2B5EF4-FFF2-40B4-BE49-F238E27FC236}">
              <a16:creationId xmlns:a16="http://schemas.microsoft.com/office/drawing/2014/main" id="{E0629498-9CEC-4276-BD88-04EEA3DA2BBA}"/>
            </a:ext>
          </a:extLst>
        </xdr:cNvPr>
        <xdr:cNvSpPr/>
      </xdr:nvSpPr>
      <xdr:spPr>
        <a:xfrm>
          <a:off x="1280414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89916</xdr:rowOff>
    </xdr:from>
    <xdr:to>
      <xdr:col>81</xdr:col>
      <xdr:colOff>50800</xdr:colOff>
      <xdr:row>39</xdr:row>
      <xdr:rowOff>92202</xdr:rowOff>
    </xdr:to>
    <xdr:cxnSp macro="">
      <xdr:nvCxnSpPr>
        <xdr:cNvPr id="436" name="直線コネクタ 435">
          <a:extLst>
            <a:ext uri="{FF2B5EF4-FFF2-40B4-BE49-F238E27FC236}">
              <a16:creationId xmlns:a16="http://schemas.microsoft.com/office/drawing/2014/main" id="{F698B95C-72CD-4494-A6D0-9E1328C36EFE}"/>
            </a:ext>
          </a:extLst>
        </xdr:cNvPr>
        <xdr:cNvCxnSpPr/>
      </xdr:nvCxnSpPr>
      <xdr:spPr>
        <a:xfrm>
          <a:off x="12854940" y="6627876"/>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103124</xdr:rowOff>
    </xdr:from>
    <xdr:to>
      <xdr:col>72</xdr:col>
      <xdr:colOff>38100</xdr:colOff>
      <xdr:row>40</xdr:row>
      <xdr:rowOff>33274</xdr:rowOff>
    </xdr:to>
    <xdr:sp macro="" textlink="">
      <xdr:nvSpPr>
        <xdr:cNvPr id="437" name="楕円 436">
          <a:extLst>
            <a:ext uri="{FF2B5EF4-FFF2-40B4-BE49-F238E27FC236}">
              <a16:creationId xmlns:a16="http://schemas.microsoft.com/office/drawing/2014/main" id="{61AB570C-2909-41E4-8D25-7E5551B5FBFE}"/>
            </a:ext>
          </a:extLst>
        </xdr:cNvPr>
        <xdr:cNvSpPr/>
      </xdr:nvSpPr>
      <xdr:spPr>
        <a:xfrm>
          <a:off x="12029440" y="66410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89916</xdr:rowOff>
    </xdr:from>
    <xdr:to>
      <xdr:col>76</xdr:col>
      <xdr:colOff>114300</xdr:colOff>
      <xdr:row>39</xdr:row>
      <xdr:rowOff>153924</xdr:rowOff>
    </xdr:to>
    <xdr:cxnSp macro="">
      <xdr:nvCxnSpPr>
        <xdr:cNvPr id="438" name="直線コネクタ 437">
          <a:extLst>
            <a:ext uri="{FF2B5EF4-FFF2-40B4-BE49-F238E27FC236}">
              <a16:creationId xmlns:a16="http://schemas.microsoft.com/office/drawing/2014/main" id="{59767641-CC19-41C8-B4FA-D9A8058CE49A}"/>
            </a:ext>
          </a:extLst>
        </xdr:cNvPr>
        <xdr:cNvCxnSpPr/>
      </xdr:nvCxnSpPr>
      <xdr:spPr>
        <a:xfrm flipV="1">
          <a:off x="12072620" y="6627876"/>
          <a:ext cx="78232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109982</xdr:rowOff>
    </xdr:from>
    <xdr:to>
      <xdr:col>67</xdr:col>
      <xdr:colOff>101600</xdr:colOff>
      <xdr:row>40</xdr:row>
      <xdr:rowOff>40132</xdr:rowOff>
    </xdr:to>
    <xdr:sp macro="" textlink="">
      <xdr:nvSpPr>
        <xdr:cNvPr id="439" name="楕円 438">
          <a:extLst>
            <a:ext uri="{FF2B5EF4-FFF2-40B4-BE49-F238E27FC236}">
              <a16:creationId xmlns:a16="http://schemas.microsoft.com/office/drawing/2014/main" id="{6F4C997A-9B18-418F-B688-B3A5DB3FB088}"/>
            </a:ext>
          </a:extLst>
        </xdr:cNvPr>
        <xdr:cNvSpPr/>
      </xdr:nvSpPr>
      <xdr:spPr>
        <a:xfrm>
          <a:off x="11231880" y="66479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153924</xdr:rowOff>
    </xdr:from>
    <xdr:to>
      <xdr:col>71</xdr:col>
      <xdr:colOff>177800</xdr:colOff>
      <xdr:row>39</xdr:row>
      <xdr:rowOff>160782</xdr:rowOff>
    </xdr:to>
    <xdr:cxnSp macro="">
      <xdr:nvCxnSpPr>
        <xdr:cNvPr id="440" name="直線コネクタ 439">
          <a:extLst>
            <a:ext uri="{FF2B5EF4-FFF2-40B4-BE49-F238E27FC236}">
              <a16:creationId xmlns:a16="http://schemas.microsoft.com/office/drawing/2014/main" id="{3A1642BF-0C15-475F-A8D4-8414497C062A}"/>
            </a:ext>
          </a:extLst>
        </xdr:cNvPr>
        <xdr:cNvCxnSpPr/>
      </xdr:nvCxnSpPr>
      <xdr:spPr>
        <a:xfrm flipV="1">
          <a:off x="11282680" y="6691884"/>
          <a:ext cx="78994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8653</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6AFE12CF-65B9-4E96-8D3D-461EBCE5F5AB}"/>
            </a:ext>
          </a:extLst>
        </xdr:cNvPr>
        <xdr:cNvSpPr txBox="1"/>
      </xdr:nvSpPr>
      <xdr:spPr>
        <a:xfrm>
          <a:off x="13437244" y="570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31513</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ED0FCA1C-8615-445B-8382-4470E953B6B5}"/>
            </a:ext>
          </a:extLst>
        </xdr:cNvPr>
        <xdr:cNvSpPr txBox="1"/>
      </xdr:nvSpPr>
      <xdr:spPr>
        <a:xfrm>
          <a:off x="12675244" y="573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1795</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A6621F6A-9B44-4260-9489-CBAF9963815D}"/>
            </a:ext>
          </a:extLst>
        </xdr:cNvPr>
        <xdr:cNvSpPr txBox="1"/>
      </xdr:nvSpPr>
      <xdr:spPr>
        <a:xfrm>
          <a:off x="11900544" y="570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161815</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1810F557-7834-41AC-A302-47956B0652C0}"/>
            </a:ext>
          </a:extLst>
        </xdr:cNvPr>
        <xdr:cNvSpPr txBox="1"/>
      </xdr:nvSpPr>
      <xdr:spPr>
        <a:xfrm>
          <a:off x="11102984" y="569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134129</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051F047D-C6BD-487E-8F6F-2FAF634EBA7D}"/>
            </a:ext>
          </a:extLst>
        </xdr:cNvPr>
        <xdr:cNvSpPr txBox="1"/>
      </xdr:nvSpPr>
      <xdr:spPr>
        <a:xfrm>
          <a:off x="13437244"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131843</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2B24D50A-5456-4A2F-B7D4-AD91F7351148}"/>
            </a:ext>
          </a:extLst>
        </xdr:cNvPr>
        <xdr:cNvSpPr txBox="1"/>
      </xdr:nvSpPr>
      <xdr:spPr>
        <a:xfrm>
          <a:off x="12675244" y="666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24401</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0F6D79A9-C627-4C8C-9570-482BAACF1920}"/>
            </a:ext>
          </a:extLst>
        </xdr:cNvPr>
        <xdr:cNvSpPr txBox="1"/>
      </xdr:nvSpPr>
      <xdr:spPr>
        <a:xfrm>
          <a:off x="11900544" y="673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31259</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6C5541D8-ACAA-4E00-A587-E586B1A76C8B}"/>
            </a:ext>
          </a:extLst>
        </xdr:cNvPr>
        <xdr:cNvSpPr txBox="1"/>
      </xdr:nvSpPr>
      <xdr:spPr>
        <a:xfrm>
          <a:off x="11102984" y="6736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FFE1626D-01E0-4D91-835B-C3A386D910D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C1EF122D-60A9-45DA-93A1-0DA3C11CB4C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315B3CA1-05F6-4559-87EE-B844AE7F018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80AEC128-B906-4DB1-ACAE-EEF77EC545EA}"/>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CF6E8424-AC1C-4291-9C78-0F5C206D5A2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5F3C673C-9736-4EC5-8C4E-81676AA125B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37DD9F1E-AFF8-49A5-9E36-8FAE70A01EB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C5475EA0-7754-44DE-B298-81DC10513555}"/>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72139312-BF7C-45F1-BB34-8A4AEEA6860F}"/>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757B3AD1-D85C-4C03-B256-ADB76FF7C8FB}"/>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39525D82-962D-43D8-9564-C9809C1AB7DF}"/>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A16B8E38-32C3-4771-B51F-1C597DCFC83A}"/>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C5F22F8A-02B4-4C3D-B411-200ED2192AF7}"/>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596F37FB-E2C9-4A27-9BBD-880654E0AC0B}"/>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62B328D5-DCD7-45E1-A307-84C6BBB146FA}"/>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B208C275-29AF-4E5A-8C9E-E0016B0E341E}"/>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3EAE1E3B-63BC-4577-8382-E7B261E370DB}"/>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518F35CA-450F-4983-884A-0458D5B5709C}"/>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CEFD6941-1F3A-4FD7-933E-FB6F463EAA01}"/>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C9CDA68E-9937-4113-8D7A-3029A91830FE}"/>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78FD6387-6797-435D-BE80-FE0891BC2BAA}"/>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99309B44-DE4E-42EF-8BBF-DBAE5AE114AA}"/>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21AA352B-76D5-4241-977D-0ED45104D009}"/>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EFF5B3FE-FD6C-4410-9FE6-8C1EC7EF3446}"/>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99DC639C-E3C5-423A-AF1C-7B08AB260676}"/>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xdr:rowOff>
    </xdr:from>
    <xdr:to>
      <xdr:col>116</xdr:col>
      <xdr:colOff>62864</xdr:colOff>
      <xdr:row>42</xdr:row>
      <xdr:rowOff>43543</xdr:rowOff>
    </xdr:to>
    <xdr:cxnSp macro="">
      <xdr:nvCxnSpPr>
        <xdr:cNvPr id="474" name="直線コネクタ 473">
          <a:extLst>
            <a:ext uri="{FF2B5EF4-FFF2-40B4-BE49-F238E27FC236}">
              <a16:creationId xmlns:a16="http://schemas.microsoft.com/office/drawing/2014/main" id="{D20D7019-0813-404A-8543-96B1F80334EB}"/>
            </a:ext>
          </a:extLst>
        </xdr:cNvPr>
        <xdr:cNvCxnSpPr/>
      </xdr:nvCxnSpPr>
      <xdr:spPr>
        <a:xfrm flipV="1">
          <a:off x="19509104" y="5704114"/>
          <a:ext cx="0" cy="138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AE1FB57D-8F9C-4A96-BA46-9EB9AE1AA978}"/>
            </a:ext>
          </a:extLst>
        </xdr:cNvPr>
        <xdr:cNvSpPr txBox="1"/>
      </xdr:nvSpPr>
      <xdr:spPr>
        <a:xfrm>
          <a:off x="19547840" y="708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6" name="直線コネクタ 475">
          <a:extLst>
            <a:ext uri="{FF2B5EF4-FFF2-40B4-BE49-F238E27FC236}">
              <a16:creationId xmlns:a16="http://schemas.microsoft.com/office/drawing/2014/main" id="{9B889336-1CDF-49A0-8B90-A45847BEAA46}"/>
            </a:ext>
          </a:extLst>
        </xdr:cNvPr>
        <xdr:cNvCxnSpPr/>
      </xdr:nvCxnSpPr>
      <xdr:spPr>
        <a:xfrm>
          <a:off x="19443700" y="7084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122481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76904E15-205E-4583-A192-84F7FEB6CE72}"/>
            </a:ext>
          </a:extLst>
        </xdr:cNvPr>
        <xdr:cNvSpPr txBox="1"/>
      </xdr:nvSpPr>
      <xdr:spPr>
        <a:xfrm>
          <a:off x="1954784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xdr:rowOff>
    </xdr:from>
    <xdr:to>
      <xdr:col>116</xdr:col>
      <xdr:colOff>152400</xdr:colOff>
      <xdr:row>34</xdr:row>
      <xdr:rowOff>4354</xdr:rowOff>
    </xdr:to>
    <xdr:cxnSp macro="">
      <xdr:nvCxnSpPr>
        <xdr:cNvPr id="478" name="直線コネクタ 477">
          <a:extLst>
            <a:ext uri="{FF2B5EF4-FFF2-40B4-BE49-F238E27FC236}">
              <a16:creationId xmlns:a16="http://schemas.microsoft.com/office/drawing/2014/main" id="{508C4E71-8F7D-4AF9-B442-B2973286D4A3}"/>
            </a:ext>
          </a:extLst>
        </xdr:cNvPr>
        <xdr:cNvCxnSpPr/>
      </xdr:nvCxnSpPr>
      <xdr:spPr>
        <a:xfrm>
          <a:off x="19443700" y="57041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49910</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9F618DF4-2BD8-4AE8-8A1D-B19AABB3A6A1}"/>
            </a:ext>
          </a:extLst>
        </xdr:cNvPr>
        <xdr:cNvSpPr txBox="1"/>
      </xdr:nvSpPr>
      <xdr:spPr>
        <a:xfrm>
          <a:off x="19547840" y="64202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480" name="フローチャート: 判断 479">
          <a:extLst>
            <a:ext uri="{FF2B5EF4-FFF2-40B4-BE49-F238E27FC236}">
              <a16:creationId xmlns:a16="http://schemas.microsoft.com/office/drawing/2014/main" id="{C4B12663-DEC5-45C3-B2AD-ED1679E80B11}"/>
            </a:ext>
          </a:extLst>
        </xdr:cNvPr>
        <xdr:cNvSpPr/>
      </xdr:nvSpPr>
      <xdr:spPr>
        <a:xfrm>
          <a:off x="1945894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23767</xdr:rowOff>
    </xdr:from>
    <xdr:to>
      <xdr:col>112</xdr:col>
      <xdr:colOff>38100</xdr:colOff>
      <xdr:row>39</xdr:row>
      <xdr:rowOff>125367</xdr:rowOff>
    </xdr:to>
    <xdr:sp macro="" textlink="">
      <xdr:nvSpPr>
        <xdr:cNvPr id="481" name="フローチャート: 判断 480">
          <a:extLst>
            <a:ext uri="{FF2B5EF4-FFF2-40B4-BE49-F238E27FC236}">
              <a16:creationId xmlns:a16="http://schemas.microsoft.com/office/drawing/2014/main" id="{F275D07C-5742-48B2-8C1D-ED4EB1CC916F}"/>
            </a:ext>
          </a:extLst>
        </xdr:cNvPr>
        <xdr:cNvSpPr/>
      </xdr:nvSpPr>
      <xdr:spPr>
        <a:xfrm>
          <a:off x="18735040" y="65617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82" name="フローチャート: 判断 481">
          <a:extLst>
            <a:ext uri="{FF2B5EF4-FFF2-40B4-BE49-F238E27FC236}">
              <a16:creationId xmlns:a16="http://schemas.microsoft.com/office/drawing/2014/main" id="{C3FCAFC5-4DE0-449C-AFE6-F81894480A89}"/>
            </a:ext>
          </a:extLst>
        </xdr:cNvPr>
        <xdr:cNvSpPr/>
      </xdr:nvSpPr>
      <xdr:spPr>
        <a:xfrm>
          <a:off x="17937480" y="6640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89081</xdr:rowOff>
    </xdr:from>
    <xdr:to>
      <xdr:col>102</xdr:col>
      <xdr:colOff>165100</xdr:colOff>
      <xdr:row>40</xdr:row>
      <xdr:rowOff>19231</xdr:rowOff>
    </xdr:to>
    <xdr:sp macro="" textlink="">
      <xdr:nvSpPr>
        <xdr:cNvPr id="483" name="フローチャート: 判断 482">
          <a:extLst>
            <a:ext uri="{FF2B5EF4-FFF2-40B4-BE49-F238E27FC236}">
              <a16:creationId xmlns:a16="http://schemas.microsoft.com/office/drawing/2014/main" id="{9104015F-2630-4161-8C42-27ED613F66AB}"/>
            </a:ext>
          </a:extLst>
        </xdr:cNvPr>
        <xdr:cNvSpPr/>
      </xdr:nvSpPr>
      <xdr:spPr>
        <a:xfrm>
          <a:off x="17162780" y="66270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98878</xdr:rowOff>
    </xdr:from>
    <xdr:to>
      <xdr:col>98</xdr:col>
      <xdr:colOff>38100</xdr:colOff>
      <xdr:row>40</xdr:row>
      <xdr:rowOff>29028</xdr:rowOff>
    </xdr:to>
    <xdr:sp macro="" textlink="">
      <xdr:nvSpPr>
        <xdr:cNvPr id="484" name="フローチャート: 判断 483">
          <a:extLst>
            <a:ext uri="{FF2B5EF4-FFF2-40B4-BE49-F238E27FC236}">
              <a16:creationId xmlns:a16="http://schemas.microsoft.com/office/drawing/2014/main" id="{5057912B-CD54-4E60-BB60-78BAAFBBA640}"/>
            </a:ext>
          </a:extLst>
        </xdr:cNvPr>
        <xdr:cNvSpPr/>
      </xdr:nvSpPr>
      <xdr:spPr>
        <a:xfrm>
          <a:off x="16388080" y="6636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E3083A09-D4E8-4D00-AEF2-6D37EDFCBBE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48A1C33-DF5B-46CF-9C62-9BB792E3AE63}"/>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932CAC5-E88C-4037-83E5-703C7DF4ED6E}"/>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B687CF2-6C87-4B32-94C9-231AC2CB1C01}"/>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EB00317-8BB8-4AB6-A973-30555BBE6CD5}"/>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90" name="楕円 489">
          <a:extLst>
            <a:ext uri="{FF2B5EF4-FFF2-40B4-BE49-F238E27FC236}">
              <a16:creationId xmlns:a16="http://schemas.microsoft.com/office/drawing/2014/main" id="{A7D2E47A-084A-42B9-A043-1A35DD0BE555}"/>
            </a:ext>
          </a:extLst>
        </xdr:cNvPr>
        <xdr:cNvSpPr/>
      </xdr:nvSpPr>
      <xdr:spPr>
        <a:xfrm>
          <a:off x="19458940" y="668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129557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4F889D10-8B48-4D03-B765-14809B90545D}"/>
            </a:ext>
          </a:extLst>
        </xdr:cNvPr>
        <xdr:cNvSpPr txBox="1"/>
      </xdr:nvSpPr>
      <xdr:spPr>
        <a:xfrm>
          <a:off x="19547840"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151130</xdr:rowOff>
    </xdr:from>
    <xdr:to>
      <xdr:col>112</xdr:col>
      <xdr:colOff>38100</xdr:colOff>
      <xdr:row>40</xdr:row>
      <xdr:rowOff>81280</xdr:rowOff>
    </xdr:to>
    <xdr:sp macro="" textlink="">
      <xdr:nvSpPr>
        <xdr:cNvPr id="492" name="楕円 491">
          <a:extLst>
            <a:ext uri="{FF2B5EF4-FFF2-40B4-BE49-F238E27FC236}">
              <a16:creationId xmlns:a16="http://schemas.microsoft.com/office/drawing/2014/main" id="{AB740E73-B4AF-44A9-AE59-FE90E69ABADF}"/>
            </a:ext>
          </a:extLst>
        </xdr:cNvPr>
        <xdr:cNvSpPr/>
      </xdr:nvSpPr>
      <xdr:spPr>
        <a:xfrm>
          <a:off x="18735040" y="6689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30480</xdr:rowOff>
    </xdr:from>
    <xdr:to>
      <xdr:col>116</xdr:col>
      <xdr:colOff>63500</xdr:colOff>
      <xdr:row>40</xdr:row>
      <xdr:rowOff>30480</xdr:rowOff>
    </xdr:to>
    <xdr:cxnSp macro="">
      <xdr:nvCxnSpPr>
        <xdr:cNvPr id="493" name="直線コネクタ 492">
          <a:extLst>
            <a:ext uri="{FF2B5EF4-FFF2-40B4-BE49-F238E27FC236}">
              <a16:creationId xmlns:a16="http://schemas.microsoft.com/office/drawing/2014/main" id="{66E2CA72-42D5-448D-8B82-21A0D58DE656}"/>
            </a:ext>
          </a:extLst>
        </xdr:cNvPr>
        <xdr:cNvCxnSpPr/>
      </xdr:nvCxnSpPr>
      <xdr:spPr>
        <a:xfrm>
          <a:off x="18778220" y="67360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157662</xdr:rowOff>
    </xdr:from>
    <xdr:to>
      <xdr:col>107</xdr:col>
      <xdr:colOff>101600</xdr:colOff>
      <xdr:row>40</xdr:row>
      <xdr:rowOff>87812</xdr:rowOff>
    </xdr:to>
    <xdr:sp macro="" textlink="">
      <xdr:nvSpPr>
        <xdr:cNvPr id="494" name="楕円 493">
          <a:extLst>
            <a:ext uri="{FF2B5EF4-FFF2-40B4-BE49-F238E27FC236}">
              <a16:creationId xmlns:a16="http://schemas.microsoft.com/office/drawing/2014/main" id="{2A119C6A-77FE-42CF-80B6-1F800B89ABB9}"/>
            </a:ext>
          </a:extLst>
        </xdr:cNvPr>
        <xdr:cNvSpPr/>
      </xdr:nvSpPr>
      <xdr:spPr>
        <a:xfrm>
          <a:off x="17937480" y="6695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30480</xdr:rowOff>
    </xdr:from>
    <xdr:to>
      <xdr:col>111</xdr:col>
      <xdr:colOff>177800</xdr:colOff>
      <xdr:row>40</xdr:row>
      <xdr:rowOff>37012</xdr:rowOff>
    </xdr:to>
    <xdr:cxnSp macro="">
      <xdr:nvCxnSpPr>
        <xdr:cNvPr id="495" name="直線コネクタ 494">
          <a:extLst>
            <a:ext uri="{FF2B5EF4-FFF2-40B4-BE49-F238E27FC236}">
              <a16:creationId xmlns:a16="http://schemas.microsoft.com/office/drawing/2014/main" id="{E6C44F5E-E553-4816-A56D-F84167C35D28}"/>
            </a:ext>
          </a:extLst>
        </xdr:cNvPr>
        <xdr:cNvCxnSpPr/>
      </xdr:nvCxnSpPr>
      <xdr:spPr>
        <a:xfrm flipV="1">
          <a:off x="17988280" y="6736080"/>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164193</xdr:rowOff>
    </xdr:from>
    <xdr:to>
      <xdr:col>102</xdr:col>
      <xdr:colOff>165100</xdr:colOff>
      <xdr:row>40</xdr:row>
      <xdr:rowOff>94343</xdr:rowOff>
    </xdr:to>
    <xdr:sp macro="" textlink="">
      <xdr:nvSpPr>
        <xdr:cNvPr id="496" name="楕円 495">
          <a:extLst>
            <a:ext uri="{FF2B5EF4-FFF2-40B4-BE49-F238E27FC236}">
              <a16:creationId xmlns:a16="http://schemas.microsoft.com/office/drawing/2014/main" id="{732A4840-CB74-440E-ACB4-B7AE35F04A56}"/>
            </a:ext>
          </a:extLst>
        </xdr:cNvPr>
        <xdr:cNvSpPr/>
      </xdr:nvSpPr>
      <xdr:spPr>
        <a:xfrm>
          <a:off x="17162780" y="6702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37012</xdr:rowOff>
    </xdr:from>
    <xdr:to>
      <xdr:col>107</xdr:col>
      <xdr:colOff>50800</xdr:colOff>
      <xdr:row>40</xdr:row>
      <xdr:rowOff>43543</xdr:rowOff>
    </xdr:to>
    <xdr:cxnSp macro="">
      <xdr:nvCxnSpPr>
        <xdr:cNvPr id="497" name="直線コネクタ 496">
          <a:extLst>
            <a:ext uri="{FF2B5EF4-FFF2-40B4-BE49-F238E27FC236}">
              <a16:creationId xmlns:a16="http://schemas.microsoft.com/office/drawing/2014/main" id="{87DE4938-BABA-487A-B34D-CB571D7A8949}"/>
            </a:ext>
          </a:extLst>
        </xdr:cNvPr>
        <xdr:cNvCxnSpPr/>
      </xdr:nvCxnSpPr>
      <xdr:spPr>
        <a:xfrm flipV="1">
          <a:off x="17213580" y="6742612"/>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170724</xdr:rowOff>
    </xdr:from>
    <xdr:to>
      <xdr:col>98</xdr:col>
      <xdr:colOff>38100</xdr:colOff>
      <xdr:row>40</xdr:row>
      <xdr:rowOff>100874</xdr:rowOff>
    </xdr:to>
    <xdr:sp macro="" textlink="">
      <xdr:nvSpPr>
        <xdr:cNvPr id="498" name="楕円 497">
          <a:extLst>
            <a:ext uri="{FF2B5EF4-FFF2-40B4-BE49-F238E27FC236}">
              <a16:creationId xmlns:a16="http://schemas.microsoft.com/office/drawing/2014/main" id="{76C42D60-A068-445A-A16E-B641E18988E5}"/>
            </a:ext>
          </a:extLst>
        </xdr:cNvPr>
        <xdr:cNvSpPr/>
      </xdr:nvSpPr>
      <xdr:spPr>
        <a:xfrm>
          <a:off x="16388080" y="67086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43543</xdr:rowOff>
    </xdr:from>
    <xdr:to>
      <xdr:col>102</xdr:col>
      <xdr:colOff>114300</xdr:colOff>
      <xdr:row>40</xdr:row>
      <xdr:rowOff>50074</xdr:rowOff>
    </xdr:to>
    <xdr:cxnSp macro="">
      <xdr:nvCxnSpPr>
        <xdr:cNvPr id="499" name="直線コネクタ 498">
          <a:extLst>
            <a:ext uri="{FF2B5EF4-FFF2-40B4-BE49-F238E27FC236}">
              <a16:creationId xmlns:a16="http://schemas.microsoft.com/office/drawing/2014/main" id="{EC821BB3-4813-4991-AF28-02F6BE050B71}"/>
            </a:ext>
          </a:extLst>
        </xdr:cNvPr>
        <xdr:cNvCxnSpPr/>
      </xdr:nvCxnSpPr>
      <xdr:spPr>
        <a:xfrm flipV="1">
          <a:off x="16431260" y="6749143"/>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141894</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200294-B18C-486D-98B8-EFC2345E252F}"/>
            </a:ext>
          </a:extLst>
        </xdr:cNvPr>
        <xdr:cNvSpPr txBox="1"/>
      </xdr:nvSpPr>
      <xdr:spPr>
        <a:xfrm>
          <a:off x="18561127" y="634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5B52E74-4EAB-4918-A4E7-74E0C4485E13}"/>
            </a:ext>
          </a:extLst>
        </xdr:cNvPr>
        <xdr:cNvSpPr txBox="1"/>
      </xdr:nvSpPr>
      <xdr:spPr>
        <a:xfrm>
          <a:off x="17776267" y="64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35758</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EF904D8-B73A-40C3-8994-8A20E59888B3}"/>
            </a:ext>
          </a:extLst>
        </xdr:cNvPr>
        <xdr:cNvSpPr txBox="1"/>
      </xdr:nvSpPr>
      <xdr:spPr>
        <a:xfrm>
          <a:off x="17001567" y="640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45555</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D9CC7943-3916-4660-B032-1A897895B352}"/>
            </a:ext>
          </a:extLst>
        </xdr:cNvPr>
        <xdr:cNvSpPr txBox="1"/>
      </xdr:nvSpPr>
      <xdr:spPr>
        <a:xfrm>
          <a:off x="16226867" y="641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72407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99D1B28-81DF-462C-A298-C44EB05C5811}"/>
            </a:ext>
          </a:extLst>
        </xdr:cNvPr>
        <xdr:cNvSpPr txBox="1"/>
      </xdr:nvSpPr>
      <xdr:spPr>
        <a:xfrm>
          <a:off x="185611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78939</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874BE602-4220-48DE-91F0-0F9DF56B5426}"/>
            </a:ext>
          </a:extLst>
        </xdr:cNvPr>
        <xdr:cNvSpPr txBox="1"/>
      </xdr:nvSpPr>
      <xdr:spPr>
        <a:xfrm>
          <a:off x="17776267" y="678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85470</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CD504A0-C305-4A0A-98C9-B702FD51E1D0}"/>
            </a:ext>
          </a:extLst>
        </xdr:cNvPr>
        <xdr:cNvSpPr txBox="1"/>
      </xdr:nvSpPr>
      <xdr:spPr>
        <a:xfrm>
          <a:off x="1700156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92001</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49E6E8F9-BA86-4224-BFDA-26189BE6AD63}"/>
            </a:ext>
          </a:extLst>
        </xdr:cNvPr>
        <xdr:cNvSpPr txBox="1"/>
      </xdr:nvSpPr>
      <xdr:spPr>
        <a:xfrm>
          <a:off x="16226867" y="679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F2088496-223F-4805-BC77-D2AC4AC95EE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A3255DDD-F38E-4A25-A8D1-A7FCC4A1414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F15F58D1-682F-4132-8E9E-A9034DEA49A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C0B18C29-B7C5-474B-9D6F-BD635352D3B8}"/>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86CA2962-0F4D-4CE1-9528-0234A5F51A7C}"/>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3789F551-A725-41C4-BDC6-F1607A813B4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EA2A59B7-4EB2-445E-9430-C71B2B27A11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3F93C9C2-B6D9-45A6-BE82-FA7935B5654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318A96F9-74DA-4079-9FEC-C44CF48E86B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219D51A6-9E5F-4D6F-97F3-8CEC7C13A111}"/>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4F9E8AFF-F062-463C-8CB8-FF363321930F}"/>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DE163E0B-A11E-42E5-B660-3B452B8DAE0E}"/>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A4EE6A41-69D0-4913-B98F-91C5F8BA231D}"/>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3BA888D-050A-4442-84C4-3C875E003458}"/>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CE2EFF16-7239-4DBA-8620-17D86E8BF98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36A2908B-3072-4C9D-B167-07956D62BC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F9933A9B-717C-432D-8C71-FE9BDE3FCAAB}"/>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C5F8E975-125B-4BFD-A082-6F41B900EF5E}"/>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ED286AA3-5D52-45A8-8B62-D59EA1B87A36}"/>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DAA1FAFA-C801-40B7-9DCE-84784CA8AF8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2E3BE4C7-5D56-4F21-8A5B-23905BFFA5F4}"/>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5D800E29-55E9-4EC5-98B0-C8E05F926E3D}"/>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5DC10262-AC11-4465-A0E8-E572C9FEE002}"/>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B0613E00-06A7-4BFD-933F-B4AD0DE04F73}"/>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63</xdr:row>
      <xdr:rowOff>20955</xdr:rowOff>
    </xdr:to>
    <xdr:cxnSp macro="">
      <xdr:nvCxnSpPr>
        <xdr:cNvPr id="532" name="直線コネクタ 531">
          <a:extLst>
            <a:ext uri="{FF2B5EF4-FFF2-40B4-BE49-F238E27FC236}">
              <a16:creationId xmlns:a16="http://schemas.microsoft.com/office/drawing/2014/main" id="{AC2900F1-B3AB-46D6-BFF3-79D7A7C71353}"/>
            </a:ext>
          </a:extLst>
        </xdr:cNvPr>
        <xdr:cNvCxnSpPr/>
      </xdr:nvCxnSpPr>
      <xdr:spPr>
        <a:xfrm flipV="1">
          <a:off x="14375764" y="929640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24782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5AF94305-D2AD-46E4-8967-ED6839796780}"/>
            </a:ext>
          </a:extLst>
        </xdr:cNvPr>
        <xdr:cNvSpPr txBox="1"/>
      </xdr:nvSpPr>
      <xdr:spPr>
        <a:xfrm>
          <a:off x="14414500"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20955</xdr:rowOff>
    </xdr:from>
    <xdr:to>
      <xdr:col>86</xdr:col>
      <xdr:colOff>25400</xdr:colOff>
      <xdr:row>63</xdr:row>
      <xdr:rowOff>20955</xdr:rowOff>
    </xdr:to>
    <xdr:cxnSp macro="">
      <xdr:nvCxnSpPr>
        <xdr:cNvPr id="534" name="直線コネクタ 533">
          <a:extLst>
            <a:ext uri="{FF2B5EF4-FFF2-40B4-BE49-F238E27FC236}">
              <a16:creationId xmlns:a16="http://schemas.microsoft.com/office/drawing/2014/main" id="{B1596998-0207-49F4-844E-7FC4B3EC5063}"/>
            </a:ext>
          </a:extLst>
        </xdr:cNvPr>
        <xdr:cNvCxnSpPr/>
      </xdr:nvCxnSpPr>
      <xdr:spPr>
        <a:xfrm>
          <a:off x="14287500" y="1058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11A15A2C-BC71-4E20-A37B-E7868BDF0627}"/>
            </a:ext>
          </a:extLst>
        </xdr:cNvPr>
        <xdr:cNvSpPr txBox="1"/>
      </xdr:nvSpPr>
      <xdr:spPr>
        <a:xfrm>
          <a:off x="14414500" y="907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536" name="直線コネクタ 535">
          <a:extLst>
            <a:ext uri="{FF2B5EF4-FFF2-40B4-BE49-F238E27FC236}">
              <a16:creationId xmlns:a16="http://schemas.microsoft.com/office/drawing/2014/main" id="{07ED2A84-62DB-41ED-A000-3D8B0ADFB203}"/>
            </a:ext>
          </a:extLst>
        </xdr:cNvPr>
        <xdr:cNvCxnSpPr/>
      </xdr:nvCxnSpPr>
      <xdr:spPr>
        <a:xfrm>
          <a:off x="14287500" y="929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170197</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C55AAD4B-D01D-47D8-9D35-8798F3581DEA}"/>
            </a:ext>
          </a:extLst>
        </xdr:cNvPr>
        <xdr:cNvSpPr txBox="1"/>
      </xdr:nvSpPr>
      <xdr:spPr>
        <a:xfrm>
          <a:off x="14414500" y="989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538" name="フローチャート: 判断 537">
          <a:extLst>
            <a:ext uri="{FF2B5EF4-FFF2-40B4-BE49-F238E27FC236}">
              <a16:creationId xmlns:a16="http://schemas.microsoft.com/office/drawing/2014/main" id="{0406750C-5EA3-4387-BAFA-04BC7A563B78}"/>
            </a:ext>
          </a:extLst>
        </xdr:cNvPr>
        <xdr:cNvSpPr/>
      </xdr:nvSpPr>
      <xdr:spPr>
        <a:xfrm>
          <a:off x="14325600" y="100380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a:extLst>
            <a:ext uri="{FF2B5EF4-FFF2-40B4-BE49-F238E27FC236}">
              <a16:creationId xmlns:a16="http://schemas.microsoft.com/office/drawing/2014/main" id="{1AC72293-6E47-4D50-AC0D-9F16BAE4175E}"/>
            </a:ext>
          </a:extLst>
        </xdr:cNvPr>
        <xdr:cNvSpPr/>
      </xdr:nvSpPr>
      <xdr:spPr>
        <a:xfrm>
          <a:off x="135788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40" name="フローチャート: 判断 539">
          <a:extLst>
            <a:ext uri="{FF2B5EF4-FFF2-40B4-BE49-F238E27FC236}">
              <a16:creationId xmlns:a16="http://schemas.microsoft.com/office/drawing/2014/main" id="{B9BF6938-FC94-499C-A745-1ECBB6B5A966}"/>
            </a:ext>
          </a:extLst>
        </xdr:cNvPr>
        <xdr:cNvSpPr/>
      </xdr:nvSpPr>
      <xdr:spPr>
        <a:xfrm>
          <a:off x="12804140" y="999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92075</xdr:rowOff>
    </xdr:from>
    <xdr:to>
      <xdr:col>72</xdr:col>
      <xdr:colOff>38100</xdr:colOff>
      <xdr:row>60</xdr:row>
      <xdr:rowOff>22225</xdr:rowOff>
    </xdr:to>
    <xdr:sp macro="" textlink="">
      <xdr:nvSpPr>
        <xdr:cNvPr id="541" name="フローチャート: 判断 540">
          <a:extLst>
            <a:ext uri="{FF2B5EF4-FFF2-40B4-BE49-F238E27FC236}">
              <a16:creationId xmlns:a16="http://schemas.microsoft.com/office/drawing/2014/main" id="{4B275D5A-987D-4B06-BC68-5BCCBC8D969E}"/>
            </a:ext>
          </a:extLst>
        </xdr:cNvPr>
        <xdr:cNvSpPr/>
      </xdr:nvSpPr>
      <xdr:spPr>
        <a:xfrm>
          <a:off x="12029440" y="99828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42" name="フローチャート: 判断 541">
          <a:extLst>
            <a:ext uri="{FF2B5EF4-FFF2-40B4-BE49-F238E27FC236}">
              <a16:creationId xmlns:a16="http://schemas.microsoft.com/office/drawing/2014/main" id="{4723F865-3EFC-4B88-BC68-9B8958AFC915}"/>
            </a:ext>
          </a:extLst>
        </xdr:cNvPr>
        <xdr:cNvSpPr/>
      </xdr:nvSpPr>
      <xdr:spPr>
        <a:xfrm>
          <a:off x="1123188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880E82D4-5595-4445-BA91-5856B8C4369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FBA258C3-3A69-4BD0-B045-DB1FC0EB8CF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5208EC91-4BA4-4D62-9193-5AE596862A5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80A23589-51BA-4F36-BB78-0803755D0DC9}"/>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7CD6551-636A-48BF-9828-0DADE1144EF5}"/>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548" name="楕円 547">
          <a:extLst>
            <a:ext uri="{FF2B5EF4-FFF2-40B4-BE49-F238E27FC236}">
              <a16:creationId xmlns:a16="http://schemas.microsoft.com/office/drawing/2014/main" id="{DF04ED81-1D2D-4500-8D0D-D5C30876A6C6}"/>
            </a:ext>
          </a:extLst>
        </xdr:cNvPr>
        <xdr:cNvSpPr/>
      </xdr:nvSpPr>
      <xdr:spPr>
        <a:xfrm>
          <a:off x="14325600" y="100399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127652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2068AE1C-CC03-4661-991E-DBAB608CA8CA}"/>
            </a:ext>
          </a:extLst>
        </xdr:cNvPr>
        <xdr:cNvSpPr txBox="1"/>
      </xdr:nvSpPr>
      <xdr:spPr>
        <a:xfrm>
          <a:off x="14414500" y="1001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133985</xdr:rowOff>
    </xdr:from>
    <xdr:to>
      <xdr:col>81</xdr:col>
      <xdr:colOff>101600</xdr:colOff>
      <xdr:row>60</xdr:row>
      <xdr:rowOff>64135</xdr:rowOff>
    </xdr:to>
    <xdr:sp macro="" textlink="">
      <xdr:nvSpPr>
        <xdr:cNvPr id="550" name="楕円 549">
          <a:extLst>
            <a:ext uri="{FF2B5EF4-FFF2-40B4-BE49-F238E27FC236}">
              <a16:creationId xmlns:a16="http://schemas.microsoft.com/office/drawing/2014/main" id="{BC8FEDE5-485B-4BEF-81A1-DA30453387FD}"/>
            </a:ext>
          </a:extLst>
        </xdr:cNvPr>
        <xdr:cNvSpPr/>
      </xdr:nvSpPr>
      <xdr:spPr>
        <a:xfrm>
          <a:off x="13578840" y="10024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13335</xdr:rowOff>
    </xdr:from>
    <xdr:to>
      <xdr:col>85</xdr:col>
      <xdr:colOff>127000</xdr:colOff>
      <xdr:row>60</xdr:row>
      <xdr:rowOff>28575</xdr:rowOff>
    </xdr:to>
    <xdr:cxnSp macro="">
      <xdr:nvCxnSpPr>
        <xdr:cNvPr id="551" name="直線コネクタ 550">
          <a:extLst>
            <a:ext uri="{FF2B5EF4-FFF2-40B4-BE49-F238E27FC236}">
              <a16:creationId xmlns:a16="http://schemas.microsoft.com/office/drawing/2014/main" id="{960D5724-E1FE-4E4C-979C-7DE8FCFD2303}"/>
            </a:ext>
          </a:extLst>
        </xdr:cNvPr>
        <xdr:cNvCxnSpPr/>
      </xdr:nvCxnSpPr>
      <xdr:spPr>
        <a:xfrm>
          <a:off x="13629640" y="10071735"/>
          <a:ext cx="7467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105410</xdr:rowOff>
    </xdr:from>
    <xdr:to>
      <xdr:col>76</xdr:col>
      <xdr:colOff>165100</xdr:colOff>
      <xdr:row>60</xdr:row>
      <xdr:rowOff>35560</xdr:rowOff>
    </xdr:to>
    <xdr:sp macro="" textlink="">
      <xdr:nvSpPr>
        <xdr:cNvPr id="552" name="楕円 551">
          <a:extLst>
            <a:ext uri="{FF2B5EF4-FFF2-40B4-BE49-F238E27FC236}">
              <a16:creationId xmlns:a16="http://schemas.microsoft.com/office/drawing/2014/main" id="{C674F036-D058-4DD5-9949-F17FDB9C1284}"/>
            </a:ext>
          </a:extLst>
        </xdr:cNvPr>
        <xdr:cNvSpPr/>
      </xdr:nvSpPr>
      <xdr:spPr>
        <a:xfrm>
          <a:off x="12804140" y="9996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156210</xdr:rowOff>
    </xdr:from>
    <xdr:to>
      <xdr:col>81</xdr:col>
      <xdr:colOff>50800</xdr:colOff>
      <xdr:row>60</xdr:row>
      <xdr:rowOff>13335</xdr:rowOff>
    </xdr:to>
    <xdr:cxnSp macro="">
      <xdr:nvCxnSpPr>
        <xdr:cNvPr id="553" name="直線コネクタ 552">
          <a:extLst>
            <a:ext uri="{FF2B5EF4-FFF2-40B4-BE49-F238E27FC236}">
              <a16:creationId xmlns:a16="http://schemas.microsoft.com/office/drawing/2014/main" id="{2F4476F6-0BA2-4AEF-804A-2CB42031492D}"/>
            </a:ext>
          </a:extLst>
        </xdr:cNvPr>
        <xdr:cNvCxnSpPr/>
      </xdr:nvCxnSpPr>
      <xdr:spPr>
        <a:xfrm>
          <a:off x="12854940" y="10046970"/>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71120</xdr:rowOff>
    </xdr:from>
    <xdr:to>
      <xdr:col>72</xdr:col>
      <xdr:colOff>38100</xdr:colOff>
      <xdr:row>60</xdr:row>
      <xdr:rowOff>1270</xdr:rowOff>
    </xdr:to>
    <xdr:sp macro="" textlink="">
      <xdr:nvSpPr>
        <xdr:cNvPr id="554" name="楕円 553">
          <a:extLst>
            <a:ext uri="{FF2B5EF4-FFF2-40B4-BE49-F238E27FC236}">
              <a16:creationId xmlns:a16="http://schemas.microsoft.com/office/drawing/2014/main" id="{CEF4A4D7-C03D-4311-8864-7A87A3043F1E}"/>
            </a:ext>
          </a:extLst>
        </xdr:cNvPr>
        <xdr:cNvSpPr/>
      </xdr:nvSpPr>
      <xdr:spPr>
        <a:xfrm>
          <a:off x="12029440" y="9961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121920</xdr:rowOff>
    </xdr:from>
    <xdr:to>
      <xdr:col>76</xdr:col>
      <xdr:colOff>114300</xdr:colOff>
      <xdr:row>59</xdr:row>
      <xdr:rowOff>156210</xdr:rowOff>
    </xdr:to>
    <xdr:cxnSp macro="">
      <xdr:nvCxnSpPr>
        <xdr:cNvPr id="555" name="直線コネクタ 554">
          <a:extLst>
            <a:ext uri="{FF2B5EF4-FFF2-40B4-BE49-F238E27FC236}">
              <a16:creationId xmlns:a16="http://schemas.microsoft.com/office/drawing/2014/main" id="{C1A0066C-254D-42EE-A59C-14919326DE92}"/>
            </a:ext>
          </a:extLst>
        </xdr:cNvPr>
        <xdr:cNvCxnSpPr/>
      </xdr:nvCxnSpPr>
      <xdr:spPr>
        <a:xfrm>
          <a:off x="12072620" y="1001268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168275</xdr:rowOff>
    </xdr:from>
    <xdr:to>
      <xdr:col>67</xdr:col>
      <xdr:colOff>101600</xdr:colOff>
      <xdr:row>60</xdr:row>
      <xdr:rowOff>98425</xdr:rowOff>
    </xdr:to>
    <xdr:sp macro="" textlink="">
      <xdr:nvSpPr>
        <xdr:cNvPr id="556" name="楕円 555">
          <a:extLst>
            <a:ext uri="{FF2B5EF4-FFF2-40B4-BE49-F238E27FC236}">
              <a16:creationId xmlns:a16="http://schemas.microsoft.com/office/drawing/2014/main" id="{15F799BD-76FB-485B-A3F4-ACC53C07BBE8}"/>
            </a:ext>
          </a:extLst>
        </xdr:cNvPr>
        <xdr:cNvSpPr/>
      </xdr:nvSpPr>
      <xdr:spPr>
        <a:xfrm>
          <a:off x="11231880" y="10059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121920</xdr:rowOff>
    </xdr:from>
    <xdr:to>
      <xdr:col>71</xdr:col>
      <xdr:colOff>177800</xdr:colOff>
      <xdr:row>60</xdr:row>
      <xdr:rowOff>47625</xdr:rowOff>
    </xdr:to>
    <xdr:cxnSp macro="">
      <xdr:nvCxnSpPr>
        <xdr:cNvPr id="557" name="直線コネクタ 556">
          <a:extLst>
            <a:ext uri="{FF2B5EF4-FFF2-40B4-BE49-F238E27FC236}">
              <a16:creationId xmlns:a16="http://schemas.microsoft.com/office/drawing/2014/main" id="{186BA0C9-3724-4844-A10B-46A15A11116B}"/>
            </a:ext>
          </a:extLst>
        </xdr:cNvPr>
        <xdr:cNvCxnSpPr/>
      </xdr:nvCxnSpPr>
      <xdr:spPr>
        <a:xfrm flipV="1">
          <a:off x="11282680" y="10012680"/>
          <a:ext cx="78994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58" name="n_1aveValue【学校施設】&#10;有形固定資産減価償却率">
          <a:extLst>
            <a:ext uri="{FF2B5EF4-FFF2-40B4-BE49-F238E27FC236}">
              <a16:creationId xmlns:a16="http://schemas.microsoft.com/office/drawing/2014/main" id="{4DEBBF0A-A975-4BBA-9056-9F9A6EC11BFA}"/>
            </a:ext>
          </a:extLst>
        </xdr:cNvPr>
        <xdr:cNvSpPr txBox="1"/>
      </xdr:nvSpPr>
      <xdr:spPr>
        <a:xfrm>
          <a:off x="134372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559" name="n_2aveValue【学校施設】&#10;有形固定資産減価償却率">
          <a:extLst>
            <a:ext uri="{FF2B5EF4-FFF2-40B4-BE49-F238E27FC236}">
              <a16:creationId xmlns:a16="http://schemas.microsoft.com/office/drawing/2014/main" id="{64E91B50-1754-43FF-BD50-CC4037E0CEAD}"/>
            </a:ext>
          </a:extLst>
        </xdr:cNvPr>
        <xdr:cNvSpPr txBox="1"/>
      </xdr:nvSpPr>
      <xdr:spPr>
        <a:xfrm>
          <a:off x="126752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13352</xdr:rowOff>
    </xdr:from>
    <xdr:ext cx="405111" cy="259045"/>
    <xdr:sp macro="" textlink="">
      <xdr:nvSpPr>
        <xdr:cNvPr id="560" name="n_3aveValue【学校施設】&#10;有形固定資産減価償却率">
          <a:extLst>
            <a:ext uri="{FF2B5EF4-FFF2-40B4-BE49-F238E27FC236}">
              <a16:creationId xmlns:a16="http://schemas.microsoft.com/office/drawing/2014/main" id="{D07AE0AE-191B-44AD-9068-1FE1FC8C0781}"/>
            </a:ext>
          </a:extLst>
        </xdr:cNvPr>
        <xdr:cNvSpPr txBox="1"/>
      </xdr:nvSpPr>
      <xdr:spPr>
        <a:xfrm>
          <a:off x="11900544" y="1007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561" name="n_4aveValue【学校施設】&#10;有形固定資産減価償却率">
          <a:extLst>
            <a:ext uri="{FF2B5EF4-FFF2-40B4-BE49-F238E27FC236}">
              <a16:creationId xmlns:a16="http://schemas.microsoft.com/office/drawing/2014/main" id="{929987D9-A520-4A83-A5B6-809258660226}"/>
            </a:ext>
          </a:extLst>
        </xdr:cNvPr>
        <xdr:cNvSpPr txBox="1"/>
      </xdr:nvSpPr>
      <xdr:spPr>
        <a:xfrm>
          <a:off x="1110298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55262</xdr:rowOff>
    </xdr:from>
    <xdr:ext cx="405111" cy="259045"/>
    <xdr:sp macro="" textlink="">
      <xdr:nvSpPr>
        <xdr:cNvPr id="562" name="n_1mainValue【学校施設】&#10;有形固定資産減価償却率">
          <a:extLst>
            <a:ext uri="{FF2B5EF4-FFF2-40B4-BE49-F238E27FC236}">
              <a16:creationId xmlns:a16="http://schemas.microsoft.com/office/drawing/2014/main" id="{C74A2165-133C-4702-8B6B-CF3A8B5B1235}"/>
            </a:ext>
          </a:extLst>
        </xdr:cNvPr>
        <xdr:cNvSpPr txBox="1"/>
      </xdr:nvSpPr>
      <xdr:spPr>
        <a:xfrm>
          <a:off x="13437244" y="1011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563" name="n_2mainValue【学校施設】&#10;有形固定資産減価償却率">
          <a:extLst>
            <a:ext uri="{FF2B5EF4-FFF2-40B4-BE49-F238E27FC236}">
              <a16:creationId xmlns:a16="http://schemas.microsoft.com/office/drawing/2014/main" id="{FBA7B7A0-8E18-4C06-B61A-2BA732186B19}"/>
            </a:ext>
          </a:extLst>
        </xdr:cNvPr>
        <xdr:cNvSpPr txBox="1"/>
      </xdr:nvSpPr>
      <xdr:spPr>
        <a:xfrm>
          <a:off x="126752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17797</xdr:rowOff>
    </xdr:from>
    <xdr:ext cx="405111" cy="259045"/>
    <xdr:sp macro="" textlink="">
      <xdr:nvSpPr>
        <xdr:cNvPr id="564" name="n_3mainValue【学校施設】&#10;有形固定資産減価償却率">
          <a:extLst>
            <a:ext uri="{FF2B5EF4-FFF2-40B4-BE49-F238E27FC236}">
              <a16:creationId xmlns:a16="http://schemas.microsoft.com/office/drawing/2014/main" id="{50821107-32D8-4658-BE81-C7EC2CE6BC81}"/>
            </a:ext>
          </a:extLst>
        </xdr:cNvPr>
        <xdr:cNvSpPr txBox="1"/>
      </xdr:nvSpPr>
      <xdr:spPr>
        <a:xfrm>
          <a:off x="119005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89552</xdr:rowOff>
    </xdr:from>
    <xdr:ext cx="405111" cy="259045"/>
    <xdr:sp macro="" textlink="">
      <xdr:nvSpPr>
        <xdr:cNvPr id="565" name="n_4mainValue【学校施設】&#10;有形固定資産減価償却率">
          <a:extLst>
            <a:ext uri="{FF2B5EF4-FFF2-40B4-BE49-F238E27FC236}">
              <a16:creationId xmlns:a16="http://schemas.microsoft.com/office/drawing/2014/main" id="{4F122A80-C275-41F2-AB77-A3CB01A83D2D}"/>
            </a:ext>
          </a:extLst>
        </xdr:cNvPr>
        <xdr:cNvSpPr txBox="1"/>
      </xdr:nvSpPr>
      <xdr:spPr>
        <a:xfrm>
          <a:off x="11102984" y="1014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2A7A04CA-7EAA-4517-BBAE-2A357B87958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C368F26B-EB4D-4642-A41D-C4F0F1DF702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F454E418-207A-48EB-8DC3-A1E575E975D1}"/>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25AD36AD-7935-4688-97EF-85AEEF590902}"/>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D7339D6B-8747-42DF-BE22-E6EC7163B5D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870BA4FB-3539-4286-A6A3-08E0EB4AE12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21760F57-2EA0-475C-B659-39ED4E352CC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48E075F5-1634-49E5-BC13-5461A44ABAC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8F13D695-707E-44B8-AA1D-FA1FE2E4969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D3B29837-B45E-4D10-82D9-B3561DD3AE9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A3DF083C-5DD4-4D79-B0DF-96D7DF2632D2}"/>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C49D5574-BF6E-4A9D-87C8-6B3F7E9B4C1E}"/>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23B00209-CA5F-4B7C-95D1-F3ADA6683164}"/>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B00959A7-5F53-4A5E-88FD-9DCD5561D605}"/>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D1123D9D-F4F1-47BC-B516-4DEC5135EFBD}"/>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23AB46BE-D251-4FD3-8612-5170E93256ED}"/>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A85F92F2-6224-4BD2-A9F0-9D62FEB27D14}"/>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E96094A3-C54B-4D02-B943-6C880D124DB9}"/>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id="{A25250D6-90CB-432F-A309-A33D6CB9085D}"/>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9182CF0D-D96F-4E1C-AA2D-5DDBAADA9DB8}"/>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id="{62935FC2-294E-4F33-A751-F4A1AA023B5A}"/>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F7171981-554E-4DA3-93E9-62DAC69192AC}"/>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9EA2BAF6-31A9-413F-A605-1A62E698D3F3}"/>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F550F28A-9F6D-4245-A370-E562BCA418A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19050</xdr:rowOff>
    </xdr:from>
    <xdr:to>
      <xdr:col>116</xdr:col>
      <xdr:colOff>62864</xdr:colOff>
      <xdr:row>64</xdr:row>
      <xdr:rowOff>47244</xdr:rowOff>
    </xdr:to>
    <xdr:cxnSp macro="">
      <xdr:nvCxnSpPr>
        <xdr:cNvPr id="590" name="直線コネクタ 589">
          <a:extLst>
            <a:ext uri="{FF2B5EF4-FFF2-40B4-BE49-F238E27FC236}">
              <a16:creationId xmlns:a16="http://schemas.microsoft.com/office/drawing/2014/main" id="{3B1C621D-24C1-4398-BC9B-EF780BC723CC}"/>
            </a:ext>
          </a:extLst>
        </xdr:cNvPr>
        <xdr:cNvCxnSpPr/>
      </xdr:nvCxnSpPr>
      <xdr:spPr>
        <a:xfrm flipV="1">
          <a:off x="19509104" y="9406890"/>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51071</xdr:rowOff>
    </xdr:from>
    <xdr:ext cx="469744" cy="259045"/>
    <xdr:sp macro="" textlink="">
      <xdr:nvSpPr>
        <xdr:cNvPr id="591" name="【学校施設】&#10;一人当たり面積最小値テキスト">
          <a:extLst>
            <a:ext uri="{FF2B5EF4-FFF2-40B4-BE49-F238E27FC236}">
              <a16:creationId xmlns:a16="http://schemas.microsoft.com/office/drawing/2014/main" id="{B2C5D38D-0688-4BBD-8E67-7E2DAB619878}"/>
            </a:ext>
          </a:extLst>
        </xdr:cNvPr>
        <xdr:cNvSpPr txBox="1"/>
      </xdr:nvSpPr>
      <xdr:spPr>
        <a:xfrm>
          <a:off x="19547840"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47244</xdr:rowOff>
    </xdr:from>
    <xdr:to>
      <xdr:col>116</xdr:col>
      <xdr:colOff>152400</xdr:colOff>
      <xdr:row>64</xdr:row>
      <xdr:rowOff>47244</xdr:rowOff>
    </xdr:to>
    <xdr:cxnSp macro="">
      <xdr:nvCxnSpPr>
        <xdr:cNvPr id="592" name="直線コネクタ 591">
          <a:extLst>
            <a:ext uri="{FF2B5EF4-FFF2-40B4-BE49-F238E27FC236}">
              <a16:creationId xmlns:a16="http://schemas.microsoft.com/office/drawing/2014/main" id="{037C8BE4-37ED-4437-80B1-56393DAF5C3A}"/>
            </a:ext>
          </a:extLst>
        </xdr:cNvPr>
        <xdr:cNvCxnSpPr/>
      </xdr:nvCxnSpPr>
      <xdr:spPr>
        <a:xfrm>
          <a:off x="19443700" y="107762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137177</xdr:rowOff>
    </xdr:from>
    <xdr:ext cx="469744" cy="259045"/>
    <xdr:sp macro="" textlink="">
      <xdr:nvSpPr>
        <xdr:cNvPr id="593" name="【学校施設】&#10;一人当たり面積最大値テキスト">
          <a:extLst>
            <a:ext uri="{FF2B5EF4-FFF2-40B4-BE49-F238E27FC236}">
              <a16:creationId xmlns:a16="http://schemas.microsoft.com/office/drawing/2014/main" id="{E062B359-DF64-4316-BB93-5AEA92E23A98}"/>
            </a:ext>
          </a:extLst>
        </xdr:cNvPr>
        <xdr:cNvSpPr txBox="1"/>
      </xdr:nvSpPr>
      <xdr:spPr>
        <a:xfrm>
          <a:off x="1954784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19050</xdr:rowOff>
    </xdr:from>
    <xdr:to>
      <xdr:col>116</xdr:col>
      <xdr:colOff>152400</xdr:colOff>
      <xdr:row>56</xdr:row>
      <xdr:rowOff>19050</xdr:rowOff>
    </xdr:to>
    <xdr:cxnSp macro="">
      <xdr:nvCxnSpPr>
        <xdr:cNvPr id="594" name="直線コネクタ 593">
          <a:extLst>
            <a:ext uri="{FF2B5EF4-FFF2-40B4-BE49-F238E27FC236}">
              <a16:creationId xmlns:a16="http://schemas.microsoft.com/office/drawing/2014/main" id="{65CDEACE-D252-4401-8CE0-A2781100F47C}"/>
            </a:ext>
          </a:extLst>
        </xdr:cNvPr>
        <xdr:cNvCxnSpPr/>
      </xdr:nvCxnSpPr>
      <xdr:spPr>
        <a:xfrm>
          <a:off x="19443700" y="940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158767</xdr:rowOff>
    </xdr:from>
    <xdr:ext cx="469744" cy="259045"/>
    <xdr:sp macro="" textlink="">
      <xdr:nvSpPr>
        <xdr:cNvPr id="595" name="【学校施設】&#10;一人当たり面積平均値テキスト">
          <a:extLst>
            <a:ext uri="{FF2B5EF4-FFF2-40B4-BE49-F238E27FC236}">
              <a16:creationId xmlns:a16="http://schemas.microsoft.com/office/drawing/2014/main" id="{0835C1C8-FE2F-42E6-8330-AFDEBC60E230}"/>
            </a:ext>
          </a:extLst>
        </xdr:cNvPr>
        <xdr:cNvSpPr txBox="1"/>
      </xdr:nvSpPr>
      <xdr:spPr>
        <a:xfrm>
          <a:off x="19547840" y="9881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135890</xdr:rowOff>
    </xdr:from>
    <xdr:to>
      <xdr:col>116</xdr:col>
      <xdr:colOff>114300</xdr:colOff>
      <xdr:row>60</xdr:row>
      <xdr:rowOff>66040</xdr:rowOff>
    </xdr:to>
    <xdr:sp macro="" textlink="">
      <xdr:nvSpPr>
        <xdr:cNvPr id="596" name="フローチャート: 判断 595">
          <a:extLst>
            <a:ext uri="{FF2B5EF4-FFF2-40B4-BE49-F238E27FC236}">
              <a16:creationId xmlns:a16="http://schemas.microsoft.com/office/drawing/2014/main" id="{6ADFA204-C40A-457D-AF68-82D72A6F6F4E}"/>
            </a:ext>
          </a:extLst>
        </xdr:cNvPr>
        <xdr:cNvSpPr/>
      </xdr:nvSpPr>
      <xdr:spPr>
        <a:xfrm>
          <a:off x="19458940" y="1002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144272</xdr:rowOff>
    </xdr:from>
    <xdr:to>
      <xdr:col>112</xdr:col>
      <xdr:colOff>38100</xdr:colOff>
      <xdr:row>60</xdr:row>
      <xdr:rowOff>74422</xdr:rowOff>
    </xdr:to>
    <xdr:sp macro="" textlink="">
      <xdr:nvSpPr>
        <xdr:cNvPr id="597" name="フローチャート: 判断 596">
          <a:extLst>
            <a:ext uri="{FF2B5EF4-FFF2-40B4-BE49-F238E27FC236}">
              <a16:creationId xmlns:a16="http://schemas.microsoft.com/office/drawing/2014/main" id="{7AFC16F0-9589-4CB7-A31F-0FBC12307C73}"/>
            </a:ext>
          </a:extLst>
        </xdr:cNvPr>
        <xdr:cNvSpPr/>
      </xdr:nvSpPr>
      <xdr:spPr>
        <a:xfrm>
          <a:off x="18735040" y="100350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95504</xdr:rowOff>
    </xdr:from>
    <xdr:to>
      <xdr:col>107</xdr:col>
      <xdr:colOff>101600</xdr:colOff>
      <xdr:row>61</xdr:row>
      <xdr:rowOff>25654</xdr:rowOff>
    </xdr:to>
    <xdr:sp macro="" textlink="">
      <xdr:nvSpPr>
        <xdr:cNvPr id="598" name="フローチャート: 判断 597">
          <a:extLst>
            <a:ext uri="{FF2B5EF4-FFF2-40B4-BE49-F238E27FC236}">
              <a16:creationId xmlns:a16="http://schemas.microsoft.com/office/drawing/2014/main" id="{72513751-1880-4DA3-AD3A-CD1F3B44C4A0}"/>
            </a:ext>
          </a:extLst>
        </xdr:cNvPr>
        <xdr:cNvSpPr/>
      </xdr:nvSpPr>
      <xdr:spPr>
        <a:xfrm>
          <a:off x="17937480" y="101539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599" name="フローチャート: 判断 598">
          <a:extLst>
            <a:ext uri="{FF2B5EF4-FFF2-40B4-BE49-F238E27FC236}">
              <a16:creationId xmlns:a16="http://schemas.microsoft.com/office/drawing/2014/main" id="{29BD79D0-5DE2-40CE-83B7-2496ED65F4DE}"/>
            </a:ext>
          </a:extLst>
        </xdr:cNvPr>
        <xdr:cNvSpPr/>
      </xdr:nvSpPr>
      <xdr:spPr>
        <a:xfrm>
          <a:off x="1716278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117602</xdr:rowOff>
    </xdr:from>
    <xdr:to>
      <xdr:col>98</xdr:col>
      <xdr:colOff>38100</xdr:colOff>
      <xdr:row>61</xdr:row>
      <xdr:rowOff>47752</xdr:rowOff>
    </xdr:to>
    <xdr:sp macro="" textlink="">
      <xdr:nvSpPr>
        <xdr:cNvPr id="600" name="フローチャート: 判断 599">
          <a:extLst>
            <a:ext uri="{FF2B5EF4-FFF2-40B4-BE49-F238E27FC236}">
              <a16:creationId xmlns:a16="http://schemas.microsoft.com/office/drawing/2014/main" id="{D2222122-9E7F-4B29-89DA-E2E3895AD9DF}"/>
            </a:ext>
          </a:extLst>
        </xdr:cNvPr>
        <xdr:cNvSpPr/>
      </xdr:nvSpPr>
      <xdr:spPr>
        <a:xfrm>
          <a:off x="16388080" y="101760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622BC88B-7C57-4601-8672-C08444E44B4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6AAFD43-9F2B-4B43-9884-C6149377095A}"/>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3F0058D-9DC6-4546-A3F9-83801790B095}"/>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237BAEFB-B5DA-4A9B-93D9-FD498514A7B5}"/>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2A3385E5-E599-4F10-990B-4CA2B7CC9306}"/>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167894</xdr:rowOff>
    </xdr:from>
    <xdr:to>
      <xdr:col>116</xdr:col>
      <xdr:colOff>114300</xdr:colOff>
      <xdr:row>64</xdr:row>
      <xdr:rowOff>98044</xdr:rowOff>
    </xdr:to>
    <xdr:sp macro="" textlink="">
      <xdr:nvSpPr>
        <xdr:cNvPr id="606" name="楕円 605">
          <a:extLst>
            <a:ext uri="{FF2B5EF4-FFF2-40B4-BE49-F238E27FC236}">
              <a16:creationId xmlns:a16="http://schemas.microsoft.com/office/drawing/2014/main" id="{F93DE600-7C1F-46C1-88EB-41B9E9F551F9}"/>
            </a:ext>
          </a:extLst>
        </xdr:cNvPr>
        <xdr:cNvSpPr/>
      </xdr:nvSpPr>
      <xdr:spPr>
        <a:xfrm>
          <a:off x="19458940" y="107292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82821</xdr:rowOff>
    </xdr:from>
    <xdr:ext cx="469744" cy="259045"/>
    <xdr:sp macro="" textlink="">
      <xdr:nvSpPr>
        <xdr:cNvPr id="607" name="【学校施設】&#10;一人当たり面積該当値テキスト">
          <a:extLst>
            <a:ext uri="{FF2B5EF4-FFF2-40B4-BE49-F238E27FC236}">
              <a16:creationId xmlns:a16="http://schemas.microsoft.com/office/drawing/2014/main" id="{CAEFE29C-6DD1-48D8-8A3C-BE1FDE935EED}"/>
            </a:ext>
          </a:extLst>
        </xdr:cNvPr>
        <xdr:cNvSpPr txBox="1"/>
      </xdr:nvSpPr>
      <xdr:spPr>
        <a:xfrm>
          <a:off x="19547840" y="1064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254</xdr:rowOff>
    </xdr:from>
    <xdr:to>
      <xdr:col>112</xdr:col>
      <xdr:colOff>38100</xdr:colOff>
      <xdr:row>64</xdr:row>
      <xdr:rowOff>101854</xdr:rowOff>
    </xdr:to>
    <xdr:sp macro="" textlink="">
      <xdr:nvSpPr>
        <xdr:cNvPr id="608" name="楕円 607">
          <a:extLst>
            <a:ext uri="{FF2B5EF4-FFF2-40B4-BE49-F238E27FC236}">
              <a16:creationId xmlns:a16="http://schemas.microsoft.com/office/drawing/2014/main" id="{9F7884D2-764C-4126-9CE9-A8E5B3A5BB74}"/>
            </a:ext>
          </a:extLst>
        </xdr:cNvPr>
        <xdr:cNvSpPr/>
      </xdr:nvSpPr>
      <xdr:spPr>
        <a:xfrm>
          <a:off x="18735040" y="107292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47244</xdr:rowOff>
    </xdr:from>
    <xdr:to>
      <xdr:col>116</xdr:col>
      <xdr:colOff>63500</xdr:colOff>
      <xdr:row>64</xdr:row>
      <xdr:rowOff>51054</xdr:rowOff>
    </xdr:to>
    <xdr:cxnSp macro="">
      <xdr:nvCxnSpPr>
        <xdr:cNvPr id="609" name="直線コネクタ 608">
          <a:extLst>
            <a:ext uri="{FF2B5EF4-FFF2-40B4-BE49-F238E27FC236}">
              <a16:creationId xmlns:a16="http://schemas.microsoft.com/office/drawing/2014/main" id="{53794680-4BFB-470D-A1A5-B0FE3932926D}"/>
            </a:ext>
          </a:extLst>
        </xdr:cNvPr>
        <xdr:cNvCxnSpPr/>
      </xdr:nvCxnSpPr>
      <xdr:spPr>
        <a:xfrm flipV="1">
          <a:off x="18778220" y="10776204"/>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13970</xdr:rowOff>
    </xdr:from>
    <xdr:to>
      <xdr:col>107</xdr:col>
      <xdr:colOff>101600</xdr:colOff>
      <xdr:row>64</xdr:row>
      <xdr:rowOff>115570</xdr:rowOff>
    </xdr:to>
    <xdr:sp macro="" textlink="">
      <xdr:nvSpPr>
        <xdr:cNvPr id="610" name="楕円 609">
          <a:extLst>
            <a:ext uri="{FF2B5EF4-FFF2-40B4-BE49-F238E27FC236}">
              <a16:creationId xmlns:a16="http://schemas.microsoft.com/office/drawing/2014/main" id="{BE35C463-BB0F-48AF-9232-1D7337BE528C}"/>
            </a:ext>
          </a:extLst>
        </xdr:cNvPr>
        <xdr:cNvSpPr/>
      </xdr:nvSpPr>
      <xdr:spPr>
        <a:xfrm>
          <a:off x="1793748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51054</xdr:rowOff>
    </xdr:from>
    <xdr:to>
      <xdr:col>111</xdr:col>
      <xdr:colOff>177800</xdr:colOff>
      <xdr:row>64</xdr:row>
      <xdr:rowOff>64770</xdr:rowOff>
    </xdr:to>
    <xdr:cxnSp macro="">
      <xdr:nvCxnSpPr>
        <xdr:cNvPr id="611" name="直線コネクタ 610">
          <a:extLst>
            <a:ext uri="{FF2B5EF4-FFF2-40B4-BE49-F238E27FC236}">
              <a16:creationId xmlns:a16="http://schemas.microsoft.com/office/drawing/2014/main" id="{44056D0D-C642-455B-941B-23DE9339298A}"/>
            </a:ext>
          </a:extLst>
        </xdr:cNvPr>
        <xdr:cNvCxnSpPr/>
      </xdr:nvCxnSpPr>
      <xdr:spPr>
        <a:xfrm flipV="1">
          <a:off x="17988280" y="10780014"/>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124460</xdr:rowOff>
    </xdr:from>
    <xdr:to>
      <xdr:col>102</xdr:col>
      <xdr:colOff>165100</xdr:colOff>
      <xdr:row>63</xdr:row>
      <xdr:rowOff>54610</xdr:rowOff>
    </xdr:to>
    <xdr:sp macro="" textlink="">
      <xdr:nvSpPr>
        <xdr:cNvPr id="612" name="楕円 611">
          <a:extLst>
            <a:ext uri="{FF2B5EF4-FFF2-40B4-BE49-F238E27FC236}">
              <a16:creationId xmlns:a16="http://schemas.microsoft.com/office/drawing/2014/main" id="{16DD50DB-3FDF-4A80-B34E-93B1B3DFCBD2}"/>
            </a:ext>
          </a:extLst>
        </xdr:cNvPr>
        <xdr:cNvSpPr/>
      </xdr:nvSpPr>
      <xdr:spPr>
        <a:xfrm>
          <a:off x="17162780" y="10518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xdr:rowOff>
    </xdr:from>
    <xdr:to>
      <xdr:col>107</xdr:col>
      <xdr:colOff>50800</xdr:colOff>
      <xdr:row>64</xdr:row>
      <xdr:rowOff>64770</xdr:rowOff>
    </xdr:to>
    <xdr:cxnSp macro="">
      <xdr:nvCxnSpPr>
        <xdr:cNvPr id="613" name="直線コネクタ 612">
          <a:extLst>
            <a:ext uri="{FF2B5EF4-FFF2-40B4-BE49-F238E27FC236}">
              <a16:creationId xmlns:a16="http://schemas.microsoft.com/office/drawing/2014/main" id="{F88ECCB3-922D-4C13-B9AD-74D5B4C6F546}"/>
            </a:ext>
          </a:extLst>
        </xdr:cNvPr>
        <xdr:cNvCxnSpPr/>
      </xdr:nvCxnSpPr>
      <xdr:spPr>
        <a:xfrm>
          <a:off x="17213580" y="10565130"/>
          <a:ext cx="7747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135890</xdr:rowOff>
    </xdr:from>
    <xdr:to>
      <xdr:col>98</xdr:col>
      <xdr:colOff>38100</xdr:colOff>
      <xdr:row>63</xdr:row>
      <xdr:rowOff>66040</xdr:rowOff>
    </xdr:to>
    <xdr:sp macro="" textlink="">
      <xdr:nvSpPr>
        <xdr:cNvPr id="614" name="楕円 613">
          <a:extLst>
            <a:ext uri="{FF2B5EF4-FFF2-40B4-BE49-F238E27FC236}">
              <a16:creationId xmlns:a16="http://schemas.microsoft.com/office/drawing/2014/main" id="{1185CF36-27C0-4121-8042-AC7F7BFC229B}"/>
            </a:ext>
          </a:extLst>
        </xdr:cNvPr>
        <xdr:cNvSpPr/>
      </xdr:nvSpPr>
      <xdr:spPr>
        <a:xfrm>
          <a:off x="16388080" y="10529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3810</xdr:rowOff>
    </xdr:from>
    <xdr:to>
      <xdr:col>102</xdr:col>
      <xdr:colOff>114300</xdr:colOff>
      <xdr:row>63</xdr:row>
      <xdr:rowOff>15240</xdr:rowOff>
    </xdr:to>
    <xdr:cxnSp macro="">
      <xdr:nvCxnSpPr>
        <xdr:cNvPr id="615" name="直線コネクタ 614">
          <a:extLst>
            <a:ext uri="{FF2B5EF4-FFF2-40B4-BE49-F238E27FC236}">
              <a16:creationId xmlns:a16="http://schemas.microsoft.com/office/drawing/2014/main" id="{EB0AA48C-1F3C-4862-B73F-5BE12E9D6A93}"/>
            </a:ext>
          </a:extLst>
        </xdr:cNvPr>
        <xdr:cNvCxnSpPr/>
      </xdr:nvCxnSpPr>
      <xdr:spPr>
        <a:xfrm flipV="1">
          <a:off x="16431260" y="1056513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90949</xdr:rowOff>
    </xdr:from>
    <xdr:ext cx="469744" cy="259045"/>
    <xdr:sp macro="" textlink="">
      <xdr:nvSpPr>
        <xdr:cNvPr id="616" name="n_1aveValue【学校施設】&#10;一人当たり面積">
          <a:extLst>
            <a:ext uri="{FF2B5EF4-FFF2-40B4-BE49-F238E27FC236}">
              <a16:creationId xmlns:a16="http://schemas.microsoft.com/office/drawing/2014/main" id="{66F2607E-4FF1-49CD-B448-BFB6A385E551}"/>
            </a:ext>
          </a:extLst>
        </xdr:cNvPr>
        <xdr:cNvSpPr txBox="1"/>
      </xdr:nvSpPr>
      <xdr:spPr>
        <a:xfrm>
          <a:off x="18561127" y="981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42181</xdr:rowOff>
    </xdr:from>
    <xdr:ext cx="469744" cy="259045"/>
    <xdr:sp macro="" textlink="">
      <xdr:nvSpPr>
        <xdr:cNvPr id="617" name="n_2aveValue【学校施設】&#10;一人当たり面積">
          <a:extLst>
            <a:ext uri="{FF2B5EF4-FFF2-40B4-BE49-F238E27FC236}">
              <a16:creationId xmlns:a16="http://schemas.microsoft.com/office/drawing/2014/main" id="{B2CB7D72-EA93-4A9C-AC8C-7494337F11F0}"/>
            </a:ext>
          </a:extLst>
        </xdr:cNvPr>
        <xdr:cNvSpPr txBox="1"/>
      </xdr:nvSpPr>
      <xdr:spPr>
        <a:xfrm>
          <a:off x="17776267" y="993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618" name="n_3aveValue【学校施設】&#10;一人当たり面積">
          <a:extLst>
            <a:ext uri="{FF2B5EF4-FFF2-40B4-BE49-F238E27FC236}">
              <a16:creationId xmlns:a16="http://schemas.microsoft.com/office/drawing/2014/main" id="{AC193251-BCF7-437B-B72D-9B2CC7C474C3}"/>
            </a:ext>
          </a:extLst>
        </xdr:cNvPr>
        <xdr:cNvSpPr txBox="1"/>
      </xdr:nvSpPr>
      <xdr:spPr>
        <a:xfrm>
          <a:off x="17001567" y="993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64279</xdr:rowOff>
    </xdr:from>
    <xdr:ext cx="469744" cy="259045"/>
    <xdr:sp macro="" textlink="">
      <xdr:nvSpPr>
        <xdr:cNvPr id="619" name="n_4aveValue【学校施設】&#10;一人当たり面積">
          <a:extLst>
            <a:ext uri="{FF2B5EF4-FFF2-40B4-BE49-F238E27FC236}">
              <a16:creationId xmlns:a16="http://schemas.microsoft.com/office/drawing/2014/main" id="{D96AB29D-7039-4377-B968-06007F1CF65B}"/>
            </a:ext>
          </a:extLst>
        </xdr:cNvPr>
        <xdr:cNvSpPr txBox="1"/>
      </xdr:nvSpPr>
      <xdr:spPr>
        <a:xfrm>
          <a:off x="16226867" y="995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92981</xdr:rowOff>
    </xdr:from>
    <xdr:ext cx="469744" cy="259045"/>
    <xdr:sp macro="" textlink="">
      <xdr:nvSpPr>
        <xdr:cNvPr id="620" name="n_1mainValue【学校施設】&#10;一人当たり面積">
          <a:extLst>
            <a:ext uri="{FF2B5EF4-FFF2-40B4-BE49-F238E27FC236}">
              <a16:creationId xmlns:a16="http://schemas.microsoft.com/office/drawing/2014/main" id="{8B3D76BC-0208-455F-A956-D3D8CDE99D98}"/>
            </a:ext>
          </a:extLst>
        </xdr:cNvPr>
        <xdr:cNvSpPr txBox="1"/>
      </xdr:nvSpPr>
      <xdr:spPr>
        <a:xfrm>
          <a:off x="18561127" y="1082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106697</xdr:rowOff>
    </xdr:from>
    <xdr:ext cx="469744" cy="259045"/>
    <xdr:sp macro="" textlink="">
      <xdr:nvSpPr>
        <xdr:cNvPr id="621" name="n_2mainValue【学校施設】&#10;一人当たり面積">
          <a:extLst>
            <a:ext uri="{FF2B5EF4-FFF2-40B4-BE49-F238E27FC236}">
              <a16:creationId xmlns:a16="http://schemas.microsoft.com/office/drawing/2014/main" id="{BA8F2884-8F89-4C84-AE5D-727D07EC4D81}"/>
            </a:ext>
          </a:extLst>
        </xdr:cNvPr>
        <xdr:cNvSpPr txBox="1"/>
      </xdr:nvSpPr>
      <xdr:spPr>
        <a:xfrm>
          <a:off x="1777626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45737</xdr:rowOff>
    </xdr:from>
    <xdr:ext cx="469744" cy="259045"/>
    <xdr:sp macro="" textlink="">
      <xdr:nvSpPr>
        <xdr:cNvPr id="622" name="n_3mainValue【学校施設】&#10;一人当たり面積">
          <a:extLst>
            <a:ext uri="{FF2B5EF4-FFF2-40B4-BE49-F238E27FC236}">
              <a16:creationId xmlns:a16="http://schemas.microsoft.com/office/drawing/2014/main" id="{EF7AFAF0-FDC9-46CA-A93C-1A53B76E2372}"/>
            </a:ext>
          </a:extLst>
        </xdr:cNvPr>
        <xdr:cNvSpPr txBox="1"/>
      </xdr:nvSpPr>
      <xdr:spPr>
        <a:xfrm>
          <a:off x="17001567" y="106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57167</xdr:rowOff>
    </xdr:from>
    <xdr:ext cx="469744" cy="259045"/>
    <xdr:sp macro="" textlink="">
      <xdr:nvSpPr>
        <xdr:cNvPr id="623" name="n_4mainValue【学校施設】&#10;一人当たり面積">
          <a:extLst>
            <a:ext uri="{FF2B5EF4-FFF2-40B4-BE49-F238E27FC236}">
              <a16:creationId xmlns:a16="http://schemas.microsoft.com/office/drawing/2014/main" id="{A98E0752-EEEC-47C9-A3DB-1572A2BB3E79}"/>
            </a:ext>
          </a:extLst>
        </xdr:cNvPr>
        <xdr:cNvSpPr txBox="1"/>
      </xdr:nvSpPr>
      <xdr:spPr>
        <a:xfrm>
          <a:off x="1622686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E73C3698-4F8A-4583-A837-FEFF30019686}"/>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A18C3B46-87EA-4E5E-B303-BC54BC508311}"/>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C749B05A-0BC9-4632-9DC6-DFFBE72EEBC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56513AC-11DB-4685-8091-51608213BB4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24909A0-9905-4AA5-8937-2AF4620815D5}"/>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611246B2-9C3C-4356-B5B9-91D697C244C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24284B84-6234-4C75-9A3A-7E6BFC04F89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3170C955-4722-478C-BA2F-92AB0DD47AAD}"/>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771107FC-D16E-424F-B392-8BC8048B0FC6}"/>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E9DE06D3-164A-47AA-BCE6-3F05932A1651}"/>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3D8E18C2-BA79-48EA-A96C-BBB7EF528FA6}"/>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27D6AE79-9B66-4DF0-B5E4-A71DB083E003}"/>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FFB30157-FC78-4708-9F57-F7D98F53A97E}"/>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9ECC201D-184C-4DC0-8C72-AA36B9946E2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42503D45-40B1-4A34-80F4-63A83CE0FA87}"/>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5772CD49-F39F-4F32-B3E4-FFB4F3B1C6D9}"/>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96A3F099-C09C-4AC6-9285-8E436541DC68}"/>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E7AC7C01-965F-41FE-BD92-D6EA03F76B12}"/>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45B9EDE2-B37C-4EDA-94B1-B560FB682D02}"/>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BD390ACE-2B03-4D47-97E8-6674C91F3048}"/>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4" name="テキスト ボックス 643">
          <a:extLst>
            <a:ext uri="{FF2B5EF4-FFF2-40B4-BE49-F238E27FC236}">
              <a16:creationId xmlns:a16="http://schemas.microsoft.com/office/drawing/2014/main" id="{9B8784E4-9F52-42A2-B970-BED4AC43FF52}"/>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6363F701-8530-49CA-8196-288961E77EE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E42789E3-92C1-4C18-B69A-BB4F73A224DC}"/>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161289</xdr:rowOff>
    </xdr:from>
    <xdr:to>
      <xdr:col>85</xdr:col>
      <xdr:colOff>126364</xdr:colOff>
      <xdr:row>85</xdr:row>
      <xdr:rowOff>31750</xdr:rowOff>
    </xdr:to>
    <xdr:cxnSp macro="">
      <xdr:nvCxnSpPr>
        <xdr:cNvPr id="647" name="直線コネクタ 646">
          <a:extLst>
            <a:ext uri="{FF2B5EF4-FFF2-40B4-BE49-F238E27FC236}">
              <a16:creationId xmlns:a16="http://schemas.microsoft.com/office/drawing/2014/main" id="{6999E61D-FEEE-42ED-90C8-5CCE7F52AECC}"/>
            </a:ext>
          </a:extLst>
        </xdr:cNvPr>
        <xdr:cNvCxnSpPr/>
      </xdr:nvCxnSpPr>
      <xdr:spPr>
        <a:xfrm flipV="1">
          <a:off x="14375764" y="13069569"/>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8" name="【児童館】&#10;有形固定資産減価償却率最小値テキスト">
          <a:extLst>
            <a:ext uri="{FF2B5EF4-FFF2-40B4-BE49-F238E27FC236}">
              <a16:creationId xmlns:a16="http://schemas.microsoft.com/office/drawing/2014/main" id="{17026DCF-1453-4C35-9B02-7778098AB015}"/>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9" name="直線コネクタ 648">
          <a:extLst>
            <a:ext uri="{FF2B5EF4-FFF2-40B4-BE49-F238E27FC236}">
              <a16:creationId xmlns:a16="http://schemas.microsoft.com/office/drawing/2014/main" id="{46735612-5439-41C0-8D5C-1269F3E91603}"/>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107966</xdr:rowOff>
    </xdr:from>
    <xdr:ext cx="340478" cy="259045"/>
    <xdr:sp macro="" textlink="">
      <xdr:nvSpPr>
        <xdr:cNvPr id="650" name="【児童館】&#10;有形固定資産減価償却率最大値テキスト">
          <a:extLst>
            <a:ext uri="{FF2B5EF4-FFF2-40B4-BE49-F238E27FC236}">
              <a16:creationId xmlns:a16="http://schemas.microsoft.com/office/drawing/2014/main" id="{DFACAD8F-D0E6-4CEA-B4EC-9D3DA6996023}"/>
            </a:ext>
          </a:extLst>
        </xdr:cNvPr>
        <xdr:cNvSpPr txBox="1"/>
      </xdr:nvSpPr>
      <xdr:spPr>
        <a:xfrm>
          <a:off x="14414500" y="12848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161289</xdr:rowOff>
    </xdr:from>
    <xdr:to>
      <xdr:col>86</xdr:col>
      <xdr:colOff>25400</xdr:colOff>
      <xdr:row>77</xdr:row>
      <xdr:rowOff>161289</xdr:rowOff>
    </xdr:to>
    <xdr:cxnSp macro="">
      <xdr:nvCxnSpPr>
        <xdr:cNvPr id="651" name="直線コネクタ 650">
          <a:extLst>
            <a:ext uri="{FF2B5EF4-FFF2-40B4-BE49-F238E27FC236}">
              <a16:creationId xmlns:a16="http://schemas.microsoft.com/office/drawing/2014/main" id="{26A08DDA-9BCF-4E12-8D53-3B778518C992}"/>
            </a:ext>
          </a:extLst>
        </xdr:cNvPr>
        <xdr:cNvCxnSpPr/>
      </xdr:nvCxnSpPr>
      <xdr:spPr>
        <a:xfrm>
          <a:off x="14287500" y="13069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139716</xdr:rowOff>
    </xdr:from>
    <xdr:ext cx="405111" cy="259045"/>
    <xdr:sp macro="" textlink="">
      <xdr:nvSpPr>
        <xdr:cNvPr id="652" name="【児童館】&#10;有形固定資産減価償却率平均値テキスト">
          <a:extLst>
            <a:ext uri="{FF2B5EF4-FFF2-40B4-BE49-F238E27FC236}">
              <a16:creationId xmlns:a16="http://schemas.microsoft.com/office/drawing/2014/main" id="{6E09ED12-5CC5-4E43-8EAC-0FCE7C42149A}"/>
            </a:ext>
          </a:extLst>
        </xdr:cNvPr>
        <xdr:cNvSpPr txBox="1"/>
      </xdr:nvSpPr>
      <xdr:spPr>
        <a:xfrm>
          <a:off x="14414500" y="13718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161289</xdr:rowOff>
    </xdr:from>
    <xdr:to>
      <xdr:col>85</xdr:col>
      <xdr:colOff>177800</xdr:colOff>
      <xdr:row>82</xdr:row>
      <xdr:rowOff>91439</xdr:rowOff>
    </xdr:to>
    <xdr:sp macro="" textlink="">
      <xdr:nvSpPr>
        <xdr:cNvPr id="653" name="フローチャート: 判断 652">
          <a:extLst>
            <a:ext uri="{FF2B5EF4-FFF2-40B4-BE49-F238E27FC236}">
              <a16:creationId xmlns:a16="http://schemas.microsoft.com/office/drawing/2014/main" id="{A8E0D09F-348C-40A8-A532-739A97B2C735}"/>
            </a:ext>
          </a:extLst>
        </xdr:cNvPr>
        <xdr:cNvSpPr/>
      </xdr:nvSpPr>
      <xdr:spPr>
        <a:xfrm>
          <a:off x="14325600" y="1374012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125730</xdr:rowOff>
    </xdr:from>
    <xdr:to>
      <xdr:col>81</xdr:col>
      <xdr:colOff>101600</xdr:colOff>
      <xdr:row>82</xdr:row>
      <xdr:rowOff>55880</xdr:rowOff>
    </xdr:to>
    <xdr:sp macro="" textlink="">
      <xdr:nvSpPr>
        <xdr:cNvPr id="654" name="フローチャート: 判断 653">
          <a:extLst>
            <a:ext uri="{FF2B5EF4-FFF2-40B4-BE49-F238E27FC236}">
              <a16:creationId xmlns:a16="http://schemas.microsoft.com/office/drawing/2014/main" id="{3875985A-BE8F-47E3-8028-E4907B1013D1}"/>
            </a:ext>
          </a:extLst>
        </xdr:cNvPr>
        <xdr:cNvSpPr/>
      </xdr:nvSpPr>
      <xdr:spPr>
        <a:xfrm>
          <a:off x="13578840" y="13704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128270</xdr:rowOff>
    </xdr:from>
    <xdr:to>
      <xdr:col>76</xdr:col>
      <xdr:colOff>165100</xdr:colOff>
      <xdr:row>82</xdr:row>
      <xdr:rowOff>58420</xdr:rowOff>
    </xdr:to>
    <xdr:sp macro="" textlink="">
      <xdr:nvSpPr>
        <xdr:cNvPr id="655" name="フローチャート: 判断 654">
          <a:extLst>
            <a:ext uri="{FF2B5EF4-FFF2-40B4-BE49-F238E27FC236}">
              <a16:creationId xmlns:a16="http://schemas.microsoft.com/office/drawing/2014/main" id="{FBD5768C-AF56-4F55-8A21-C17F352E6DCA}"/>
            </a:ext>
          </a:extLst>
        </xdr:cNvPr>
        <xdr:cNvSpPr/>
      </xdr:nvSpPr>
      <xdr:spPr>
        <a:xfrm>
          <a:off x="12804140" y="1370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100330</xdr:rowOff>
    </xdr:from>
    <xdr:to>
      <xdr:col>72</xdr:col>
      <xdr:colOff>38100</xdr:colOff>
      <xdr:row>82</xdr:row>
      <xdr:rowOff>30480</xdr:rowOff>
    </xdr:to>
    <xdr:sp macro="" textlink="">
      <xdr:nvSpPr>
        <xdr:cNvPr id="656" name="フローチャート: 判断 655">
          <a:extLst>
            <a:ext uri="{FF2B5EF4-FFF2-40B4-BE49-F238E27FC236}">
              <a16:creationId xmlns:a16="http://schemas.microsoft.com/office/drawing/2014/main" id="{1433CA7E-AF85-4122-9AC3-59A0CC2FBAAF}"/>
            </a:ext>
          </a:extLst>
        </xdr:cNvPr>
        <xdr:cNvSpPr/>
      </xdr:nvSpPr>
      <xdr:spPr>
        <a:xfrm>
          <a:off x="12029440" y="13679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111761</xdr:rowOff>
    </xdr:from>
    <xdr:to>
      <xdr:col>67</xdr:col>
      <xdr:colOff>101600</xdr:colOff>
      <xdr:row>82</xdr:row>
      <xdr:rowOff>41911</xdr:rowOff>
    </xdr:to>
    <xdr:sp macro="" textlink="">
      <xdr:nvSpPr>
        <xdr:cNvPr id="657" name="フローチャート: 判断 656">
          <a:extLst>
            <a:ext uri="{FF2B5EF4-FFF2-40B4-BE49-F238E27FC236}">
              <a16:creationId xmlns:a16="http://schemas.microsoft.com/office/drawing/2014/main" id="{64FC0F30-441B-4033-8024-680917A323C7}"/>
            </a:ext>
          </a:extLst>
        </xdr:cNvPr>
        <xdr:cNvSpPr/>
      </xdr:nvSpPr>
      <xdr:spPr>
        <a:xfrm>
          <a:off x="11231880" y="136906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800E7EFF-A50E-493E-91FD-A965D6A4C492}"/>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6231173A-029B-401D-BAF2-48C752A841D3}"/>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D2B96763-7B5D-43C8-BA84-C001A318E314}"/>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325701C-4F77-4691-9D2B-57EE86A35F3B}"/>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82EE78A9-ABE1-4232-B527-210F07382687}"/>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110489</xdr:rowOff>
    </xdr:from>
    <xdr:to>
      <xdr:col>85</xdr:col>
      <xdr:colOff>177800</xdr:colOff>
      <xdr:row>78</xdr:row>
      <xdr:rowOff>40639</xdr:rowOff>
    </xdr:to>
    <xdr:sp macro="" textlink="">
      <xdr:nvSpPr>
        <xdr:cNvPr id="663" name="楕円 662">
          <a:extLst>
            <a:ext uri="{FF2B5EF4-FFF2-40B4-BE49-F238E27FC236}">
              <a16:creationId xmlns:a16="http://schemas.microsoft.com/office/drawing/2014/main" id="{FF3B212D-8308-48E5-8A32-79200648D599}"/>
            </a:ext>
          </a:extLst>
        </xdr:cNvPr>
        <xdr:cNvSpPr/>
      </xdr:nvSpPr>
      <xdr:spPr>
        <a:xfrm>
          <a:off x="14325600" y="1301876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63516</xdr:rowOff>
    </xdr:from>
    <xdr:ext cx="340478" cy="259045"/>
    <xdr:sp macro="" textlink="">
      <xdr:nvSpPr>
        <xdr:cNvPr id="664" name="【児童館】&#10;有形固定資産減価償却率該当値テキスト">
          <a:extLst>
            <a:ext uri="{FF2B5EF4-FFF2-40B4-BE49-F238E27FC236}">
              <a16:creationId xmlns:a16="http://schemas.microsoft.com/office/drawing/2014/main" id="{3FD65EE2-C6AF-4B28-A346-C57C468C4C6E}"/>
            </a:ext>
          </a:extLst>
        </xdr:cNvPr>
        <xdr:cNvSpPr txBox="1"/>
      </xdr:nvSpPr>
      <xdr:spPr>
        <a:xfrm>
          <a:off x="14414500" y="129717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665" name="楕円 664">
          <a:extLst>
            <a:ext uri="{FF2B5EF4-FFF2-40B4-BE49-F238E27FC236}">
              <a16:creationId xmlns:a16="http://schemas.microsoft.com/office/drawing/2014/main" id="{25DFEC39-C0A2-4270-9EC9-FE1DE578B149}"/>
            </a:ext>
          </a:extLst>
        </xdr:cNvPr>
        <xdr:cNvSpPr/>
      </xdr:nvSpPr>
      <xdr:spPr>
        <a:xfrm>
          <a:off x="13578840" y="12990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161289</xdr:rowOff>
    </xdr:to>
    <xdr:cxnSp macro="">
      <xdr:nvCxnSpPr>
        <xdr:cNvPr id="666" name="直線コネクタ 665">
          <a:extLst>
            <a:ext uri="{FF2B5EF4-FFF2-40B4-BE49-F238E27FC236}">
              <a16:creationId xmlns:a16="http://schemas.microsoft.com/office/drawing/2014/main" id="{605019A5-56FE-496C-9A08-BF47D8A83090}"/>
            </a:ext>
          </a:extLst>
        </xdr:cNvPr>
        <xdr:cNvCxnSpPr/>
      </xdr:nvCxnSpPr>
      <xdr:spPr>
        <a:xfrm>
          <a:off x="13629640" y="13041630"/>
          <a:ext cx="74676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667" name="楕円 666">
          <a:extLst>
            <a:ext uri="{FF2B5EF4-FFF2-40B4-BE49-F238E27FC236}">
              <a16:creationId xmlns:a16="http://schemas.microsoft.com/office/drawing/2014/main" id="{0D9BBA98-40DE-46A5-AEE4-037F753AEA97}"/>
            </a:ext>
          </a:extLst>
        </xdr:cNvPr>
        <xdr:cNvSpPr/>
      </xdr:nvSpPr>
      <xdr:spPr>
        <a:xfrm>
          <a:off x="12804140" y="12990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77</xdr:row>
      <xdr:rowOff>133350</xdr:rowOff>
    </xdr:to>
    <xdr:cxnSp macro="">
      <xdr:nvCxnSpPr>
        <xdr:cNvPr id="668" name="直線コネクタ 667">
          <a:extLst>
            <a:ext uri="{FF2B5EF4-FFF2-40B4-BE49-F238E27FC236}">
              <a16:creationId xmlns:a16="http://schemas.microsoft.com/office/drawing/2014/main" id="{D3ACF95B-6521-4898-9DD2-0D29A8D9B629}"/>
            </a:ext>
          </a:extLst>
        </xdr:cNvPr>
        <xdr:cNvCxnSpPr/>
      </xdr:nvCxnSpPr>
      <xdr:spPr>
        <a:xfrm>
          <a:off x="12854940" y="130416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47007</xdr:rowOff>
    </xdr:from>
    <xdr:ext cx="405111" cy="259045"/>
    <xdr:sp macro="" textlink="">
      <xdr:nvSpPr>
        <xdr:cNvPr id="669" name="n_1aveValue【児童館】&#10;有形固定資産減価償却率">
          <a:extLst>
            <a:ext uri="{FF2B5EF4-FFF2-40B4-BE49-F238E27FC236}">
              <a16:creationId xmlns:a16="http://schemas.microsoft.com/office/drawing/2014/main" id="{C863A579-7F76-4AC2-B31A-5FA42B1B1071}"/>
            </a:ext>
          </a:extLst>
        </xdr:cNvPr>
        <xdr:cNvSpPr txBox="1"/>
      </xdr:nvSpPr>
      <xdr:spPr>
        <a:xfrm>
          <a:off x="13437244" y="1379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49547</xdr:rowOff>
    </xdr:from>
    <xdr:ext cx="405111" cy="259045"/>
    <xdr:sp macro="" textlink="">
      <xdr:nvSpPr>
        <xdr:cNvPr id="670" name="n_2aveValue【児童館】&#10;有形固定資産減価償却率">
          <a:extLst>
            <a:ext uri="{FF2B5EF4-FFF2-40B4-BE49-F238E27FC236}">
              <a16:creationId xmlns:a16="http://schemas.microsoft.com/office/drawing/2014/main" id="{EF70C7CB-91B4-490D-9FAD-E28B8D943E5F}"/>
            </a:ext>
          </a:extLst>
        </xdr:cNvPr>
        <xdr:cNvSpPr txBox="1"/>
      </xdr:nvSpPr>
      <xdr:spPr>
        <a:xfrm>
          <a:off x="126752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47007</xdr:rowOff>
    </xdr:from>
    <xdr:ext cx="405111" cy="259045"/>
    <xdr:sp macro="" textlink="">
      <xdr:nvSpPr>
        <xdr:cNvPr id="671" name="n_3aveValue【児童館】&#10;有形固定資産減価償却率">
          <a:extLst>
            <a:ext uri="{FF2B5EF4-FFF2-40B4-BE49-F238E27FC236}">
              <a16:creationId xmlns:a16="http://schemas.microsoft.com/office/drawing/2014/main" id="{0ECCBD08-412E-41F0-829B-3AB26DB94B03}"/>
            </a:ext>
          </a:extLst>
        </xdr:cNvPr>
        <xdr:cNvSpPr txBox="1"/>
      </xdr:nvSpPr>
      <xdr:spPr>
        <a:xfrm>
          <a:off x="11900544" y="1345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58438</xdr:rowOff>
    </xdr:from>
    <xdr:ext cx="405111" cy="259045"/>
    <xdr:sp macro="" textlink="">
      <xdr:nvSpPr>
        <xdr:cNvPr id="672" name="n_4aveValue【児童館】&#10;有形固定資産減価償却率">
          <a:extLst>
            <a:ext uri="{FF2B5EF4-FFF2-40B4-BE49-F238E27FC236}">
              <a16:creationId xmlns:a16="http://schemas.microsoft.com/office/drawing/2014/main" id="{48528493-91A5-4D32-A11C-77DCF7A82102}"/>
            </a:ext>
          </a:extLst>
        </xdr:cNvPr>
        <xdr:cNvSpPr txBox="1"/>
      </xdr:nvSpPr>
      <xdr:spPr>
        <a:xfrm>
          <a:off x="11102984" y="13469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29227</xdr:rowOff>
    </xdr:from>
    <xdr:ext cx="340478" cy="259045"/>
    <xdr:sp macro="" textlink="">
      <xdr:nvSpPr>
        <xdr:cNvPr id="673" name="n_1mainValue【児童館】&#10;有形固定資産減価償却率">
          <a:extLst>
            <a:ext uri="{FF2B5EF4-FFF2-40B4-BE49-F238E27FC236}">
              <a16:creationId xmlns:a16="http://schemas.microsoft.com/office/drawing/2014/main" id="{E7F1A334-D088-4F79-9ACC-99DAAFA405EE}"/>
            </a:ext>
          </a:extLst>
        </xdr:cNvPr>
        <xdr:cNvSpPr txBox="1"/>
      </xdr:nvSpPr>
      <xdr:spPr>
        <a:xfrm>
          <a:off x="13469561" y="127698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29227</xdr:rowOff>
    </xdr:from>
    <xdr:ext cx="340478" cy="259045"/>
    <xdr:sp macro="" textlink="">
      <xdr:nvSpPr>
        <xdr:cNvPr id="674" name="n_2mainValue【児童館】&#10;有形固定資産減価償却率">
          <a:extLst>
            <a:ext uri="{FF2B5EF4-FFF2-40B4-BE49-F238E27FC236}">
              <a16:creationId xmlns:a16="http://schemas.microsoft.com/office/drawing/2014/main" id="{7D06B597-0FD3-448C-B108-CD035EEC0540}"/>
            </a:ext>
          </a:extLst>
        </xdr:cNvPr>
        <xdr:cNvSpPr txBox="1"/>
      </xdr:nvSpPr>
      <xdr:spPr>
        <a:xfrm>
          <a:off x="12707561" y="127698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290B5D7E-03BB-4D21-81B0-30B37F9CF33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BB6622DB-EEF1-47BE-A8B0-1182867E9DE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E603F7C5-6402-4FA5-891B-955130387E76}"/>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47739873-567D-4B1E-BA04-8EB55D63A22A}"/>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79E7CB37-F353-42C1-928D-9B792D2D6366}"/>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0F4A1A31-89A2-4B98-84AD-87236A86EA3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4C592174-BC1E-4E73-918F-1F07E418F219}"/>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3ED5BA22-AC6B-423D-AF4C-4E5042E53B39}"/>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73A768C5-9702-43D4-9647-AF5721627871}"/>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3F77739F-FA4C-4D21-8987-7BC9372B16DC}"/>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5" name="直線コネクタ 684">
          <a:extLst>
            <a:ext uri="{FF2B5EF4-FFF2-40B4-BE49-F238E27FC236}">
              <a16:creationId xmlns:a16="http://schemas.microsoft.com/office/drawing/2014/main" id="{B894C30D-F901-4490-BCDA-B9BB4EE4EACB}"/>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6" name="テキスト ボックス 685">
          <a:extLst>
            <a:ext uri="{FF2B5EF4-FFF2-40B4-BE49-F238E27FC236}">
              <a16:creationId xmlns:a16="http://schemas.microsoft.com/office/drawing/2014/main" id="{CF8B5404-522C-41C1-9A1F-2B6D487B6CD5}"/>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7" name="直線コネクタ 686">
          <a:extLst>
            <a:ext uri="{FF2B5EF4-FFF2-40B4-BE49-F238E27FC236}">
              <a16:creationId xmlns:a16="http://schemas.microsoft.com/office/drawing/2014/main" id="{3F401F88-F47B-4BC7-8129-1A5FFF03C1E6}"/>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8" name="テキスト ボックス 687">
          <a:extLst>
            <a:ext uri="{FF2B5EF4-FFF2-40B4-BE49-F238E27FC236}">
              <a16:creationId xmlns:a16="http://schemas.microsoft.com/office/drawing/2014/main" id="{48717A1C-4A75-4DBE-B08B-68F902A4171A}"/>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9" name="直線コネクタ 688">
          <a:extLst>
            <a:ext uri="{FF2B5EF4-FFF2-40B4-BE49-F238E27FC236}">
              <a16:creationId xmlns:a16="http://schemas.microsoft.com/office/drawing/2014/main" id="{CCFF54C8-B0A4-41CC-8B51-89E03E6D4FE0}"/>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0" name="テキスト ボックス 689">
          <a:extLst>
            <a:ext uri="{FF2B5EF4-FFF2-40B4-BE49-F238E27FC236}">
              <a16:creationId xmlns:a16="http://schemas.microsoft.com/office/drawing/2014/main" id="{A1E31F45-819A-45C4-818E-F4D452E5834C}"/>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1" name="直線コネクタ 690">
          <a:extLst>
            <a:ext uri="{FF2B5EF4-FFF2-40B4-BE49-F238E27FC236}">
              <a16:creationId xmlns:a16="http://schemas.microsoft.com/office/drawing/2014/main" id="{1726D091-0043-48BB-B5F4-EC44881C1557}"/>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2" name="テキスト ボックス 691">
          <a:extLst>
            <a:ext uri="{FF2B5EF4-FFF2-40B4-BE49-F238E27FC236}">
              <a16:creationId xmlns:a16="http://schemas.microsoft.com/office/drawing/2014/main" id="{06E88292-F717-494E-A58D-2F0BA4B63212}"/>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3" name="直線コネクタ 692">
          <a:extLst>
            <a:ext uri="{FF2B5EF4-FFF2-40B4-BE49-F238E27FC236}">
              <a16:creationId xmlns:a16="http://schemas.microsoft.com/office/drawing/2014/main" id="{DCEB80C8-140A-4B25-A298-16189601A9D2}"/>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4" name="テキスト ボックス 693">
          <a:extLst>
            <a:ext uri="{FF2B5EF4-FFF2-40B4-BE49-F238E27FC236}">
              <a16:creationId xmlns:a16="http://schemas.microsoft.com/office/drawing/2014/main" id="{E490D31B-8DE6-4677-85E5-E21771C948E6}"/>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5" name="直線コネクタ 694">
          <a:extLst>
            <a:ext uri="{FF2B5EF4-FFF2-40B4-BE49-F238E27FC236}">
              <a16:creationId xmlns:a16="http://schemas.microsoft.com/office/drawing/2014/main" id="{118DA54D-1C05-42CA-9D76-D6F31A10DB02}"/>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6" name="テキスト ボックス 695">
          <a:extLst>
            <a:ext uri="{FF2B5EF4-FFF2-40B4-BE49-F238E27FC236}">
              <a16:creationId xmlns:a16="http://schemas.microsoft.com/office/drawing/2014/main" id="{53173731-93A8-48D2-8184-C5F679913BDE}"/>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90CA9275-77B0-42A3-B2EF-6EDFCD26DE5D}"/>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6C3FE464-D1A0-4077-8C42-A2F0C729833D}"/>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a:extLst>
            <a:ext uri="{FF2B5EF4-FFF2-40B4-BE49-F238E27FC236}">
              <a16:creationId xmlns:a16="http://schemas.microsoft.com/office/drawing/2014/main" id="{AC7C7043-EA70-4C7D-A392-E506A6ACF186}"/>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87086</xdr:rowOff>
    </xdr:to>
    <xdr:cxnSp macro="">
      <xdr:nvCxnSpPr>
        <xdr:cNvPr id="700" name="直線コネクタ 699">
          <a:extLst>
            <a:ext uri="{FF2B5EF4-FFF2-40B4-BE49-F238E27FC236}">
              <a16:creationId xmlns:a16="http://schemas.microsoft.com/office/drawing/2014/main" id="{C49FA131-94E0-4C47-9E0E-55ED0CEC4F77}"/>
            </a:ext>
          </a:extLst>
        </xdr:cNvPr>
        <xdr:cNvCxnSpPr/>
      </xdr:nvCxnSpPr>
      <xdr:spPr>
        <a:xfrm flipV="1">
          <a:off x="19509104" y="13019859"/>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01" name="【児童館】&#10;一人当たり面積最小値テキスト">
          <a:extLst>
            <a:ext uri="{FF2B5EF4-FFF2-40B4-BE49-F238E27FC236}">
              <a16:creationId xmlns:a16="http://schemas.microsoft.com/office/drawing/2014/main" id="{7A45AD09-26A8-4474-ABF1-7CA9CA4386FC}"/>
            </a:ext>
          </a:extLst>
        </xdr:cNvPr>
        <xdr:cNvSpPr txBox="1"/>
      </xdr:nvSpPr>
      <xdr:spPr>
        <a:xfrm>
          <a:off x="19547840"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02" name="直線コネクタ 701">
          <a:extLst>
            <a:ext uri="{FF2B5EF4-FFF2-40B4-BE49-F238E27FC236}">
              <a16:creationId xmlns:a16="http://schemas.microsoft.com/office/drawing/2014/main" id="{5D8A4B47-E9D0-43E1-939C-4F99FC86EB9E}"/>
            </a:ext>
          </a:extLst>
        </xdr:cNvPr>
        <xdr:cNvCxnSpPr/>
      </xdr:nvCxnSpPr>
      <xdr:spPr>
        <a:xfrm>
          <a:off x="19443700" y="145041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703" name="【児童館】&#10;一人当たり面積最大値テキスト">
          <a:extLst>
            <a:ext uri="{FF2B5EF4-FFF2-40B4-BE49-F238E27FC236}">
              <a16:creationId xmlns:a16="http://schemas.microsoft.com/office/drawing/2014/main" id="{3E1EB593-B3CE-4443-BEB9-946316BEF773}"/>
            </a:ext>
          </a:extLst>
        </xdr:cNvPr>
        <xdr:cNvSpPr txBox="1"/>
      </xdr:nvSpPr>
      <xdr:spPr>
        <a:xfrm>
          <a:off x="19547840" y="1279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704" name="直線コネクタ 703">
          <a:extLst>
            <a:ext uri="{FF2B5EF4-FFF2-40B4-BE49-F238E27FC236}">
              <a16:creationId xmlns:a16="http://schemas.microsoft.com/office/drawing/2014/main" id="{3E7B5674-E7E2-4C09-A092-478BEA35684B}"/>
            </a:ext>
          </a:extLst>
        </xdr:cNvPr>
        <xdr:cNvCxnSpPr/>
      </xdr:nvCxnSpPr>
      <xdr:spPr>
        <a:xfrm>
          <a:off x="19443700" y="130198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705" name="【児童館】&#10;一人当たり面積平均値テキスト">
          <a:extLst>
            <a:ext uri="{FF2B5EF4-FFF2-40B4-BE49-F238E27FC236}">
              <a16:creationId xmlns:a16="http://schemas.microsoft.com/office/drawing/2014/main" id="{68B8B503-A22C-4B51-863B-A452DC577A54}"/>
            </a:ext>
          </a:extLst>
        </xdr:cNvPr>
        <xdr:cNvSpPr txBox="1"/>
      </xdr:nvSpPr>
      <xdr:spPr>
        <a:xfrm>
          <a:off x="19547840" y="13879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06" name="フローチャート: 判断 705">
          <a:extLst>
            <a:ext uri="{FF2B5EF4-FFF2-40B4-BE49-F238E27FC236}">
              <a16:creationId xmlns:a16="http://schemas.microsoft.com/office/drawing/2014/main" id="{36C9CB3C-6C50-4582-AFA5-AADC1E9EABA5}"/>
            </a:ext>
          </a:extLst>
        </xdr:cNvPr>
        <xdr:cNvSpPr/>
      </xdr:nvSpPr>
      <xdr:spPr>
        <a:xfrm>
          <a:off x="19458940" y="140238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07" name="フローチャート: 判断 706">
          <a:extLst>
            <a:ext uri="{FF2B5EF4-FFF2-40B4-BE49-F238E27FC236}">
              <a16:creationId xmlns:a16="http://schemas.microsoft.com/office/drawing/2014/main" id="{267C0D7A-C33F-4CDE-9669-6BBD729DEE5B}"/>
            </a:ext>
          </a:extLst>
        </xdr:cNvPr>
        <xdr:cNvSpPr/>
      </xdr:nvSpPr>
      <xdr:spPr>
        <a:xfrm>
          <a:off x="1873504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708" name="フローチャート: 判断 707">
          <a:extLst>
            <a:ext uri="{FF2B5EF4-FFF2-40B4-BE49-F238E27FC236}">
              <a16:creationId xmlns:a16="http://schemas.microsoft.com/office/drawing/2014/main" id="{BE86DC60-F678-4CCF-9BC0-C503F11A2684}"/>
            </a:ext>
          </a:extLst>
        </xdr:cNvPr>
        <xdr:cNvSpPr/>
      </xdr:nvSpPr>
      <xdr:spPr>
        <a:xfrm>
          <a:off x="17937480" y="14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709" name="フローチャート: 判断 708">
          <a:extLst>
            <a:ext uri="{FF2B5EF4-FFF2-40B4-BE49-F238E27FC236}">
              <a16:creationId xmlns:a16="http://schemas.microsoft.com/office/drawing/2014/main" id="{D5A205D2-E0A7-4491-9B28-6DCBDB4EC3E2}"/>
            </a:ext>
          </a:extLst>
        </xdr:cNvPr>
        <xdr:cNvSpPr/>
      </xdr:nvSpPr>
      <xdr:spPr>
        <a:xfrm>
          <a:off x="17162780" y="14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710" name="フローチャート: 判断 709">
          <a:extLst>
            <a:ext uri="{FF2B5EF4-FFF2-40B4-BE49-F238E27FC236}">
              <a16:creationId xmlns:a16="http://schemas.microsoft.com/office/drawing/2014/main" id="{5B4EE33F-9AFA-4777-BCC8-9AAA1AF1935D}"/>
            </a:ext>
          </a:extLst>
        </xdr:cNvPr>
        <xdr:cNvSpPr/>
      </xdr:nvSpPr>
      <xdr:spPr>
        <a:xfrm>
          <a:off x="16388080" y="141017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5A4F898F-04AD-4CC7-91F4-0405E99833AB}"/>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1F26D5B7-063D-4E38-83EC-065877060A7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36C890EC-CAD5-495D-ABE7-DE7B1BCF5E09}"/>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E653D454-8AFB-4F0E-B7E5-A003D657634F}"/>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BF9E1E1C-F56E-404D-AF8B-26F1F3C1DB98}"/>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36286</xdr:rowOff>
    </xdr:from>
    <xdr:to>
      <xdr:col>116</xdr:col>
      <xdr:colOff>114300</xdr:colOff>
      <xdr:row>86</xdr:row>
      <xdr:rowOff>137886</xdr:rowOff>
    </xdr:to>
    <xdr:sp macro="" textlink="">
      <xdr:nvSpPr>
        <xdr:cNvPr id="716" name="楕円 715">
          <a:extLst>
            <a:ext uri="{FF2B5EF4-FFF2-40B4-BE49-F238E27FC236}">
              <a16:creationId xmlns:a16="http://schemas.microsoft.com/office/drawing/2014/main" id="{631CE728-2C28-4CDB-9224-F6BC626B964D}"/>
            </a:ext>
          </a:extLst>
        </xdr:cNvPr>
        <xdr:cNvSpPr/>
      </xdr:nvSpPr>
      <xdr:spPr>
        <a:xfrm>
          <a:off x="19458940" y="1445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122663</xdr:rowOff>
    </xdr:from>
    <xdr:ext cx="469744" cy="259045"/>
    <xdr:sp macro="" textlink="">
      <xdr:nvSpPr>
        <xdr:cNvPr id="717" name="【児童館】&#10;一人当たり面積該当値テキスト">
          <a:extLst>
            <a:ext uri="{FF2B5EF4-FFF2-40B4-BE49-F238E27FC236}">
              <a16:creationId xmlns:a16="http://schemas.microsoft.com/office/drawing/2014/main" id="{FE82B604-1E90-42C2-8548-F7498A47A4AC}"/>
            </a:ext>
          </a:extLst>
        </xdr:cNvPr>
        <xdr:cNvSpPr txBox="1"/>
      </xdr:nvSpPr>
      <xdr:spPr>
        <a:xfrm>
          <a:off x="19547840" y="1437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36286</xdr:rowOff>
    </xdr:from>
    <xdr:to>
      <xdr:col>112</xdr:col>
      <xdr:colOff>38100</xdr:colOff>
      <xdr:row>86</xdr:row>
      <xdr:rowOff>137886</xdr:rowOff>
    </xdr:to>
    <xdr:sp macro="" textlink="">
      <xdr:nvSpPr>
        <xdr:cNvPr id="718" name="楕円 717">
          <a:extLst>
            <a:ext uri="{FF2B5EF4-FFF2-40B4-BE49-F238E27FC236}">
              <a16:creationId xmlns:a16="http://schemas.microsoft.com/office/drawing/2014/main" id="{DD4B0F50-13C4-4410-9B5A-C2890E6169E2}"/>
            </a:ext>
          </a:extLst>
        </xdr:cNvPr>
        <xdr:cNvSpPr/>
      </xdr:nvSpPr>
      <xdr:spPr>
        <a:xfrm>
          <a:off x="18735040" y="144533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87086</xdr:rowOff>
    </xdr:from>
    <xdr:to>
      <xdr:col>116</xdr:col>
      <xdr:colOff>63500</xdr:colOff>
      <xdr:row>86</xdr:row>
      <xdr:rowOff>87086</xdr:rowOff>
    </xdr:to>
    <xdr:cxnSp macro="">
      <xdr:nvCxnSpPr>
        <xdr:cNvPr id="719" name="直線コネクタ 718">
          <a:extLst>
            <a:ext uri="{FF2B5EF4-FFF2-40B4-BE49-F238E27FC236}">
              <a16:creationId xmlns:a16="http://schemas.microsoft.com/office/drawing/2014/main" id="{80D9DD7B-6042-4477-9E08-F7D003D32985}"/>
            </a:ext>
          </a:extLst>
        </xdr:cNvPr>
        <xdr:cNvCxnSpPr/>
      </xdr:nvCxnSpPr>
      <xdr:spPr>
        <a:xfrm>
          <a:off x="18778220" y="1450412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36286</xdr:rowOff>
    </xdr:from>
    <xdr:to>
      <xdr:col>107</xdr:col>
      <xdr:colOff>101600</xdr:colOff>
      <xdr:row>86</xdr:row>
      <xdr:rowOff>137886</xdr:rowOff>
    </xdr:to>
    <xdr:sp macro="" textlink="">
      <xdr:nvSpPr>
        <xdr:cNvPr id="720" name="楕円 719">
          <a:extLst>
            <a:ext uri="{FF2B5EF4-FFF2-40B4-BE49-F238E27FC236}">
              <a16:creationId xmlns:a16="http://schemas.microsoft.com/office/drawing/2014/main" id="{EAD777F0-8FCF-4FE3-B2E3-8EEEC0ED6640}"/>
            </a:ext>
          </a:extLst>
        </xdr:cNvPr>
        <xdr:cNvSpPr/>
      </xdr:nvSpPr>
      <xdr:spPr>
        <a:xfrm>
          <a:off x="17937480" y="1445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87086</xdr:rowOff>
    </xdr:from>
    <xdr:to>
      <xdr:col>111</xdr:col>
      <xdr:colOff>177800</xdr:colOff>
      <xdr:row>86</xdr:row>
      <xdr:rowOff>87086</xdr:rowOff>
    </xdr:to>
    <xdr:cxnSp macro="">
      <xdr:nvCxnSpPr>
        <xdr:cNvPr id="721" name="直線コネクタ 720">
          <a:extLst>
            <a:ext uri="{FF2B5EF4-FFF2-40B4-BE49-F238E27FC236}">
              <a16:creationId xmlns:a16="http://schemas.microsoft.com/office/drawing/2014/main" id="{9B904284-A4D7-4915-8EB8-C56F33D9C1E2}"/>
            </a:ext>
          </a:extLst>
        </xdr:cNvPr>
        <xdr:cNvCxnSpPr/>
      </xdr:nvCxnSpPr>
      <xdr:spPr>
        <a:xfrm>
          <a:off x="17988280" y="1450412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22" name="n_1aveValue【児童館】&#10;一人当たり面積">
          <a:extLst>
            <a:ext uri="{FF2B5EF4-FFF2-40B4-BE49-F238E27FC236}">
              <a16:creationId xmlns:a16="http://schemas.microsoft.com/office/drawing/2014/main" id="{1DFDAB91-7954-4254-9921-B5FB2EA8B115}"/>
            </a:ext>
          </a:extLst>
        </xdr:cNvPr>
        <xdr:cNvSpPr txBox="1"/>
      </xdr:nvSpPr>
      <xdr:spPr>
        <a:xfrm>
          <a:off x="185611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138084</xdr:rowOff>
    </xdr:from>
    <xdr:ext cx="469744" cy="259045"/>
    <xdr:sp macro="" textlink="">
      <xdr:nvSpPr>
        <xdr:cNvPr id="723" name="n_2aveValue【児童館】&#10;一人当たり面積">
          <a:extLst>
            <a:ext uri="{FF2B5EF4-FFF2-40B4-BE49-F238E27FC236}">
              <a16:creationId xmlns:a16="http://schemas.microsoft.com/office/drawing/2014/main" id="{8710142C-FADC-4C75-A2E9-D5EEB1CCC8A1}"/>
            </a:ext>
          </a:extLst>
        </xdr:cNvPr>
        <xdr:cNvSpPr txBox="1"/>
      </xdr:nvSpPr>
      <xdr:spPr>
        <a:xfrm>
          <a:off x="17776267" y="1388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724" name="n_3aveValue【児童館】&#10;一人当たり面積">
          <a:extLst>
            <a:ext uri="{FF2B5EF4-FFF2-40B4-BE49-F238E27FC236}">
              <a16:creationId xmlns:a16="http://schemas.microsoft.com/office/drawing/2014/main" id="{8DF08992-D331-4727-9509-5C7DCE3A63CE}"/>
            </a:ext>
          </a:extLst>
        </xdr:cNvPr>
        <xdr:cNvSpPr txBox="1"/>
      </xdr:nvSpPr>
      <xdr:spPr>
        <a:xfrm>
          <a:off x="17001567" y="1388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725" name="n_4aveValue【児童館】&#10;一人当たり面積">
          <a:extLst>
            <a:ext uri="{FF2B5EF4-FFF2-40B4-BE49-F238E27FC236}">
              <a16:creationId xmlns:a16="http://schemas.microsoft.com/office/drawing/2014/main" id="{D4954166-6764-4B7A-89E6-7EDDEFFF3BB6}"/>
            </a:ext>
          </a:extLst>
        </xdr:cNvPr>
        <xdr:cNvSpPr txBox="1"/>
      </xdr:nvSpPr>
      <xdr:spPr>
        <a:xfrm>
          <a:off x="16226867" y="1388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129013</xdr:rowOff>
    </xdr:from>
    <xdr:ext cx="469744" cy="259045"/>
    <xdr:sp macro="" textlink="">
      <xdr:nvSpPr>
        <xdr:cNvPr id="726" name="n_1mainValue【児童館】&#10;一人当たり面積">
          <a:extLst>
            <a:ext uri="{FF2B5EF4-FFF2-40B4-BE49-F238E27FC236}">
              <a16:creationId xmlns:a16="http://schemas.microsoft.com/office/drawing/2014/main" id="{0A4248E2-9E0A-4760-8262-254F4159F2E4}"/>
            </a:ext>
          </a:extLst>
        </xdr:cNvPr>
        <xdr:cNvSpPr txBox="1"/>
      </xdr:nvSpPr>
      <xdr:spPr>
        <a:xfrm>
          <a:off x="18561127" y="1454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129013</xdr:rowOff>
    </xdr:from>
    <xdr:ext cx="469744" cy="259045"/>
    <xdr:sp macro="" textlink="">
      <xdr:nvSpPr>
        <xdr:cNvPr id="727" name="n_2mainValue【児童館】&#10;一人当たり面積">
          <a:extLst>
            <a:ext uri="{FF2B5EF4-FFF2-40B4-BE49-F238E27FC236}">
              <a16:creationId xmlns:a16="http://schemas.microsoft.com/office/drawing/2014/main" id="{6040F7EB-45A8-4501-8252-CA8C527CFE45}"/>
            </a:ext>
          </a:extLst>
        </xdr:cNvPr>
        <xdr:cNvSpPr txBox="1"/>
      </xdr:nvSpPr>
      <xdr:spPr>
        <a:xfrm>
          <a:off x="17776267" y="1454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a:extLst>
            <a:ext uri="{FF2B5EF4-FFF2-40B4-BE49-F238E27FC236}">
              <a16:creationId xmlns:a16="http://schemas.microsoft.com/office/drawing/2014/main" id="{C8DAC3F6-EC01-4022-986D-1A9B5EF0B4FA}"/>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a:extLst>
            <a:ext uri="{FF2B5EF4-FFF2-40B4-BE49-F238E27FC236}">
              <a16:creationId xmlns:a16="http://schemas.microsoft.com/office/drawing/2014/main" id="{E810A031-FA8D-4833-AA88-04CD060C53D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a:extLst>
            <a:ext uri="{FF2B5EF4-FFF2-40B4-BE49-F238E27FC236}">
              <a16:creationId xmlns:a16="http://schemas.microsoft.com/office/drawing/2014/main" id="{F32C5242-54D7-4BD1-8EC4-FA0A263EC347}"/>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a:extLst>
            <a:ext uri="{FF2B5EF4-FFF2-40B4-BE49-F238E27FC236}">
              <a16:creationId xmlns:a16="http://schemas.microsoft.com/office/drawing/2014/main" id="{FCA760DF-9ED4-4F69-A2CD-BE05AA01127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a:extLst>
            <a:ext uri="{FF2B5EF4-FFF2-40B4-BE49-F238E27FC236}">
              <a16:creationId xmlns:a16="http://schemas.microsoft.com/office/drawing/2014/main" id="{7C7152F9-EADF-49BE-94E4-B12BD633829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a:extLst>
            <a:ext uri="{FF2B5EF4-FFF2-40B4-BE49-F238E27FC236}">
              <a16:creationId xmlns:a16="http://schemas.microsoft.com/office/drawing/2014/main" id="{DD7D7D8D-05EC-43F3-AC03-136B58C83EC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a:extLst>
            <a:ext uri="{FF2B5EF4-FFF2-40B4-BE49-F238E27FC236}">
              <a16:creationId xmlns:a16="http://schemas.microsoft.com/office/drawing/2014/main" id="{93E18A9B-936F-43F6-9F74-67A021734D3E}"/>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a:extLst>
            <a:ext uri="{FF2B5EF4-FFF2-40B4-BE49-F238E27FC236}">
              <a16:creationId xmlns:a16="http://schemas.microsoft.com/office/drawing/2014/main" id="{2B3F92C2-2C89-4CAD-AAB3-6DA358BA8CC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a:extLst>
            <a:ext uri="{FF2B5EF4-FFF2-40B4-BE49-F238E27FC236}">
              <a16:creationId xmlns:a16="http://schemas.microsoft.com/office/drawing/2014/main" id="{2B1C7EAC-454A-4EE6-92A4-E544C5A94EB6}"/>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a:extLst>
            <a:ext uri="{FF2B5EF4-FFF2-40B4-BE49-F238E27FC236}">
              <a16:creationId xmlns:a16="http://schemas.microsoft.com/office/drawing/2014/main" id="{82B77556-8C1E-4807-965F-35FCCFB6E9A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a:extLst>
            <a:ext uri="{FF2B5EF4-FFF2-40B4-BE49-F238E27FC236}">
              <a16:creationId xmlns:a16="http://schemas.microsoft.com/office/drawing/2014/main" id="{C01A4A6C-8ED5-4294-A3E7-279798B891AC}"/>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9" name="直線コネクタ 738">
          <a:extLst>
            <a:ext uri="{FF2B5EF4-FFF2-40B4-BE49-F238E27FC236}">
              <a16:creationId xmlns:a16="http://schemas.microsoft.com/office/drawing/2014/main" id="{91BC1BA9-9676-47C6-8109-4CCF925CE092}"/>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0" name="テキスト ボックス 739">
          <a:extLst>
            <a:ext uri="{FF2B5EF4-FFF2-40B4-BE49-F238E27FC236}">
              <a16:creationId xmlns:a16="http://schemas.microsoft.com/office/drawing/2014/main" id="{AC8E91F7-D7C4-4E29-9691-9FFA85171D42}"/>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1" name="直線コネクタ 740">
          <a:extLst>
            <a:ext uri="{FF2B5EF4-FFF2-40B4-BE49-F238E27FC236}">
              <a16:creationId xmlns:a16="http://schemas.microsoft.com/office/drawing/2014/main" id="{9724BBA6-D6B2-4359-9E94-2A44E353B7F7}"/>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2" name="テキスト ボックス 741">
          <a:extLst>
            <a:ext uri="{FF2B5EF4-FFF2-40B4-BE49-F238E27FC236}">
              <a16:creationId xmlns:a16="http://schemas.microsoft.com/office/drawing/2014/main" id="{2175DDF2-B21B-4C99-8A0C-2B9AF64D6112}"/>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3" name="直線コネクタ 742">
          <a:extLst>
            <a:ext uri="{FF2B5EF4-FFF2-40B4-BE49-F238E27FC236}">
              <a16:creationId xmlns:a16="http://schemas.microsoft.com/office/drawing/2014/main" id="{01BABABA-94B1-45C9-B563-7B444B7658D1}"/>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4" name="テキスト ボックス 743">
          <a:extLst>
            <a:ext uri="{FF2B5EF4-FFF2-40B4-BE49-F238E27FC236}">
              <a16:creationId xmlns:a16="http://schemas.microsoft.com/office/drawing/2014/main" id="{F33F3253-C5F1-454F-BFE5-CD68B77FE32E}"/>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5" name="直線コネクタ 744">
          <a:extLst>
            <a:ext uri="{FF2B5EF4-FFF2-40B4-BE49-F238E27FC236}">
              <a16:creationId xmlns:a16="http://schemas.microsoft.com/office/drawing/2014/main" id="{B4137D29-E8FC-48EE-8158-52B094CD4FB3}"/>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6" name="テキスト ボックス 745">
          <a:extLst>
            <a:ext uri="{FF2B5EF4-FFF2-40B4-BE49-F238E27FC236}">
              <a16:creationId xmlns:a16="http://schemas.microsoft.com/office/drawing/2014/main" id="{357CCFD5-CA4F-4393-A37C-1F6E16D64363}"/>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7" name="直線コネクタ 746">
          <a:extLst>
            <a:ext uri="{FF2B5EF4-FFF2-40B4-BE49-F238E27FC236}">
              <a16:creationId xmlns:a16="http://schemas.microsoft.com/office/drawing/2014/main" id="{E6715A49-F82B-4677-82F8-DF13D88E264C}"/>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8" name="テキスト ボックス 747">
          <a:extLst>
            <a:ext uri="{FF2B5EF4-FFF2-40B4-BE49-F238E27FC236}">
              <a16:creationId xmlns:a16="http://schemas.microsoft.com/office/drawing/2014/main" id="{90877EFD-79FB-426E-AE46-137D825CFC64}"/>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9" name="直線コネクタ 748">
          <a:extLst>
            <a:ext uri="{FF2B5EF4-FFF2-40B4-BE49-F238E27FC236}">
              <a16:creationId xmlns:a16="http://schemas.microsoft.com/office/drawing/2014/main" id="{6B9CFC80-E2B3-412F-A496-82ECB0713606}"/>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0" name="テキスト ボックス 749">
          <a:extLst>
            <a:ext uri="{FF2B5EF4-FFF2-40B4-BE49-F238E27FC236}">
              <a16:creationId xmlns:a16="http://schemas.microsoft.com/office/drawing/2014/main" id="{EEFF791A-32C1-442B-8140-4C9FCE1180D9}"/>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a:extLst>
            <a:ext uri="{FF2B5EF4-FFF2-40B4-BE49-F238E27FC236}">
              <a16:creationId xmlns:a16="http://schemas.microsoft.com/office/drawing/2014/main" id="{E788BFCC-947E-4197-AB8E-4FE21F1275A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公民館】&#10;有形固定資産減価償却率グラフ枠">
          <a:extLst>
            <a:ext uri="{FF2B5EF4-FFF2-40B4-BE49-F238E27FC236}">
              <a16:creationId xmlns:a16="http://schemas.microsoft.com/office/drawing/2014/main" id="{3D608AC0-0DF4-4445-8096-43CB05F96D4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161108</xdr:rowOff>
    </xdr:from>
    <xdr:to>
      <xdr:col>85</xdr:col>
      <xdr:colOff>126364</xdr:colOff>
      <xdr:row>108</xdr:row>
      <xdr:rowOff>89263</xdr:rowOff>
    </xdr:to>
    <xdr:cxnSp macro="">
      <xdr:nvCxnSpPr>
        <xdr:cNvPr id="753" name="直線コネクタ 752">
          <a:extLst>
            <a:ext uri="{FF2B5EF4-FFF2-40B4-BE49-F238E27FC236}">
              <a16:creationId xmlns:a16="http://schemas.microsoft.com/office/drawing/2014/main" id="{612EE0E4-3947-4AE0-A59D-4D368FA8DF23}"/>
            </a:ext>
          </a:extLst>
        </xdr:cNvPr>
        <xdr:cNvCxnSpPr/>
      </xdr:nvCxnSpPr>
      <xdr:spPr>
        <a:xfrm flipV="1">
          <a:off x="14375764" y="16925108"/>
          <a:ext cx="0" cy="126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93090</xdr:rowOff>
    </xdr:from>
    <xdr:ext cx="405111" cy="259045"/>
    <xdr:sp macro="" textlink="">
      <xdr:nvSpPr>
        <xdr:cNvPr id="754" name="【公民館】&#10;有形固定資産減価償却率最小値テキスト">
          <a:extLst>
            <a:ext uri="{FF2B5EF4-FFF2-40B4-BE49-F238E27FC236}">
              <a16:creationId xmlns:a16="http://schemas.microsoft.com/office/drawing/2014/main" id="{17F93418-1483-4C10-8C22-2A81B20578A8}"/>
            </a:ext>
          </a:extLst>
        </xdr:cNvPr>
        <xdr:cNvSpPr txBox="1"/>
      </xdr:nvSpPr>
      <xdr:spPr>
        <a:xfrm>
          <a:off x="14414500" y="18198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89263</xdr:rowOff>
    </xdr:from>
    <xdr:to>
      <xdr:col>86</xdr:col>
      <xdr:colOff>25400</xdr:colOff>
      <xdr:row>108</xdr:row>
      <xdr:rowOff>89263</xdr:rowOff>
    </xdr:to>
    <xdr:cxnSp macro="">
      <xdr:nvCxnSpPr>
        <xdr:cNvPr id="755" name="直線コネクタ 754">
          <a:extLst>
            <a:ext uri="{FF2B5EF4-FFF2-40B4-BE49-F238E27FC236}">
              <a16:creationId xmlns:a16="http://schemas.microsoft.com/office/drawing/2014/main" id="{18B3AB31-45B2-4096-9454-9665C3385E2A}"/>
            </a:ext>
          </a:extLst>
        </xdr:cNvPr>
        <xdr:cNvCxnSpPr/>
      </xdr:nvCxnSpPr>
      <xdr:spPr>
        <a:xfrm>
          <a:off x="14287500" y="181943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107785</xdr:rowOff>
    </xdr:from>
    <xdr:ext cx="405111" cy="259045"/>
    <xdr:sp macro="" textlink="">
      <xdr:nvSpPr>
        <xdr:cNvPr id="756" name="【公民館】&#10;有形固定資産減価償却率最大値テキスト">
          <a:extLst>
            <a:ext uri="{FF2B5EF4-FFF2-40B4-BE49-F238E27FC236}">
              <a16:creationId xmlns:a16="http://schemas.microsoft.com/office/drawing/2014/main" id="{816E8991-E5B9-4428-B8D2-3ECB2767C925}"/>
            </a:ext>
          </a:extLst>
        </xdr:cNvPr>
        <xdr:cNvSpPr txBox="1"/>
      </xdr:nvSpPr>
      <xdr:spPr>
        <a:xfrm>
          <a:off x="14414500" y="16704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161108</xdr:rowOff>
    </xdr:from>
    <xdr:to>
      <xdr:col>86</xdr:col>
      <xdr:colOff>25400</xdr:colOff>
      <xdr:row>100</xdr:row>
      <xdr:rowOff>161108</xdr:rowOff>
    </xdr:to>
    <xdr:cxnSp macro="">
      <xdr:nvCxnSpPr>
        <xdr:cNvPr id="757" name="直線コネクタ 756">
          <a:extLst>
            <a:ext uri="{FF2B5EF4-FFF2-40B4-BE49-F238E27FC236}">
              <a16:creationId xmlns:a16="http://schemas.microsoft.com/office/drawing/2014/main" id="{AFE7E12E-CE83-42CB-AFB9-399DD5871F96}"/>
            </a:ext>
          </a:extLst>
        </xdr:cNvPr>
        <xdr:cNvCxnSpPr/>
      </xdr:nvCxnSpPr>
      <xdr:spPr>
        <a:xfrm>
          <a:off x="14287500" y="16925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64606</xdr:rowOff>
    </xdr:from>
    <xdr:ext cx="405111" cy="259045"/>
    <xdr:sp macro="" textlink="">
      <xdr:nvSpPr>
        <xdr:cNvPr id="758" name="【公民館】&#10;有形固定資産減価償却率平均値テキスト">
          <a:extLst>
            <a:ext uri="{FF2B5EF4-FFF2-40B4-BE49-F238E27FC236}">
              <a16:creationId xmlns:a16="http://schemas.microsoft.com/office/drawing/2014/main" id="{6B36147F-592D-47B9-99E1-06C6CA826052}"/>
            </a:ext>
          </a:extLst>
        </xdr:cNvPr>
        <xdr:cNvSpPr txBox="1"/>
      </xdr:nvSpPr>
      <xdr:spPr>
        <a:xfrm>
          <a:off x="14414500" y="17499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41729</xdr:rowOff>
    </xdr:from>
    <xdr:to>
      <xdr:col>85</xdr:col>
      <xdr:colOff>177800</xdr:colOff>
      <xdr:row>105</xdr:row>
      <xdr:rowOff>143329</xdr:rowOff>
    </xdr:to>
    <xdr:sp macro="" textlink="">
      <xdr:nvSpPr>
        <xdr:cNvPr id="759" name="フローチャート: 判断 758">
          <a:extLst>
            <a:ext uri="{FF2B5EF4-FFF2-40B4-BE49-F238E27FC236}">
              <a16:creationId xmlns:a16="http://schemas.microsoft.com/office/drawing/2014/main" id="{9C2AF9A4-CAA7-43E5-893D-96B5F153481F}"/>
            </a:ext>
          </a:extLst>
        </xdr:cNvPr>
        <xdr:cNvSpPr/>
      </xdr:nvSpPr>
      <xdr:spPr>
        <a:xfrm>
          <a:off x="14325600" y="1764392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165826</xdr:rowOff>
    </xdr:from>
    <xdr:to>
      <xdr:col>81</xdr:col>
      <xdr:colOff>101600</xdr:colOff>
      <xdr:row>105</xdr:row>
      <xdr:rowOff>95976</xdr:rowOff>
    </xdr:to>
    <xdr:sp macro="" textlink="">
      <xdr:nvSpPr>
        <xdr:cNvPr id="760" name="フローチャート: 判断 759">
          <a:extLst>
            <a:ext uri="{FF2B5EF4-FFF2-40B4-BE49-F238E27FC236}">
              <a16:creationId xmlns:a16="http://schemas.microsoft.com/office/drawing/2014/main" id="{32840D3F-7819-4713-B01D-F051E830CC1B}"/>
            </a:ext>
          </a:extLst>
        </xdr:cNvPr>
        <xdr:cNvSpPr/>
      </xdr:nvSpPr>
      <xdr:spPr>
        <a:xfrm>
          <a:off x="13578840" y="17600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61" name="フローチャート: 判断 760">
          <a:extLst>
            <a:ext uri="{FF2B5EF4-FFF2-40B4-BE49-F238E27FC236}">
              <a16:creationId xmlns:a16="http://schemas.microsoft.com/office/drawing/2014/main" id="{DA9D1FC3-BADF-416F-BB41-F6B203149738}"/>
            </a:ext>
          </a:extLst>
        </xdr:cNvPr>
        <xdr:cNvSpPr/>
      </xdr:nvSpPr>
      <xdr:spPr>
        <a:xfrm>
          <a:off x="128041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xdr:rowOff>
    </xdr:from>
    <xdr:to>
      <xdr:col>72</xdr:col>
      <xdr:colOff>38100</xdr:colOff>
      <xdr:row>105</xdr:row>
      <xdr:rowOff>102507</xdr:rowOff>
    </xdr:to>
    <xdr:sp macro="" textlink="">
      <xdr:nvSpPr>
        <xdr:cNvPr id="762" name="フローチャート: 判断 761">
          <a:extLst>
            <a:ext uri="{FF2B5EF4-FFF2-40B4-BE49-F238E27FC236}">
              <a16:creationId xmlns:a16="http://schemas.microsoft.com/office/drawing/2014/main" id="{A9CE77AC-B8E7-4162-BE8D-17DD29B58F77}"/>
            </a:ext>
          </a:extLst>
        </xdr:cNvPr>
        <xdr:cNvSpPr/>
      </xdr:nvSpPr>
      <xdr:spPr>
        <a:xfrm>
          <a:off x="12029440" y="176031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763" name="フローチャート: 判断 762">
          <a:extLst>
            <a:ext uri="{FF2B5EF4-FFF2-40B4-BE49-F238E27FC236}">
              <a16:creationId xmlns:a16="http://schemas.microsoft.com/office/drawing/2014/main" id="{8620CB5E-3CEB-4E36-9A56-8F68B6FD197E}"/>
            </a:ext>
          </a:extLst>
        </xdr:cNvPr>
        <xdr:cNvSpPr/>
      </xdr:nvSpPr>
      <xdr:spPr>
        <a:xfrm>
          <a:off x="11231880" y="1760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C6075437-0B4C-4B36-A152-C5DF08998268}"/>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E5799C7D-630F-4470-845C-F217749EFCA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2E1F7E60-4E4A-4073-86D6-5C360F305A43}"/>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4AB89E64-B5D4-454A-82F7-3FC54542077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5A9AE84A-5614-4F15-A98D-316496EEE513}"/>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93980</xdr:rowOff>
    </xdr:from>
    <xdr:to>
      <xdr:col>85</xdr:col>
      <xdr:colOff>177800</xdr:colOff>
      <xdr:row>108</xdr:row>
      <xdr:rowOff>24130</xdr:rowOff>
    </xdr:to>
    <xdr:sp macro="" textlink="">
      <xdr:nvSpPr>
        <xdr:cNvPr id="769" name="楕円 768">
          <a:extLst>
            <a:ext uri="{FF2B5EF4-FFF2-40B4-BE49-F238E27FC236}">
              <a16:creationId xmlns:a16="http://schemas.microsoft.com/office/drawing/2014/main" id="{2543C39F-07B0-4845-B7AF-F186AB5D3BDF}"/>
            </a:ext>
          </a:extLst>
        </xdr:cNvPr>
        <xdr:cNvSpPr/>
      </xdr:nvSpPr>
      <xdr:spPr>
        <a:xfrm>
          <a:off x="14325600" y="180314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8907</xdr:rowOff>
    </xdr:from>
    <xdr:ext cx="405111" cy="259045"/>
    <xdr:sp macro="" textlink="">
      <xdr:nvSpPr>
        <xdr:cNvPr id="770" name="【公民館】&#10;有形固定資産減価償却率該当値テキスト">
          <a:extLst>
            <a:ext uri="{FF2B5EF4-FFF2-40B4-BE49-F238E27FC236}">
              <a16:creationId xmlns:a16="http://schemas.microsoft.com/office/drawing/2014/main" id="{8461CDE5-CC39-455A-BE5A-36E90203ECE7}"/>
            </a:ext>
          </a:extLst>
        </xdr:cNvPr>
        <xdr:cNvSpPr txBox="1"/>
      </xdr:nvSpPr>
      <xdr:spPr>
        <a:xfrm>
          <a:off x="14414500" y="179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128270</xdr:rowOff>
    </xdr:from>
    <xdr:to>
      <xdr:col>81</xdr:col>
      <xdr:colOff>101600</xdr:colOff>
      <xdr:row>108</xdr:row>
      <xdr:rowOff>58420</xdr:rowOff>
    </xdr:to>
    <xdr:sp macro="" textlink="">
      <xdr:nvSpPr>
        <xdr:cNvPr id="771" name="楕円 770">
          <a:extLst>
            <a:ext uri="{FF2B5EF4-FFF2-40B4-BE49-F238E27FC236}">
              <a16:creationId xmlns:a16="http://schemas.microsoft.com/office/drawing/2014/main" id="{F1B14881-3DB3-4ACB-BF7B-949141E8B189}"/>
            </a:ext>
          </a:extLst>
        </xdr:cNvPr>
        <xdr:cNvSpPr/>
      </xdr:nvSpPr>
      <xdr:spPr>
        <a:xfrm>
          <a:off x="13578840" y="1806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144780</xdr:rowOff>
    </xdr:from>
    <xdr:to>
      <xdr:col>85</xdr:col>
      <xdr:colOff>127000</xdr:colOff>
      <xdr:row>108</xdr:row>
      <xdr:rowOff>7620</xdr:rowOff>
    </xdr:to>
    <xdr:cxnSp macro="">
      <xdr:nvCxnSpPr>
        <xdr:cNvPr id="772" name="直線コネクタ 771">
          <a:extLst>
            <a:ext uri="{FF2B5EF4-FFF2-40B4-BE49-F238E27FC236}">
              <a16:creationId xmlns:a16="http://schemas.microsoft.com/office/drawing/2014/main" id="{5D628EE2-EA0D-4330-AC29-521A4B1EE6A5}"/>
            </a:ext>
          </a:extLst>
        </xdr:cNvPr>
        <xdr:cNvCxnSpPr/>
      </xdr:nvCxnSpPr>
      <xdr:spPr>
        <a:xfrm flipV="1">
          <a:off x="13629640" y="18082260"/>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147864</xdr:rowOff>
    </xdr:from>
    <xdr:to>
      <xdr:col>76</xdr:col>
      <xdr:colOff>165100</xdr:colOff>
      <xdr:row>108</xdr:row>
      <xdr:rowOff>78014</xdr:rowOff>
    </xdr:to>
    <xdr:sp macro="" textlink="">
      <xdr:nvSpPr>
        <xdr:cNvPr id="773" name="楕円 772">
          <a:extLst>
            <a:ext uri="{FF2B5EF4-FFF2-40B4-BE49-F238E27FC236}">
              <a16:creationId xmlns:a16="http://schemas.microsoft.com/office/drawing/2014/main" id="{C82911AD-712C-44C5-B4A4-F4FE97560791}"/>
            </a:ext>
          </a:extLst>
        </xdr:cNvPr>
        <xdr:cNvSpPr/>
      </xdr:nvSpPr>
      <xdr:spPr>
        <a:xfrm>
          <a:off x="12804140" y="180853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xdr:rowOff>
    </xdr:from>
    <xdr:to>
      <xdr:col>81</xdr:col>
      <xdr:colOff>50800</xdr:colOff>
      <xdr:row>108</xdr:row>
      <xdr:rowOff>27214</xdr:rowOff>
    </xdr:to>
    <xdr:cxnSp macro="">
      <xdr:nvCxnSpPr>
        <xdr:cNvPr id="774" name="直線コネクタ 773">
          <a:extLst>
            <a:ext uri="{FF2B5EF4-FFF2-40B4-BE49-F238E27FC236}">
              <a16:creationId xmlns:a16="http://schemas.microsoft.com/office/drawing/2014/main" id="{88FAAEE7-5A57-4DF5-924F-7C7A024894F5}"/>
            </a:ext>
          </a:extLst>
        </xdr:cNvPr>
        <xdr:cNvCxnSpPr/>
      </xdr:nvCxnSpPr>
      <xdr:spPr>
        <a:xfrm flipV="1">
          <a:off x="12854940" y="18112740"/>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48261</xdr:rowOff>
    </xdr:from>
    <xdr:to>
      <xdr:col>72</xdr:col>
      <xdr:colOff>38100</xdr:colOff>
      <xdr:row>108</xdr:row>
      <xdr:rowOff>149861</xdr:rowOff>
    </xdr:to>
    <xdr:sp macro="" textlink="">
      <xdr:nvSpPr>
        <xdr:cNvPr id="775" name="楕円 774">
          <a:extLst>
            <a:ext uri="{FF2B5EF4-FFF2-40B4-BE49-F238E27FC236}">
              <a16:creationId xmlns:a16="http://schemas.microsoft.com/office/drawing/2014/main" id="{FAB61F37-F256-40D2-B4CC-DD909DF52E19}"/>
            </a:ext>
          </a:extLst>
        </xdr:cNvPr>
        <xdr:cNvSpPr/>
      </xdr:nvSpPr>
      <xdr:spPr>
        <a:xfrm>
          <a:off x="12029440" y="181533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27214</xdr:rowOff>
    </xdr:from>
    <xdr:to>
      <xdr:col>76</xdr:col>
      <xdr:colOff>114300</xdr:colOff>
      <xdr:row>108</xdr:row>
      <xdr:rowOff>99061</xdr:rowOff>
    </xdr:to>
    <xdr:cxnSp macro="">
      <xdr:nvCxnSpPr>
        <xdr:cNvPr id="776" name="直線コネクタ 775">
          <a:extLst>
            <a:ext uri="{FF2B5EF4-FFF2-40B4-BE49-F238E27FC236}">
              <a16:creationId xmlns:a16="http://schemas.microsoft.com/office/drawing/2014/main" id="{3877A43E-8A03-43CC-A84F-0F488AA18033}"/>
            </a:ext>
          </a:extLst>
        </xdr:cNvPr>
        <xdr:cNvCxnSpPr/>
      </xdr:nvCxnSpPr>
      <xdr:spPr>
        <a:xfrm flipV="1">
          <a:off x="12072620" y="18132334"/>
          <a:ext cx="78232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61323</xdr:rowOff>
    </xdr:from>
    <xdr:to>
      <xdr:col>67</xdr:col>
      <xdr:colOff>101600</xdr:colOff>
      <xdr:row>108</xdr:row>
      <xdr:rowOff>162923</xdr:rowOff>
    </xdr:to>
    <xdr:sp macro="" textlink="">
      <xdr:nvSpPr>
        <xdr:cNvPr id="777" name="楕円 776">
          <a:extLst>
            <a:ext uri="{FF2B5EF4-FFF2-40B4-BE49-F238E27FC236}">
              <a16:creationId xmlns:a16="http://schemas.microsoft.com/office/drawing/2014/main" id="{DA489E39-84F5-497A-9852-846123DE1D1C}"/>
            </a:ext>
          </a:extLst>
        </xdr:cNvPr>
        <xdr:cNvSpPr/>
      </xdr:nvSpPr>
      <xdr:spPr>
        <a:xfrm>
          <a:off x="1123188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99061</xdr:rowOff>
    </xdr:from>
    <xdr:to>
      <xdr:col>71</xdr:col>
      <xdr:colOff>177800</xdr:colOff>
      <xdr:row>108</xdr:row>
      <xdr:rowOff>112123</xdr:rowOff>
    </xdr:to>
    <xdr:cxnSp macro="">
      <xdr:nvCxnSpPr>
        <xdr:cNvPr id="778" name="直線コネクタ 777">
          <a:extLst>
            <a:ext uri="{FF2B5EF4-FFF2-40B4-BE49-F238E27FC236}">
              <a16:creationId xmlns:a16="http://schemas.microsoft.com/office/drawing/2014/main" id="{F085B56A-C5ED-40BE-91E8-023A36A09776}"/>
            </a:ext>
          </a:extLst>
        </xdr:cNvPr>
        <xdr:cNvCxnSpPr/>
      </xdr:nvCxnSpPr>
      <xdr:spPr>
        <a:xfrm flipV="1">
          <a:off x="11282680" y="18204181"/>
          <a:ext cx="78994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112503</xdr:rowOff>
    </xdr:from>
    <xdr:ext cx="405111" cy="259045"/>
    <xdr:sp macro="" textlink="">
      <xdr:nvSpPr>
        <xdr:cNvPr id="779" name="n_1aveValue【公民館】&#10;有形固定資産減価償却率">
          <a:extLst>
            <a:ext uri="{FF2B5EF4-FFF2-40B4-BE49-F238E27FC236}">
              <a16:creationId xmlns:a16="http://schemas.microsoft.com/office/drawing/2014/main" id="{682C02A4-01A2-427D-815D-668790EE6251}"/>
            </a:ext>
          </a:extLst>
        </xdr:cNvPr>
        <xdr:cNvSpPr txBox="1"/>
      </xdr:nvSpPr>
      <xdr:spPr>
        <a:xfrm>
          <a:off x="13437244" y="173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780" name="n_2aveValue【公民館】&#10;有形固定資産減価償却率">
          <a:extLst>
            <a:ext uri="{FF2B5EF4-FFF2-40B4-BE49-F238E27FC236}">
              <a16:creationId xmlns:a16="http://schemas.microsoft.com/office/drawing/2014/main" id="{10344697-AF4E-4074-95F7-6B06EE586BEC}"/>
            </a:ext>
          </a:extLst>
        </xdr:cNvPr>
        <xdr:cNvSpPr txBox="1"/>
      </xdr:nvSpPr>
      <xdr:spPr>
        <a:xfrm>
          <a:off x="12675244" y="17376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119034</xdr:rowOff>
    </xdr:from>
    <xdr:ext cx="405111" cy="259045"/>
    <xdr:sp macro="" textlink="">
      <xdr:nvSpPr>
        <xdr:cNvPr id="781" name="n_3aveValue【公民館】&#10;有形固定資産減価償却率">
          <a:extLst>
            <a:ext uri="{FF2B5EF4-FFF2-40B4-BE49-F238E27FC236}">
              <a16:creationId xmlns:a16="http://schemas.microsoft.com/office/drawing/2014/main" id="{25CFA032-1BC8-457A-91A6-4F7543BA2832}"/>
            </a:ext>
          </a:extLst>
        </xdr:cNvPr>
        <xdr:cNvSpPr txBox="1"/>
      </xdr:nvSpPr>
      <xdr:spPr>
        <a:xfrm>
          <a:off x="11900544" y="1738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782" name="n_4aveValue【公民館】&#10;有形固定資産減価償却率">
          <a:extLst>
            <a:ext uri="{FF2B5EF4-FFF2-40B4-BE49-F238E27FC236}">
              <a16:creationId xmlns:a16="http://schemas.microsoft.com/office/drawing/2014/main" id="{15AEE337-C265-4E41-AEFE-78DE38507FFB}"/>
            </a:ext>
          </a:extLst>
        </xdr:cNvPr>
        <xdr:cNvSpPr txBox="1"/>
      </xdr:nvSpPr>
      <xdr:spPr>
        <a:xfrm>
          <a:off x="11102984" y="1739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49547</xdr:rowOff>
    </xdr:from>
    <xdr:ext cx="405111" cy="259045"/>
    <xdr:sp macro="" textlink="">
      <xdr:nvSpPr>
        <xdr:cNvPr id="783" name="n_1mainValue【公民館】&#10;有形固定資産減価償却率">
          <a:extLst>
            <a:ext uri="{FF2B5EF4-FFF2-40B4-BE49-F238E27FC236}">
              <a16:creationId xmlns:a16="http://schemas.microsoft.com/office/drawing/2014/main" id="{00ED5538-D2C4-434C-AB8F-E687D79D87EE}"/>
            </a:ext>
          </a:extLst>
        </xdr:cNvPr>
        <xdr:cNvSpPr txBox="1"/>
      </xdr:nvSpPr>
      <xdr:spPr>
        <a:xfrm>
          <a:off x="13437244" y="181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69141</xdr:rowOff>
    </xdr:from>
    <xdr:ext cx="405111" cy="259045"/>
    <xdr:sp macro="" textlink="">
      <xdr:nvSpPr>
        <xdr:cNvPr id="784" name="n_2mainValue【公民館】&#10;有形固定資産減価償却率">
          <a:extLst>
            <a:ext uri="{FF2B5EF4-FFF2-40B4-BE49-F238E27FC236}">
              <a16:creationId xmlns:a16="http://schemas.microsoft.com/office/drawing/2014/main" id="{B422E9D0-95F1-46B9-A906-8C982845C16F}"/>
            </a:ext>
          </a:extLst>
        </xdr:cNvPr>
        <xdr:cNvSpPr txBox="1"/>
      </xdr:nvSpPr>
      <xdr:spPr>
        <a:xfrm>
          <a:off x="126752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140988</xdr:rowOff>
    </xdr:from>
    <xdr:ext cx="405111" cy="259045"/>
    <xdr:sp macro="" textlink="">
      <xdr:nvSpPr>
        <xdr:cNvPr id="785" name="n_3mainValue【公民館】&#10;有形固定資産減価償却率">
          <a:extLst>
            <a:ext uri="{FF2B5EF4-FFF2-40B4-BE49-F238E27FC236}">
              <a16:creationId xmlns:a16="http://schemas.microsoft.com/office/drawing/2014/main" id="{02C10E46-9521-4FB5-8628-DD7FD71EA247}"/>
            </a:ext>
          </a:extLst>
        </xdr:cNvPr>
        <xdr:cNvSpPr txBox="1"/>
      </xdr:nvSpPr>
      <xdr:spPr>
        <a:xfrm>
          <a:off x="11900544" y="18246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154050</xdr:rowOff>
    </xdr:from>
    <xdr:ext cx="405111" cy="259045"/>
    <xdr:sp macro="" textlink="">
      <xdr:nvSpPr>
        <xdr:cNvPr id="786" name="n_4mainValue【公民館】&#10;有形固定資産減価償却率">
          <a:extLst>
            <a:ext uri="{FF2B5EF4-FFF2-40B4-BE49-F238E27FC236}">
              <a16:creationId xmlns:a16="http://schemas.microsoft.com/office/drawing/2014/main" id="{D3B67F75-D7A3-4055-B5E9-557987500C71}"/>
            </a:ext>
          </a:extLst>
        </xdr:cNvPr>
        <xdr:cNvSpPr txBox="1"/>
      </xdr:nvSpPr>
      <xdr:spPr>
        <a:xfrm>
          <a:off x="1110298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a:extLst>
            <a:ext uri="{FF2B5EF4-FFF2-40B4-BE49-F238E27FC236}">
              <a16:creationId xmlns:a16="http://schemas.microsoft.com/office/drawing/2014/main" id="{ECEB030A-AEB1-4E04-88F1-8C7CC131C7F3}"/>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a:extLst>
            <a:ext uri="{FF2B5EF4-FFF2-40B4-BE49-F238E27FC236}">
              <a16:creationId xmlns:a16="http://schemas.microsoft.com/office/drawing/2014/main" id="{E2EA19EF-AD03-4A6B-85B8-47F9A489F62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a:extLst>
            <a:ext uri="{FF2B5EF4-FFF2-40B4-BE49-F238E27FC236}">
              <a16:creationId xmlns:a16="http://schemas.microsoft.com/office/drawing/2014/main" id="{A20F603A-34CA-48F8-88BC-599BD76307F6}"/>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a:extLst>
            <a:ext uri="{FF2B5EF4-FFF2-40B4-BE49-F238E27FC236}">
              <a16:creationId xmlns:a16="http://schemas.microsoft.com/office/drawing/2014/main" id="{210C6DCD-D9F2-44B9-A068-22A6801C8D7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a:extLst>
            <a:ext uri="{FF2B5EF4-FFF2-40B4-BE49-F238E27FC236}">
              <a16:creationId xmlns:a16="http://schemas.microsoft.com/office/drawing/2014/main" id="{2306C7B9-95E5-49D6-AC01-63AC9DBA0B1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a:extLst>
            <a:ext uri="{FF2B5EF4-FFF2-40B4-BE49-F238E27FC236}">
              <a16:creationId xmlns:a16="http://schemas.microsoft.com/office/drawing/2014/main" id="{1A3FF566-8F8E-481A-BCD8-B0143FE5CB3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a:extLst>
            <a:ext uri="{FF2B5EF4-FFF2-40B4-BE49-F238E27FC236}">
              <a16:creationId xmlns:a16="http://schemas.microsoft.com/office/drawing/2014/main" id="{631B5DE6-5645-4EBB-B924-2250BB743B7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a:extLst>
            <a:ext uri="{FF2B5EF4-FFF2-40B4-BE49-F238E27FC236}">
              <a16:creationId xmlns:a16="http://schemas.microsoft.com/office/drawing/2014/main" id="{47E2A516-664C-4558-839A-1F97B22E35E6}"/>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a:extLst>
            <a:ext uri="{FF2B5EF4-FFF2-40B4-BE49-F238E27FC236}">
              <a16:creationId xmlns:a16="http://schemas.microsoft.com/office/drawing/2014/main" id="{8F488203-CEDD-4B31-9CEF-2E4050E296A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a:extLst>
            <a:ext uri="{FF2B5EF4-FFF2-40B4-BE49-F238E27FC236}">
              <a16:creationId xmlns:a16="http://schemas.microsoft.com/office/drawing/2014/main" id="{F5C2A2F5-56D5-451C-B63C-EE712585392C}"/>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7" name="直線コネクタ 796">
          <a:extLst>
            <a:ext uri="{FF2B5EF4-FFF2-40B4-BE49-F238E27FC236}">
              <a16:creationId xmlns:a16="http://schemas.microsoft.com/office/drawing/2014/main" id="{B00E5C20-726A-4B0B-BCB7-145CED898D81}"/>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8" name="テキスト ボックス 797">
          <a:extLst>
            <a:ext uri="{FF2B5EF4-FFF2-40B4-BE49-F238E27FC236}">
              <a16:creationId xmlns:a16="http://schemas.microsoft.com/office/drawing/2014/main" id="{424DA87B-700F-44E6-8DD4-57927C8372F2}"/>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9" name="直線コネクタ 798">
          <a:extLst>
            <a:ext uri="{FF2B5EF4-FFF2-40B4-BE49-F238E27FC236}">
              <a16:creationId xmlns:a16="http://schemas.microsoft.com/office/drawing/2014/main" id="{57B1960F-32B4-46CC-A1D0-E9909757CE5F}"/>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0" name="テキスト ボックス 799">
          <a:extLst>
            <a:ext uri="{FF2B5EF4-FFF2-40B4-BE49-F238E27FC236}">
              <a16:creationId xmlns:a16="http://schemas.microsoft.com/office/drawing/2014/main" id="{802BF571-B0EC-4138-B996-956CB41144F9}"/>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1" name="直線コネクタ 800">
          <a:extLst>
            <a:ext uri="{FF2B5EF4-FFF2-40B4-BE49-F238E27FC236}">
              <a16:creationId xmlns:a16="http://schemas.microsoft.com/office/drawing/2014/main" id="{9881388C-CEF3-47E8-8A8E-B4880F0DB0F9}"/>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2" name="テキスト ボックス 801">
          <a:extLst>
            <a:ext uri="{FF2B5EF4-FFF2-40B4-BE49-F238E27FC236}">
              <a16:creationId xmlns:a16="http://schemas.microsoft.com/office/drawing/2014/main" id="{28ECAA83-418F-4362-92CB-6947F5A9255C}"/>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3" name="直線コネクタ 802">
          <a:extLst>
            <a:ext uri="{FF2B5EF4-FFF2-40B4-BE49-F238E27FC236}">
              <a16:creationId xmlns:a16="http://schemas.microsoft.com/office/drawing/2014/main" id="{6A72E1BD-913B-49CF-843B-AD1433DFC524}"/>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4" name="テキスト ボックス 803">
          <a:extLst>
            <a:ext uri="{FF2B5EF4-FFF2-40B4-BE49-F238E27FC236}">
              <a16:creationId xmlns:a16="http://schemas.microsoft.com/office/drawing/2014/main" id="{6828A92E-844F-4174-9369-2E9EF988D2B6}"/>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5" name="直線コネクタ 804">
          <a:extLst>
            <a:ext uri="{FF2B5EF4-FFF2-40B4-BE49-F238E27FC236}">
              <a16:creationId xmlns:a16="http://schemas.microsoft.com/office/drawing/2014/main" id="{98C9FD6E-54E4-454A-8D5D-3D9242864361}"/>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6" name="テキスト ボックス 805">
          <a:extLst>
            <a:ext uri="{FF2B5EF4-FFF2-40B4-BE49-F238E27FC236}">
              <a16:creationId xmlns:a16="http://schemas.microsoft.com/office/drawing/2014/main" id="{6D7475CD-7921-4F18-8252-BEAC4B90BAC3}"/>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7" name="【公民館】&#10;一人当たり面積グラフ枠">
          <a:extLst>
            <a:ext uri="{FF2B5EF4-FFF2-40B4-BE49-F238E27FC236}">
              <a16:creationId xmlns:a16="http://schemas.microsoft.com/office/drawing/2014/main" id="{05202D7C-2B49-4126-9887-C7D1C662A7A6}"/>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37337</xdr:rowOff>
    </xdr:to>
    <xdr:cxnSp macro="">
      <xdr:nvCxnSpPr>
        <xdr:cNvPr id="808" name="直線コネクタ 807">
          <a:extLst>
            <a:ext uri="{FF2B5EF4-FFF2-40B4-BE49-F238E27FC236}">
              <a16:creationId xmlns:a16="http://schemas.microsoft.com/office/drawing/2014/main" id="{D162F4FE-FDBE-48D6-A0C7-41CD77198158}"/>
            </a:ext>
          </a:extLst>
        </xdr:cNvPr>
        <xdr:cNvCxnSpPr/>
      </xdr:nvCxnSpPr>
      <xdr:spPr>
        <a:xfrm flipV="1">
          <a:off x="19509104" y="16931639"/>
          <a:ext cx="0" cy="121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09" name="【公民館】&#10;一人当たり面積最小値テキスト">
          <a:extLst>
            <a:ext uri="{FF2B5EF4-FFF2-40B4-BE49-F238E27FC236}">
              <a16:creationId xmlns:a16="http://schemas.microsoft.com/office/drawing/2014/main" id="{8DAD6F65-BB90-4D94-B09F-AFC6C2301587}"/>
            </a:ext>
          </a:extLst>
        </xdr:cNvPr>
        <xdr:cNvSpPr txBox="1"/>
      </xdr:nvSpPr>
      <xdr:spPr>
        <a:xfrm>
          <a:off x="19547840" y="1814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10" name="直線コネクタ 809">
          <a:extLst>
            <a:ext uri="{FF2B5EF4-FFF2-40B4-BE49-F238E27FC236}">
              <a16:creationId xmlns:a16="http://schemas.microsoft.com/office/drawing/2014/main" id="{A3AF5EA4-C350-4EFC-9345-A4A8DAA5D0CA}"/>
            </a:ext>
          </a:extLst>
        </xdr:cNvPr>
        <xdr:cNvCxnSpPr/>
      </xdr:nvCxnSpPr>
      <xdr:spPr>
        <a:xfrm>
          <a:off x="19443700" y="181424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811" name="【公民館】&#10;一人当たり面積最大値テキスト">
          <a:extLst>
            <a:ext uri="{FF2B5EF4-FFF2-40B4-BE49-F238E27FC236}">
              <a16:creationId xmlns:a16="http://schemas.microsoft.com/office/drawing/2014/main" id="{1C913BE6-3A73-4423-9EA8-1EDBB92D3A2F}"/>
            </a:ext>
          </a:extLst>
        </xdr:cNvPr>
        <xdr:cNvSpPr txBox="1"/>
      </xdr:nvSpPr>
      <xdr:spPr>
        <a:xfrm>
          <a:off x="19547840" y="167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812" name="直線コネクタ 811">
          <a:extLst>
            <a:ext uri="{FF2B5EF4-FFF2-40B4-BE49-F238E27FC236}">
              <a16:creationId xmlns:a16="http://schemas.microsoft.com/office/drawing/2014/main" id="{69C02DD7-87D9-41AF-A5D5-E617E08EF991}"/>
            </a:ext>
          </a:extLst>
        </xdr:cNvPr>
        <xdr:cNvCxnSpPr/>
      </xdr:nvCxnSpPr>
      <xdr:spPr>
        <a:xfrm>
          <a:off x="19443700" y="16931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813" name="【公民館】&#10;一人当たり面積平均値テキスト">
          <a:extLst>
            <a:ext uri="{FF2B5EF4-FFF2-40B4-BE49-F238E27FC236}">
              <a16:creationId xmlns:a16="http://schemas.microsoft.com/office/drawing/2014/main" id="{38FA88B2-2768-45A6-B4E0-F8CBB2FA3A91}"/>
            </a:ext>
          </a:extLst>
        </xdr:cNvPr>
        <xdr:cNvSpPr txBox="1"/>
      </xdr:nvSpPr>
      <xdr:spPr>
        <a:xfrm>
          <a:off x="19547840" y="1760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14" name="フローチャート: 判断 813">
          <a:extLst>
            <a:ext uri="{FF2B5EF4-FFF2-40B4-BE49-F238E27FC236}">
              <a16:creationId xmlns:a16="http://schemas.microsoft.com/office/drawing/2014/main" id="{4B60B31E-3BF7-407A-A942-8CB4F30882A5}"/>
            </a:ext>
          </a:extLst>
        </xdr:cNvPr>
        <xdr:cNvSpPr/>
      </xdr:nvSpPr>
      <xdr:spPr>
        <a:xfrm>
          <a:off x="19458940" y="1775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160274</xdr:rowOff>
    </xdr:from>
    <xdr:to>
      <xdr:col>112</xdr:col>
      <xdr:colOff>38100</xdr:colOff>
      <xdr:row>106</xdr:row>
      <xdr:rowOff>90424</xdr:rowOff>
    </xdr:to>
    <xdr:sp macro="" textlink="">
      <xdr:nvSpPr>
        <xdr:cNvPr id="815" name="フローチャート: 判断 814">
          <a:extLst>
            <a:ext uri="{FF2B5EF4-FFF2-40B4-BE49-F238E27FC236}">
              <a16:creationId xmlns:a16="http://schemas.microsoft.com/office/drawing/2014/main" id="{D0E00E94-CF82-4CC2-87CB-A05864193CF4}"/>
            </a:ext>
          </a:extLst>
        </xdr:cNvPr>
        <xdr:cNvSpPr/>
      </xdr:nvSpPr>
      <xdr:spPr>
        <a:xfrm>
          <a:off x="18735040" y="17762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18542</xdr:rowOff>
    </xdr:from>
    <xdr:to>
      <xdr:col>107</xdr:col>
      <xdr:colOff>101600</xdr:colOff>
      <xdr:row>106</xdr:row>
      <xdr:rowOff>120142</xdr:rowOff>
    </xdr:to>
    <xdr:sp macro="" textlink="">
      <xdr:nvSpPr>
        <xdr:cNvPr id="816" name="フローチャート: 判断 815">
          <a:extLst>
            <a:ext uri="{FF2B5EF4-FFF2-40B4-BE49-F238E27FC236}">
              <a16:creationId xmlns:a16="http://schemas.microsoft.com/office/drawing/2014/main" id="{5C55F59E-6D2E-4792-A776-1751884DB8D6}"/>
            </a:ext>
          </a:extLst>
        </xdr:cNvPr>
        <xdr:cNvSpPr/>
      </xdr:nvSpPr>
      <xdr:spPr>
        <a:xfrm>
          <a:off x="17937480" y="17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817" name="フローチャート: 判断 816">
          <a:extLst>
            <a:ext uri="{FF2B5EF4-FFF2-40B4-BE49-F238E27FC236}">
              <a16:creationId xmlns:a16="http://schemas.microsoft.com/office/drawing/2014/main" id="{5B099BD6-85FC-411C-AFAB-D0BE72B15820}"/>
            </a:ext>
          </a:extLst>
        </xdr:cNvPr>
        <xdr:cNvSpPr/>
      </xdr:nvSpPr>
      <xdr:spPr>
        <a:xfrm>
          <a:off x="17162780" y="1781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818" name="フローチャート: 判断 817">
          <a:extLst>
            <a:ext uri="{FF2B5EF4-FFF2-40B4-BE49-F238E27FC236}">
              <a16:creationId xmlns:a16="http://schemas.microsoft.com/office/drawing/2014/main" id="{9BF7FEBE-7E10-45A8-B93F-F69F6D4F313B}"/>
            </a:ext>
          </a:extLst>
        </xdr:cNvPr>
        <xdr:cNvSpPr/>
      </xdr:nvSpPr>
      <xdr:spPr>
        <a:xfrm>
          <a:off x="16388080" y="178089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78B38CC8-88EF-47DA-9957-51516CFE24B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DBA8D939-59F7-47FA-81CB-AE8AD803686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B234E265-2247-4D70-9B06-AB3EE0B309A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A2ABA6E5-B167-494D-8BA6-FDC077C755A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EDCD8A9B-5D36-42D9-BB70-84474D70095A}"/>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91694</xdr:rowOff>
    </xdr:from>
    <xdr:to>
      <xdr:col>116</xdr:col>
      <xdr:colOff>114300</xdr:colOff>
      <xdr:row>108</xdr:row>
      <xdr:rowOff>21844</xdr:rowOff>
    </xdr:to>
    <xdr:sp macro="" textlink="">
      <xdr:nvSpPr>
        <xdr:cNvPr id="824" name="楕円 823">
          <a:extLst>
            <a:ext uri="{FF2B5EF4-FFF2-40B4-BE49-F238E27FC236}">
              <a16:creationId xmlns:a16="http://schemas.microsoft.com/office/drawing/2014/main" id="{C319D1ED-062E-4638-9A34-3F52F89A0723}"/>
            </a:ext>
          </a:extLst>
        </xdr:cNvPr>
        <xdr:cNvSpPr/>
      </xdr:nvSpPr>
      <xdr:spPr>
        <a:xfrm>
          <a:off x="19458940" y="180291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6621</xdr:rowOff>
    </xdr:from>
    <xdr:ext cx="469744" cy="259045"/>
    <xdr:sp macro="" textlink="">
      <xdr:nvSpPr>
        <xdr:cNvPr id="825" name="【公民館】&#10;一人当たり面積該当値テキスト">
          <a:extLst>
            <a:ext uri="{FF2B5EF4-FFF2-40B4-BE49-F238E27FC236}">
              <a16:creationId xmlns:a16="http://schemas.microsoft.com/office/drawing/2014/main" id="{9AF7DFEF-3AE2-46B0-AEFE-0351487196A4}"/>
            </a:ext>
          </a:extLst>
        </xdr:cNvPr>
        <xdr:cNvSpPr txBox="1"/>
      </xdr:nvSpPr>
      <xdr:spPr>
        <a:xfrm>
          <a:off x="19547840" y="1794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91694</xdr:rowOff>
    </xdr:from>
    <xdr:to>
      <xdr:col>112</xdr:col>
      <xdr:colOff>38100</xdr:colOff>
      <xdr:row>108</xdr:row>
      <xdr:rowOff>21844</xdr:rowOff>
    </xdr:to>
    <xdr:sp macro="" textlink="">
      <xdr:nvSpPr>
        <xdr:cNvPr id="826" name="楕円 825">
          <a:extLst>
            <a:ext uri="{FF2B5EF4-FFF2-40B4-BE49-F238E27FC236}">
              <a16:creationId xmlns:a16="http://schemas.microsoft.com/office/drawing/2014/main" id="{A5ADC8FC-DC18-40EE-AABD-872F639C3837}"/>
            </a:ext>
          </a:extLst>
        </xdr:cNvPr>
        <xdr:cNvSpPr/>
      </xdr:nvSpPr>
      <xdr:spPr>
        <a:xfrm>
          <a:off x="18735040" y="180291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142494</xdr:rowOff>
    </xdr:from>
    <xdr:to>
      <xdr:col>116</xdr:col>
      <xdr:colOff>63500</xdr:colOff>
      <xdr:row>107</xdr:row>
      <xdr:rowOff>142494</xdr:rowOff>
    </xdr:to>
    <xdr:cxnSp macro="">
      <xdr:nvCxnSpPr>
        <xdr:cNvPr id="827" name="直線コネクタ 826">
          <a:extLst>
            <a:ext uri="{FF2B5EF4-FFF2-40B4-BE49-F238E27FC236}">
              <a16:creationId xmlns:a16="http://schemas.microsoft.com/office/drawing/2014/main" id="{B2FD81D0-7E96-463D-B8D5-DEB5657863EB}"/>
            </a:ext>
          </a:extLst>
        </xdr:cNvPr>
        <xdr:cNvCxnSpPr/>
      </xdr:nvCxnSpPr>
      <xdr:spPr>
        <a:xfrm>
          <a:off x="18778220" y="1807997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93980</xdr:rowOff>
    </xdr:from>
    <xdr:to>
      <xdr:col>107</xdr:col>
      <xdr:colOff>101600</xdr:colOff>
      <xdr:row>108</xdr:row>
      <xdr:rowOff>24130</xdr:rowOff>
    </xdr:to>
    <xdr:sp macro="" textlink="">
      <xdr:nvSpPr>
        <xdr:cNvPr id="828" name="楕円 827">
          <a:extLst>
            <a:ext uri="{FF2B5EF4-FFF2-40B4-BE49-F238E27FC236}">
              <a16:creationId xmlns:a16="http://schemas.microsoft.com/office/drawing/2014/main" id="{C05D61EC-1782-4A1D-B345-C11CEF662077}"/>
            </a:ext>
          </a:extLst>
        </xdr:cNvPr>
        <xdr:cNvSpPr/>
      </xdr:nvSpPr>
      <xdr:spPr>
        <a:xfrm>
          <a:off x="17937480" y="1803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142494</xdr:rowOff>
    </xdr:from>
    <xdr:to>
      <xdr:col>111</xdr:col>
      <xdr:colOff>177800</xdr:colOff>
      <xdr:row>107</xdr:row>
      <xdr:rowOff>144780</xdr:rowOff>
    </xdr:to>
    <xdr:cxnSp macro="">
      <xdr:nvCxnSpPr>
        <xdr:cNvPr id="829" name="直線コネクタ 828">
          <a:extLst>
            <a:ext uri="{FF2B5EF4-FFF2-40B4-BE49-F238E27FC236}">
              <a16:creationId xmlns:a16="http://schemas.microsoft.com/office/drawing/2014/main" id="{7965DDD5-8E46-46FF-A82B-475815063C4D}"/>
            </a:ext>
          </a:extLst>
        </xdr:cNvPr>
        <xdr:cNvCxnSpPr/>
      </xdr:nvCxnSpPr>
      <xdr:spPr>
        <a:xfrm flipV="1">
          <a:off x="17988280" y="18079974"/>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89408</xdr:rowOff>
    </xdr:from>
    <xdr:to>
      <xdr:col>102</xdr:col>
      <xdr:colOff>165100</xdr:colOff>
      <xdr:row>108</xdr:row>
      <xdr:rowOff>19558</xdr:rowOff>
    </xdr:to>
    <xdr:sp macro="" textlink="">
      <xdr:nvSpPr>
        <xdr:cNvPr id="830" name="楕円 829">
          <a:extLst>
            <a:ext uri="{FF2B5EF4-FFF2-40B4-BE49-F238E27FC236}">
              <a16:creationId xmlns:a16="http://schemas.microsoft.com/office/drawing/2014/main" id="{D46BC18B-1C12-4EA7-8D08-E1CAC321ADEE}"/>
            </a:ext>
          </a:extLst>
        </xdr:cNvPr>
        <xdr:cNvSpPr/>
      </xdr:nvSpPr>
      <xdr:spPr>
        <a:xfrm>
          <a:off x="17162780" y="180268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140208</xdr:rowOff>
    </xdr:from>
    <xdr:to>
      <xdr:col>107</xdr:col>
      <xdr:colOff>50800</xdr:colOff>
      <xdr:row>107</xdr:row>
      <xdr:rowOff>144780</xdr:rowOff>
    </xdr:to>
    <xdr:cxnSp macro="">
      <xdr:nvCxnSpPr>
        <xdr:cNvPr id="831" name="直線コネクタ 830">
          <a:extLst>
            <a:ext uri="{FF2B5EF4-FFF2-40B4-BE49-F238E27FC236}">
              <a16:creationId xmlns:a16="http://schemas.microsoft.com/office/drawing/2014/main" id="{081E543A-BB06-4249-A08F-A8EB3B4B7C2B}"/>
            </a:ext>
          </a:extLst>
        </xdr:cNvPr>
        <xdr:cNvCxnSpPr/>
      </xdr:nvCxnSpPr>
      <xdr:spPr>
        <a:xfrm>
          <a:off x="17213580" y="18077688"/>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89408</xdr:rowOff>
    </xdr:from>
    <xdr:to>
      <xdr:col>98</xdr:col>
      <xdr:colOff>38100</xdr:colOff>
      <xdr:row>108</xdr:row>
      <xdr:rowOff>19558</xdr:rowOff>
    </xdr:to>
    <xdr:sp macro="" textlink="">
      <xdr:nvSpPr>
        <xdr:cNvPr id="832" name="楕円 831">
          <a:extLst>
            <a:ext uri="{FF2B5EF4-FFF2-40B4-BE49-F238E27FC236}">
              <a16:creationId xmlns:a16="http://schemas.microsoft.com/office/drawing/2014/main" id="{86AE4ECA-8950-46F3-A69E-0A92CBA9A606}"/>
            </a:ext>
          </a:extLst>
        </xdr:cNvPr>
        <xdr:cNvSpPr/>
      </xdr:nvSpPr>
      <xdr:spPr>
        <a:xfrm>
          <a:off x="16388080" y="180268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140208</xdr:rowOff>
    </xdr:from>
    <xdr:to>
      <xdr:col>102</xdr:col>
      <xdr:colOff>114300</xdr:colOff>
      <xdr:row>107</xdr:row>
      <xdr:rowOff>140208</xdr:rowOff>
    </xdr:to>
    <xdr:cxnSp macro="">
      <xdr:nvCxnSpPr>
        <xdr:cNvPr id="833" name="直線コネクタ 832">
          <a:extLst>
            <a:ext uri="{FF2B5EF4-FFF2-40B4-BE49-F238E27FC236}">
              <a16:creationId xmlns:a16="http://schemas.microsoft.com/office/drawing/2014/main" id="{60BEF388-F65F-48CC-BE9A-3A031F7A5CB5}"/>
            </a:ext>
          </a:extLst>
        </xdr:cNvPr>
        <xdr:cNvCxnSpPr/>
      </xdr:nvCxnSpPr>
      <xdr:spPr>
        <a:xfrm>
          <a:off x="16431260" y="1807768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106951</xdr:rowOff>
    </xdr:from>
    <xdr:ext cx="469744" cy="259045"/>
    <xdr:sp macro="" textlink="">
      <xdr:nvSpPr>
        <xdr:cNvPr id="834" name="n_1aveValue【公民館】&#10;一人当たり面積">
          <a:extLst>
            <a:ext uri="{FF2B5EF4-FFF2-40B4-BE49-F238E27FC236}">
              <a16:creationId xmlns:a16="http://schemas.microsoft.com/office/drawing/2014/main" id="{9CCF006C-FD39-4B2A-8385-AE076454D962}"/>
            </a:ext>
          </a:extLst>
        </xdr:cNvPr>
        <xdr:cNvSpPr txBox="1"/>
      </xdr:nvSpPr>
      <xdr:spPr>
        <a:xfrm>
          <a:off x="18561127" y="1754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136669</xdr:rowOff>
    </xdr:from>
    <xdr:ext cx="469744" cy="259045"/>
    <xdr:sp macro="" textlink="">
      <xdr:nvSpPr>
        <xdr:cNvPr id="835" name="n_2aveValue【公民館】&#10;一人当たり面積">
          <a:extLst>
            <a:ext uri="{FF2B5EF4-FFF2-40B4-BE49-F238E27FC236}">
              <a16:creationId xmlns:a16="http://schemas.microsoft.com/office/drawing/2014/main" id="{B0EEEE2B-902E-454F-90DA-A092E5A0A1B5}"/>
            </a:ext>
          </a:extLst>
        </xdr:cNvPr>
        <xdr:cNvSpPr txBox="1"/>
      </xdr:nvSpPr>
      <xdr:spPr>
        <a:xfrm>
          <a:off x="17776267" y="1757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161814</xdr:rowOff>
    </xdr:from>
    <xdr:ext cx="469744" cy="259045"/>
    <xdr:sp macro="" textlink="">
      <xdr:nvSpPr>
        <xdr:cNvPr id="836" name="n_3aveValue【公民館】&#10;一人当たり面積">
          <a:extLst>
            <a:ext uri="{FF2B5EF4-FFF2-40B4-BE49-F238E27FC236}">
              <a16:creationId xmlns:a16="http://schemas.microsoft.com/office/drawing/2014/main" id="{31D220B3-C59D-4370-B5C4-993B0D6ACDDC}"/>
            </a:ext>
          </a:extLst>
        </xdr:cNvPr>
        <xdr:cNvSpPr txBox="1"/>
      </xdr:nvSpPr>
      <xdr:spPr>
        <a:xfrm>
          <a:off x="17001567" y="1759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157242</xdr:rowOff>
    </xdr:from>
    <xdr:ext cx="469744" cy="259045"/>
    <xdr:sp macro="" textlink="">
      <xdr:nvSpPr>
        <xdr:cNvPr id="837" name="n_4aveValue【公民館】&#10;一人当たり面積">
          <a:extLst>
            <a:ext uri="{FF2B5EF4-FFF2-40B4-BE49-F238E27FC236}">
              <a16:creationId xmlns:a16="http://schemas.microsoft.com/office/drawing/2014/main" id="{0909AABE-78F8-43D6-AA7C-8385FEDA8EEF}"/>
            </a:ext>
          </a:extLst>
        </xdr:cNvPr>
        <xdr:cNvSpPr txBox="1"/>
      </xdr:nvSpPr>
      <xdr:spPr>
        <a:xfrm>
          <a:off x="16226867" y="175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12971</xdr:rowOff>
    </xdr:from>
    <xdr:ext cx="469744" cy="259045"/>
    <xdr:sp macro="" textlink="">
      <xdr:nvSpPr>
        <xdr:cNvPr id="838" name="n_1mainValue【公民館】&#10;一人当たり面積">
          <a:extLst>
            <a:ext uri="{FF2B5EF4-FFF2-40B4-BE49-F238E27FC236}">
              <a16:creationId xmlns:a16="http://schemas.microsoft.com/office/drawing/2014/main" id="{15FBEDA3-9840-4AFC-8261-F47C205E5F17}"/>
            </a:ext>
          </a:extLst>
        </xdr:cNvPr>
        <xdr:cNvSpPr txBox="1"/>
      </xdr:nvSpPr>
      <xdr:spPr>
        <a:xfrm>
          <a:off x="18561127" y="1811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15257</xdr:rowOff>
    </xdr:from>
    <xdr:ext cx="469744" cy="259045"/>
    <xdr:sp macro="" textlink="">
      <xdr:nvSpPr>
        <xdr:cNvPr id="839" name="n_2mainValue【公民館】&#10;一人当たり面積">
          <a:extLst>
            <a:ext uri="{FF2B5EF4-FFF2-40B4-BE49-F238E27FC236}">
              <a16:creationId xmlns:a16="http://schemas.microsoft.com/office/drawing/2014/main" id="{33AACEA7-C700-4C4C-AA18-08FBA463E5A0}"/>
            </a:ext>
          </a:extLst>
        </xdr:cNvPr>
        <xdr:cNvSpPr txBox="1"/>
      </xdr:nvSpPr>
      <xdr:spPr>
        <a:xfrm>
          <a:off x="1777626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10685</xdr:rowOff>
    </xdr:from>
    <xdr:ext cx="469744" cy="259045"/>
    <xdr:sp macro="" textlink="">
      <xdr:nvSpPr>
        <xdr:cNvPr id="840" name="n_3mainValue【公民館】&#10;一人当たり面積">
          <a:extLst>
            <a:ext uri="{FF2B5EF4-FFF2-40B4-BE49-F238E27FC236}">
              <a16:creationId xmlns:a16="http://schemas.microsoft.com/office/drawing/2014/main" id="{ECB56C68-3278-4434-81A0-CFA51D823965}"/>
            </a:ext>
          </a:extLst>
        </xdr:cNvPr>
        <xdr:cNvSpPr txBox="1"/>
      </xdr:nvSpPr>
      <xdr:spPr>
        <a:xfrm>
          <a:off x="17001567" y="1811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10685</xdr:rowOff>
    </xdr:from>
    <xdr:ext cx="469744" cy="259045"/>
    <xdr:sp macro="" textlink="">
      <xdr:nvSpPr>
        <xdr:cNvPr id="841" name="n_4mainValue【公民館】&#10;一人当たり面積">
          <a:extLst>
            <a:ext uri="{FF2B5EF4-FFF2-40B4-BE49-F238E27FC236}">
              <a16:creationId xmlns:a16="http://schemas.microsoft.com/office/drawing/2014/main" id="{8491D615-BB92-44B2-AFA9-BD1F3C9FCD0E}"/>
            </a:ext>
          </a:extLst>
        </xdr:cNvPr>
        <xdr:cNvSpPr txBox="1"/>
      </xdr:nvSpPr>
      <xdr:spPr>
        <a:xfrm>
          <a:off x="16226867" y="1811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2" name="正方形/長方形 841">
          <a:extLst>
            <a:ext uri="{FF2B5EF4-FFF2-40B4-BE49-F238E27FC236}">
              <a16:creationId xmlns:a16="http://schemas.microsoft.com/office/drawing/2014/main" id="{0DE98EFD-D68B-4860-A833-B1F4B2EA300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3" name="正方形/長方形 842">
          <a:extLst>
            <a:ext uri="{FF2B5EF4-FFF2-40B4-BE49-F238E27FC236}">
              <a16:creationId xmlns:a16="http://schemas.microsoft.com/office/drawing/2014/main" id="{12E58CCE-B7EA-4C52-98AF-CE47EE3A91D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4" name="テキスト ボックス 843">
          <a:extLst>
            <a:ext uri="{FF2B5EF4-FFF2-40B4-BE49-F238E27FC236}">
              <a16:creationId xmlns:a16="http://schemas.microsoft.com/office/drawing/2014/main" id="{6BB44DD6-835A-49C2-9C5A-7997EE9F4161}"/>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道路と児童館については類似団体平均値よりも低く、学校施設と橋りょう・トンネルについては類似団体平均値と同程度、そして公営住宅、幼稚園・保育所、公民館については類似団体平均値よりも高い傾向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に関して令和３年度に４％下がっているのは、当市で起こった小学生５人が犠牲となった飲酒運転トラック衝突事故による道路安全対策事業が実施されたことによる。橋りょうについても増加が続いていたが、定期的に点検・改修事業が実施されており、、令和５年度以降はやや改善される見込みである。公営住宅も増加が続いているが、定期的な改修事業と集約化による廃止を予定しており、今後は数値が改善していくと思われる。幼稚園は園児数の減少により、１園の休園が決まった。保育園と公民館については改修事業が実施されており、徐々に数値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施設の一人当たりの数値は、一貫して類似団体の平均値よりも低くなっており、インフラ・ハコモノが少ない事を示している。一方で各数値は微増傾向にあり、これは平成１７年度頃からの人口減少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EA92D0B-C1C3-4D6E-9707-BEBE213069A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BC29F2B-2A0F-4564-9F40-1730B49C5F3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9963DB1-73E3-4801-BEFD-1AF31B7FBE1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E85C6CA-EFDC-48AD-9359-71EC24E358A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639514D-3052-4002-BDC9-ADDF843A11F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A53E260-39EE-49CE-AC50-E4FCE9F1D284}"/>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40A29E2-97DC-4267-9C42-FCFC98994E3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6407C7C-1B78-42AC-B525-1AD7DE72BA0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1C5EB65-E206-4CDA-B00E-8F7EF8C7BA4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833393B-664B-483D-9631-51095B1589CA}"/>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67,396
64,318
74.94
27,563,627
26,052,979
1,412,931
14,007,914
18,839,413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EE7DC62-6B62-4FAE-9977-7D7A19A8A81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F09BBEF-A4ED-4823-99C6-918791A359A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B2E94C4-E9B0-4F24-937A-97C77D19747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EDC415E-983A-4CD3-8BED-F97F83CD956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CAC1417-1BDA-4C7D-9AC8-B7415E77619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F94C7BA-DCCB-4F82-A5C9-3B79D644BB45}"/>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2B83A5A-22A6-4685-A4C4-EDD39FFBEE25}"/>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6FB5B21-D93E-4E81-A9E0-B24E23CB879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30FE0D6-67DC-4BB4-8092-F5CC94EC159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37A3980-6CC8-4919-8934-18802C98857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30418EB-4996-40F1-8B5F-B511C793F55B}"/>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90A289D-1477-4A1F-A4BA-6449082EAC5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870ACE9-F39F-451B-9DD4-49F263D8DBF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532E8EE-580B-4A39-8CAF-7C81581CD41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7F2AAB7-D890-4CC4-8552-8C55F40EFF4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7E135C7-39E7-4B31-BD9F-43067EF1B518}"/>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662987C-110D-4463-A5D8-A6FA2E06495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835D855-5817-4E8A-A443-152EDF96CB9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B2A9DEE-5EED-4CB1-9BB6-0F1588F8288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AD37025-5A53-45E8-AA59-4908780A234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D738C24-8575-40B4-B47B-4C8239E3B42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BE633D8-7355-4A0C-838F-9CD64D71E72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4C023E8-B6B6-4827-B21D-2293970042D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731FE37-A78A-4CAF-994C-89015EAC717A}"/>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CB659D7-88D2-4531-A86C-4E4EDCDFA604}"/>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45CC21F-FD29-4B32-8164-4798C311762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D90F10A-B883-48A8-8871-3001AAF6285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7868D43-3854-4994-9F8E-03D76BE1AB5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C1ABBB7-8C18-4AF0-B39B-E1F293FF3176}"/>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AEE1B73-E8E6-4BA8-A5E2-F84710512E94}"/>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3233E5F-AE68-4742-B7F5-E10954A232D8}"/>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9133484-1716-4537-A69D-4A7D3B31F451}"/>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1A37A5E-2E2D-4AEB-B61B-DF80D7D77E3A}"/>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DF2ABE0-0267-4A04-A749-41C923C1570A}"/>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732E996-27D5-48F4-B95B-8E329C81FB09}"/>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F619DAA-EF1D-429C-8894-03D22780810A}"/>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18DE42D-66FF-4A36-8502-3D56EC2B7A39}"/>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234F055-8DC3-4E41-972F-183AA290F79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2B876FE-7A0C-4612-9144-F546B56905B6}"/>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F11C23F-2AF8-4534-BC55-31511D96DB32}"/>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75946A3-F668-4A5E-8E5A-DB036AB55ECF}"/>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B861206-BBDC-43A7-9FBD-80F8C35FE31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78D1647-7454-4FD6-A3DD-30BC3B14B4BC}"/>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85C7AFD-34B3-4EAB-9C4A-125B88B516CF}"/>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4B14DF5-C0CB-401E-8F86-C1ED6F1CA4D1}"/>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96154DD-17C1-4986-8DDE-0570D6042B9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144780</xdr:rowOff>
    </xdr:from>
    <xdr:to>
      <xdr:col>24</xdr:col>
      <xdr:colOff>62865</xdr:colOff>
      <xdr:row>41</xdr:row>
      <xdr:rowOff>72934</xdr:rowOff>
    </xdr:to>
    <xdr:cxnSp macro="">
      <xdr:nvCxnSpPr>
        <xdr:cNvPr id="58" name="直線コネクタ 57">
          <a:extLst>
            <a:ext uri="{FF2B5EF4-FFF2-40B4-BE49-F238E27FC236}">
              <a16:creationId xmlns:a16="http://schemas.microsoft.com/office/drawing/2014/main" id="{CD78173B-D656-4389-A348-ED038482DBBA}"/>
            </a:ext>
          </a:extLst>
        </xdr:cNvPr>
        <xdr:cNvCxnSpPr/>
      </xdr:nvCxnSpPr>
      <xdr:spPr>
        <a:xfrm flipV="1">
          <a:off x="4086225" y="5676900"/>
          <a:ext cx="0" cy="126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76761</xdr:rowOff>
    </xdr:from>
    <xdr:ext cx="405111" cy="259045"/>
    <xdr:sp macro="" textlink="">
      <xdr:nvSpPr>
        <xdr:cNvPr id="59" name="【図書館】&#10;有形固定資産減価償却率最小値テキスト">
          <a:extLst>
            <a:ext uri="{FF2B5EF4-FFF2-40B4-BE49-F238E27FC236}">
              <a16:creationId xmlns:a16="http://schemas.microsoft.com/office/drawing/2014/main" id="{03D2BBD9-5903-41CB-ABB6-8F745FCA2FF1}"/>
            </a:ext>
          </a:extLst>
        </xdr:cNvPr>
        <xdr:cNvSpPr txBox="1"/>
      </xdr:nvSpPr>
      <xdr:spPr>
        <a:xfrm>
          <a:off x="4124960"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72934</xdr:rowOff>
    </xdr:from>
    <xdr:to>
      <xdr:col>24</xdr:col>
      <xdr:colOff>152400</xdr:colOff>
      <xdr:row>41</xdr:row>
      <xdr:rowOff>72934</xdr:rowOff>
    </xdr:to>
    <xdr:cxnSp macro="">
      <xdr:nvCxnSpPr>
        <xdr:cNvPr id="60" name="直線コネクタ 59">
          <a:extLst>
            <a:ext uri="{FF2B5EF4-FFF2-40B4-BE49-F238E27FC236}">
              <a16:creationId xmlns:a16="http://schemas.microsoft.com/office/drawing/2014/main" id="{00134C57-1CF5-4709-98F8-DA76CED5748B}"/>
            </a:ext>
          </a:extLst>
        </xdr:cNvPr>
        <xdr:cNvCxnSpPr/>
      </xdr:nvCxnSpPr>
      <xdr:spPr>
        <a:xfrm>
          <a:off x="4020820" y="6946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91457</xdr:rowOff>
    </xdr:from>
    <xdr:ext cx="340478" cy="259045"/>
    <xdr:sp macro="" textlink="">
      <xdr:nvSpPr>
        <xdr:cNvPr id="61" name="【図書館】&#10;有形固定資産減価償却率最大値テキスト">
          <a:extLst>
            <a:ext uri="{FF2B5EF4-FFF2-40B4-BE49-F238E27FC236}">
              <a16:creationId xmlns:a16="http://schemas.microsoft.com/office/drawing/2014/main" id="{98EE4263-4300-444D-BA09-B0DDE24D9B65}"/>
            </a:ext>
          </a:extLst>
        </xdr:cNvPr>
        <xdr:cNvSpPr txBox="1"/>
      </xdr:nvSpPr>
      <xdr:spPr>
        <a:xfrm>
          <a:off x="4124960" y="54559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144780</xdr:rowOff>
    </xdr:from>
    <xdr:to>
      <xdr:col>24</xdr:col>
      <xdr:colOff>152400</xdr:colOff>
      <xdr:row>33</xdr:row>
      <xdr:rowOff>144780</xdr:rowOff>
    </xdr:to>
    <xdr:cxnSp macro="">
      <xdr:nvCxnSpPr>
        <xdr:cNvPr id="62" name="直線コネクタ 61">
          <a:extLst>
            <a:ext uri="{FF2B5EF4-FFF2-40B4-BE49-F238E27FC236}">
              <a16:creationId xmlns:a16="http://schemas.microsoft.com/office/drawing/2014/main" id="{56613FDC-4AE5-4BA0-ADD6-01BBFE1080E7}"/>
            </a:ext>
          </a:extLst>
        </xdr:cNvPr>
        <xdr:cNvCxnSpPr/>
      </xdr:nvCxnSpPr>
      <xdr:spPr>
        <a:xfrm>
          <a:off x="4020820" y="567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a:extLst>
            <a:ext uri="{FF2B5EF4-FFF2-40B4-BE49-F238E27FC236}">
              <a16:creationId xmlns:a16="http://schemas.microsoft.com/office/drawing/2014/main" id="{2BD72274-CFB6-46BF-9724-968FBEE5E996}"/>
            </a:ext>
          </a:extLst>
        </xdr:cNvPr>
        <xdr:cNvSpPr txBox="1"/>
      </xdr:nvSpPr>
      <xdr:spPr>
        <a:xfrm>
          <a:off x="4124960" y="60234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a:extLst>
            <a:ext uri="{FF2B5EF4-FFF2-40B4-BE49-F238E27FC236}">
              <a16:creationId xmlns:a16="http://schemas.microsoft.com/office/drawing/2014/main" id="{9A7D20CB-90FC-4C07-BFC9-AB4DDAD2BBCA}"/>
            </a:ext>
          </a:extLst>
        </xdr:cNvPr>
        <xdr:cNvSpPr/>
      </xdr:nvSpPr>
      <xdr:spPr>
        <a:xfrm>
          <a:off x="4036060" y="61682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5" name="フローチャート: 判断 64">
          <a:extLst>
            <a:ext uri="{FF2B5EF4-FFF2-40B4-BE49-F238E27FC236}">
              <a16:creationId xmlns:a16="http://schemas.microsoft.com/office/drawing/2014/main" id="{CF3998EF-7A0B-4A17-89EC-0E08E6A32644}"/>
            </a:ext>
          </a:extLst>
        </xdr:cNvPr>
        <xdr:cNvSpPr/>
      </xdr:nvSpPr>
      <xdr:spPr>
        <a:xfrm>
          <a:off x="3312160" y="6151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a:extLst>
            <a:ext uri="{FF2B5EF4-FFF2-40B4-BE49-F238E27FC236}">
              <a16:creationId xmlns:a16="http://schemas.microsoft.com/office/drawing/2014/main" id="{76CBA553-0378-4B6F-9765-DEE72F562ADE}"/>
            </a:ext>
          </a:extLst>
        </xdr:cNvPr>
        <xdr:cNvSpPr/>
      </xdr:nvSpPr>
      <xdr:spPr>
        <a:xfrm>
          <a:off x="2514600" y="6155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a:extLst>
            <a:ext uri="{FF2B5EF4-FFF2-40B4-BE49-F238E27FC236}">
              <a16:creationId xmlns:a16="http://schemas.microsoft.com/office/drawing/2014/main" id="{5FCF2EF2-6A2A-4FF5-A37B-8B85DFFB6146}"/>
            </a:ext>
          </a:extLst>
        </xdr:cNvPr>
        <xdr:cNvSpPr/>
      </xdr:nvSpPr>
      <xdr:spPr>
        <a:xfrm>
          <a:off x="1739900" y="6146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a:extLst>
            <a:ext uri="{FF2B5EF4-FFF2-40B4-BE49-F238E27FC236}">
              <a16:creationId xmlns:a16="http://schemas.microsoft.com/office/drawing/2014/main" id="{2D312A5B-00A4-4B3B-9354-B3F3B53F7779}"/>
            </a:ext>
          </a:extLst>
        </xdr:cNvPr>
        <xdr:cNvSpPr/>
      </xdr:nvSpPr>
      <xdr:spPr>
        <a:xfrm>
          <a:off x="965200" y="61731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BAFDFD2-A8D6-41FC-BC22-7FAA05ECF8DB}"/>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2A3FAF8-91EC-45E8-94FC-934887BB69BB}"/>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F81BD77-7973-42EE-A7A5-C0F7E17A7062}"/>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E176F87-C5FF-4ED5-A91E-BEA02089C693}"/>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FC9B43E-E8ED-433E-8E3A-79EAA3931F6C}"/>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118473</xdr:rowOff>
    </xdr:from>
    <xdr:to>
      <xdr:col>24</xdr:col>
      <xdr:colOff>114300</xdr:colOff>
      <xdr:row>38</xdr:row>
      <xdr:rowOff>48623</xdr:rowOff>
    </xdr:to>
    <xdr:sp macro="" textlink="">
      <xdr:nvSpPr>
        <xdr:cNvPr id="74" name="楕円 73">
          <a:extLst>
            <a:ext uri="{FF2B5EF4-FFF2-40B4-BE49-F238E27FC236}">
              <a16:creationId xmlns:a16="http://schemas.microsoft.com/office/drawing/2014/main" id="{AD9B52E1-1FA4-4C17-8546-FC5FB2D4FF4E}"/>
            </a:ext>
          </a:extLst>
        </xdr:cNvPr>
        <xdr:cNvSpPr/>
      </xdr:nvSpPr>
      <xdr:spPr>
        <a:xfrm>
          <a:off x="4036060" y="6321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96900</xdr:rowOff>
    </xdr:from>
    <xdr:ext cx="405111" cy="259045"/>
    <xdr:sp macro="" textlink="">
      <xdr:nvSpPr>
        <xdr:cNvPr id="75" name="【図書館】&#10;有形固定資産減価償却率該当値テキスト">
          <a:extLst>
            <a:ext uri="{FF2B5EF4-FFF2-40B4-BE49-F238E27FC236}">
              <a16:creationId xmlns:a16="http://schemas.microsoft.com/office/drawing/2014/main" id="{15F8DC15-DA06-49A7-ABD2-408050C7A3DA}"/>
            </a:ext>
          </a:extLst>
        </xdr:cNvPr>
        <xdr:cNvSpPr txBox="1"/>
      </xdr:nvSpPr>
      <xdr:spPr>
        <a:xfrm>
          <a:off x="4124960"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120106</xdr:rowOff>
    </xdr:from>
    <xdr:to>
      <xdr:col>20</xdr:col>
      <xdr:colOff>38100</xdr:colOff>
      <xdr:row>38</xdr:row>
      <xdr:rowOff>50256</xdr:rowOff>
    </xdr:to>
    <xdr:sp macro="" textlink="">
      <xdr:nvSpPr>
        <xdr:cNvPr id="76" name="楕円 75">
          <a:extLst>
            <a:ext uri="{FF2B5EF4-FFF2-40B4-BE49-F238E27FC236}">
              <a16:creationId xmlns:a16="http://schemas.microsoft.com/office/drawing/2014/main" id="{D52EE71C-16A5-4A4E-8F9A-26043F8F8DBF}"/>
            </a:ext>
          </a:extLst>
        </xdr:cNvPr>
        <xdr:cNvSpPr/>
      </xdr:nvSpPr>
      <xdr:spPr>
        <a:xfrm>
          <a:off x="3312160" y="63227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169273</xdr:rowOff>
    </xdr:from>
    <xdr:to>
      <xdr:col>24</xdr:col>
      <xdr:colOff>63500</xdr:colOff>
      <xdr:row>37</xdr:row>
      <xdr:rowOff>170906</xdr:rowOff>
    </xdr:to>
    <xdr:cxnSp macro="">
      <xdr:nvCxnSpPr>
        <xdr:cNvPr id="77" name="直線コネクタ 76">
          <a:extLst>
            <a:ext uri="{FF2B5EF4-FFF2-40B4-BE49-F238E27FC236}">
              <a16:creationId xmlns:a16="http://schemas.microsoft.com/office/drawing/2014/main" id="{634424A8-F083-428E-8D43-A5D0404D1FE9}"/>
            </a:ext>
          </a:extLst>
        </xdr:cNvPr>
        <xdr:cNvCxnSpPr/>
      </xdr:nvCxnSpPr>
      <xdr:spPr>
        <a:xfrm flipV="1">
          <a:off x="3355340" y="6371953"/>
          <a:ext cx="7315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125004</xdr:rowOff>
    </xdr:from>
    <xdr:to>
      <xdr:col>15</xdr:col>
      <xdr:colOff>101600</xdr:colOff>
      <xdr:row>38</xdr:row>
      <xdr:rowOff>55155</xdr:rowOff>
    </xdr:to>
    <xdr:sp macro="" textlink="">
      <xdr:nvSpPr>
        <xdr:cNvPr id="78" name="楕円 77">
          <a:extLst>
            <a:ext uri="{FF2B5EF4-FFF2-40B4-BE49-F238E27FC236}">
              <a16:creationId xmlns:a16="http://schemas.microsoft.com/office/drawing/2014/main" id="{7E99963F-BF30-4CC2-BEAE-2310E3E5D3AD}"/>
            </a:ext>
          </a:extLst>
        </xdr:cNvPr>
        <xdr:cNvSpPr/>
      </xdr:nvSpPr>
      <xdr:spPr>
        <a:xfrm>
          <a:off x="2514600" y="6327684"/>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170906</xdr:rowOff>
    </xdr:from>
    <xdr:to>
      <xdr:col>19</xdr:col>
      <xdr:colOff>177800</xdr:colOff>
      <xdr:row>38</xdr:row>
      <xdr:rowOff>4354</xdr:rowOff>
    </xdr:to>
    <xdr:cxnSp macro="">
      <xdr:nvCxnSpPr>
        <xdr:cNvPr id="79" name="直線コネクタ 78">
          <a:extLst>
            <a:ext uri="{FF2B5EF4-FFF2-40B4-BE49-F238E27FC236}">
              <a16:creationId xmlns:a16="http://schemas.microsoft.com/office/drawing/2014/main" id="{4F5AD971-49BC-4D9D-BFEA-8B4E6FC4CB21}"/>
            </a:ext>
          </a:extLst>
        </xdr:cNvPr>
        <xdr:cNvCxnSpPr/>
      </xdr:nvCxnSpPr>
      <xdr:spPr>
        <a:xfrm flipV="1">
          <a:off x="2565400" y="6373586"/>
          <a:ext cx="78994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72753</xdr:rowOff>
    </xdr:from>
    <xdr:to>
      <xdr:col>10</xdr:col>
      <xdr:colOff>165100</xdr:colOff>
      <xdr:row>38</xdr:row>
      <xdr:rowOff>2903</xdr:rowOff>
    </xdr:to>
    <xdr:sp macro="" textlink="">
      <xdr:nvSpPr>
        <xdr:cNvPr id="80" name="楕円 79">
          <a:extLst>
            <a:ext uri="{FF2B5EF4-FFF2-40B4-BE49-F238E27FC236}">
              <a16:creationId xmlns:a16="http://schemas.microsoft.com/office/drawing/2014/main" id="{9E4D5CAC-092F-45EF-A17E-11C5D6400B7B}"/>
            </a:ext>
          </a:extLst>
        </xdr:cNvPr>
        <xdr:cNvSpPr/>
      </xdr:nvSpPr>
      <xdr:spPr>
        <a:xfrm>
          <a:off x="1739900" y="62754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123553</xdr:rowOff>
    </xdr:from>
    <xdr:to>
      <xdr:col>15</xdr:col>
      <xdr:colOff>50800</xdr:colOff>
      <xdr:row>38</xdr:row>
      <xdr:rowOff>4354</xdr:rowOff>
    </xdr:to>
    <xdr:cxnSp macro="">
      <xdr:nvCxnSpPr>
        <xdr:cNvPr id="81" name="直線コネクタ 80">
          <a:extLst>
            <a:ext uri="{FF2B5EF4-FFF2-40B4-BE49-F238E27FC236}">
              <a16:creationId xmlns:a16="http://schemas.microsoft.com/office/drawing/2014/main" id="{75DA0912-A9D4-4010-8527-9C3C44286EDD}"/>
            </a:ext>
          </a:extLst>
        </xdr:cNvPr>
        <xdr:cNvCxnSpPr/>
      </xdr:nvCxnSpPr>
      <xdr:spPr>
        <a:xfrm>
          <a:off x="1790700" y="6326233"/>
          <a:ext cx="77470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9072</xdr:rowOff>
    </xdr:from>
    <xdr:to>
      <xdr:col>6</xdr:col>
      <xdr:colOff>38100</xdr:colOff>
      <xdr:row>38</xdr:row>
      <xdr:rowOff>110672</xdr:rowOff>
    </xdr:to>
    <xdr:sp macro="" textlink="">
      <xdr:nvSpPr>
        <xdr:cNvPr id="82" name="楕円 81">
          <a:extLst>
            <a:ext uri="{FF2B5EF4-FFF2-40B4-BE49-F238E27FC236}">
              <a16:creationId xmlns:a16="http://schemas.microsoft.com/office/drawing/2014/main" id="{7D6146BF-F162-4173-8502-92FB888D5FDA}"/>
            </a:ext>
          </a:extLst>
        </xdr:cNvPr>
        <xdr:cNvSpPr/>
      </xdr:nvSpPr>
      <xdr:spPr>
        <a:xfrm>
          <a:off x="965200" y="63793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123553</xdr:rowOff>
    </xdr:from>
    <xdr:to>
      <xdr:col>10</xdr:col>
      <xdr:colOff>114300</xdr:colOff>
      <xdr:row>38</xdr:row>
      <xdr:rowOff>59872</xdr:rowOff>
    </xdr:to>
    <xdr:cxnSp macro="">
      <xdr:nvCxnSpPr>
        <xdr:cNvPr id="83" name="直線コネクタ 82">
          <a:extLst>
            <a:ext uri="{FF2B5EF4-FFF2-40B4-BE49-F238E27FC236}">
              <a16:creationId xmlns:a16="http://schemas.microsoft.com/office/drawing/2014/main" id="{308A414E-2AF9-4A41-9602-F4496653F235}"/>
            </a:ext>
          </a:extLst>
        </xdr:cNvPr>
        <xdr:cNvCxnSpPr/>
      </xdr:nvCxnSpPr>
      <xdr:spPr>
        <a:xfrm flipV="1">
          <a:off x="1008380" y="6326233"/>
          <a:ext cx="782320" cy="10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84" name="n_1aveValue【図書館】&#10;有形固定資産減価償却率">
          <a:extLst>
            <a:ext uri="{FF2B5EF4-FFF2-40B4-BE49-F238E27FC236}">
              <a16:creationId xmlns:a16="http://schemas.microsoft.com/office/drawing/2014/main" id="{06F549DD-3600-45C6-BB8D-21E722C4A456}"/>
            </a:ext>
          </a:extLst>
        </xdr:cNvPr>
        <xdr:cNvSpPr txBox="1"/>
      </xdr:nvSpPr>
      <xdr:spPr>
        <a:xfrm>
          <a:off x="317056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5" name="n_2aveValue【図書館】&#10;有形固定資産減価償却率">
          <a:extLst>
            <a:ext uri="{FF2B5EF4-FFF2-40B4-BE49-F238E27FC236}">
              <a16:creationId xmlns:a16="http://schemas.microsoft.com/office/drawing/2014/main" id="{7F2117AD-9763-4DA2-A4C6-0991E80AA631}"/>
            </a:ext>
          </a:extLst>
        </xdr:cNvPr>
        <xdr:cNvSpPr txBox="1"/>
      </xdr:nvSpPr>
      <xdr:spPr>
        <a:xfrm>
          <a:off x="2385704" y="593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58619</xdr:rowOff>
    </xdr:from>
    <xdr:ext cx="405111" cy="259045"/>
    <xdr:sp macro="" textlink="">
      <xdr:nvSpPr>
        <xdr:cNvPr id="86" name="n_3aveValue【図書館】&#10;有形固定資産減価償却率">
          <a:extLst>
            <a:ext uri="{FF2B5EF4-FFF2-40B4-BE49-F238E27FC236}">
              <a16:creationId xmlns:a16="http://schemas.microsoft.com/office/drawing/2014/main" id="{DE3906C1-08B0-4D94-8B69-F30598D7255A}"/>
            </a:ext>
          </a:extLst>
        </xdr:cNvPr>
        <xdr:cNvSpPr txBox="1"/>
      </xdr:nvSpPr>
      <xdr:spPr>
        <a:xfrm>
          <a:off x="1611004" y="592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84744</xdr:rowOff>
    </xdr:from>
    <xdr:ext cx="405111" cy="259045"/>
    <xdr:sp macro="" textlink="">
      <xdr:nvSpPr>
        <xdr:cNvPr id="87" name="n_4aveValue【図書館】&#10;有形固定資産減価償却率">
          <a:extLst>
            <a:ext uri="{FF2B5EF4-FFF2-40B4-BE49-F238E27FC236}">
              <a16:creationId xmlns:a16="http://schemas.microsoft.com/office/drawing/2014/main" id="{B5036C47-6C60-4A7B-8077-601512352270}"/>
            </a:ext>
          </a:extLst>
        </xdr:cNvPr>
        <xdr:cNvSpPr txBox="1"/>
      </xdr:nvSpPr>
      <xdr:spPr>
        <a:xfrm>
          <a:off x="836304" y="595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41383</xdr:rowOff>
    </xdr:from>
    <xdr:ext cx="405111" cy="259045"/>
    <xdr:sp macro="" textlink="">
      <xdr:nvSpPr>
        <xdr:cNvPr id="88" name="n_1mainValue【図書館】&#10;有形固定資産減価償却率">
          <a:extLst>
            <a:ext uri="{FF2B5EF4-FFF2-40B4-BE49-F238E27FC236}">
              <a16:creationId xmlns:a16="http://schemas.microsoft.com/office/drawing/2014/main" id="{17AD1B8C-68FE-4A8A-8E62-02EF1ABC3221}"/>
            </a:ext>
          </a:extLst>
        </xdr:cNvPr>
        <xdr:cNvSpPr txBox="1"/>
      </xdr:nvSpPr>
      <xdr:spPr>
        <a:xfrm>
          <a:off x="3170564" y="6411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46281</xdr:rowOff>
    </xdr:from>
    <xdr:ext cx="405111" cy="259045"/>
    <xdr:sp macro="" textlink="">
      <xdr:nvSpPr>
        <xdr:cNvPr id="89" name="n_2mainValue【図書館】&#10;有形固定資産減価償却率">
          <a:extLst>
            <a:ext uri="{FF2B5EF4-FFF2-40B4-BE49-F238E27FC236}">
              <a16:creationId xmlns:a16="http://schemas.microsoft.com/office/drawing/2014/main" id="{78A69D87-304A-40D9-9A62-11A2E9F3C8AB}"/>
            </a:ext>
          </a:extLst>
        </xdr:cNvPr>
        <xdr:cNvSpPr txBox="1"/>
      </xdr:nvSpPr>
      <xdr:spPr>
        <a:xfrm>
          <a:off x="2385704" y="64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165480</xdr:rowOff>
    </xdr:from>
    <xdr:ext cx="405111" cy="259045"/>
    <xdr:sp macro="" textlink="">
      <xdr:nvSpPr>
        <xdr:cNvPr id="90" name="n_3mainValue【図書館】&#10;有形固定資産減価償却率">
          <a:extLst>
            <a:ext uri="{FF2B5EF4-FFF2-40B4-BE49-F238E27FC236}">
              <a16:creationId xmlns:a16="http://schemas.microsoft.com/office/drawing/2014/main" id="{48E6F342-8EAF-4CB5-93D4-5B561BBF152E}"/>
            </a:ext>
          </a:extLst>
        </xdr:cNvPr>
        <xdr:cNvSpPr txBox="1"/>
      </xdr:nvSpPr>
      <xdr:spPr>
        <a:xfrm>
          <a:off x="1611004" y="6368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91" name="n_4mainValue【図書館】&#10;有形固定資産減価償却率">
          <a:extLst>
            <a:ext uri="{FF2B5EF4-FFF2-40B4-BE49-F238E27FC236}">
              <a16:creationId xmlns:a16="http://schemas.microsoft.com/office/drawing/2014/main" id="{87A6528A-AFCE-43A0-A8FC-79CA04DAA3F9}"/>
            </a:ext>
          </a:extLst>
        </xdr:cNvPr>
        <xdr:cNvSpPr txBox="1"/>
      </xdr:nvSpPr>
      <xdr:spPr>
        <a:xfrm>
          <a:off x="836304" y="647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AEB9839-EFCB-4232-94C4-95C0A309776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9979E83-AE52-418F-ACCD-C8ECB2AF4E26}"/>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F8C9755-FA84-41C2-9062-2445ED7C31D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567A873-A481-47E5-BB42-CC054D5A8109}"/>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089F8BB-F7C5-43E8-8415-56A07CBC73BB}"/>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D3586D2-E747-4E2E-B752-216B860E0195}"/>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6084217-1AA7-4B3B-B41D-55F01926DED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F0B9EA7-1FB9-43D9-AB76-D28A013EC53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B529CD0-DFCA-46F8-9EB2-E54BD5BDA427}"/>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9A4808C-D872-4365-BCA0-3E4917B9B503}"/>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88C05D8A-D0DF-4FD3-B32B-6E2A195A1692}"/>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B2344E4B-0394-4DC9-9EE5-C5D2068DB598}"/>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3D56DA9B-BF46-4497-93D1-3A3281E5D9ED}"/>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E6CF64D1-A89E-4D1C-BE1F-CFDE681BAA39}"/>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AD81EF95-BFF1-4B3B-9AA5-F58E0AE10E14}"/>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81AA397-D409-4721-A4D2-F20A282364F2}"/>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8BAF0075-89BF-42F1-8F2F-DA0AB69D7674}"/>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F97CCCC-DA7F-4DA3-ABEE-6143FA2A88F3}"/>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F08ED15-F6E6-43B2-9D79-B368BB1477FE}"/>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870F19DC-E121-4AB2-B6D0-DED2100E8849}"/>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1758096B-084E-4ADA-84EB-B5FFC1D9D92B}"/>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23622</xdr:rowOff>
    </xdr:to>
    <xdr:cxnSp macro="">
      <xdr:nvCxnSpPr>
        <xdr:cNvPr id="113" name="直線コネクタ 112">
          <a:extLst>
            <a:ext uri="{FF2B5EF4-FFF2-40B4-BE49-F238E27FC236}">
              <a16:creationId xmlns:a16="http://schemas.microsoft.com/office/drawing/2014/main" id="{36AFABFA-A1D7-4226-BDC5-2672EBC205BD}"/>
            </a:ext>
          </a:extLst>
        </xdr:cNvPr>
        <xdr:cNvCxnSpPr/>
      </xdr:nvCxnSpPr>
      <xdr:spPr>
        <a:xfrm flipV="1">
          <a:off x="9219565" y="594588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27449</xdr:rowOff>
    </xdr:from>
    <xdr:ext cx="469744" cy="259045"/>
    <xdr:sp macro="" textlink="">
      <xdr:nvSpPr>
        <xdr:cNvPr id="114" name="【図書館】&#10;一人当たり面積最小値テキスト">
          <a:extLst>
            <a:ext uri="{FF2B5EF4-FFF2-40B4-BE49-F238E27FC236}">
              <a16:creationId xmlns:a16="http://schemas.microsoft.com/office/drawing/2014/main" id="{DB151DB2-4BF8-4FE6-9754-15DCE433D2CB}"/>
            </a:ext>
          </a:extLst>
        </xdr:cNvPr>
        <xdr:cNvSpPr txBox="1"/>
      </xdr:nvSpPr>
      <xdr:spPr>
        <a:xfrm>
          <a:off x="9258300"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23622</xdr:rowOff>
    </xdr:from>
    <xdr:to>
      <xdr:col>55</xdr:col>
      <xdr:colOff>88900</xdr:colOff>
      <xdr:row>41</xdr:row>
      <xdr:rowOff>23622</xdr:rowOff>
    </xdr:to>
    <xdr:cxnSp macro="">
      <xdr:nvCxnSpPr>
        <xdr:cNvPr id="115" name="直線コネクタ 114">
          <a:extLst>
            <a:ext uri="{FF2B5EF4-FFF2-40B4-BE49-F238E27FC236}">
              <a16:creationId xmlns:a16="http://schemas.microsoft.com/office/drawing/2014/main" id="{7344C1F4-2AE2-4417-AB0D-BFE95CED93C7}"/>
            </a:ext>
          </a:extLst>
        </xdr:cNvPr>
        <xdr:cNvCxnSpPr/>
      </xdr:nvCxnSpPr>
      <xdr:spPr>
        <a:xfrm>
          <a:off x="9154160" y="68968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6" name="【図書館】&#10;一人当たり面積最大値テキスト">
          <a:extLst>
            <a:ext uri="{FF2B5EF4-FFF2-40B4-BE49-F238E27FC236}">
              <a16:creationId xmlns:a16="http://schemas.microsoft.com/office/drawing/2014/main" id="{F61AA150-82F4-426A-BC29-8AACEC3EC4BA}"/>
            </a:ext>
          </a:extLst>
        </xdr:cNvPr>
        <xdr:cNvSpPr txBox="1"/>
      </xdr:nvSpPr>
      <xdr:spPr>
        <a:xfrm>
          <a:off x="9258300" y="572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7" name="直線コネクタ 116">
          <a:extLst>
            <a:ext uri="{FF2B5EF4-FFF2-40B4-BE49-F238E27FC236}">
              <a16:creationId xmlns:a16="http://schemas.microsoft.com/office/drawing/2014/main" id="{B3F17F78-619C-46DB-B8E5-2053B799D05D}"/>
            </a:ext>
          </a:extLst>
        </xdr:cNvPr>
        <xdr:cNvCxnSpPr/>
      </xdr:nvCxnSpPr>
      <xdr:spPr>
        <a:xfrm>
          <a:off x="9154160" y="5945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25417</xdr:rowOff>
    </xdr:from>
    <xdr:ext cx="469744" cy="259045"/>
    <xdr:sp macro="" textlink="">
      <xdr:nvSpPr>
        <xdr:cNvPr id="118" name="【図書館】&#10;一人当たり面積平均値テキスト">
          <a:extLst>
            <a:ext uri="{FF2B5EF4-FFF2-40B4-BE49-F238E27FC236}">
              <a16:creationId xmlns:a16="http://schemas.microsoft.com/office/drawing/2014/main" id="{5E360FBE-276E-4273-BEEF-C997CC81E63D}"/>
            </a:ext>
          </a:extLst>
        </xdr:cNvPr>
        <xdr:cNvSpPr txBox="1"/>
      </xdr:nvSpPr>
      <xdr:spPr>
        <a:xfrm>
          <a:off x="9258300" y="656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9" name="フローチャート: 判断 118">
          <a:extLst>
            <a:ext uri="{FF2B5EF4-FFF2-40B4-BE49-F238E27FC236}">
              <a16:creationId xmlns:a16="http://schemas.microsoft.com/office/drawing/2014/main" id="{B0C761B8-F543-4992-85AE-770592C452E9}"/>
            </a:ext>
          </a:extLst>
        </xdr:cNvPr>
        <xdr:cNvSpPr/>
      </xdr:nvSpPr>
      <xdr:spPr>
        <a:xfrm>
          <a:off x="9192260" y="67081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xdr:rowOff>
    </xdr:from>
    <xdr:to>
      <xdr:col>50</xdr:col>
      <xdr:colOff>165100</xdr:colOff>
      <xdr:row>40</xdr:row>
      <xdr:rowOff>113284</xdr:rowOff>
    </xdr:to>
    <xdr:sp macro="" textlink="">
      <xdr:nvSpPr>
        <xdr:cNvPr id="120" name="フローチャート: 判断 119">
          <a:extLst>
            <a:ext uri="{FF2B5EF4-FFF2-40B4-BE49-F238E27FC236}">
              <a16:creationId xmlns:a16="http://schemas.microsoft.com/office/drawing/2014/main" id="{A453065C-1670-4A0B-B6DE-0B87A104B111}"/>
            </a:ext>
          </a:extLst>
        </xdr:cNvPr>
        <xdr:cNvSpPr/>
      </xdr:nvSpPr>
      <xdr:spPr>
        <a:xfrm>
          <a:off x="8445500" y="67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43688</xdr:rowOff>
    </xdr:from>
    <xdr:to>
      <xdr:col>46</xdr:col>
      <xdr:colOff>38100</xdr:colOff>
      <xdr:row>40</xdr:row>
      <xdr:rowOff>145288</xdr:rowOff>
    </xdr:to>
    <xdr:sp macro="" textlink="">
      <xdr:nvSpPr>
        <xdr:cNvPr id="121" name="フローチャート: 判断 120">
          <a:extLst>
            <a:ext uri="{FF2B5EF4-FFF2-40B4-BE49-F238E27FC236}">
              <a16:creationId xmlns:a16="http://schemas.microsoft.com/office/drawing/2014/main" id="{7C6C0DD9-14C6-495F-B854-47CAA504D284}"/>
            </a:ext>
          </a:extLst>
        </xdr:cNvPr>
        <xdr:cNvSpPr/>
      </xdr:nvSpPr>
      <xdr:spPr>
        <a:xfrm>
          <a:off x="7670800" y="67492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52832</xdr:rowOff>
    </xdr:from>
    <xdr:to>
      <xdr:col>41</xdr:col>
      <xdr:colOff>101600</xdr:colOff>
      <xdr:row>40</xdr:row>
      <xdr:rowOff>154432</xdr:rowOff>
    </xdr:to>
    <xdr:sp macro="" textlink="">
      <xdr:nvSpPr>
        <xdr:cNvPr id="122" name="フローチャート: 判断 121">
          <a:extLst>
            <a:ext uri="{FF2B5EF4-FFF2-40B4-BE49-F238E27FC236}">
              <a16:creationId xmlns:a16="http://schemas.microsoft.com/office/drawing/2014/main" id="{5C7E8E5B-E2A2-4B84-B197-BF49E77002FB}"/>
            </a:ext>
          </a:extLst>
        </xdr:cNvPr>
        <xdr:cNvSpPr/>
      </xdr:nvSpPr>
      <xdr:spPr>
        <a:xfrm>
          <a:off x="6873240" y="675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23" name="フローチャート: 判断 122">
          <a:extLst>
            <a:ext uri="{FF2B5EF4-FFF2-40B4-BE49-F238E27FC236}">
              <a16:creationId xmlns:a16="http://schemas.microsoft.com/office/drawing/2014/main" id="{D3448A29-2132-4B9A-9DC0-8B8B316F07A5}"/>
            </a:ext>
          </a:extLst>
        </xdr:cNvPr>
        <xdr:cNvSpPr/>
      </xdr:nvSpPr>
      <xdr:spPr>
        <a:xfrm>
          <a:off x="6098540" y="676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B1764B5-A573-45CA-972A-D8AA0875706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4ED2F2E-1FCA-4DB5-B4EF-A94F620B1E8B}"/>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8D2229B-601C-4694-A15F-3E77EA40692F}"/>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4ED8019-1AD3-47F8-BC94-DBF1105DAC9C}"/>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B257B28-6B3C-4ABB-97E0-E42AE3886883}"/>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112268</xdr:rowOff>
    </xdr:from>
    <xdr:to>
      <xdr:col>55</xdr:col>
      <xdr:colOff>50800</xdr:colOff>
      <xdr:row>41</xdr:row>
      <xdr:rowOff>42418</xdr:rowOff>
    </xdr:to>
    <xdr:sp macro="" textlink="">
      <xdr:nvSpPr>
        <xdr:cNvPr id="129" name="楕円 128">
          <a:extLst>
            <a:ext uri="{FF2B5EF4-FFF2-40B4-BE49-F238E27FC236}">
              <a16:creationId xmlns:a16="http://schemas.microsoft.com/office/drawing/2014/main" id="{BAE3D4AB-EE77-4BF1-A182-7D8F7FCB8104}"/>
            </a:ext>
          </a:extLst>
        </xdr:cNvPr>
        <xdr:cNvSpPr/>
      </xdr:nvSpPr>
      <xdr:spPr>
        <a:xfrm>
          <a:off x="9192260" y="68178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27195</xdr:rowOff>
    </xdr:from>
    <xdr:ext cx="469744" cy="259045"/>
    <xdr:sp macro="" textlink="">
      <xdr:nvSpPr>
        <xdr:cNvPr id="130" name="【図書館】&#10;一人当たり面積該当値テキスト">
          <a:extLst>
            <a:ext uri="{FF2B5EF4-FFF2-40B4-BE49-F238E27FC236}">
              <a16:creationId xmlns:a16="http://schemas.microsoft.com/office/drawing/2014/main" id="{5CADEE7A-8790-4375-899B-14F629325245}"/>
            </a:ext>
          </a:extLst>
        </xdr:cNvPr>
        <xdr:cNvSpPr txBox="1"/>
      </xdr:nvSpPr>
      <xdr:spPr>
        <a:xfrm>
          <a:off x="9258300" y="673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112268</xdr:rowOff>
    </xdr:from>
    <xdr:to>
      <xdr:col>50</xdr:col>
      <xdr:colOff>165100</xdr:colOff>
      <xdr:row>41</xdr:row>
      <xdr:rowOff>42418</xdr:rowOff>
    </xdr:to>
    <xdr:sp macro="" textlink="">
      <xdr:nvSpPr>
        <xdr:cNvPr id="131" name="楕円 130">
          <a:extLst>
            <a:ext uri="{FF2B5EF4-FFF2-40B4-BE49-F238E27FC236}">
              <a16:creationId xmlns:a16="http://schemas.microsoft.com/office/drawing/2014/main" id="{94AE7AF7-A9F2-48E0-A1BB-5D432F3A55E7}"/>
            </a:ext>
          </a:extLst>
        </xdr:cNvPr>
        <xdr:cNvSpPr/>
      </xdr:nvSpPr>
      <xdr:spPr>
        <a:xfrm>
          <a:off x="8445500" y="6817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163068</xdr:rowOff>
    </xdr:from>
    <xdr:to>
      <xdr:col>55</xdr:col>
      <xdr:colOff>0</xdr:colOff>
      <xdr:row>40</xdr:row>
      <xdr:rowOff>163068</xdr:rowOff>
    </xdr:to>
    <xdr:cxnSp macro="">
      <xdr:nvCxnSpPr>
        <xdr:cNvPr id="132" name="直線コネクタ 131">
          <a:extLst>
            <a:ext uri="{FF2B5EF4-FFF2-40B4-BE49-F238E27FC236}">
              <a16:creationId xmlns:a16="http://schemas.microsoft.com/office/drawing/2014/main" id="{EF972ECE-5326-4C76-87F4-8D8E2309CA7A}"/>
            </a:ext>
          </a:extLst>
        </xdr:cNvPr>
        <xdr:cNvCxnSpPr/>
      </xdr:nvCxnSpPr>
      <xdr:spPr>
        <a:xfrm>
          <a:off x="8496300" y="686866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3" name="楕円 132">
          <a:extLst>
            <a:ext uri="{FF2B5EF4-FFF2-40B4-BE49-F238E27FC236}">
              <a16:creationId xmlns:a16="http://schemas.microsoft.com/office/drawing/2014/main" id="{9852EE15-9630-464A-9E85-7A0963FE10BD}"/>
            </a:ext>
          </a:extLst>
        </xdr:cNvPr>
        <xdr:cNvSpPr/>
      </xdr:nvSpPr>
      <xdr:spPr>
        <a:xfrm>
          <a:off x="7670800" y="6822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163068</xdr:rowOff>
    </xdr:from>
    <xdr:to>
      <xdr:col>50</xdr:col>
      <xdr:colOff>114300</xdr:colOff>
      <xdr:row>40</xdr:row>
      <xdr:rowOff>167640</xdr:rowOff>
    </xdr:to>
    <xdr:cxnSp macro="">
      <xdr:nvCxnSpPr>
        <xdr:cNvPr id="134" name="直線コネクタ 133">
          <a:extLst>
            <a:ext uri="{FF2B5EF4-FFF2-40B4-BE49-F238E27FC236}">
              <a16:creationId xmlns:a16="http://schemas.microsoft.com/office/drawing/2014/main" id="{7207CC94-7839-4E0B-A4A5-EF0C68B35510}"/>
            </a:ext>
          </a:extLst>
        </xdr:cNvPr>
        <xdr:cNvCxnSpPr/>
      </xdr:nvCxnSpPr>
      <xdr:spPr>
        <a:xfrm flipV="1">
          <a:off x="7713980" y="6868668"/>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5" name="楕円 134">
          <a:extLst>
            <a:ext uri="{FF2B5EF4-FFF2-40B4-BE49-F238E27FC236}">
              <a16:creationId xmlns:a16="http://schemas.microsoft.com/office/drawing/2014/main" id="{31B4C9D0-2BBC-4C6B-AA79-6E46D07AF495}"/>
            </a:ext>
          </a:extLst>
        </xdr:cNvPr>
        <xdr:cNvSpPr/>
      </xdr:nvSpPr>
      <xdr:spPr>
        <a:xfrm>
          <a:off x="6873240" y="682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167640</xdr:rowOff>
    </xdr:from>
    <xdr:to>
      <xdr:col>45</xdr:col>
      <xdr:colOff>177800</xdr:colOff>
      <xdr:row>40</xdr:row>
      <xdr:rowOff>167640</xdr:rowOff>
    </xdr:to>
    <xdr:cxnSp macro="">
      <xdr:nvCxnSpPr>
        <xdr:cNvPr id="136" name="直線コネクタ 135">
          <a:extLst>
            <a:ext uri="{FF2B5EF4-FFF2-40B4-BE49-F238E27FC236}">
              <a16:creationId xmlns:a16="http://schemas.microsoft.com/office/drawing/2014/main" id="{08E8A2C6-EFD0-490C-AFEF-10F4911F9FCF}"/>
            </a:ext>
          </a:extLst>
        </xdr:cNvPr>
        <xdr:cNvCxnSpPr/>
      </xdr:nvCxnSpPr>
      <xdr:spPr>
        <a:xfrm>
          <a:off x="6924040" y="68732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121412</xdr:rowOff>
    </xdr:from>
    <xdr:to>
      <xdr:col>36</xdr:col>
      <xdr:colOff>165100</xdr:colOff>
      <xdr:row>41</xdr:row>
      <xdr:rowOff>51562</xdr:rowOff>
    </xdr:to>
    <xdr:sp macro="" textlink="">
      <xdr:nvSpPr>
        <xdr:cNvPr id="137" name="楕円 136">
          <a:extLst>
            <a:ext uri="{FF2B5EF4-FFF2-40B4-BE49-F238E27FC236}">
              <a16:creationId xmlns:a16="http://schemas.microsoft.com/office/drawing/2014/main" id="{1AE2F191-78C2-48CE-A663-2F5CE408057F}"/>
            </a:ext>
          </a:extLst>
        </xdr:cNvPr>
        <xdr:cNvSpPr/>
      </xdr:nvSpPr>
      <xdr:spPr>
        <a:xfrm>
          <a:off x="6098540" y="6827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167640</xdr:rowOff>
    </xdr:from>
    <xdr:to>
      <xdr:col>41</xdr:col>
      <xdr:colOff>50800</xdr:colOff>
      <xdr:row>41</xdr:row>
      <xdr:rowOff>762</xdr:rowOff>
    </xdr:to>
    <xdr:cxnSp macro="">
      <xdr:nvCxnSpPr>
        <xdr:cNvPr id="138" name="直線コネクタ 137">
          <a:extLst>
            <a:ext uri="{FF2B5EF4-FFF2-40B4-BE49-F238E27FC236}">
              <a16:creationId xmlns:a16="http://schemas.microsoft.com/office/drawing/2014/main" id="{7D5A6700-355F-4F70-BBA1-2991DA1E1F9B}"/>
            </a:ext>
          </a:extLst>
        </xdr:cNvPr>
        <xdr:cNvCxnSpPr/>
      </xdr:nvCxnSpPr>
      <xdr:spPr>
        <a:xfrm flipV="1">
          <a:off x="6149340" y="6873240"/>
          <a:ext cx="7747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129811</xdr:rowOff>
    </xdr:from>
    <xdr:ext cx="469744" cy="259045"/>
    <xdr:sp macro="" textlink="">
      <xdr:nvSpPr>
        <xdr:cNvPr id="139" name="n_1aveValue【図書館】&#10;一人当たり面積">
          <a:extLst>
            <a:ext uri="{FF2B5EF4-FFF2-40B4-BE49-F238E27FC236}">
              <a16:creationId xmlns:a16="http://schemas.microsoft.com/office/drawing/2014/main" id="{80E00642-858E-4A6E-9CC1-11A6F47D423C}"/>
            </a:ext>
          </a:extLst>
        </xdr:cNvPr>
        <xdr:cNvSpPr txBox="1"/>
      </xdr:nvSpPr>
      <xdr:spPr>
        <a:xfrm>
          <a:off x="8271587" y="65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161815</xdr:rowOff>
    </xdr:from>
    <xdr:ext cx="469744" cy="259045"/>
    <xdr:sp macro="" textlink="">
      <xdr:nvSpPr>
        <xdr:cNvPr id="140" name="n_2aveValue【図書館】&#10;一人当たり面積">
          <a:extLst>
            <a:ext uri="{FF2B5EF4-FFF2-40B4-BE49-F238E27FC236}">
              <a16:creationId xmlns:a16="http://schemas.microsoft.com/office/drawing/2014/main" id="{F8A5E0EE-6E46-4F77-8DED-8275CC1CD17C}"/>
            </a:ext>
          </a:extLst>
        </xdr:cNvPr>
        <xdr:cNvSpPr txBox="1"/>
      </xdr:nvSpPr>
      <xdr:spPr>
        <a:xfrm>
          <a:off x="7509587" y="653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170959</xdr:rowOff>
    </xdr:from>
    <xdr:ext cx="469744" cy="259045"/>
    <xdr:sp macro="" textlink="">
      <xdr:nvSpPr>
        <xdr:cNvPr id="141" name="n_3aveValue【図書館】&#10;一人当たり面積">
          <a:extLst>
            <a:ext uri="{FF2B5EF4-FFF2-40B4-BE49-F238E27FC236}">
              <a16:creationId xmlns:a16="http://schemas.microsoft.com/office/drawing/2014/main" id="{B3A23677-A620-4973-91C1-1E250C35BD0B}"/>
            </a:ext>
          </a:extLst>
        </xdr:cNvPr>
        <xdr:cNvSpPr txBox="1"/>
      </xdr:nvSpPr>
      <xdr:spPr>
        <a:xfrm>
          <a:off x="6712027"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4081</xdr:rowOff>
    </xdr:from>
    <xdr:ext cx="469744" cy="259045"/>
    <xdr:sp macro="" textlink="">
      <xdr:nvSpPr>
        <xdr:cNvPr id="142" name="n_4aveValue【図書館】&#10;一人当たり面積">
          <a:extLst>
            <a:ext uri="{FF2B5EF4-FFF2-40B4-BE49-F238E27FC236}">
              <a16:creationId xmlns:a16="http://schemas.microsoft.com/office/drawing/2014/main" id="{4F5325CF-BFAE-4AA4-94B9-BFBD39AE6000}"/>
            </a:ext>
          </a:extLst>
        </xdr:cNvPr>
        <xdr:cNvSpPr txBox="1"/>
      </xdr:nvSpPr>
      <xdr:spPr>
        <a:xfrm>
          <a:off x="5937327" y="654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33545</xdr:rowOff>
    </xdr:from>
    <xdr:ext cx="469744" cy="259045"/>
    <xdr:sp macro="" textlink="">
      <xdr:nvSpPr>
        <xdr:cNvPr id="143" name="n_1mainValue【図書館】&#10;一人当たり面積">
          <a:extLst>
            <a:ext uri="{FF2B5EF4-FFF2-40B4-BE49-F238E27FC236}">
              <a16:creationId xmlns:a16="http://schemas.microsoft.com/office/drawing/2014/main" id="{07B35579-9FDA-4BDF-9607-281D4BE6F19A}"/>
            </a:ext>
          </a:extLst>
        </xdr:cNvPr>
        <xdr:cNvSpPr txBox="1"/>
      </xdr:nvSpPr>
      <xdr:spPr>
        <a:xfrm>
          <a:off x="8271587" y="690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44" name="n_2mainValue【図書館】&#10;一人当たり面積">
          <a:extLst>
            <a:ext uri="{FF2B5EF4-FFF2-40B4-BE49-F238E27FC236}">
              <a16:creationId xmlns:a16="http://schemas.microsoft.com/office/drawing/2014/main" id="{5E177BED-258F-469E-AB41-8A5F74B0B878}"/>
            </a:ext>
          </a:extLst>
        </xdr:cNvPr>
        <xdr:cNvSpPr txBox="1"/>
      </xdr:nvSpPr>
      <xdr:spPr>
        <a:xfrm>
          <a:off x="750958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38117</xdr:rowOff>
    </xdr:from>
    <xdr:ext cx="469744" cy="259045"/>
    <xdr:sp macro="" textlink="">
      <xdr:nvSpPr>
        <xdr:cNvPr id="145" name="n_3mainValue【図書館】&#10;一人当たり面積">
          <a:extLst>
            <a:ext uri="{FF2B5EF4-FFF2-40B4-BE49-F238E27FC236}">
              <a16:creationId xmlns:a16="http://schemas.microsoft.com/office/drawing/2014/main" id="{8A24D37E-70C4-43C7-B2AB-47B5F2E3CF5A}"/>
            </a:ext>
          </a:extLst>
        </xdr:cNvPr>
        <xdr:cNvSpPr txBox="1"/>
      </xdr:nvSpPr>
      <xdr:spPr>
        <a:xfrm>
          <a:off x="671202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42689</xdr:rowOff>
    </xdr:from>
    <xdr:ext cx="469744" cy="259045"/>
    <xdr:sp macro="" textlink="">
      <xdr:nvSpPr>
        <xdr:cNvPr id="146" name="n_4mainValue【図書館】&#10;一人当たり面積">
          <a:extLst>
            <a:ext uri="{FF2B5EF4-FFF2-40B4-BE49-F238E27FC236}">
              <a16:creationId xmlns:a16="http://schemas.microsoft.com/office/drawing/2014/main" id="{040D84F8-C276-43E1-B9FC-C569444DC4C7}"/>
            </a:ext>
          </a:extLst>
        </xdr:cNvPr>
        <xdr:cNvSpPr txBox="1"/>
      </xdr:nvSpPr>
      <xdr:spPr>
        <a:xfrm>
          <a:off x="5937327" y="691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C65E5F11-D174-430A-81C6-8A2B32D9D236}"/>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F957F2D-F07A-4567-B203-66392BFD693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A8166CFE-DEB3-4EFB-9227-AF4160BA02F1}"/>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6C26D1D1-40FD-45A3-8780-C6DB8572134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5D00DBA4-8B5F-4924-9551-8A74413E6C5D}"/>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CCD9C8C0-CC00-4A0A-B60B-8F8EEFDCB6C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5134A8F1-7881-4EE7-8BA4-6D96D3427A0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DCB0A242-00F0-4607-80D7-90E728289FFC}"/>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8C5807A6-4919-4AAB-A46E-5CA31670F32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EDF3AFA7-48D6-4597-8617-5062CC6775F6}"/>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64C84FE3-AAFB-441C-B9BA-53A9576C9E2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821F5A8E-9674-4E99-A53F-0DBB2F6A5793}"/>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6F0F0B9C-3B3F-48BD-9008-98EC2351EB8B}"/>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5739E716-29B9-47D0-B3E4-4763639805E4}"/>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FF78B2CD-D3D5-45A1-BA31-55BC3B032E63}"/>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F8A19FE2-4F8F-4F83-8483-7B04D5399E5D}"/>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CCE5593F-4D15-436B-9FAF-C65F73EAD91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F69A1391-131F-4CB1-A0AE-0C2B38749398}"/>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BC28EAF2-AF6A-4383-88AB-109B4EE008CE}"/>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27A3647F-A2DD-4F88-B3B3-5E72670888C6}"/>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7B74E298-EB75-4201-AB4E-15E50DB414BE}"/>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1497CBC2-FCCB-4030-BAB0-95D588B8243E}"/>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910A2DB8-4A6A-4A89-A5BF-07F6C5ABB6ED}"/>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4D962FA4-157A-4FF6-A34A-9906FCB043FE}"/>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63</xdr:row>
      <xdr:rowOff>123825</xdr:rowOff>
    </xdr:to>
    <xdr:cxnSp macro="">
      <xdr:nvCxnSpPr>
        <xdr:cNvPr id="171" name="直線コネクタ 170">
          <a:extLst>
            <a:ext uri="{FF2B5EF4-FFF2-40B4-BE49-F238E27FC236}">
              <a16:creationId xmlns:a16="http://schemas.microsoft.com/office/drawing/2014/main" id="{C6FCB046-6752-468F-984C-37C31CCCEFCF}"/>
            </a:ext>
          </a:extLst>
        </xdr:cNvPr>
        <xdr:cNvCxnSpPr/>
      </xdr:nvCxnSpPr>
      <xdr:spPr>
        <a:xfrm flipV="1">
          <a:off x="4086225" y="9505950"/>
          <a:ext cx="0" cy="117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127652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1FC9478A-31A7-4B79-A2C2-2DAD7EE05EE5}"/>
            </a:ext>
          </a:extLst>
        </xdr:cNvPr>
        <xdr:cNvSpPr txBox="1"/>
      </xdr:nvSpPr>
      <xdr:spPr>
        <a:xfrm>
          <a:off x="4124960"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73" name="直線コネクタ 172">
          <a:extLst>
            <a:ext uri="{FF2B5EF4-FFF2-40B4-BE49-F238E27FC236}">
              <a16:creationId xmlns:a16="http://schemas.microsoft.com/office/drawing/2014/main" id="{F83A311F-D019-4BC9-ABBB-6B8CC6CA97D7}"/>
            </a:ext>
          </a:extLst>
        </xdr:cNvPr>
        <xdr:cNvCxnSpPr/>
      </xdr:nvCxnSpPr>
      <xdr:spPr>
        <a:xfrm>
          <a:off x="4020820" y="10685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D0E72D43-9E04-4FE6-B49A-91B0381AB0AD}"/>
            </a:ext>
          </a:extLst>
        </xdr:cNvPr>
        <xdr:cNvSpPr txBox="1"/>
      </xdr:nvSpPr>
      <xdr:spPr>
        <a:xfrm>
          <a:off x="412496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7D91FF96-A392-4A44-94CB-FCFCF56E7B90}"/>
            </a:ext>
          </a:extLst>
        </xdr:cNvPr>
        <xdr:cNvCxnSpPr/>
      </xdr:nvCxnSpPr>
      <xdr:spPr>
        <a:xfrm>
          <a:off x="4020820" y="950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5732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509456B-54F1-4EB1-820A-384218C0646E}"/>
            </a:ext>
          </a:extLst>
        </xdr:cNvPr>
        <xdr:cNvSpPr txBox="1"/>
      </xdr:nvSpPr>
      <xdr:spPr>
        <a:xfrm>
          <a:off x="4124960" y="10064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7" name="フローチャート: 判断 176">
          <a:extLst>
            <a:ext uri="{FF2B5EF4-FFF2-40B4-BE49-F238E27FC236}">
              <a16:creationId xmlns:a16="http://schemas.microsoft.com/office/drawing/2014/main" id="{3CA9F660-49E5-435D-8D55-249003719E9D}"/>
            </a:ext>
          </a:extLst>
        </xdr:cNvPr>
        <xdr:cNvSpPr/>
      </xdr:nvSpPr>
      <xdr:spPr>
        <a:xfrm>
          <a:off x="403606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78" name="フローチャート: 判断 177">
          <a:extLst>
            <a:ext uri="{FF2B5EF4-FFF2-40B4-BE49-F238E27FC236}">
              <a16:creationId xmlns:a16="http://schemas.microsoft.com/office/drawing/2014/main" id="{C8EB4CD1-2CF9-4980-AFF3-00BD0184D057}"/>
            </a:ext>
          </a:extLst>
        </xdr:cNvPr>
        <xdr:cNvSpPr/>
      </xdr:nvSpPr>
      <xdr:spPr>
        <a:xfrm>
          <a:off x="3312160" y="100609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9" name="フローチャート: 判断 178">
          <a:extLst>
            <a:ext uri="{FF2B5EF4-FFF2-40B4-BE49-F238E27FC236}">
              <a16:creationId xmlns:a16="http://schemas.microsoft.com/office/drawing/2014/main" id="{784618B2-FDF6-45F6-BD42-2264B3BE61AF}"/>
            </a:ext>
          </a:extLst>
        </xdr:cNvPr>
        <xdr:cNvSpPr/>
      </xdr:nvSpPr>
      <xdr:spPr>
        <a:xfrm>
          <a:off x="25146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0" name="フローチャート: 判断 179">
          <a:extLst>
            <a:ext uri="{FF2B5EF4-FFF2-40B4-BE49-F238E27FC236}">
              <a16:creationId xmlns:a16="http://schemas.microsoft.com/office/drawing/2014/main" id="{CEDDC257-71A3-4821-8664-6821229F4389}"/>
            </a:ext>
          </a:extLst>
        </xdr:cNvPr>
        <xdr:cNvSpPr/>
      </xdr:nvSpPr>
      <xdr:spPr>
        <a:xfrm>
          <a:off x="17399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1" name="フローチャート: 判断 180">
          <a:extLst>
            <a:ext uri="{FF2B5EF4-FFF2-40B4-BE49-F238E27FC236}">
              <a16:creationId xmlns:a16="http://schemas.microsoft.com/office/drawing/2014/main" id="{C7E11EDC-CB29-4056-BBD4-8192CCD5CF34}"/>
            </a:ext>
          </a:extLst>
        </xdr:cNvPr>
        <xdr:cNvSpPr/>
      </xdr:nvSpPr>
      <xdr:spPr>
        <a:xfrm>
          <a:off x="965200" y="100476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51FE5BC-52E7-4E28-BDAC-8E135AC9394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3647B5E-B07C-4377-ABF6-201BFEA468EB}"/>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CE49411-BC92-4490-93FF-EC0D05DB2585}"/>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F710487-5475-4C00-8EEE-3EE66A2F1373}"/>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B2E23AD-5852-46D2-B218-7DD3EB92E606}"/>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87" name="楕円 186">
          <a:extLst>
            <a:ext uri="{FF2B5EF4-FFF2-40B4-BE49-F238E27FC236}">
              <a16:creationId xmlns:a16="http://schemas.microsoft.com/office/drawing/2014/main" id="{5167F00B-8426-4E48-A34A-0B12E1436986}"/>
            </a:ext>
          </a:extLst>
        </xdr:cNvPr>
        <xdr:cNvSpPr/>
      </xdr:nvSpPr>
      <xdr:spPr>
        <a:xfrm>
          <a:off x="403606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90187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518B51D7-6A78-4511-B80E-AE465DC5697E}"/>
            </a:ext>
          </a:extLst>
        </xdr:cNvPr>
        <xdr:cNvSpPr txBox="1"/>
      </xdr:nvSpPr>
      <xdr:spPr>
        <a:xfrm>
          <a:off x="412496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xdr:rowOff>
    </xdr:from>
    <xdr:to>
      <xdr:col>20</xdr:col>
      <xdr:colOff>38100</xdr:colOff>
      <xdr:row>60</xdr:row>
      <xdr:rowOff>107950</xdr:rowOff>
    </xdr:to>
    <xdr:sp macro="" textlink="">
      <xdr:nvSpPr>
        <xdr:cNvPr id="189" name="楕円 188">
          <a:extLst>
            <a:ext uri="{FF2B5EF4-FFF2-40B4-BE49-F238E27FC236}">
              <a16:creationId xmlns:a16="http://schemas.microsoft.com/office/drawing/2014/main" id="{874E3B23-A453-4293-98EC-543DE5426F10}"/>
            </a:ext>
          </a:extLst>
        </xdr:cNvPr>
        <xdr:cNvSpPr/>
      </xdr:nvSpPr>
      <xdr:spPr>
        <a:xfrm>
          <a:off x="3312160" y="10064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118110</xdr:rowOff>
    </xdr:from>
    <xdr:to>
      <xdr:col>24</xdr:col>
      <xdr:colOff>63500</xdr:colOff>
      <xdr:row>60</xdr:row>
      <xdr:rowOff>57150</xdr:rowOff>
    </xdr:to>
    <xdr:cxnSp macro="">
      <xdr:nvCxnSpPr>
        <xdr:cNvPr id="190" name="直線コネクタ 189">
          <a:extLst>
            <a:ext uri="{FF2B5EF4-FFF2-40B4-BE49-F238E27FC236}">
              <a16:creationId xmlns:a16="http://schemas.microsoft.com/office/drawing/2014/main" id="{92FB12D0-57B4-4F34-B9FF-7C5A91F21BD9}"/>
            </a:ext>
          </a:extLst>
        </xdr:cNvPr>
        <xdr:cNvCxnSpPr/>
      </xdr:nvCxnSpPr>
      <xdr:spPr>
        <a:xfrm flipV="1">
          <a:off x="3355340" y="10008870"/>
          <a:ext cx="73152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151130</xdr:rowOff>
    </xdr:from>
    <xdr:to>
      <xdr:col>15</xdr:col>
      <xdr:colOff>101600</xdr:colOff>
      <xdr:row>60</xdr:row>
      <xdr:rowOff>81280</xdr:rowOff>
    </xdr:to>
    <xdr:sp macro="" textlink="">
      <xdr:nvSpPr>
        <xdr:cNvPr id="191" name="楕円 190">
          <a:extLst>
            <a:ext uri="{FF2B5EF4-FFF2-40B4-BE49-F238E27FC236}">
              <a16:creationId xmlns:a16="http://schemas.microsoft.com/office/drawing/2014/main" id="{4D21709B-5E77-4D2E-B2A2-58FCE7A122F7}"/>
            </a:ext>
          </a:extLst>
        </xdr:cNvPr>
        <xdr:cNvSpPr/>
      </xdr:nvSpPr>
      <xdr:spPr>
        <a:xfrm>
          <a:off x="2514600" y="10041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30480</xdr:rowOff>
    </xdr:from>
    <xdr:to>
      <xdr:col>19</xdr:col>
      <xdr:colOff>177800</xdr:colOff>
      <xdr:row>60</xdr:row>
      <xdr:rowOff>57150</xdr:rowOff>
    </xdr:to>
    <xdr:cxnSp macro="">
      <xdr:nvCxnSpPr>
        <xdr:cNvPr id="192" name="直線コネクタ 191">
          <a:extLst>
            <a:ext uri="{FF2B5EF4-FFF2-40B4-BE49-F238E27FC236}">
              <a16:creationId xmlns:a16="http://schemas.microsoft.com/office/drawing/2014/main" id="{CA67F56F-B36A-48B0-93BA-489E2BD94B5E}"/>
            </a:ext>
          </a:extLst>
        </xdr:cNvPr>
        <xdr:cNvCxnSpPr/>
      </xdr:nvCxnSpPr>
      <xdr:spPr>
        <a:xfrm>
          <a:off x="2565400" y="1008888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107315</xdr:rowOff>
    </xdr:from>
    <xdr:to>
      <xdr:col>10</xdr:col>
      <xdr:colOff>165100</xdr:colOff>
      <xdr:row>60</xdr:row>
      <xdr:rowOff>37465</xdr:rowOff>
    </xdr:to>
    <xdr:sp macro="" textlink="">
      <xdr:nvSpPr>
        <xdr:cNvPr id="193" name="楕円 192">
          <a:extLst>
            <a:ext uri="{FF2B5EF4-FFF2-40B4-BE49-F238E27FC236}">
              <a16:creationId xmlns:a16="http://schemas.microsoft.com/office/drawing/2014/main" id="{6FAB1B4A-4D9D-4577-9FBF-48ACD92DC516}"/>
            </a:ext>
          </a:extLst>
        </xdr:cNvPr>
        <xdr:cNvSpPr/>
      </xdr:nvSpPr>
      <xdr:spPr>
        <a:xfrm>
          <a:off x="1739900" y="9998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158115</xdr:rowOff>
    </xdr:from>
    <xdr:to>
      <xdr:col>15</xdr:col>
      <xdr:colOff>50800</xdr:colOff>
      <xdr:row>60</xdr:row>
      <xdr:rowOff>30480</xdr:rowOff>
    </xdr:to>
    <xdr:cxnSp macro="">
      <xdr:nvCxnSpPr>
        <xdr:cNvPr id="194" name="直線コネクタ 193">
          <a:extLst>
            <a:ext uri="{FF2B5EF4-FFF2-40B4-BE49-F238E27FC236}">
              <a16:creationId xmlns:a16="http://schemas.microsoft.com/office/drawing/2014/main" id="{5708D9A4-1AE6-422C-96E2-13F63E613598}"/>
            </a:ext>
          </a:extLst>
        </xdr:cNvPr>
        <xdr:cNvCxnSpPr/>
      </xdr:nvCxnSpPr>
      <xdr:spPr>
        <a:xfrm>
          <a:off x="1790700" y="10048875"/>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67310</xdr:rowOff>
    </xdr:from>
    <xdr:to>
      <xdr:col>6</xdr:col>
      <xdr:colOff>38100</xdr:colOff>
      <xdr:row>59</xdr:row>
      <xdr:rowOff>168910</xdr:rowOff>
    </xdr:to>
    <xdr:sp macro="" textlink="">
      <xdr:nvSpPr>
        <xdr:cNvPr id="195" name="楕円 194">
          <a:extLst>
            <a:ext uri="{FF2B5EF4-FFF2-40B4-BE49-F238E27FC236}">
              <a16:creationId xmlns:a16="http://schemas.microsoft.com/office/drawing/2014/main" id="{3D189C4D-755B-4A82-B827-47CE5AE78533}"/>
            </a:ext>
          </a:extLst>
        </xdr:cNvPr>
        <xdr:cNvSpPr/>
      </xdr:nvSpPr>
      <xdr:spPr>
        <a:xfrm>
          <a:off x="965200" y="99580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118110</xdr:rowOff>
    </xdr:from>
    <xdr:to>
      <xdr:col>10</xdr:col>
      <xdr:colOff>114300</xdr:colOff>
      <xdr:row>59</xdr:row>
      <xdr:rowOff>158115</xdr:rowOff>
    </xdr:to>
    <xdr:cxnSp macro="">
      <xdr:nvCxnSpPr>
        <xdr:cNvPr id="196" name="直線コネクタ 195">
          <a:extLst>
            <a:ext uri="{FF2B5EF4-FFF2-40B4-BE49-F238E27FC236}">
              <a16:creationId xmlns:a16="http://schemas.microsoft.com/office/drawing/2014/main" id="{A5F61E18-3C75-4095-86FA-A06BE4692965}"/>
            </a:ext>
          </a:extLst>
        </xdr:cNvPr>
        <xdr:cNvCxnSpPr/>
      </xdr:nvCxnSpPr>
      <xdr:spPr>
        <a:xfrm>
          <a:off x="1008380" y="1000887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97" name="n_1aveValue【体育館・プール】&#10;有形固定資産減価償却率">
          <a:extLst>
            <a:ext uri="{FF2B5EF4-FFF2-40B4-BE49-F238E27FC236}">
              <a16:creationId xmlns:a16="http://schemas.microsoft.com/office/drawing/2014/main" id="{671B0637-192F-4716-8A48-C70D18695CCC}"/>
            </a:ext>
          </a:extLst>
        </xdr:cNvPr>
        <xdr:cNvSpPr txBox="1"/>
      </xdr:nvSpPr>
      <xdr:spPr>
        <a:xfrm>
          <a:off x="317056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198" name="n_2aveValue【体育館・プール】&#10;有形固定資産減価償却率">
          <a:extLst>
            <a:ext uri="{FF2B5EF4-FFF2-40B4-BE49-F238E27FC236}">
              <a16:creationId xmlns:a16="http://schemas.microsoft.com/office/drawing/2014/main" id="{6E1173C6-A09F-497F-B71C-5B0925BBCDD5}"/>
            </a:ext>
          </a:extLst>
        </xdr:cNvPr>
        <xdr:cNvSpPr txBox="1"/>
      </xdr:nvSpPr>
      <xdr:spPr>
        <a:xfrm>
          <a:off x="238570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102887</xdr:rowOff>
    </xdr:from>
    <xdr:ext cx="405111" cy="259045"/>
    <xdr:sp macro="" textlink="">
      <xdr:nvSpPr>
        <xdr:cNvPr id="199" name="n_3aveValue【体育館・プール】&#10;有形固定資産減価償却率">
          <a:extLst>
            <a:ext uri="{FF2B5EF4-FFF2-40B4-BE49-F238E27FC236}">
              <a16:creationId xmlns:a16="http://schemas.microsoft.com/office/drawing/2014/main" id="{11558F53-D5AF-4DAF-A071-A7CF8A33DA87}"/>
            </a:ext>
          </a:extLst>
        </xdr:cNvPr>
        <xdr:cNvSpPr txBox="1"/>
      </xdr:nvSpPr>
      <xdr:spPr>
        <a:xfrm>
          <a:off x="161100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78122</xdr:rowOff>
    </xdr:from>
    <xdr:ext cx="405111" cy="259045"/>
    <xdr:sp macro="" textlink="">
      <xdr:nvSpPr>
        <xdr:cNvPr id="200" name="n_4aveValue【体育館・プール】&#10;有形固定資産減価償却率">
          <a:extLst>
            <a:ext uri="{FF2B5EF4-FFF2-40B4-BE49-F238E27FC236}">
              <a16:creationId xmlns:a16="http://schemas.microsoft.com/office/drawing/2014/main" id="{0E8F6706-6162-4D5E-90DA-5309B2847676}"/>
            </a:ext>
          </a:extLst>
        </xdr:cNvPr>
        <xdr:cNvSpPr txBox="1"/>
      </xdr:nvSpPr>
      <xdr:spPr>
        <a:xfrm>
          <a:off x="836304"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99077</xdr:rowOff>
    </xdr:from>
    <xdr:ext cx="405111" cy="259045"/>
    <xdr:sp macro="" textlink="">
      <xdr:nvSpPr>
        <xdr:cNvPr id="201" name="n_1mainValue【体育館・プール】&#10;有形固定資産減価償却率">
          <a:extLst>
            <a:ext uri="{FF2B5EF4-FFF2-40B4-BE49-F238E27FC236}">
              <a16:creationId xmlns:a16="http://schemas.microsoft.com/office/drawing/2014/main" id="{E9507002-E525-490F-B591-FF8A159120F6}"/>
            </a:ext>
          </a:extLst>
        </xdr:cNvPr>
        <xdr:cNvSpPr txBox="1"/>
      </xdr:nvSpPr>
      <xdr:spPr>
        <a:xfrm>
          <a:off x="317056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2" name="n_2mainValue【体育館・プール】&#10;有形固定資産減価償却率">
          <a:extLst>
            <a:ext uri="{FF2B5EF4-FFF2-40B4-BE49-F238E27FC236}">
              <a16:creationId xmlns:a16="http://schemas.microsoft.com/office/drawing/2014/main" id="{340E4FC3-D1AE-46F3-8F86-0B93343713D1}"/>
            </a:ext>
          </a:extLst>
        </xdr:cNvPr>
        <xdr:cNvSpPr txBox="1"/>
      </xdr:nvSpPr>
      <xdr:spPr>
        <a:xfrm>
          <a:off x="238570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53992</xdr:rowOff>
    </xdr:from>
    <xdr:ext cx="405111" cy="259045"/>
    <xdr:sp macro="" textlink="">
      <xdr:nvSpPr>
        <xdr:cNvPr id="203" name="n_3mainValue【体育館・プール】&#10;有形固定資産減価償却率">
          <a:extLst>
            <a:ext uri="{FF2B5EF4-FFF2-40B4-BE49-F238E27FC236}">
              <a16:creationId xmlns:a16="http://schemas.microsoft.com/office/drawing/2014/main" id="{3E14AC9B-C36B-48B4-ADFE-08665845920D}"/>
            </a:ext>
          </a:extLst>
        </xdr:cNvPr>
        <xdr:cNvSpPr txBox="1"/>
      </xdr:nvSpPr>
      <xdr:spPr>
        <a:xfrm>
          <a:off x="161100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4" name="n_4mainValue【体育館・プール】&#10;有形固定資産減価償却率">
          <a:extLst>
            <a:ext uri="{FF2B5EF4-FFF2-40B4-BE49-F238E27FC236}">
              <a16:creationId xmlns:a16="http://schemas.microsoft.com/office/drawing/2014/main" id="{FEEF038C-5505-4718-9503-C32EF6005BBD}"/>
            </a:ext>
          </a:extLst>
        </xdr:cNvPr>
        <xdr:cNvSpPr txBox="1"/>
      </xdr:nvSpPr>
      <xdr:spPr>
        <a:xfrm>
          <a:off x="83630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D952E8A-8DED-4A5D-A467-39A573251D0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ABCC3B10-311F-45D5-8A33-F75A7111C3D6}"/>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C9E2882-3017-4A31-A475-50EB831D803E}"/>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8BD2FDC1-A83D-417C-B537-171E3B941A3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C5B35233-BB3C-4535-8F18-1D469C37BEC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107E9DE-FDEA-43CF-9EE8-8AA0CABFED76}"/>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B623610-72D6-464D-812B-A9A67E996112}"/>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F887B718-D754-4AD6-96FB-132F2838DFF1}"/>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759A1C78-C16A-41E2-BE75-5B2523BCBD6E}"/>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A358ED6-2F95-4163-B5B1-24652AA1F6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5975BB7F-D2E9-4F21-8191-117EA81E4201}"/>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3B428310-BA62-44B0-AA40-8C84F169C918}"/>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ED3BA0BA-CD27-4FCC-91F3-1A5D4D7F7F62}"/>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3BEB82AE-041D-47DB-B590-4EEC9A07CA19}"/>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CDFE4E76-0CC2-49A4-B83E-D8AC631D923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8E3F6003-60C1-41E2-BFAC-AD71CA5BE1A2}"/>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3BA9E5A7-C94A-49DF-8C72-513EDC78EEC3}"/>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937A60EA-35D1-48D1-B18D-E95A51C4C081}"/>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5378D039-8B00-4A74-9C49-12C7D0BC208C}"/>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9B71AB67-F2C7-4D79-B60E-4B5866A6F62D}"/>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CE10CA71-FB9E-4079-9C10-43F804268AC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556AA738-5CC5-4278-9E0C-E7A0F6B96F28}"/>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73F6AF82-9CE7-424E-8043-2A9F96188FAD}"/>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149860</xdr:rowOff>
    </xdr:from>
    <xdr:to>
      <xdr:col>54</xdr:col>
      <xdr:colOff>189865</xdr:colOff>
      <xdr:row>64</xdr:row>
      <xdr:rowOff>54610</xdr:rowOff>
    </xdr:to>
    <xdr:cxnSp macro="">
      <xdr:nvCxnSpPr>
        <xdr:cNvPr id="228" name="直線コネクタ 227">
          <a:extLst>
            <a:ext uri="{FF2B5EF4-FFF2-40B4-BE49-F238E27FC236}">
              <a16:creationId xmlns:a16="http://schemas.microsoft.com/office/drawing/2014/main" id="{6B7A246D-D37B-45BE-8D9C-EC62E87EF418}"/>
            </a:ext>
          </a:extLst>
        </xdr:cNvPr>
        <xdr:cNvCxnSpPr/>
      </xdr:nvCxnSpPr>
      <xdr:spPr>
        <a:xfrm flipV="1">
          <a:off x="9219565" y="93700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9" name="【体育館・プール】&#10;一人当たり面積最小値テキスト">
          <a:extLst>
            <a:ext uri="{FF2B5EF4-FFF2-40B4-BE49-F238E27FC236}">
              <a16:creationId xmlns:a16="http://schemas.microsoft.com/office/drawing/2014/main" id="{84EC673A-D23F-4DA4-B7F5-6A715370E1EE}"/>
            </a:ext>
          </a:extLst>
        </xdr:cNvPr>
        <xdr:cNvSpPr txBox="1"/>
      </xdr:nvSpPr>
      <xdr:spPr>
        <a:xfrm>
          <a:off x="92583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a:extLst>
            <a:ext uri="{FF2B5EF4-FFF2-40B4-BE49-F238E27FC236}">
              <a16:creationId xmlns:a16="http://schemas.microsoft.com/office/drawing/2014/main" id="{EE28197B-4611-480B-B1DB-AC3BEDFB4A08}"/>
            </a:ext>
          </a:extLst>
        </xdr:cNvPr>
        <xdr:cNvCxnSpPr/>
      </xdr:nvCxnSpPr>
      <xdr:spPr>
        <a:xfrm>
          <a:off x="9154160" y="1078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96537</xdr:rowOff>
    </xdr:from>
    <xdr:ext cx="469744" cy="259045"/>
    <xdr:sp macro="" textlink="">
      <xdr:nvSpPr>
        <xdr:cNvPr id="231" name="【体育館・プール】&#10;一人当たり面積最大値テキスト">
          <a:extLst>
            <a:ext uri="{FF2B5EF4-FFF2-40B4-BE49-F238E27FC236}">
              <a16:creationId xmlns:a16="http://schemas.microsoft.com/office/drawing/2014/main" id="{FF4C2162-1B5A-49A9-8B9F-A900FDF483F1}"/>
            </a:ext>
          </a:extLst>
        </xdr:cNvPr>
        <xdr:cNvSpPr txBox="1"/>
      </xdr:nvSpPr>
      <xdr:spPr>
        <a:xfrm>
          <a:off x="9258300" y="914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149860</xdr:rowOff>
    </xdr:from>
    <xdr:to>
      <xdr:col>55</xdr:col>
      <xdr:colOff>88900</xdr:colOff>
      <xdr:row>55</xdr:row>
      <xdr:rowOff>149860</xdr:rowOff>
    </xdr:to>
    <xdr:cxnSp macro="">
      <xdr:nvCxnSpPr>
        <xdr:cNvPr id="232" name="直線コネクタ 231">
          <a:extLst>
            <a:ext uri="{FF2B5EF4-FFF2-40B4-BE49-F238E27FC236}">
              <a16:creationId xmlns:a16="http://schemas.microsoft.com/office/drawing/2014/main" id="{E7A86208-A342-4DE6-BF20-F72504B95E5F}"/>
            </a:ext>
          </a:extLst>
        </xdr:cNvPr>
        <xdr:cNvCxnSpPr/>
      </xdr:nvCxnSpPr>
      <xdr:spPr>
        <a:xfrm>
          <a:off x="9154160" y="9370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24147</xdr:rowOff>
    </xdr:from>
    <xdr:ext cx="469744" cy="259045"/>
    <xdr:sp macro="" textlink="">
      <xdr:nvSpPr>
        <xdr:cNvPr id="233" name="【体育館・プール】&#10;一人当たり面積平均値テキスト">
          <a:extLst>
            <a:ext uri="{FF2B5EF4-FFF2-40B4-BE49-F238E27FC236}">
              <a16:creationId xmlns:a16="http://schemas.microsoft.com/office/drawing/2014/main" id="{1839E3DE-C17A-491C-8C92-E937A59ECB19}"/>
            </a:ext>
          </a:extLst>
        </xdr:cNvPr>
        <xdr:cNvSpPr txBox="1"/>
      </xdr:nvSpPr>
      <xdr:spPr>
        <a:xfrm>
          <a:off x="9258300" y="10250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xdr:rowOff>
    </xdr:from>
    <xdr:to>
      <xdr:col>55</xdr:col>
      <xdr:colOff>50800</xdr:colOff>
      <xdr:row>62</xdr:row>
      <xdr:rowOff>102870</xdr:rowOff>
    </xdr:to>
    <xdr:sp macro="" textlink="">
      <xdr:nvSpPr>
        <xdr:cNvPr id="234" name="フローチャート: 判断 233">
          <a:extLst>
            <a:ext uri="{FF2B5EF4-FFF2-40B4-BE49-F238E27FC236}">
              <a16:creationId xmlns:a16="http://schemas.microsoft.com/office/drawing/2014/main" id="{CEF4CC40-F903-4C49-B1F0-82E66E16BDA9}"/>
            </a:ext>
          </a:extLst>
        </xdr:cNvPr>
        <xdr:cNvSpPr/>
      </xdr:nvSpPr>
      <xdr:spPr>
        <a:xfrm>
          <a:off x="9192260" y="103949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15240</xdr:rowOff>
    </xdr:from>
    <xdr:to>
      <xdr:col>50</xdr:col>
      <xdr:colOff>165100</xdr:colOff>
      <xdr:row>62</xdr:row>
      <xdr:rowOff>116840</xdr:rowOff>
    </xdr:to>
    <xdr:sp macro="" textlink="">
      <xdr:nvSpPr>
        <xdr:cNvPr id="235" name="フローチャート: 判断 234">
          <a:extLst>
            <a:ext uri="{FF2B5EF4-FFF2-40B4-BE49-F238E27FC236}">
              <a16:creationId xmlns:a16="http://schemas.microsoft.com/office/drawing/2014/main" id="{409BCEED-0D6F-4C74-8A96-8ABB226E332B}"/>
            </a:ext>
          </a:extLst>
        </xdr:cNvPr>
        <xdr:cNvSpPr/>
      </xdr:nvSpPr>
      <xdr:spPr>
        <a:xfrm>
          <a:off x="84455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49530</xdr:rowOff>
    </xdr:from>
    <xdr:to>
      <xdr:col>46</xdr:col>
      <xdr:colOff>38100</xdr:colOff>
      <xdr:row>62</xdr:row>
      <xdr:rowOff>151130</xdr:rowOff>
    </xdr:to>
    <xdr:sp macro="" textlink="">
      <xdr:nvSpPr>
        <xdr:cNvPr id="236" name="フローチャート: 判断 235">
          <a:extLst>
            <a:ext uri="{FF2B5EF4-FFF2-40B4-BE49-F238E27FC236}">
              <a16:creationId xmlns:a16="http://schemas.microsoft.com/office/drawing/2014/main" id="{8EFB315C-CF47-4E73-9E26-2AD1732A2128}"/>
            </a:ext>
          </a:extLst>
        </xdr:cNvPr>
        <xdr:cNvSpPr/>
      </xdr:nvSpPr>
      <xdr:spPr>
        <a:xfrm>
          <a:off x="7670800" y="10443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38100</xdr:rowOff>
    </xdr:from>
    <xdr:to>
      <xdr:col>41</xdr:col>
      <xdr:colOff>101600</xdr:colOff>
      <xdr:row>62</xdr:row>
      <xdr:rowOff>139700</xdr:rowOff>
    </xdr:to>
    <xdr:sp macro="" textlink="">
      <xdr:nvSpPr>
        <xdr:cNvPr id="237" name="フローチャート: 判断 236">
          <a:extLst>
            <a:ext uri="{FF2B5EF4-FFF2-40B4-BE49-F238E27FC236}">
              <a16:creationId xmlns:a16="http://schemas.microsoft.com/office/drawing/2014/main" id="{D99C21A9-6204-4E2B-BA03-F4BD3A137E1E}"/>
            </a:ext>
          </a:extLst>
        </xdr:cNvPr>
        <xdr:cNvSpPr/>
      </xdr:nvSpPr>
      <xdr:spPr>
        <a:xfrm>
          <a:off x="687324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8" name="フローチャート: 判断 237">
          <a:extLst>
            <a:ext uri="{FF2B5EF4-FFF2-40B4-BE49-F238E27FC236}">
              <a16:creationId xmlns:a16="http://schemas.microsoft.com/office/drawing/2014/main" id="{36471E06-17F2-4F92-A6E7-1024E3B4460D}"/>
            </a:ext>
          </a:extLst>
        </xdr:cNvPr>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23DD7EF-375C-44E7-9C38-410474CFB0F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127749A-1A72-48E7-B4F4-B3318C50B67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8E8EF88-CC7D-4EDD-898A-FBC887B538D8}"/>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25EF759-78E3-4BAF-A7BE-6546F5B358F7}"/>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F6C2959-B7DC-4E8C-A6DA-4198EE0D1153}"/>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157480</xdr:rowOff>
    </xdr:from>
    <xdr:to>
      <xdr:col>55</xdr:col>
      <xdr:colOff>50800</xdr:colOff>
      <xdr:row>64</xdr:row>
      <xdr:rowOff>87630</xdr:rowOff>
    </xdr:to>
    <xdr:sp macro="" textlink="">
      <xdr:nvSpPr>
        <xdr:cNvPr id="244" name="楕円 243">
          <a:extLst>
            <a:ext uri="{FF2B5EF4-FFF2-40B4-BE49-F238E27FC236}">
              <a16:creationId xmlns:a16="http://schemas.microsoft.com/office/drawing/2014/main" id="{058A05BC-9265-4C90-8EA0-44DC7884BBE7}"/>
            </a:ext>
          </a:extLst>
        </xdr:cNvPr>
        <xdr:cNvSpPr/>
      </xdr:nvSpPr>
      <xdr:spPr>
        <a:xfrm>
          <a:off x="9192260" y="10718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72407</xdr:rowOff>
    </xdr:from>
    <xdr:ext cx="469744" cy="259045"/>
    <xdr:sp macro="" textlink="">
      <xdr:nvSpPr>
        <xdr:cNvPr id="245" name="【体育館・プール】&#10;一人当たり面積該当値テキスト">
          <a:extLst>
            <a:ext uri="{FF2B5EF4-FFF2-40B4-BE49-F238E27FC236}">
              <a16:creationId xmlns:a16="http://schemas.microsoft.com/office/drawing/2014/main" id="{5F7D2DAA-7051-4EEB-BF13-14F2713F82A4}"/>
            </a:ext>
          </a:extLst>
        </xdr:cNvPr>
        <xdr:cNvSpPr txBox="1"/>
      </xdr:nvSpPr>
      <xdr:spPr>
        <a:xfrm>
          <a:off x="92583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106680</xdr:rowOff>
    </xdr:from>
    <xdr:to>
      <xdr:col>50</xdr:col>
      <xdr:colOff>165100</xdr:colOff>
      <xdr:row>64</xdr:row>
      <xdr:rowOff>36830</xdr:rowOff>
    </xdr:to>
    <xdr:sp macro="" textlink="">
      <xdr:nvSpPr>
        <xdr:cNvPr id="246" name="楕円 245">
          <a:extLst>
            <a:ext uri="{FF2B5EF4-FFF2-40B4-BE49-F238E27FC236}">
              <a16:creationId xmlns:a16="http://schemas.microsoft.com/office/drawing/2014/main" id="{FF2F0C9F-5F6C-4ED0-A693-E6D78305155C}"/>
            </a:ext>
          </a:extLst>
        </xdr:cNvPr>
        <xdr:cNvSpPr/>
      </xdr:nvSpPr>
      <xdr:spPr>
        <a:xfrm>
          <a:off x="8445500" y="10668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157480</xdr:rowOff>
    </xdr:from>
    <xdr:to>
      <xdr:col>55</xdr:col>
      <xdr:colOff>0</xdr:colOff>
      <xdr:row>64</xdr:row>
      <xdr:rowOff>36830</xdr:rowOff>
    </xdr:to>
    <xdr:cxnSp macro="">
      <xdr:nvCxnSpPr>
        <xdr:cNvPr id="247" name="直線コネクタ 246">
          <a:extLst>
            <a:ext uri="{FF2B5EF4-FFF2-40B4-BE49-F238E27FC236}">
              <a16:creationId xmlns:a16="http://schemas.microsoft.com/office/drawing/2014/main" id="{C98B494E-DB5F-4F4F-9801-B36F38D887DF}"/>
            </a:ext>
          </a:extLst>
        </xdr:cNvPr>
        <xdr:cNvCxnSpPr/>
      </xdr:nvCxnSpPr>
      <xdr:spPr>
        <a:xfrm>
          <a:off x="8496300" y="10718800"/>
          <a:ext cx="7239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107950</xdr:rowOff>
    </xdr:from>
    <xdr:to>
      <xdr:col>46</xdr:col>
      <xdr:colOff>38100</xdr:colOff>
      <xdr:row>64</xdr:row>
      <xdr:rowOff>38100</xdr:rowOff>
    </xdr:to>
    <xdr:sp macro="" textlink="">
      <xdr:nvSpPr>
        <xdr:cNvPr id="248" name="楕円 247">
          <a:extLst>
            <a:ext uri="{FF2B5EF4-FFF2-40B4-BE49-F238E27FC236}">
              <a16:creationId xmlns:a16="http://schemas.microsoft.com/office/drawing/2014/main" id="{077C432F-9098-4EDA-A19B-371A281A33D1}"/>
            </a:ext>
          </a:extLst>
        </xdr:cNvPr>
        <xdr:cNvSpPr/>
      </xdr:nvSpPr>
      <xdr:spPr>
        <a:xfrm>
          <a:off x="7670800" y="106692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157480</xdr:rowOff>
    </xdr:from>
    <xdr:to>
      <xdr:col>50</xdr:col>
      <xdr:colOff>114300</xdr:colOff>
      <xdr:row>63</xdr:row>
      <xdr:rowOff>158750</xdr:rowOff>
    </xdr:to>
    <xdr:cxnSp macro="">
      <xdr:nvCxnSpPr>
        <xdr:cNvPr id="249" name="直線コネクタ 248">
          <a:extLst>
            <a:ext uri="{FF2B5EF4-FFF2-40B4-BE49-F238E27FC236}">
              <a16:creationId xmlns:a16="http://schemas.microsoft.com/office/drawing/2014/main" id="{5DB3025A-A1E5-49EF-91E3-1B284F93C400}"/>
            </a:ext>
          </a:extLst>
        </xdr:cNvPr>
        <xdr:cNvCxnSpPr/>
      </xdr:nvCxnSpPr>
      <xdr:spPr>
        <a:xfrm flipV="1">
          <a:off x="7713980" y="10718800"/>
          <a:ext cx="78232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107950</xdr:rowOff>
    </xdr:from>
    <xdr:to>
      <xdr:col>41</xdr:col>
      <xdr:colOff>101600</xdr:colOff>
      <xdr:row>64</xdr:row>
      <xdr:rowOff>38100</xdr:rowOff>
    </xdr:to>
    <xdr:sp macro="" textlink="">
      <xdr:nvSpPr>
        <xdr:cNvPr id="250" name="楕円 249">
          <a:extLst>
            <a:ext uri="{FF2B5EF4-FFF2-40B4-BE49-F238E27FC236}">
              <a16:creationId xmlns:a16="http://schemas.microsoft.com/office/drawing/2014/main" id="{0AE25396-B61C-4017-93F2-8CC44EFFCA2F}"/>
            </a:ext>
          </a:extLst>
        </xdr:cNvPr>
        <xdr:cNvSpPr/>
      </xdr:nvSpPr>
      <xdr:spPr>
        <a:xfrm>
          <a:off x="6873240" y="10669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158750</xdr:rowOff>
    </xdr:from>
    <xdr:to>
      <xdr:col>45</xdr:col>
      <xdr:colOff>177800</xdr:colOff>
      <xdr:row>63</xdr:row>
      <xdr:rowOff>158750</xdr:rowOff>
    </xdr:to>
    <xdr:cxnSp macro="">
      <xdr:nvCxnSpPr>
        <xdr:cNvPr id="251" name="直線コネクタ 250">
          <a:extLst>
            <a:ext uri="{FF2B5EF4-FFF2-40B4-BE49-F238E27FC236}">
              <a16:creationId xmlns:a16="http://schemas.microsoft.com/office/drawing/2014/main" id="{2F855D38-4337-49E6-9371-722BB9C40D40}"/>
            </a:ext>
          </a:extLst>
        </xdr:cNvPr>
        <xdr:cNvCxnSpPr/>
      </xdr:nvCxnSpPr>
      <xdr:spPr>
        <a:xfrm>
          <a:off x="6924040" y="107200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109220</xdr:rowOff>
    </xdr:from>
    <xdr:to>
      <xdr:col>36</xdr:col>
      <xdr:colOff>165100</xdr:colOff>
      <xdr:row>64</xdr:row>
      <xdr:rowOff>39370</xdr:rowOff>
    </xdr:to>
    <xdr:sp macro="" textlink="">
      <xdr:nvSpPr>
        <xdr:cNvPr id="252" name="楕円 251">
          <a:extLst>
            <a:ext uri="{FF2B5EF4-FFF2-40B4-BE49-F238E27FC236}">
              <a16:creationId xmlns:a16="http://schemas.microsoft.com/office/drawing/2014/main" id="{B2E86982-CB5B-4421-9D28-67D5F502C81A}"/>
            </a:ext>
          </a:extLst>
        </xdr:cNvPr>
        <xdr:cNvSpPr/>
      </xdr:nvSpPr>
      <xdr:spPr>
        <a:xfrm>
          <a:off x="6098540" y="10670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158750</xdr:rowOff>
    </xdr:from>
    <xdr:to>
      <xdr:col>41</xdr:col>
      <xdr:colOff>50800</xdr:colOff>
      <xdr:row>63</xdr:row>
      <xdr:rowOff>160020</xdr:rowOff>
    </xdr:to>
    <xdr:cxnSp macro="">
      <xdr:nvCxnSpPr>
        <xdr:cNvPr id="253" name="直線コネクタ 252">
          <a:extLst>
            <a:ext uri="{FF2B5EF4-FFF2-40B4-BE49-F238E27FC236}">
              <a16:creationId xmlns:a16="http://schemas.microsoft.com/office/drawing/2014/main" id="{9DEBB752-331E-433F-9402-33446DBED314}"/>
            </a:ext>
          </a:extLst>
        </xdr:cNvPr>
        <xdr:cNvCxnSpPr/>
      </xdr:nvCxnSpPr>
      <xdr:spPr>
        <a:xfrm flipV="1">
          <a:off x="6149340" y="10720070"/>
          <a:ext cx="7747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133367</xdr:rowOff>
    </xdr:from>
    <xdr:ext cx="469744" cy="259045"/>
    <xdr:sp macro="" textlink="">
      <xdr:nvSpPr>
        <xdr:cNvPr id="254" name="n_1aveValue【体育館・プール】&#10;一人当たり面積">
          <a:extLst>
            <a:ext uri="{FF2B5EF4-FFF2-40B4-BE49-F238E27FC236}">
              <a16:creationId xmlns:a16="http://schemas.microsoft.com/office/drawing/2014/main" id="{92F9BDD8-5FF3-4901-986C-3498BB3F5874}"/>
            </a:ext>
          </a:extLst>
        </xdr:cNvPr>
        <xdr:cNvSpPr txBox="1"/>
      </xdr:nvSpPr>
      <xdr:spPr>
        <a:xfrm>
          <a:off x="8271587" y="1019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167657</xdr:rowOff>
    </xdr:from>
    <xdr:ext cx="469744" cy="259045"/>
    <xdr:sp macro="" textlink="">
      <xdr:nvSpPr>
        <xdr:cNvPr id="255" name="n_2aveValue【体育館・プール】&#10;一人当たり面積">
          <a:extLst>
            <a:ext uri="{FF2B5EF4-FFF2-40B4-BE49-F238E27FC236}">
              <a16:creationId xmlns:a16="http://schemas.microsoft.com/office/drawing/2014/main" id="{1F188210-9A04-483C-92F9-59BFC612AE51}"/>
            </a:ext>
          </a:extLst>
        </xdr:cNvPr>
        <xdr:cNvSpPr txBox="1"/>
      </xdr:nvSpPr>
      <xdr:spPr>
        <a:xfrm>
          <a:off x="750958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156227</xdr:rowOff>
    </xdr:from>
    <xdr:ext cx="469744" cy="259045"/>
    <xdr:sp macro="" textlink="">
      <xdr:nvSpPr>
        <xdr:cNvPr id="256" name="n_3aveValue【体育館・プール】&#10;一人当たり面積">
          <a:extLst>
            <a:ext uri="{FF2B5EF4-FFF2-40B4-BE49-F238E27FC236}">
              <a16:creationId xmlns:a16="http://schemas.microsoft.com/office/drawing/2014/main" id="{DC66522F-6DA8-421B-AC70-7ACD355DEA42}"/>
            </a:ext>
          </a:extLst>
        </xdr:cNvPr>
        <xdr:cNvSpPr txBox="1"/>
      </xdr:nvSpPr>
      <xdr:spPr>
        <a:xfrm>
          <a:off x="67120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57" name="n_4aveValue【体育館・プール】&#10;一人当たり面積">
          <a:extLst>
            <a:ext uri="{FF2B5EF4-FFF2-40B4-BE49-F238E27FC236}">
              <a16:creationId xmlns:a16="http://schemas.microsoft.com/office/drawing/2014/main" id="{799A58BA-627D-4D03-AD60-4A411A515844}"/>
            </a:ext>
          </a:extLst>
        </xdr:cNvPr>
        <xdr:cNvSpPr txBox="1"/>
      </xdr:nvSpPr>
      <xdr:spPr>
        <a:xfrm>
          <a:off x="59373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27957</xdr:rowOff>
    </xdr:from>
    <xdr:ext cx="469744" cy="259045"/>
    <xdr:sp macro="" textlink="">
      <xdr:nvSpPr>
        <xdr:cNvPr id="258" name="n_1mainValue【体育館・プール】&#10;一人当たり面積">
          <a:extLst>
            <a:ext uri="{FF2B5EF4-FFF2-40B4-BE49-F238E27FC236}">
              <a16:creationId xmlns:a16="http://schemas.microsoft.com/office/drawing/2014/main" id="{ACF0B3B5-1860-45CC-B2BB-7C9AC6B9A88C}"/>
            </a:ext>
          </a:extLst>
        </xdr:cNvPr>
        <xdr:cNvSpPr txBox="1"/>
      </xdr:nvSpPr>
      <xdr:spPr>
        <a:xfrm>
          <a:off x="8271587" y="1075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29227</xdr:rowOff>
    </xdr:from>
    <xdr:ext cx="469744" cy="259045"/>
    <xdr:sp macro="" textlink="">
      <xdr:nvSpPr>
        <xdr:cNvPr id="259" name="n_2mainValue【体育館・プール】&#10;一人当たり面積">
          <a:extLst>
            <a:ext uri="{FF2B5EF4-FFF2-40B4-BE49-F238E27FC236}">
              <a16:creationId xmlns:a16="http://schemas.microsoft.com/office/drawing/2014/main" id="{EA339988-A533-402E-B9C1-40B02A7E39C9}"/>
            </a:ext>
          </a:extLst>
        </xdr:cNvPr>
        <xdr:cNvSpPr txBox="1"/>
      </xdr:nvSpPr>
      <xdr:spPr>
        <a:xfrm>
          <a:off x="7509587" y="107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29227</xdr:rowOff>
    </xdr:from>
    <xdr:ext cx="469744" cy="259045"/>
    <xdr:sp macro="" textlink="">
      <xdr:nvSpPr>
        <xdr:cNvPr id="260" name="n_3mainValue【体育館・プール】&#10;一人当たり面積">
          <a:extLst>
            <a:ext uri="{FF2B5EF4-FFF2-40B4-BE49-F238E27FC236}">
              <a16:creationId xmlns:a16="http://schemas.microsoft.com/office/drawing/2014/main" id="{DC4404A6-7506-4EAC-B7B3-94027780D887}"/>
            </a:ext>
          </a:extLst>
        </xdr:cNvPr>
        <xdr:cNvSpPr txBox="1"/>
      </xdr:nvSpPr>
      <xdr:spPr>
        <a:xfrm>
          <a:off x="6712027" y="107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30497</xdr:rowOff>
    </xdr:from>
    <xdr:ext cx="469744" cy="259045"/>
    <xdr:sp macro="" textlink="">
      <xdr:nvSpPr>
        <xdr:cNvPr id="261" name="n_4mainValue【体育館・プール】&#10;一人当たり面積">
          <a:extLst>
            <a:ext uri="{FF2B5EF4-FFF2-40B4-BE49-F238E27FC236}">
              <a16:creationId xmlns:a16="http://schemas.microsoft.com/office/drawing/2014/main" id="{7DD6CCED-DBA0-4A6B-AAF8-8102DEC96EAB}"/>
            </a:ext>
          </a:extLst>
        </xdr:cNvPr>
        <xdr:cNvSpPr txBox="1"/>
      </xdr:nvSpPr>
      <xdr:spPr>
        <a:xfrm>
          <a:off x="593732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5A56819-4EEF-4607-97BB-CCAA8F073D2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9F6968A-6F70-4EBC-BFEF-D8437C480FAA}"/>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902B638-F4F9-4FB2-847F-27CF2604AB0F}"/>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63ABBF2E-4D20-439F-BAEE-7910F7D3CAF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3789084B-F931-4D07-B3D6-AF90222E70BF}"/>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9AFCBACF-6141-49E9-B558-F173DED87403}"/>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507ED14-3475-4D2B-8C5E-DBD36FAA45A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AF602B4D-B6A8-46FB-A4FA-BF2B15F07A94}"/>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6A71750C-0119-42C9-B357-DD8F51E6AAA3}"/>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1B37972A-4ACC-47BF-B6EC-A090BC8C9ED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E80A2B3D-B97C-4E95-B31D-136200AAE212}"/>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3E11BA44-E26E-4392-9AE3-AB10AD7CEB82}"/>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549BDB97-7091-4BB8-8F59-CC63B9471E48}"/>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D837FEE7-7182-407A-84B5-53E736C92B09}"/>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A216B1C-CA3D-4284-888D-45AEF90CEE19}"/>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462236B2-F5E1-4FEC-A166-461D4056060D}"/>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F4A60C3B-D684-46A4-A1A1-AAAE22613C12}"/>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1DB6D8F4-7815-4912-AAC9-A25A9AFCC518}"/>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F22FEE72-911F-4E6C-8034-DA1BEE586487}"/>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52A98654-D075-44B6-8135-E0A926BA6968}"/>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405FFBD5-1852-46FC-937E-F48021B1B59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129912C9-5F42-48FC-BBE6-8AEAC12285A3}"/>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CA3F16EF-F07F-49EB-919B-A64B8E0E17B3}"/>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FBBA8E89-17B1-457A-A38B-4F1F86CCC184}"/>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2D2EFD2E-BAF2-4646-B7EB-484E6A54B579}"/>
            </a:ext>
          </a:extLst>
        </xdr:cNvPr>
        <xdr:cNvCxnSpPr/>
      </xdr:nvCxnSpPr>
      <xdr:spPr>
        <a:xfrm flipV="1">
          <a:off x="4086225" y="13075919"/>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EA4F8181-D886-48EE-BA01-FE96FC1B261B}"/>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2612AA8F-569F-47AF-822A-688B741B7A92}"/>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8BF294A2-8F5D-4A59-9A64-BF8F0226CD15}"/>
            </a:ext>
          </a:extLst>
        </xdr:cNvPr>
        <xdr:cNvSpPr txBox="1"/>
      </xdr:nvSpPr>
      <xdr:spPr>
        <a:xfrm>
          <a:off x="4124960" y="12854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90" name="直線コネクタ 289">
          <a:extLst>
            <a:ext uri="{FF2B5EF4-FFF2-40B4-BE49-F238E27FC236}">
              <a16:creationId xmlns:a16="http://schemas.microsoft.com/office/drawing/2014/main" id="{E8B44390-5600-41E4-8CAB-D32429C10970}"/>
            </a:ext>
          </a:extLst>
        </xdr:cNvPr>
        <xdr:cNvCxnSpPr/>
      </xdr:nvCxnSpPr>
      <xdr:spPr>
        <a:xfrm>
          <a:off x="4020820" y="130759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131463</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716B026B-A625-4F59-8D8A-265DB733C2E9}"/>
            </a:ext>
          </a:extLst>
        </xdr:cNvPr>
        <xdr:cNvSpPr txBox="1"/>
      </xdr:nvSpPr>
      <xdr:spPr>
        <a:xfrm>
          <a:off x="4124960" y="13710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292" name="フローチャート: 判断 291">
          <a:extLst>
            <a:ext uri="{FF2B5EF4-FFF2-40B4-BE49-F238E27FC236}">
              <a16:creationId xmlns:a16="http://schemas.microsoft.com/office/drawing/2014/main" id="{34BD997B-5ECB-413C-885F-9BBB611480DC}"/>
            </a:ext>
          </a:extLst>
        </xdr:cNvPr>
        <xdr:cNvSpPr/>
      </xdr:nvSpPr>
      <xdr:spPr>
        <a:xfrm>
          <a:off x="4036060" y="13731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93" name="フローチャート: 判断 292">
          <a:extLst>
            <a:ext uri="{FF2B5EF4-FFF2-40B4-BE49-F238E27FC236}">
              <a16:creationId xmlns:a16="http://schemas.microsoft.com/office/drawing/2014/main" id="{9412D762-CDBD-48D5-BB5A-7EC73ABD84B8}"/>
            </a:ext>
          </a:extLst>
        </xdr:cNvPr>
        <xdr:cNvSpPr/>
      </xdr:nvSpPr>
      <xdr:spPr>
        <a:xfrm>
          <a:off x="3312160" y="137052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4" name="フローチャート: 判断 293">
          <a:extLst>
            <a:ext uri="{FF2B5EF4-FFF2-40B4-BE49-F238E27FC236}">
              <a16:creationId xmlns:a16="http://schemas.microsoft.com/office/drawing/2014/main" id="{87A3AABA-D58A-46AB-BF63-6BDB4F7111C7}"/>
            </a:ext>
          </a:extLst>
        </xdr:cNvPr>
        <xdr:cNvSpPr/>
      </xdr:nvSpPr>
      <xdr:spPr>
        <a:xfrm>
          <a:off x="2514600" y="13651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5" name="フローチャート: 判断 294">
          <a:extLst>
            <a:ext uri="{FF2B5EF4-FFF2-40B4-BE49-F238E27FC236}">
              <a16:creationId xmlns:a16="http://schemas.microsoft.com/office/drawing/2014/main" id="{97DA4005-95D4-4E82-A072-55274B242986}"/>
            </a:ext>
          </a:extLst>
        </xdr:cNvPr>
        <xdr:cNvSpPr/>
      </xdr:nvSpPr>
      <xdr:spPr>
        <a:xfrm>
          <a:off x="1739900" y="136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6" name="フローチャート: 判断 295">
          <a:extLst>
            <a:ext uri="{FF2B5EF4-FFF2-40B4-BE49-F238E27FC236}">
              <a16:creationId xmlns:a16="http://schemas.microsoft.com/office/drawing/2014/main" id="{0A602CAD-A280-4E08-9CEB-2B8F02540057}"/>
            </a:ext>
          </a:extLst>
        </xdr:cNvPr>
        <xdr:cNvSpPr/>
      </xdr:nvSpPr>
      <xdr:spPr>
        <a:xfrm>
          <a:off x="965200" y="136061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118FE82-797D-46FA-BADE-E9ED3E1453F6}"/>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B1F7F16-7496-40CB-B4E2-9BEC1DE872F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BFE3749-670D-46F0-B42F-4A754333D49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AAA3C3A-28FA-49C0-918A-A018B43628A3}"/>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C0BBF6E-1BB7-4AED-9F64-BFBBC31343BD}"/>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302" name="楕円 301">
          <a:extLst>
            <a:ext uri="{FF2B5EF4-FFF2-40B4-BE49-F238E27FC236}">
              <a16:creationId xmlns:a16="http://schemas.microsoft.com/office/drawing/2014/main" id="{C79050EE-BF06-405A-A29E-44A2E2204FE0}"/>
            </a:ext>
          </a:extLst>
        </xdr:cNvPr>
        <xdr:cNvSpPr/>
      </xdr:nvSpPr>
      <xdr:spPr>
        <a:xfrm>
          <a:off x="4036060" y="13663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107332</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6EAD8C70-7E54-4476-8D4D-19D61BD34267}"/>
            </a:ext>
          </a:extLst>
        </xdr:cNvPr>
        <xdr:cNvSpPr txBox="1"/>
      </xdr:nvSpPr>
      <xdr:spPr>
        <a:xfrm>
          <a:off x="4124960"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103505</xdr:rowOff>
    </xdr:from>
    <xdr:to>
      <xdr:col>20</xdr:col>
      <xdr:colOff>38100</xdr:colOff>
      <xdr:row>82</xdr:row>
      <xdr:rowOff>33655</xdr:rowOff>
    </xdr:to>
    <xdr:sp macro="" textlink="">
      <xdr:nvSpPr>
        <xdr:cNvPr id="304" name="楕円 303">
          <a:extLst>
            <a:ext uri="{FF2B5EF4-FFF2-40B4-BE49-F238E27FC236}">
              <a16:creationId xmlns:a16="http://schemas.microsoft.com/office/drawing/2014/main" id="{83D3B664-9195-4D0E-9944-C30585F8011B}"/>
            </a:ext>
          </a:extLst>
        </xdr:cNvPr>
        <xdr:cNvSpPr/>
      </xdr:nvSpPr>
      <xdr:spPr>
        <a:xfrm>
          <a:off x="3312160" y="136823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135255</xdr:rowOff>
    </xdr:from>
    <xdr:to>
      <xdr:col>24</xdr:col>
      <xdr:colOff>63500</xdr:colOff>
      <xdr:row>81</xdr:row>
      <xdr:rowOff>154305</xdr:rowOff>
    </xdr:to>
    <xdr:cxnSp macro="">
      <xdr:nvCxnSpPr>
        <xdr:cNvPr id="305" name="直線コネクタ 304">
          <a:extLst>
            <a:ext uri="{FF2B5EF4-FFF2-40B4-BE49-F238E27FC236}">
              <a16:creationId xmlns:a16="http://schemas.microsoft.com/office/drawing/2014/main" id="{DEC022E0-0387-4CCA-ABE8-2FC94D60EED8}"/>
            </a:ext>
          </a:extLst>
        </xdr:cNvPr>
        <xdr:cNvCxnSpPr/>
      </xdr:nvCxnSpPr>
      <xdr:spPr>
        <a:xfrm flipV="1">
          <a:off x="3355340" y="13714095"/>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38736</xdr:rowOff>
    </xdr:from>
    <xdr:to>
      <xdr:col>15</xdr:col>
      <xdr:colOff>101600</xdr:colOff>
      <xdr:row>80</xdr:row>
      <xdr:rowOff>140336</xdr:rowOff>
    </xdr:to>
    <xdr:sp macro="" textlink="">
      <xdr:nvSpPr>
        <xdr:cNvPr id="306" name="楕円 305">
          <a:extLst>
            <a:ext uri="{FF2B5EF4-FFF2-40B4-BE49-F238E27FC236}">
              <a16:creationId xmlns:a16="http://schemas.microsoft.com/office/drawing/2014/main" id="{EB0005D2-4F25-4AEE-94B4-CD33E9A0FE54}"/>
            </a:ext>
          </a:extLst>
        </xdr:cNvPr>
        <xdr:cNvSpPr/>
      </xdr:nvSpPr>
      <xdr:spPr>
        <a:xfrm>
          <a:off x="2514600" y="1344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89536</xdr:rowOff>
    </xdr:from>
    <xdr:to>
      <xdr:col>19</xdr:col>
      <xdr:colOff>177800</xdr:colOff>
      <xdr:row>81</xdr:row>
      <xdr:rowOff>154305</xdr:rowOff>
    </xdr:to>
    <xdr:cxnSp macro="">
      <xdr:nvCxnSpPr>
        <xdr:cNvPr id="307" name="直線コネクタ 306">
          <a:extLst>
            <a:ext uri="{FF2B5EF4-FFF2-40B4-BE49-F238E27FC236}">
              <a16:creationId xmlns:a16="http://schemas.microsoft.com/office/drawing/2014/main" id="{DA6CE3F7-41BC-49FF-8EF9-4E91DE200E10}"/>
            </a:ext>
          </a:extLst>
        </xdr:cNvPr>
        <xdr:cNvCxnSpPr/>
      </xdr:nvCxnSpPr>
      <xdr:spPr>
        <a:xfrm>
          <a:off x="2565400" y="13500736"/>
          <a:ext cx="78994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130175</xdr:rowOff>
    </xdr:from>
    <xdr:to>
      <xdr:col>10</xdr:col>
      <xdr:colOff>165100</xdr:colOff>
      <xdr:row>85</xdr:row>
      <xdr:rowOff>60325</xdr:rowOff>
    </xdr:to>
    <xdr:sp macro="" textlink="">
      <xdr:nvSpPr>
        <xdr:cNvPr id="308" name="楕円 307">
          <a:extLst>
            <a:ext uri="{FF2B5EF4-FFF2-40B4-BE49-F238E27FC236}">
              <a16:creationId xmlns:a16="http://schemas.microsoft.com/office/drawing/2014/main" id="{712A659F-3D96-4735-A7E0-1E26C0CE22DA}"/>
            </a:ext>
          </a:extLst>
        </xdr:cNvPr>
        <xdr:cNvSpPr/>
      </xdr:nvSpPr>
      <xdr:spPr>
        <a:xfrm>
          <a:off x="1739900" y="14211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89536</xdr:rowOff>
    </xdr:from>
    <xdr:to>
      <xdr:col>15</xdr:col>
      <xdr:colOff>50800</xdr:colOff>
      <xdr:row>85</xdr:row>
      <xdr:rowOff>9525</xdr:rowOff>
    </xdr:to>
    <xdr:cxnSp macro="">
      <xdr:nvCxnSpPr>
        <xdr:cNvPr id="309" name="直線コネクタ 308">
          <a:extLst>
            <a:ext uri="{FF2B5EF4-FFF2-40B4-BE49-F238E27FC236}">
              <a16:creationId xmlns:a16="http://schemas.microsoft.com/office/drawing/2014/main" id="{D845379F-7CA9-43FD-A3E1-AB16D8A94651}"/>
            </a:ext>
          </a:extLst>
        </xdr:cNvPr>
        <xdr:cNvCxnSpPr/>
      </xdr:nvCxnSpPr>
      <xdr:spPr>
        <a:xfrm flipV="1">
          <a:off x="1790700" y="13500736"/>
          <a:ext cx="774700" cy="75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109220</xdr:rowOff>
    </xdr:from>
    <xdr:to>
      <xdr:col>6</xdr:col>
      <xdr:colOff>38100</xdr:colOff>
      <xdr:row>85</xdr:row>
      <xdr:rowOff>39370</xdr:rowOff>
    </xdr:to>
    <xdr:sp macro="" textlink="">
      <xdr:nvSpPr>
        <xdr:cNvPr id="310" name="楕円 309">
          <a:extLst>
            <a:ext uri="{FF2B5EF4-FFF2-40B4-BE49-F238E27FC236}">
              <a16:creationId xmlns:a16="http://schemas.microsoft.com/office/drawing/2014/main" id="{B5F6D992-5688-4C78-BA76-355B5FB702D2}"/>
            </a:ext>
          </a:extLst>
        </xdr:cNvPr>
        <xdr:cNvSpPr/>
      </xdr:nvSpPr>
      <xdr:spPr>
        <a:xfrm>
          <a:off x="965200" y="14190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160020</xdr:rowOff>
    </xdr:from>
    <xdr:to>
      <xdr:col>10</xdr:col>
      <xdr:colOff>114300</xdr:colOff>
      <xdr:row>85</xdr:row>
      <xdr:rowOff>9525</xdr:rowOff>
    </xdr:to>
    <xdr:cxnSp macro="">
      <xdr:nvCxnSpPr>
        <xdr:cNvPr id="311" name="直線コネクタ 310">
          <a:extLst>
            <a:ext uri="{FF2B5EF4-FFF2-40B4-BE49-F238E27FC236}">
              <a16:creationId xmlns:a16="http://schemas.microsoft.com/office/drawing/2014/main" id="{5C208406-8828-4B27-9309-9231E0739CDD}"/>
            </a:ext>
          </a:extLst>
        </xdr:cNvPr>
        <xdr:cNvCxnSpPr/>
      </xdr:nvCxnSpPr>
      <xdr:spPr>
        <a:xfrm>
          <a:off x="1008380" y="14241780"/>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47641</xdr:rowOff>
    </xdr:from>
    <xdr:ext cx="405111" cy="259045"/>
    <xdr:sp macro="" textlink="">
      <xdr:nvSpPr>
        <xdr:cNvPr id="312" name="n_1aveValue【福祉施設】&#10;有形固定資産減価償却率">
          <a:extLst>
            <a:ext uri="{FF2B5EF4-FFF2-40B4-BE49-F238E27FC236}">
              <a16:creationId xmlns:a16="http://schemas.microsoft.com/office/drawing/2014/main" id="{EA814145-579B-46D0-8509-0B71FE31FE7C}"/>
            </a:ext>
          </a:extLst>
        </xdr:cNvPr>
        <xdr:cNvSpPr txBox="1"/>
      </xdr:nvSpPr>
      <xdr:spPr>
        <a:xfrm>
          <a:off x="3170564" y="13794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165752</xdr:rowOff>
    </xdr:from>
    <xdr:ext cx="405111" cy="259045"/>
    <xdr:sp macro="" textlink="">
      <xdr:nvSpPr>
        <xdr:cNvPr id="313" name="n_2aveValue【福祉施設】&#10;有形固定資産減価償却率">
          <a:extLst>
            <a:ext uri="{FF2B5EF4-FFF2-40B4-BE49-F238E27FC236}">
              <a16:creationId xmlns:a16="http://schemas.microsoft.com/office/drawing/2014/main" id="{B08CC71F-BF0D-41F5-B591-443C4F468748}"/>
            </a:ext>
          </a:extLst>
        </xdr:cNvPr>
        <xdr:cNvSpPr txBox="1"/>
      </xdr:nvSpPr>
      <xdr:spPr>
        <a:xfrm>
          <a:off x="2385704" y="1374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14" name="n_3aveValue【福祉施設】&#10;有形固定資産減価償却率">
          <a:extLst>
            <a:ext uri="{FF2B5EF4-FFF2-40B4-BE49-F238E27FC236}">
              <a16:creationId xmlns:a16="http://schemas.microsoft.com/office/drawing/2014/main" id="{2626FF1F-7A44-4117-8F66-C99A166E0F12}"/>
            </a:ext>
          </a:extLst>
        </xdr:cNvPr>
        <xdr:cNvSpPr txBox="1"/>
      </xdr:nvSpPr>
      <xdr:spPr>
        <a:xfrm>
          <a:off x="1611004" y="13409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315" name="n_4aveValue【福祉施設】&#10;有形固定資産減価償却率">
          <a:extLst>
            <a:ext uri="{FF2B5EF4-FFF2-40B4-BE49-F238E27FC236}">
              <a16:creationId xmlns:a16="http://schemas.microsoft.com/office/drawing/2014/main" id="{87C20F22-A266-4CC9-B4DF-66D6D0BF1F88}"/>
            </a:ext>
          </a:extLst>
        </xdr:cNvPr>
        <xdr:cNvSpPr txBox="1"/>
      </xdr:nvSpPr>
      <xdr:spPr>
        <a:xfrm>
          <a:off x="836304" y="1338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50182</xdr:rowOff>
    </xdr:from>
    <xdr:ext cx="405111" cy="259045"/>
    <xdr:sp macro="" textlink="">
      <xdr:nvSpPr>
        <xdr:cNvPr id="316" name="n_1mainValue【福祉施設】&#10;有形固定資産減価償却率">
          <a:extLst>
            <a:ext uri="{FF2B5EF4-FFF2-40B4-BE49-F238E27FC236}">
              <a16:creationId xmlns:a16="http://schemas.microsoft.com/office/drawing/2014/main" id="{88DF9EA3-82CC-4F9C-9E49-0F52E03EF1C0}"/>
            </a:ext>
          </a:extLst>
        </xdr:cNvPr>
        <xdr:cNvSpPr txBox="1"/>
      </xdr:nvSpPr>
      <xdr:spPr>
        <a:xfrm>
          <a:off x="317056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156863</xdr:rowOff>
    </xdr:from>
    <xdr:ext cx="405111" cy="259045"/>
    <xdr:sp macro="" textlink="">
      <xdr:nvSpPr>
        <xdr:cNvPr id="317" name="n_2mainValue【福祉施設】&#10;有形固定資産減価償却率">
          <a:extLst>
            <a:ext uri="{FF2B5EF4-FFF2-40B4-BE49-F238E27FC236}">
              <a16:creationId xmlns:a16="http://schemas.microsoft.com/office/drawing/2014/main" id="{52C31419-D31A-4D9A-8D69-CC85C33EF95D}"/>
            </a:ext>
          </a:extLst>
        </xdr:cNvPr>
        <xdr:cNvSpPr txBox="1"/>
      </xdr:nvSpPr>
      <xdr:spPr>
        <a:xfrm>
          <a:off x="2385704" y="1323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51452</xdr:rowOff>
    </xdr:from>
    <xdr:ext cx="405111" cy="259045"/>
    <xdr:sp macro="" textlink="">
      <xdr:nvSpPr>
        <xdr:cNvPr id="318" name="n_3mainValue【福祉施設】&#10;有形固定資産減価償却率">
          <a:extLst>
            <a:ext uri="{FF2B5EF4-FFF2-40B4-BE49-F238E27FC236}">
              <a16:creationId xmlns:a16="http://schemas.microsoft.com/office/drawing/2014/main" id="{53C5317F-4416-484E-B8BF-9722E5D5EBF6}"/>
            </a:ext>
          </a:extLst>
        </xdr:cNvPr>
        <xdr:cNvSpPr txBox="1"/>
      </xdr:nvSpPr>
      <xdr:spPr>
        <a:xfrm>
          <a:off x="161100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30497</xdr:rowOff>
    </xdr:from>
    <xdr:ext cx="405111" cy="259045"/>
    <xdr:sp macro="" textlink="">
      <xdr:nvSpPr>
        <xdr:cNvPr id="319" name="n_4mainValue【福祉施設】&#10;有形固定資産減価償却率">
          <a:extLst>
            <a:ext uri="{FF2B5EF4-FFF2-40B4-BE49-F238E27FC236}">
              <a16:creationId xmlns:a16="http://schemas.microsoft.com/office/drawing/2014/main" id="{2366E511-5F2A-4736-A648-E155ACFC4B81}"/>
            </a:ext>
          </a:extLst>
        </xdr:cNvPr>
        <xdr:cNvSpPr txBox="1"/>
      </xdr:nvSpPr>
      <xdr:spPr>
        <a:xfrm>
          <a:off x="83630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3B24804-2A28-4326-A429-9D5F42C3BF3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8C6436F8-825A-4EF2-90BF-DE095467E2A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B718AEDD-425C-4D34-B63C-F09D743B5C3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33825411-C1E4-48D9-98BA-FAFCB0772D8C}"/>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4DED225A-C49D-4E5D-9483-EDC87F3D510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32C19085-6988-4281-88BB-B87A4640C8F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CD259D90-3F48-41B7-B3AC-9EDDB933E80D}"/>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F0641E47-4C7A-4975-8165-9E3A432933C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68CC80C1-9093-4EC2-81A1-6E53316A6F88}"/>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B0A3324F-3008-4BA2-9C14-F7FC414626B3}"/>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E4790B19-C6AF-46B8-BF4E-A20DD42A37CF}"/>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555C2170-32F9-4465-AF30-686FF968001A}"/>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6EFFF396-C1F8-48CA-AD70-EB9C1E397CF1}"/>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193571D6-4B60-4EED-962C-B41EBB504EF8}"/>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E2AE9207-3455-41EC-96D8-4F572A7601ED}"/>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79423837-B419-4EBD-A42C-C444925FFCEB}"/>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2792CAF-FA83-448B-81C0-276B7EE1E93C}"/>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AFEAD123-6023-46D1-A9A0-5EFA3461040A}"/>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229D87F8-4714-434C-8606-A44A3876942F}"/>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D70CE96-A097-4C5A-BFB5-B884A0AFB8AF}"/>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3CED8EB9-0097-4466-B959-8CC1B0743E5A}"/>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3A6990A1-4F86-4795-9549-79D9B963D26F}"/>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59CC67C-8217-4D78-B464-380F216BC011}"/>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95250</xdr:rowOff>
    </xdr:to>
    <xdr:cxnSp macro="">
      <xdr:nvCxnSpPr>
        <xdr:cNvPr id="343" name="直線コネクタ 342">
          <a:extLst>
            <a:ext uri="{FF2B5EF4-FFF2-40B4-BE49-F238E27FC236}">
              <a16:creationId xmlns:a16="http://schemas.microsoft.com/office/drawing/2014/main" id="{84C40DB3-04DE-4B5F-8574-19A309221AA2}"/>
            </a:ext>
          </a:extLst>
        </xdr:cNvPr>
        <xdr:cNvCxnSpPr/>
      </xdr:nvCxnSpPr>
      <xdr:spPr>
        <a:xfrm flipV="1">
          <a:off x="9219565" y="1324355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44" name="【福祉施設】&#10;一人当たり面積最小値テキスト">
          <a:extLst>
            <a:ext uri="{FF2B5EF4-FFF2-40B4-BE49-F238E27FC236}">
              <a16:creationId xmlns:a16="http://schemas.microsoft.com/office/drawing/2014/main" id="{2E21CD5B-FE05-4B6E-82D2-61FCBE268DA1}"/>
            </a:ext>
          </a:extLst>
        </xdr:cNvPr>
        <xdr:cNvSpPr txBox="1"/>
      </xdr:nvSpPr>
      <xdr:spPr>
        <a:xfrm>
          <a:off x="925830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5" name="直線コネクタ 344">
          <a:extLst>
            <a:ext uri="{FF2B5EF4-FFF2-40B4-BE49-F238E27FC236}">
              <a16:creationId xmlns:a16="http://schemas.microsoft.com/office/drawing/2014/main" id="{CB39B0C7-D46E-4836-8673-DA0D43CDCEE8}"/>
            </a:ext>
          </a:extLst>
        </xdr:cNvPr>
        <xdr:cNvCxnSpPr/>
      </xdr:nvCxnSpPr>
      <xdr:spPr>
        <a:xfrm>
          <a:off x="915416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6" name="【福祉施設】&#10;一人当たり面積最大値テキスト">
          <a:extLst>
            <a:ext uri="{FF2B5EF4-FFF2-40B4-BE49-F238E27FC236}">
              <a16:creationId xmlns:a16="http://schemas.microsoft.com/office/drawing/2014/main" id="{E30CEF83-74AA-45A5-8E70-D56F734C6B08}"/>
            </a:ext>
          </a:extLst>
        </xdr:cNvPr>
        <xdr:cNvSpPr txBox="1"/>
      </xdr:nvSpPr>
      <xdr:spPr>
        <a:xfrm>
          <a:off x="9258300" y="1302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7" name="直線コネクタ 346">
          <a:extLst>
            <a:ext uri="{FF2B5EF4-FFF2-40B4-BE49-F238E27FC236}">
              <a16:creationId xmlns:a16="http://schemas.microsoft.com/office/drawing/2014/main" id="{0008CA9B-4646-4E15-83CC-5F37BC1BEF0C}"/>
            </a:ext>
          </a:extLst>
        </xdr:cNvPr>
        <xdr:cNvCxnSpPr/>
      </xdr:nvCxnSpPr>
      <xdr:spPr>
        <a:xfrm>
          <a:off x="9154160" y="13243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6366</xdr:rowOff>
    </xdr:from>
    <xdr:ext cx="469744" cy="259045"/>
    <xdr:sp macro="" textlink="">
      <xdr:nvSpPr>
        <xdr:cNvPr id="348" name="【福祉施設】&#10;一人当たり面積平均値テキスト">
          <a:extLst>
            <a:ext uri="{FF2B5EF4-FFF2-40B4-BE49-F238E27FC236}">
              <a16:creationId xmlns:a16="http://schemas.microsoft.com/office/drawing/2014/main" id="{A1BB7E84-92BB-475F-8858-69DE360B321D}"/>
            </a:ext>
          </a:extLst>
        </xdr:cNvPr>
        <xdr:cNvSpPr txBox="1"/>
      </xdr:nvSpPr>
      <xdr:spPr>
        <a:xfrm>
          <a:off x="9258300" y="13920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154939</xdr:rowOff>
    </xdr:from>
    <xdr:to>
      <xdr:col>55</xdr:col>
      <xdr:colOff>50800</xdr:colOff>
      <xdr:row>84</xdr:row>
      <xdr:rowOff>85089</xdr:rowOff>
    </xdr:to>
    <xdr:sp macro="" textlink="">
      <xdr:nvSpPr>
        <xdr:cNvPr id="349" name="フローチャート: 判断 348">
          <a:extLst>
            <a:ext uri="{FF2B5EF4-FFF2-40B4-BE49-F238E27FC236}">
              <a16:creationId xmlns:a16="http://schemas.microsoft.com/office/drawing/2014/main" id="{8A76A62E-70C8-4855-8948-15DCD4FED113}"/>
            </a:ext>
          </a:extLst>
        </xdr:cNvPr>
        <xdr:cNvSpPr/>
      </xdr:nvSpPr>
      <xdr:spPr>
        <a:xfrm>
          <a:off x="9192260" y="140690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350" name="フローチャート: 判断 349">
          <a:extLst>
            <a:ext uri="{FF2B5EF4-FFF2-40B4-BE49-F238E27FC236}">
              <a16:creationId xmlns:a16="http://schemas.microsoft.com/office/drawing/2014/main" id="{8D4844DA-5142-4DAE-8236-CD44482EBD4D}"/>
            </a:ext>
          </a:extLst>
        </xdr:cNvPr>
        <xdr:cNvSpPr/>
      </xdr:nvSpPr>
      <xdr:spPr>
        <a:xfrm>
          <a:off x="8445500" y="1406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1" name="フローチャート: 判断 350">
          <a:extLst>
            <a:ext uri="{FF2B5EF4-FFF2-40B4-BE49-F238E27FC236}">
              <a16:creationId xmlns:a16="http://schemas.microsoft.com/office/drawing/2014/main" id="{208CD5D1-8DA2-4CBF-AFF9-5BCDCC692C38}"/>
            </a:ext>
          </a:extLst>
        </xdr:cNvPr>
        <xdr:cNvSpPr/>
      </xdr:nvSpPr>
      <xdr:spPr>
        <a:xfrm>
          <a:off x="7670800" y="140652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162561</xdr:rowOff>
    </xdr:from>
    <xdr:to>
      <xdr:col>41</xdr:col>
      <xdr:colOff>101600</xdr:colOff>
      <xdr:row>84</xdr:row>
      <xdr:rowOff>92711</xdr:rowOff>
    </xdr:to>
    <xdr:sp macro="" textlink="">
      <xdr:nvSpPr>
        <xdr:cNvPr id="352" name="フローチャート: 判断 351">
          <a:extLst>
            <a:ext uri="{FF2B5EF4-FFF2-40B4-BE49-F238E27FC236}">
              <a16:creationId xmlns:a16="http://schemas.microsoft.com/office/drawing/2014/main" id="{55A7EFF6-E973-4AF9-AE23-FA920CC46A16}"/>
            </a:ext>
          </a:extLst>
        </xdr:cNvPr>
        <xdr:cNvSpPr/>
      </xdr:nvSpPr>
      <xdr:spPr>
        <a:xfrm>
          <a:off x="6873240" y="140766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53" name="フローチャート: 判断 352">
          <a:extLst>
            <a:ext uri="{FF2B5EF4-FFF2-40B4-BE49-F238E27FC236}">
              <a16:creationId xmlns:a16="http://schemas.microsoft.com/office/drawing/2014/main" id="{13A3DA36-21A8-4AA0-839F-7473903BD74F}"/>
            </a:ext>
          </a:extLst>
        </xdr:cNvPr>
        <xdr:cNvSpPr/>
      </xdr:nvSpPr>
      <xdr:spPr>
        <a:xfrm>
          <a:off x="6098540" y="1408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1CA14FD-0DE9-4611-8AB2-AC532B4A7ADD}"/>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32A0AA4-A10F-42AF-B933-E6233D1C36F6}"/>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FE3C9D5-F364-435F-B220-4A288A37778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5E8F4A8-D6FF-42FE-8853-91B18E1C7AF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3DE713B-04E3-460D-9774-937161F99233}"/>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116839</xdr:rowOff>
    </xdr:from>
    <xdr:to>
      <xdr:col>55</xdr:col>
      <xdr:colOff>50800</xdr:colOff>
      <xdr:row>86</xdr:row>
      <xdr:rowOff>46989</xdr:rowOff>
    </xdr:to>
    <xdr:sp macro="" textlink="">
      <xdr:nvSpPr>
        <xdr:cNvPr id="359" name="楕円 358">
          <a:extLst>
            <a:ext uri="{FF2B5EF4-FFF2-40B4-BE49-F238E27FC236}">
              <a16:creationId xmlns:a16="http://schemas.microsoft.com/office/drawing/2014/main" id="{032FC319-31A3-491A-92E1-A48C10B48BC7}"/>
            </a:ext>
          </a:extLst>
        </xdr:cNvPr>
        <xdr:cNvSpPr/>
      </xdr:nvSpPr>
      <xdr:spPr>
        <a:xfrm>
          <a:off x="9192260" y="143662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31766</xdr:rowOff>
    </xdr:from>
    <xdr:ext cx="469744" cy="259045"/>
    <xdr:sp macro="" textlink="">
      <xdr:nvSpPr>
        <xdr:cNvPr id="360" name="【福祉施設】&#10;一人当たり面積該当値テキスト">
          <a:extLst>
            <a:ext uri="{FF2B5EF4-FFF2-40B4-BE49-F238E27FC236}">
              <a16:creationId xmlns:a16="http://schemas.microsoft.com/office/drawing/2014/main" id="{F1E93FC9-3D5D-4900-ACB5-6418573AC957}"/>
            </a:ext>
          </a:extLst>
        </xdr:cNvPr>
        <xdr:cNvSpPr txBox="1"/>
      </xdr:nvSpPr>
      <xdr:spPr>
        <a:xfrm>
          <a:off x="9258300" y="1428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116839</xdr:rowOff>
    </xdr:from>
    <xdr:to>
      <xdr:col>50</xdr:col>
      <xdr:colOff>165100</xdr:colOff>
      <xdr:row>86</xdr:row>
      <xdr:rowOff>46989</xdr:rowOff>
    </xdr:to>
    <xdr:sp macro="" textlink="">
      <xdr:nvSpPr>
        <xdr:cNvPr id="361" name="楕円 360">
          <a:extLst>
            <a:ext uri="{FF2B5EF4-FFF2-40B4-BE49-F238E27FC236}">
              <a16:creationId xmlns:a16="http://schemas.microsoft.com/office/drawing/2014/main" id="{8BCA40DA-69A7-4A38-9D4A-0B37361CF7AF}"/>
            </a:ext>
          </a:extLst>
        </xdr:cNvPr>
        <xdr:cNvSpPr/>
      </xdr:nvSpPr>
      <xdr:spPr>
        <a:xfrm>
          <a:off x="8445500" y="143662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167639</xdr:rowOff>
    </xdr:from>
    <xdr:to>
      <xdr:col>55</xdr:col>
      <xdr:colOff>0</xdr:colOff>
      <xdr:row>85</xdr:row>
      <xdr:rowOff>167639</xdr:rowOff>
    </xdr:to>
    <xdr:cxnSp macro="">
      <xdr:nvCxnSpPr>
        <xdr:cNvPr id="362" name="直線コネクタ 361">
          <a:extLst>
            <a:ext uri="{FF2B5EF4-FFF2-40B4-BE49-F238E27FC236}">
              <a16:creationId xmlns:a16="http://schemas.microsoft.com/office/drawing/2014/main" id="{DE937B43-BAE0-4D01-B471-9399FA9B2F34}"/>
            </a:ext>
          </a:extLst>
        </xdr:cNvPr>
        <xdr:cNvCxnSpPr/>
      </xdr:nvCxnSpPr>
      <xdr:spPr>
        <a:xfrm>
          <a:off x="8496300" y="1441703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116839</xdr:rowOff>
    </xdr:from>
    <xdr:to>
      <xdr:col>46</xdr:col>
      <xdr:colOff>38100</xdr:colOff>
      <xdr:row>86</xdr:row>
      <xdr:rowOff>46989</xdr:rowOff>
    </xdr:to>
    <xdr:sp macro="" textlink="">
      <xdr:nvSpPr>
        <xdr:cNvPr id="363" name="楕円 362">
          <a:extLst>
            <a:ext uri="{FF2B5EF4-FFF2-40B4-BE49-F238E27FC236}">
              <a16:creationId xmlns:a16="http://schemas.microsoft.com/office/drawing/2014/main" id="{32A76C6B-95D3-4585-B786-68F6360534A9}"/>
            </a:ext>
          </a:extLst>
        </xdr:cNvPr>
        <xdr:cNvSpPr/>
      </xdr:nvSpPr>
      <xdr:spPr>
        <a:xfrm>
          <a:off x="7670800" y="143662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167639</xdr:rowOff>
    </xdr:from>
    <xdr:to>
      <xdr:col>50</xdr:col>
      <xdr:colOff>114300</xdr:colOff>
      <xdr:row>85</xdr:row>
      <xdr:rowOff>167639</xdr:rowOff>
    </xdr:to>
    <xdr:cxnSp macro="">
      <xdr:nvCxnSpPr>
        <xdr:cNvPr id="364" name="直線コネクタ 363">
          <a:extLst>
            <a:ext uri="{FF2B5EF4-FFF2-40B4-BE49-F238E27FC236}">
              <a16:creationId xmlns:a16="http://schemas.microsoft.com/office/drawing/2014/main" id="{1BEF5583-D211-4B4C-9775-F064874DBC40}"/>
            </a:ext>
          </a:extLst>
        </xdr:cNvPr>
        <xdr:cNvCxnSpPr/>
      </xdr:nvCxnSpPr>
      <xdr:spPr>
        <a:xfrm>
          <a:off x="7713980" y="1441703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120650</xdr:rowOff>
    </xdr:from>
    <xdr:to>
      <xdr:col>41</xdr:col>
      <xdr:colOff>101600</xdr:colOff>
      <xdr:row>86</xdr:row>
      <xdr:rowOff>50800</xdr:rowOff>
    </xdr:to>
    <xdr:sp macro="" textlink="">
      <xdr:nvSpPr>
        <xdr:cNvPr id="365" name="楕円 364">
          <a:extLst>
            <a:ext uri="{FF2B5EF4-FFF2-40B4-BE49-F238E27FC236}">
              <a16:creationId xmlns:a16="http://schemas.microsoft.com/office/drawing/2014/main" id="{5F7493E0-39C1-4C8C-A34A-35E91FDFE577}"/>
            </a:ext>
          </a:extLst>
        </xdr:cNvPr>
        <xdr:cNvSpPr/>
      </xdr:nvSpPr>
      <xdr:spPr>
        <a:xfrm>
          <a:off x="6873240" y="14370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167639</xdr:rowOff>
    </xdr:from>
    <xdr:to>
      <xdr:col>45</xdr:col>
      <xdr:colOff>177800</xdr:colOff>
      <xdr:row>86</xdr:row>
      <xdr:rowOff>0</xdr:rowOff>
    </xdr:to>
    <xdr:cxnSp macro="">
      <xdr:nvCxnSpPr>
        <xdr:cNvPr id="366" name="直線コネクタ 365">
          <a:extLst>
            <a:ext uri="{FF2B5EF4-FFF2-40B4-BE49-F238E27FC236}">
              <a16:creationId xmlns:a16="http://schemas.microsoft.com/office/drawing/2014/main" id="{EF2DCE99-0EDB-4BB4-BF06-8E686FB71F1F}"/>
            </a:ext>
          </a:extLst>
        </xdr:cNvPr>
        <xdr:cNvCxnSpPr/>
      </xdr:nvCxnSpPr>
      <xdr:spPr>
        <a:xfrm flipV="1">
          <a:off x="6924040" y="14417039"/>
          <a:ext cx="78994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120650</xdr:rowOff>
    </xdr:from>
    <xdr:to>
      <xdr:col>36</xdr:col>
      <xdr:colOff>165100</xdr:colOff>
      <xdr:row>86</xdr:row>
      <xdr:rowOff>50800</xdr:rowOff>
    </xdr:to>
    <xdr:sp macro="" textlink="">
      <xdr:nvSpPr>
        <xdr:cNvPr id="367" name="楕円 366">
          <a:extLst>
            <a:ext uri="{FF2B5EF4-FFF2-40B4-BE49-F238E27FC236}">
              <a16:creationId xmlns:a16="http://schemas.microsoft.com/office/drawing/2014/main" id="{CB83EA37-1F74-4004-A374-1878286ED041}"/>
            </a:ext>
          </a:extLst>
        </xdr:cNvPr>
        <xdr:cNvSpPr/>
      </xdr:nvSpPr>
      <xdr:spPr>
        <a:xfrm>
          <a:off x="6098540" y="14370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0</xdr:rowOff>
    </xdr:from>
    <xdr:to>
      <xdr:col>41</xdr:col>
      <xdr:colOff>50800</xdr:colOff>
      <xdr:row>86</xdr:row>
      <xdr:rowOff>0</xdr:rowOff>
    </xdr:to>
    <xdr:cxnSp macro="">
      <xdr:nvCxnSpPr>
        <xdr:cNvPr id="368" name="直線コネクタ 367">
          <a:extLst>
            <a:ext uri="{FF2B5EF4-FFF2-40B4-BE49-F238E27FC236}">
              <a16:creationId xmlns:a16="http://schemas.microsoft.com/office/drawing/2014/main" id="{03FBADD5-F05A-49C5-A552-4771E495DA2B}"/>
            </a:ext>
          </a:extLst>
        </xdr:cNvPr>
        <xdr:cNvCxnSpPr/>
      </xdr:nvCxnSpPr>
      <xdr:spPr>
        <a:xfrm>
          <a:off x="6149340" y="144170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93997</xdr:rowOff>
    </xdr:from>
    <xdr:ext cx="469744" cy="259045"/>
    <xdr:sp macro="" textlink="">
      <xdr:nvSpPr>
        <xdr:cNvPr id="369" name="n_1aveValue【福祉施設】&#10;一人当たり面積">
          <a:extLst>
            <a:ext uri="{FF2B5EF4-FFF2-40B4-BE49-F238E27FC236}">
              <a16:creationId xmlns:a16="http://schemas.microsoft.com/office/drawing/2014/main" id="{0EFDF8D8-D109-44C1-BFEF-3B4786FD3DF0}"/>
            </a:ext>
          </a:extLst>
        </xdr:cNvPr>
        <xdr:cNvSpPr txBox="1"/>
      </xdr:nvSpPr>
      <xdr:spPr>
        <a:xfrm>
          <a:off x="827158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370" name="n_2aveValue【福祉施設】&#10;一人当たり面積">
          <a:extLst>
            <a:ext uri="{FF2B5EF4-FFF2-40B4-BE49-F238E27FC236}">
              <a16:creationId xmlns:a16="http://schemas.microsoft.com/office/drawing/2014/main" id="{4022D6AD-0301-4FAA-BFA4-E7C3BA0A7CDD}"/>
            </a:ext>
          </a:extLst>
        </xdr:cNvPr>
        <xdr:cNvSpPr txBox="1"/>
      </xdr:nvSpPr>
      <xdr:spPr>
        <a:xfrm>
          <a:off x="7509587" y="1384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109238</xdr:rowOff>
    </xdr:from>
    <xdr:ext cx="469744" cy="259045"/>
    <xdr:sp macro="" textlink="">
      <xdr:nvSpPr>
        <xdr:cNvPr id="371" name="n_3aveValue【福祉施設】&#10;一人当たり面積">
          <a:extLst>
            <a:ext uri="{FF2B5EF4-FFF2-40B4-BE49-F238E27FC236}">
              <a16:creationId xmlns:a16="http://schemas.microsoft.com/office/drawing/2014/main" id="{F2253995-C3F6-4CEB-8DD1-FAC689E42AC8}"/>
            </a:ext>
          </a:extLst>
        </xdr:cNvPr>
        <xdr:cNvSpPr txBox="1"/>
      </xdr:nvSpPr>
      <xdr:spPr>
        <a:xfrm>
          <a:off x="6712027" y="138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113047</xdr:rowOff>
    </xdr:from>
    <xdr:ext cx="469744" cy="259045"/>
    <xdr:sp macro="" textlink="">
      <xdr:nvSpPr>
        <xdr:cNvPr id="372" name="n_4aveValue【福祉施設】&#10;一人当たり面積">
          <a:extLst>
            <a:ext uri="{FF2B5EF4-FFF2-40B4-BE49-F238E27FC236}">
              <a16:creationId xmlns:a16="http://schemas.microsoft.com/office/drawing/2014/main" id="{FA69FE48-4935-47B3-B611-9D743AED32EE}"/>
            </a:ext>
          </a:extLst>
        </xdr:cNvPr>
        <xdr:cNvSpPr txBox="1"/>
      </xdr:nvSpPr>
      <xdr:spPr>
        <a:xfrm>
          <a:off x="59373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38116</xdr:rowOff>
    </xdr:from>
    <xdr:ext cx="469744" cy="259045"/>
    <xdr:sp macro="" textlink="">
      <xdr:nvSpPr>
        <xdr:cNvPr id="373" name="n_1mainValue【福祉施設】&#10;一人当たり面積">
          <a:extLst>
            <a:ext uri="{FF2B5EF4-FFF2-40B4-BE49-F238E27FC236}">
              <a16:creationId xmlns:a16="http://schemas.microsoft.com/office/drawing/2014/main" id="{3DF8A8B9-73A1-4EFA-9ECD-2913158C7011}"/>
            </a:ext>
          </a:extLst>
        </xdr:cNvPr>
        <xdr:cNvSpPr txBox="1"/>
      </xdr:nvSpPr>
      <xdr:spPr>
        <a:xfrm>
          <a:off x="8271587" y="144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38116</xdr:rowOff>
    </xdr:from>
    <xdr:ext cx="469744" cy="259045"/>
    <xdr:sp macro="" textlink="">
      <xdr:nvSpPr>
        <xdr:cNvPr id="374" name="n_2mainValue【福祉施設】&#10;一人当たり面積">
          <a:extLst>
            <a:ext uri="{FF2B5EF4-FFF2-40B4-BE49-F238E27FC236}">
              <a16:creationId xmlns:a16="http://schemas.microsoft.com/office/drawing/2014/main" id="{3BDDDF28-4FD0-482F-8559-24321E6A3385}"/>
            </a:ext>
          </a:extLst>
        </xdr:cNvPr>
        <xdr:cNvSpPr txBox="1"/>
      </xdr:nvSpPr>
      <xdr:spPr>
        <a:xfrm>
          <a:off x="7509587" y="144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41927</xdr:rowOff>
    </xdr:from>
    <xdr:ext cx="469744" cy="259045"/>
    <xdr:sp macro="" textlink="">
      <xdr:nvSpPr>
        <xdr:cNvPr id="375" name="n_3mainValue【福祉施設】&#10;一人当たり面積">
          <a:extLst>
            <a:ext uri="{FF2B5EF4-FFF2-40B4-BE49-F238E27FC236}">
              <a16:creationId xmlns:a16="http://schemas.microsoft.com/office/drawing/2014/main" id="{2D9AEA17-D5A2-4E67-8738-BD1C83C471DA}"/>
            </a:ext>
          </a:extLst>
        </xdr:cNvPr>
        <xdr:cNvSpPr txBox="1"/>
      </xdr:nvSpPr>
      <xdr:spPr>
        <a:xfrm>
          <a:off x="6712027"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41927</xdr:rowOff>
    </xdr:from>
    <xdr:ext cx="469744" cy="259045"/>
    <xdr:sp macro="" textlink="">
      <xdr:nvSpPr>
        <xdr:cNvPr id="376" name="n_4mainValue【福祉施設】&#10;一人当たり面積">
          <a:extLst>
            <a:ext uri="{FF2B5EF4-FFF2-40B4-BE49-F238E27FC236}">
              <a16:creationId xmlns:a16="http://schemas.microsoft.com/office/drawing/2014/main" id="{3BD4BBA4-7F23-4D8F-B7F2-E57AF5B210FD}"/>
            </a:ext>
          </a:extLst>
        </xdr:cNvPr>
        <xdr:cNvSpPr txBox="1"/>
      </xdr:nvSpPr>
      <xdr:spPr>
        <a:xfrm>
          <a:off x="5937327"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E2B7DEC4-651A-438B-9F4F-D5ADD35DBA5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F6B5C6D7-2CDD-4A02-9789-9AE5C8A2CEA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14342E6B-3148-4B93-9927-5961ADE8A808}"/>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4A60F93C-D05D-4E61-A1C0-2F9D0B3093F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EB7FE476-B5F5-4574-B110-E2DB80D0F7B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99CF296C-2939-4BAD-B4ED-CCDCB357136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9C4C32CE-38AE-4246-BBAF-AAB17447F68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C9BBB78C-82FB-4003-8CA2-3A79D0D6B67D}"/>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A535DC2E-8069-4EE9-810C-9AAB7DF5FBF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7E98A5F4-FE57-4D7F-964F-9C0737D3C3DF}"/>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D9287491-D7A6-4F12-8D75-7BCDC2CD6F38}"/>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94271888-CB20-4E8E-AF6C-8AE91F35DAE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FA118E1D-39D4-4266-AA9D-F2C8950BEFC2}"/>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C286AD99-1B73-4452-A112-F1B636759492}"/>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C77A8E70-C1B8-431A-A80E-25496BC1A437}"/>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F20BAE5-8F0E-49B1-89AB-97F3CBD75EAD}"/>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8707ED38-D4F3-4CA2-80C8-817AE3F0106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B31AC55F-97D3-4B0C-BEAE-8D1CD168B2E7}"/>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35E19366-A2C2-4A9F-8ED3-B2253E9D3FC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FB0559F7-F650-40D1-A502-64F01F28EAB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8BE555A2-61F8-4225-BB76-FFE3C966DFD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96FFAB3C-BBB8-4015-9C94-ACAAF7F076EF}"/>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3438DC2F-1827-4FBE-983D-D7F364793CC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55739C66-6086-4A7D-BF39-5E96AC34235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E03375F6-53D6-49D2-9EB6-113A528662C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C740BCC5-E0AF-46D4-8CA0-DD2A4A2FB03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8F201D2F-FAD8-4723-A0BE-DF5CE9D08499}"/>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6DF3FC01-60F5-495C-8C39-2157517164EA}"/>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30AA7321-9B86-4264-B292-76757D33D84C}"/>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BE97A15D-A454-446D-8057-F23DB8C734DE}"/>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AA3F7E23-CF0F-499E-8EDE-978A18F0CEBC}"/>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48E4881F-9324-4B0E-A6AD-3DB1D2DCB22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14955174-B903-4F49-A702-F23F44A6859A}"/>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7AE2BEAB-D2C5-4C13-8FDA-43CCD00B2694}"/>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C28F03BF-BF01-4941-B734-E07DC8EE093F}"/>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20AA09C5-5535-40F1-A23F-3D5FB406628C}"/>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F41AF9E9-B51D-460A-B89B-0234691B357F}"/>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DC19AABF-1BE3-4277-B20E-BC3784321F44}"/>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4E7FF43A-C1DD-4A0A-8BFF-1CAA1CD7A96B}"/>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2ECECBFA-6ABB-4335-A3C4-0A3157FCB7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36195</xdr:rowOff>
    </xdr:to>
    <xdr:cxnSp macro="">
      <xdr:nvCxnSpPr>
        <xdr:cNvPr id="417" name="直線コネクタ 416">
          <a:extLst>
            <a:ext uri="{FF2B5EF4-FFF2-40B4-BE49-F238E27FC236}">
              <a16:creationId xmlns:a16="http://schemas.microsoft.com/office/drawing/2014/main" id="{70DAF2B9-3A7A-42EE-BC55-048099A4530D}"/>
            </a:ext>
          </a:extLst>
        </xdr:cNvPr>
        <xdr:cNvCxnSpPr/>
      </xdr:nvCxnSpPr>
      <xdr:spPr>
        <a:xfrm flipV="1">
          <a:off x="14375764" y="5627370"/>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一般廃棄物処理施設】&#10;有形固定資産減価償却率最小値テキスト">
          <a:extLst>
            <a:ext uri="{FF2B5EF4-FFF2-40B4-BE49-F238E27FC236}">
              <a16:creationId xmlns:a16="http://schemas.microsoft.com/office/drawing/2014/main" id="{00D8AF4E-C3D5-43AF-B1BA-CF71E699E0B6}"/>
            </a:ext>
          </a:extLst>
        </xdr:cNvPr>
        <xdr:cNvSpPr txBox="1"/>
      </xdr:nvSpPr>
      <xdr:spPr>
        <a:xfrm>
          <a:off x="14414500"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a:extLst>
            <a:ext uri="{FF2B5EF4-FFF2-40B4-BE49-F238E27FC236}">
              <a16:creationId xmlns:a16="http://schemas.microsoft.com/office/drawing/2014/main" id="{490962C0-07BC-44FE-B471-364CDEC4F701}"/>
            </a:ext>
          </a:extLst>
        </xdr:cNvPr>
        <xdr:cNvCxnSpPr/>
      </xdr:nvCxnSpPr>
      <xdr:spPr>
        <a:xfrm>
          <a:off x="14287500" y="707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420" name="【一般廃棄物処理施設】&#10;有形固定資産減価償却率最大値テキスト">
          <a:extLst>
            <a:ext uri="{FF2B5EF4-FFF2-40B4-BE49-F238E27FC236}">
              <a16:creationId xmlns:a16="http://schemas.microsoft.com/office/drawing/2014/main" id="{C973ABAE-CBFF-4669-999F-2248F284B42D}"/>
            </a:ext>
          </a:extLst>
        </xdr:cNvPr>
        <xdr:cNvSpPr txBox="1"/>
      </xdr:nvSpPr>
      <xdr:spPr>
        <a:xfrm>
          <a:off x="144145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421" name="直線コネクタ 420">
          <a:extLst>
            <a:ext uri="{FF2B5EF4-FFF2-40B4-BE49-F238E27FC236}">
              <a16:creationId xmlns:a16="http://schemas.microsoft.com/office/drawing/2014/main" id="{0EEB4B98-EFD3-46AC-9FC6-BF368D6985DB}"/>
            </a:ext>
          </a:extLst>
        </xdr:cNvPr>
        <xdr:cNvCxnSpPr/>
      </xdr:nvCxnSpPr>
      <xdr:spPr>
        <a:xfrm>
          <a:off x="14287500" y="562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1B8C8009-4BB6-444F-811A-C07487C41456}"/>
            </a:ext>
          </a:extLst>
        </xdr:cNvPr>
        <xdr:cNvSpPr txBox="1"/>
      </xdr:nvSpPr>
      <xdr:spPr>
        <a:xfrm>
          <a:off x="144145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23" name="フローチャート: 判断 422">
          <a:extLst>
            <a:ext uri="{FF2B5EF4-FFF2-40B4-BE49-F238E27FC236}">
              <a16:creationId xmlns:a16="http://schemas.microsoft.com/office/drawing/2014/main" id="{A90EDF33-FE19-45E2-BF87-3C935B061750}"/>
            </a:ext>
          </a:extLst>
        </xdr:cNvPr>
        <xdr:cNvSpPr/>
      </xdr:nvSpPr>
      <xdr:spPr>
        <a:xfrm>
          <a:off x="14325600" y="63195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31115</xdr:rowOff>
    </xdr:from>
    <xdr:to>
      <xdr:col>81</xdr:col>
      <xdr:colOff>101600</xdr:colOff>
      <xdr:row>37</xdr:row>
      <xdr:rowOff>132715</xdr:rowOff>
    </xdr:to>
    <xdr:sp macro="" textlink="">
      <xdr:nvSpPr>
        <xdr:cNvPr id="424" name="フローチャート: 判断 423">
          <a:extLst>
            <a:ext uri="{FF2B5EF4-FFF2-40B4-BE49-F238E27FC236}">
              <a16:creationId xmlns:a16="http://schemas.microsoft.com/office/drawing/2014/main" id="{AFDBBF0D-7D22-4686-9F00-C4B0BAD71A3D}"/>
            </a:ext>
          </a:extLst>
        </xdr:cNvPr>
        <xdr:cNvSpPr/>
      </xdr:nvSpPr>
      <xdr:spPr>
        <a:xfrm>
          <a:off x="1357884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425" name="フローチャート: 判断 424">
          <a:extLst>
            <a:ext uri="{FF2B5EF4-FFF2-40B4-BE49-F238E27FC236}">
              <a16:creationId xmlns:a16="http://schemas.microsoft.com/office/drawing/2014/main" id="{310F739F-C615-4C78-9BE7-277EF07FD6A5}"/>
            </a:ext>
          </a:extLst>
        </xdr:cNvPr>
        <xdr:cNvSpPr/>
      </xdr:nvSpPr>
      <xdr:spPr>
        <a:xfrm>
          <a:off x="1280414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426" name="フローチャート: 判断 425">
          <a:extLst>
            <a:ext uri="{FF2B5EF4-FFF2-40B4-BE49-F238E27FC236}">
              <a16:creationId xmlns:a16="http://schemas.microsoft.com/office/drawing/2014/main" id="{CC5D128E-5001-4371-922F-425F825CAF00}"/>
            </a:ext>
          </a:extLst>
        </xdr:cNvPr>
        <xdr:cNvSpPr/>
      </xdr:nvSpPr>
      <xdr:spPr>
        <a:xfrm>
          <a:off x="12029440" y="6266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427" name="フローチャート: 判断 426">
          <a:extLst>
            <a:ext uri="{FF2B5EF4-FFF2-40B4-BE49-F238E27FC236}">
              <a16:creationId xmlns:a16="http://schemas.microsoft.com/office/drawing/2014/main" id="{9273D261-3D34-444F-B44C-9454FCD9F85D}"/>
            </a:ext>
          </a:extLst>
        </xdr:cNvPr>
        <xdr:cNvSpPr/>
      </xdr:nvSpPr>
      <xdr:spPr>
        <a:xfrm>
          <a:off x="1123188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548CF0BE-CBE7-4743-AFDF-91F0E451A6CB}"/>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70CBC37-BB5A-40BB-BC0D-420F1FF217E7}"/>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1430E7F6-F7D9-462C-B0C3-1FAF8ECDBBE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C479591-1EF2-48C7-B07C-B8DE2E372B91}"/>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1E9BDBE-4108-4840-A99F-0D72A8056F8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33" name="楕円 432">
          <a:extLst>
            <a:ext uri="{FF2B5EF4-FFF2-40B4-BE49-F238E27FC236}">
              <a16:creationId xmlns:a16="http://schemas.microsoft.com/office/drawing/2014/main" id="{116F2325-57A3-47DE-AA4A-57AB3D3A0CC8}"/>
            </a:ext>
          </a:extLst>
        </xdr:cNvPr>
        <xdr:cNvSpPr/>
      </xdr:nvSpPr>
      <xdr:spPr>
        <a:xfrm>
          <a:off x="14325600" y="63500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125747</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id="{263F8EE4-62F3-4038-8964-E86A4F27D2D4}"/>
            </a:ext>
          </a:extLst>
        </xdr:cNvPr>
        <xdr:cNvSpPr txBox="1"/>
      </xdr:nvSpPr>
      <xdr:spPr>
        <a:xfrm>
          <a:off x="14414500"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90170</xdr:rowOff>
    </xdr:from>
    <xdr:to>
      <xdr:col>81</xdr:col>
      <xdr:colOff>101600</xdr:colOff>
      <xdr:row>38</xdr:row>
      <xdr:rowOff>20320</xdr:rowOff>
    </xdr:to>
    <xdr:sp macro="" textlink="">
      <xdr:nvSpPr>
        <xdr:cNvPr id="435" name="楕円 434">
          <a:extLst>
            <a:ext uri="{FF2B5EF4-FFF2-40B4-BE49-F238E27FC236}">
              <a16:creationId xmlns:a16="http://schemas.microsoft.com/office/drawing/2014/main" id="{8BA0416F-A33A-4D8D-A93C-00D36977F820}"/>
            </a:ext>
          </a:extLst>
        </xdr:cNvPr>
        <xdr:cNvSpPr/>
      </xdr:nvSpPr>
      <xdr:spPr>
        <a:xfrm>
          <a:off x="13578840" y="6292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140970</xdr:rowOff>
    </xdr:from>
    <xdr:to>
      <xdr:col>85</xdr:col>
      <xdr:colOff>127000</xdr:colOff>
      <xdr:row>38</xdr:row>
      <xdr:rowOff>26670</xdr:rowOff>
    </xdr:to>
    <xdr:cxnSp macro="">
      <xdr:nvCxnSpPr>
        <xdr:cNvPr id="436" name="直線コネクタ 435">
          <a:extLst>
            <a:ext uri="{FF2B5EF4-FFF2-40B4-BE49-F238E27FC236}">
              <a16:creationId xmlns:a16="http://schemas.microsoft.com/office/drawing/2014/main" id="{FE1C0537-41FE-4F06-87EA-4022DE0C20AB}"/>
            </a:ext>
          </a:extLst>
        </xdr:cNvPr>
        <xdr:cNvCxnSpPr/>
      </xdr:nvCxnSpPr>
      <xdr:spPr>
        <a:xfrm>
          <a:off x="13629640" y="6343650"/>
          <a:ext cx="7467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29210</xdr:rowOff>
    </xdr:from>
    <xdr:to>
      <xdr:col>76</xdr:col>
      <xdr:colOff>165100</xdr:colOff>
      <xdr:row>37</xdr:row>
      <xdr:rowOff>130810</xdr:rowOff>
    </xdr:to>
    <xdr:sp macro="" textlink="">
      <xdr:nvSpPr>
        <xdr:cNvPr id="437" name="楕円 436">
          <a:extLst>
            <a:ext uri="{FF2B5EF4-FFF2-40B4-BE49-F238E27FC236}">
              <a16:creationId xmlns:a16="http://schemas.microsoft.com/office/drawing/2014/main" id="{86BD908B-F6C7-4D48-B866-C5CFD316BD19}"/>
            </a:ext>
          </a:extLst>
        </xdr:cNvPr>
        <xdr:cNvSpPr/>
      </xdr:nvSpPr>
      <xdr:spPr>
        <a:xfrm>
          <a:off x="1280414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80010</xdr:rowOff>
    </xdr:from>
    <xdr:to>
      <xdr:col>81</xdr:col>
      <xdr:colOff>50800</xdr:colOff>
      <xdr:row>37</xdr:row>
      <xdr:rowOff>140970</xdr:rowOff>
    </xdr:to>
    <xdr:cxnSp macro="">
      <xdr:nvCxnSpPr>
        <xdr:cNvPr id="438" name="直線コネクタ 437">
          <a:extLst>
            <a:ext uri="{FF2B5EF4-FFF2-40B4-BE49-F238E27FC236}">
              <a16:creationId xmlns:a16="http://schemas.microsoft.com/office/drawing/2014/main" id="{A96FAAE3-09EE-4418-842A-809B585C8739}"/>
            </a:ext>
          </a:extLst>
        </xdr:cNvPr>
        <xdr:cNvCxnSpPr/>
      </xdr:nvCxnSpPr>
      <xdr:spPr>
        <a:xfrm>
          <a:off x="12854940" y="6282690"/>
          <a:ext cx="7747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132080</xdr:rowOff>
    </xdr:from>
    <xdr:to>
      <xdr:col>72</xdr:col>
      <xdr:colOff>38100</xdr:colOff>
      <xdr:row>37</xdr:row>
      <xdr:rowOff>62230</xdr:rowOff>
    </xdr:to>
    <xdr:sp macro="" textlink="">
      <xdr:nvSpPr>
        <xdr:cNvPr id="439" name="楕円 438">
          <a:extLst>
            <a:ext uri="{FF2B5EF4-FFF2-40B4-BE49-F238E27FC236}">
              <a16:creationId xmlns:a16="http://schemas.microsoft.com/office/drawing/2014/main" id="{E404C527-BE16-48E9-AAA8-886129A66AFC}"/>
            </a:ext>
          </a:extLst>
        </xdr:cNvPr>
        <xdr:cNvSpPr/>
      </xdr:nvSpPr>
      <xdr:spPr>
        <a:xfrm>
          <a:off x="12029440" y="61671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11430</xdr:rowOff>
    </xdr:from>
    <xdr:to>
      <xdr:col>76</xdr:col>
      <xdr:colOff>114300</xdr:colOff>
      <xdr:row>37</xdr:row>
      <xdr:rowOff>80010</xdr:rowOff>
    </xdr:to>
    <xdr:cxnSp macro="">
      <xdr:nvCxnSpPr>
        <xdr:cNvPr id="440" name="直線コネクタ 439">
          <a:extLst>
            <a:ext uri="{FF2B5EF4-FFF2-40B4-BE49-F238E27FC236}">
              <a16:creationId xmlns:a16="http://schemas.microsoft.com/office/drawing/2014/main" id="{E43C408A-FD89-4845-82F7-CF641091630C}"/>
            </a:ext>
          </a:extLst>
        </xdr:cNvPr>
        <xdr:cNvCxnSpPr/>
      </xdr:nvCxnSpPr>
      <xdr:spPr>
        <a:xfrm>
          <a:off x="12072620" y="6214110"/>
          <a:ext cx="7823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80645</xdr:rowOff>
    </xdr:from>
    <xdr:to>
      <xdr:col>67</xdr:col>
      <xdr:colOff>101600</xdr:colOff>
      <xdr:row>37</xdr:row>
      <xdr:rowOff>10795</xdr:rowOff>
    </xdr:to>
    <xdr:sp macro="" textlink="">
      <xdr:nvSpPr>
        <xdr:cNvPr id="441" name="楕円 440">
          <a:extLst>
            <a:ext uri="{FF2B5EF4-FFF2-40B4-BE49-F238E27FC236}">
              <a16:creationId xmlns:a16="http://schemas.microsoft.com/office/drawing/2014/main" id="{B00ABA38-1EA8-4ACE-9FE8-BD52226536DF}"/>
            </a:ext>
          </a:extLst>
        </xdr:cNvPr>
        <xdr:cNvSpPr/>
      </xdr:nvSpPr>
      <xdr:spPr>
        <a:xfrm>
          <a:off x="11231880" y="6115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131445</xdr:rowOff>
    </xdr:from>
    <xdr:to>
      <xdr:col>71</xdr:col>
      <xdr:colOff>177800</xdr:colOff>
      <xdr:row>37</xdr:row>
      <xdr:rowOff>11430</xdr:rowOff>
    </xdr:to>
    <xdr:cxnSp macro="">
      <xdr:nvCxnSpPr>
        <xdr:cNvPr id="442" name="直線コネクタ 441">
          <a:extLst>
            <a:ext uri="{FF2B5EF4-FFF2-40B4-BE49-F238E27FC236}">
              <a16:creationId xmlns:a16="http://schemas.microsoft.com/office/drawing/2014/main" id="{24430E9E-7067-49B2-A164-2260408DA5EB}"/>
            </a:ext>
          </a:extLst>
        </xdr:cNvPr>
        <xdr:cNvCxnSpPr/>
      </xdr:nvCxnSpPr>
      <xdr:spPr>
        <a:xfrm>
          <a:off x="11282680" y="6166485"/>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149242</xdr:rowOff>
    </xdr:from>
    <xdr:ext cx="405111" cy="259045"/>
    <xdr:sp macro="" textlink="">
      <xdr:nvSpPr>
        <xdr:cNvPr id="443" name="n_1aveValue【一般廃棄物処理施設】&#10;有形固定資産減価償却率">
          <a:extLst>
            <a:ext uri="{FF2B5EF4-FFF2-40B4-BE49-F238E27FC236}">
              <a16:creationId xmlns:a16="http://schemas.microsoft.com/office/drawing/2014/main" id="{3052D984-3CB2-44BD-808D-1E830E2C8338}"/>
            </a:ext>
          </a:extLst>
        </xdr:cNvPr>
        <xdr:cNvSpPr txBox="1"/>
      </xdr:nvSpPr>
      <xdr:spPr>
        <a:xfrm>
          <a:off x="134372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139717</xdr:rowOff>
    </xdr:from>
    <xdr:ext cx="405111" cy="259045"/>
    <xdr:sp macro="" textlink="">
      <xdr:nvSpPr>
        <xdr:cNvPr id="444" name="n_2aveValue【一般廃棄物処理施設】&#10;有形固定資産減価償却率">
          <a:extLst>
            <a:ext uri="{FF2B5EF4-FFF2-40B4-BE49-F238E27FC236}">
              <a16:creationId xmlns:a16="http://schemas.microsoft.com/office/drawing/2014/main" id="{E052A709-9398-4A64-9E36-05161031F956}"/>
            </a:ext>
          </a:extLst>
        </xdr:cNvPr>
        <xdr:cNvSpPr txBox="1"/>
      </xdr:nvSpPr>
      <xdr:spPr>
        <a:xfrm>
          <a:off x="126752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156227</xdr:rowOff>
    </xdr:from>
    <xdr:ext cx="405111" cy="259045"/>
    <xdr:sp macro="" textlink="">
      <xdr:nvSpPr>
        <xdr:cNvPr id="445" name="n_3aveValue【一般廃棄物処理施設】&#10;有形固定資産減価償却率">
          <a:extLst>
            <a:ext uri="{FF2B5EF4-FFF2-40B4-BE49-F238E27FC236}">
              <a16:creationId xmlns:a16="http://schemas.microsoft.com/office/drawing/2014/main" id="{D9678EEB-86DF-425F-8931-F1F1649895F2}"/>
            </a:ext>
          </a:extLst>
        </xdr:cNvPr>
        <xdr:cNvSpPr txBox="1"/>
      </xdr:nvSpPr>
      <xdr:spPr>
        <a:xfrm>
          <a:off x="119005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106697</xdr:rowOff>
    </xdr:from>
    <xdr:ext cx="405111" cy="259045"/>
    <xdr:sp macro="" textlink="">
      <xdr:nvSpPr>
        <xdr:cNvPr id="446" name="n_4aveValue【一般廃棄物処理施設】&#10;有形固定資産減価償却率">
          <a:extLst>
            <a:ext uri="{FF2B5EF4-FFF2-40B4-BE49-F238E27FC236}">
              <a16:creationId xmlns:a16="http://schemas.microsoft.com/office/drawing/2014/main" id="{0A7AA462-37C1-427D-A7BB-D5673AC219E8}"/>
            </a:ext>
          </a:extLst>
        </xdr:cNvPr>
        <xdr:cNvSpPr txBox="1"/>
      </xdr:nvSpPr>
      <xdr:spPr>
        <a:xfrm>
          <a:off x="11102984"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11447</xdr:rowOff>
    </xdr:from>
    <xdr:ext cx="405111" cy="259045"/>
    <xdr:sp macro="" textlink="">
      <xdr:nvSpPr>
        <xdr:cNvPr id="447" name="n_1mainValue【一般廃棄物処理施設】&#10;有形固定資産減価償却率">
          <a:extLst>
            <a:ext uri="{FF2B5EF4-FFF2-40B4-BE49-F238E27FC236}">
              <a16:creationId xmlns:a16="http://schemas.microsoft.com/office/drawing/2014/main" id="{8492CAAD-DF90-403E-B390-446C0B723250}"/>
            </a:ext>
          </a:extLst>
        </xdr:cNvPr>
        <xdr:cNvSpPr txBox="1"/>
      </xdr:nvSpPr>
      <xdr:spPr>
        <a:xfrm>
          <a:off x="134372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121937</xdr:rowOff>
    </xdr:from>
    <xdr:ext cx="405111" cy="259045"/>
    <xdr:sp macro="" textlink="">
      <xdr:nvSpPr>
        <xdr:cNvPr id="448" name="n_2mainValue【一般廃棄物処理施設】&#10;有形固定資産減価償却率">
          <a:extLst>
            <a:ext uri="{FF2B5EF4-FFF2-40B4-BE49-F238E27FC236}">
              <a16:creationId xmlns:a16="http://schemas.microsoft.com/office/drawing/2014/main" id="{4ADF05C2-0368-46EA-8D07-203800C96010}"/>
            </a:ext>
          </a:extLst>
        </xdr:cNvPr>
        <xdr:cNvSpPr txBox="1"/>
      </xdr:nvSpPr>
      <xdr:spPr>
        <a:xfrm>
          <a:off x="126752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78757</xdr:rowOff>
    </xdr:from>
    <xdr:ext cx="405111" cy="259045"/>
    <xdr:sp macro="" textlink="">
      <xdr:nvSpPr>
        <xdr:cNvPr id="449" name="n_3mainValue【一般廃棄物処理施設】&#10;有形固定資産減価償却率">
          <a:extLst>
            <a:ext uri="{FF2B5EF4-FFF2-40B4-BE49-F238E27FC236}">
              <a16:creationId xmlns:a16="http://schemas.microsoft.com/office/drawing/2014/main" id="{A6DC4F71-DA6C-45EF-945D-972CBC9CD829}"/>
            </a:ext>
          </a:extLst>
        </xdr:cNvPr>
        <xdr:cNvSpPr txBox="1"/>
      </xdr:nvSpPr>
      <xdr:spPr>
        <a:xfrm>
          <a:off x="119005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27322</xdr:rowOff>
    </xdr:from>
    <xdr:ext cx="405111" cy="259045"/>
    <xdr:sp macro="" textlink="">
      <xdr:nvSpPr>
        <xdr:cNvPr id="450" name="n_4mainValue【一般廃棄物処理施設】&#10;有形固定資産減価償却率">
          <a:extLst>
            <a:ext uri="{FF2B5EF4-FFF2-40B4-BE49-F238E27FC236}">
              <a16:creationId xmlns:a16="http://schemas.microsoft.com/office/drawing/2014/main" id="{37BF11C1-C77E-4770-8598-E05AC698F279}"/>
            </a:ext>
          </a:extLst>
        </xdr:cNvPr>
        <xdr:cNvSpPr txBox="1"/>
      </xdr:nvSpPr>
      <xdr:spPr>
        <a:xfrm>
          <a:off x="1110298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2DEBD055-5024-4641-BB7E-53180FF9BDA9}"/>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179CECCD-5B4D-4CA3-87C6-E8C9B3975E51}"/>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1D0237B9-CC1B-4320-89D1-B06070AE121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5760F403-7E9B-4C06-8163-D6D16A26AAC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E8D5B3D0-96CF-4B0F-8230-71966F4BC2E5}"/>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81DBBB71-AF1D-4E3B-A78D-2201BB885BEA}"/>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CE5E60BB-A6B2-44FC-857E-3C59FC145E2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33065192-4E07-4BC7-823A-F10870086489}"/>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D5F91C45-B87A-4AE9-8473-8DF9B3E68AC2}"/>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7BF050D4-9016-4DF4-98DA-CC1BA25EC1AB}"/>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a:extLst>
            <a:ext uri="{FF2B5EF4-FFF2-40B4-BE49-F238E27FC236}">
              <a16:creationId xmlns:a16="http://schemas.microsoft.com/office/drawing/2014/main" id="{EDA45479-48FA-4A05-A280-D961901D4437}"/>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2" name="テキスト ボックス 461">
          <a:extLst>
            <a:ext uri="{FF2B5EF4-FFF2-40B4-BE49-F238E27FC236}">
              <a16:creationId xmlns:a16="http://schemas.microsoft.com/office/drawing/2014/main" id="{B33F54D7-ED01-4FC4-BAAA-E9CE492AFD9E}"/>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a:extLst>
            <a:ext uri="{FF2B5EF4-FFF2-40B4-BE49-F238E27FC236}">
              <a16:creationId xmlns:a16="http://schemas.microsoft.com/office/drawing/2014/main" id="{CEDC9B84-9255-4979-9C43-69770FCD7907}"/>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4" name="テキスト ボックス 463">
          <a:extLst>
            <a:ext uri="{FF2B5EF4-FFF2-40B4-BE49-F238E27FC236}">
              <a16:creationId xmlns:a16="http://schemas.microsoft.com/office/drawing/2014/main" id="{39E7773E-D4D8-4DC3-AB83-0EDE29AE219D}"/>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a:extLst>
            <a:ext uri="{FF2B5EF4-FFF2-40B4-BE49-F238E27FC236}">
              <a16:creationId xmlns:a16="http://schemas.microsoft.com/office/drawing/2014/main" id="{2D107825-B694-46A5-A561-8D249327B06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6" name="テキスト ボックス 465">
          <a:extLst>
            <a:ext uri="{FF2B5EF4-FFF2-40B4-BE49-F238E27FC236}">
              <a16:creationId xmlns:a16="http://schemas.microsoft.com/office/drawing/2014/main" id="{D3804B2B-517B-4869-B57B-68B1A8B3E26E}"/>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a:extLst>
            <a:ext uri="{FF2B5EF4-FFF2-40B4-BE49-F238E27FC236}">
              <a16:creationId xmlns:a16="http://schemas.microsoft.com/office/drawing/2014/main" id="{7B6FD7C2-85D8-470A-8B3C-DC1E69B318BF}"/>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8" name="テキスト ボックス 467">
          <a:extLst>
            <a:ext uri="{FF2B5EF4-FFF2-40B4-BE49-F238E27FC236}">
              <a16:creationId xmlns:a16="http://schemas.microsoft.com/office/drawing/2014/main" id="{031640D6-A079-4E1D-A2ED-B0A85F17DB7E}"/>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F8EED4C7-86F2-4CEE-9750-B04A127252F6}"/>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a:extLst>
            <a:ext uri="{FF2B5EF4-FFF2-40B4-BE49-F238E27FC236}">
              <a16:creationId xmlns:a16="http://schemas.microsoft.com/office/drawing/2014/main" id="{C891B759-B838-4C12-85E6-3722C23B7777}"/>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4C1A652B-595F-462E-9D49-6091FAE221ED}"/>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21532</xdr:rowOff>
    </xdr:from>
    <xdr:to>
      <xdr:col>116</xdr:col>
      <xdr:colOff>62864</xdr:colOff>
      <xdr:row>41</xdr:row>
      <xdr:rowOff>121065</xdr:rowOff>
    </xdr:to>
    <xdr:cxnSp macro="">
      <xdr:nvCxnSpPr>
        <xdr:cNvPr id="472" name="直線コネクタ 471">
          <a:extLst>
            <a:ext uri="{FF2B5EF4-FFF2-40B4-BE49-F238E27FC236}">
              <a16:creationId xmlns:a16="http://schemas.microsoft.com/office/drawing/2014/main" id="{C8B928E6-1495-48AC-8151-9E1ECC05B4CB}"/>
            </a:ext>
          </a:extLst>
        </xdr:cNvPr>
        <xdr:cNvCxnSpPr/>
      </xdr:nvCxnSpPr>
      <xdr:spPr>
        <a:xfrm flipV="1">
          <a:off x="19509104" y="5721292"/>
          <a:ext cx="0" cy="1273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124892</xdr:rowOff>
    </xdr:from>
    <xdr:ext cx="469744" cy="259045"/>
    <xdr:sp macro="" textlink="">
      <xdr:nvSpPr>
        <xdr:cNvPr id="473" name="【一般廃棄物処理施設】&#10;一人当たり有形固定資産（償却資産）額最小値テキスト">
          <a:extLst>
            <a:ext uri="{FF2B5EF4-FFF2-40B4-BE49-F238E27FC236}">
              <a16:creationId xmlns:a16="http://schemas.microsoft.com/office/drawing/2014/main" id="{E9D9529E-7EFF-432F-91D5-2E4CB578C668}"/>
            </a:ext>
          </a:extLst>
        </xdr:cNvPr>
        <xdr:cNvSpPr txBox="1"/>
      </xdr:nvSpPr>
      <xdr:spPr>
        <a:xfrm>
          <a:off x="19547840" y="699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121065</xdr:rowOff>
    </xdr:from>
    <xdr:to>
      <xdr:col>116</xdr:col>
      <xdr:colOff>152400</xdr:colOff>
      <xdr:row>41</xdr:row>
      <xdr:rowOff>121065</xdr:rowOff>
    </xdr:to>
    <xdr:cxnSp macro="">
      <xdr:nvCxnSpPr>
        <xdr:cNvPr id="474" name="直線コネクタ 473">
          <a:extLst>
            <a:ext uri="{FF2B5EF4-FFF2-40B4-BE49-F238E27FC236}">
              <a16:creationId xmlns:a16="http://schemas.microsoft.com/office/drawing/2014/main" id="{B4811BAD-591D-4C1B-B387-CC142AB49030}"/>
            </a:ext>
          </a:extLst>
        </xdr:cNvPr>
        <xdr:cNvCxnSpPr/>
      </xdr:nvCxnSpPr>
      <xdr:spPr>
        <a:xfrm>
          <a:off x="19443700" y="6994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139659</xdr:rowOff>
    </xdr:from>
    <xdr:ext cx="599010" cy="259045"/>
    <xdr:sp macro="" textlink="">
      <xdr:nvSpPr>
        <xdr:cNvPr id="475" name="【一般廃棄物処理施設】&#10;一人当たり有形固定資産（償却資産）額最大値テキスト">
          <a:extLst>
            <a:ext uri="{FF2B5EF4-FFF2-40B4-BE49-F238E27FC236}">
              <a16:creationId xmlns:a16="http://schemas.microsoft.com/office/drawing/2014/main" id="{8C6DAE84-9B91-488E-A069-DE7ABBC20CFD}"/>
            </a:ext>
          </a:extLst>
        </xdr:cNvPr>
        <xdr:cNvSpPr txBox="1"/>
      </xdr:nvSpPr>
      <xdr:spPr>
        <a:xfrm>
          <a:off x="19547840" y="550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21532</xdr:rowOff>
    </xdr:from>
    <xdr:to>
      <xdr:col>116</xdr:col>
      <xdr:colOff>152400</xdr:colOff>
      <xdr:row>34</xdr:row>
      <xdr:rowOff>21532</xdr:rowOff>
    </xdr:to>
    <xdr:cxnSp macro="">
      <xdr:nvCxnSpPr>
        <xdr:cNvPr id="476" name="直線コネクタ 475">
          <a:extLst>
            <a:ext uri="{FF2B5EF4-FFF2-40B4-BE49-F238E27FC236}">
              <a16:creationId xmlns:a16="http://schemas.microsoft.com/office/drawing/2014/main" id="{BAD222B3-581D-47DF-84E3-AB05EA65B003}"/>
            </a:ext>
          </a:extLst>
        </xdr:cNvPr>
        <xdr:cNvCxnSpPr/>
      </xdr:nvCxnSpPr>
      <xdr:spPr>
        <a:xfrm>
          <a:off x="19443700" y="5721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118936</xdr:rowOff>
    </xdr:from>
    <xdr:ext cx="534377" cy="259045"/>
    <xdr:sp macro="" textlink="">
      <xdr:nvSpPr>
        <xdr:cNvPr id="477" name="【一般廃棄物処理施設】&#10;一人当たり有形固定資産（償却資産）額平均値テキスト">
          <a:extLst>
            <a:ext uri="{FF2B5EF4-FFF2-40B4-BE49-F238E27FC236}">
              <a16:creationId xmlns:a16="http://schemas.microsoft.com/office/drawing/2014/main" id="{55AF423F-711B-4810-A4D1-12BA5900FFB1}"/>
            </a:ext>
          </a:extLst>
        </xdr:cNvPr>
        <xdr:cNvSpPr txBox="1"/>
      </xdr:nvSpPr>
      <xdr:spPr>
        <a:xfrm>
          <a:off x="19547840" y="6489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140509</xdr:rowOff>
    </xdr:from>
    <xdr:to>
      <xdr:col>116</xdr:col>
      <xdr:colOff>114300</xdr:colOff>
      <xdr:row>39</xdr:row>
      <xdr:rowOff>70659</xdr:rowOff>
    </xdr:to>
    <xdr:sp macro="" textlink="">
      <xdr:nvSpPr>
        <xdr:cNvPr id="478" name="フローチャート: 判断 477">
          <a:extLst>
            <a:ext uri="{FF2B5EF4-FFF2-40B4-BE49-F238E27FC236}">
              <a16:creationId xmlns:a16="http://schemas.microsoft.com/office/drawing/2014/main" id="{16118395-5233-49C6-BACE-501C8112AD08}"/>
            </a:ext>
          </a:extLst>
        </xdr:cNvPr>
        <xdr:cNvSpPr/>
      </xdr:nvSpPr>
      <xdr:spPr>
        <a:xfrm>
          <a:off x="19458940" y="65108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118239</xdr:rowOff>
    </xdr:from>
    <xdr:to>
      <xdr:col>112</xdr:col>
      <xdr:colOff>38100</xdr:colOff>
      <xdr:row>39</xdr:row>
      <xdr:rowOff>48389</xdr:rowOff>
    </xdr:to>
    <xdr:sp macro="" textlink="">
      <xdr:nvSpPr>
        <xdr:cNvPr id="479" name="フローチャート: 判断 478">
          <a:extLst>
            <a:ext uri="{FF2B5EF4-FFF2-40B4-BE49-F238E27FC236}">
              <a16:creationId xmlns:a16="http://schemas.microsoft.com/office/drawing/2014/main" id="{33B73A8C-EA0A-46A3-96C3-F3E3E794AEE0}"/>
            </a:ext>
          </a:extLst>
        </xdr:cNvPr>
        <xdr:cNvSpPr/>
      </xdr:nvSpPr>
      <xdr:spPr>
        <a:xfrm>
          <a:off x="18735040" y="64885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1827</xdr:rowOff>
    </xdr:from>
    <xdr:to>
      <xdr:col>107</xdr:col>
      <xdr:colOff>101600</xdr:colOff>
      <xdr:row>39</xdr:row>
      <xdr:rowOff>103427</xdr:rowOff>
    </xdr:to>
    <xdr:sp macro="" textlink="">
      <xdr:nvSpPr>
        <xdr:cNvPr id="480" name="フローチャート: 判断 479">
          <a:extLst>
            <a:ext uri="{FF2B5EF4-FFF2-40B4-BE49-F238E27FC236}">
              <a16:creationId xmlns:a16="http://schemas.microsoft.com/office/drawing/2014/main" id="{E334133E-9589-43D9-BB4B-301D2723747D}"/>
            </a:ext>
          </a:extLst>
        </xdr:cNvPr>
        <xdr:cNvSpPr/>
      </xdr:nvSpPr>
      <xdr:spPr>
        <a:xfrm>
          <a:off x="17937480" y="653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17522</xdr:rowOff>
    </xdr:from>
    <xdr:to>
      <xdr:col>102</xdr:col>
      <xdr:colOff>165100</xdr:colOff>
      <xdr:row>39</xdr:row>
      <xdr:rowOff>119122</xdr:rowOff>
    </xdr:to>
    <xdr:sp macro="" textlink="">
      <xdr:nvSpPr>
        <xdr:cNvPr id="481" name="フローチャート: 判断 480">
          <a:extLst>
            <a:ext uri="{FF2B5EF4-FFF2-40B4-BE49-F238E27FC236}">
              <a16:creationId xmlns:a16="http://schemas.microsoft.com/office/drawing/2014/main" id="{E094A98A-E8CD-47FE-8791-83DDFF323B55}"/>
            </a:ext>
          </a:extLst>
        </xdr:cNvPr>
        <xdr:cNvSpPr/>
      </xdr:nvSpPr>
      <xdr:spPr>
        <a:xfrm>
          <a:off x="17162780" y="655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35138</xdr:rowOff>
    </xdr:from>
    <xdr:to>
      <xdr:col>98</xdr:col>
      <xdr:colOff>38100</xdr:colOff>
      <xdr:row>39</xdr:row>
      <xdr:rowOff>136738</xdr:rowOff>
    </xdr:to>
    <xdr:sp macro="" textlink="">
      <xdr:nvSpPr>
        <xdr:cNvPr id="482" name="フローチャート: 判断 481">
          <a:extLst>
            <a:ext uri="{FF2B5EF4-FFF2-40B4-BE49-F238E27FC236}">
              <a16:creationId xmlns:a16="http://schemas.microsoft.com/office/drawing/2014/main" id="{6606E396-07F2-4A56-AB3E-79B3F78EB96E}"/>
            </a:ext>
          </a:extLst>
        </xdr:cNvPr>
        <xdr:cNvSpPr/>
      </xdr:nvSpPr>
      <xdr:spPr>
        <a:xfrm>
          <a:off x="16388080" y="65730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5721AB1B-36D8-425B-ACDC-5F9B8DED97A4}"/>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2DC22E6E-DC6F-4ACF-B8A6-D7691E71E657}"/>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2E06ED4A-2FC4-48DA-BAD7-FD20BE2144D5}"/>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AF96C80-0215-44B2-87FB-84503C249DC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F264873-8CB8-470B-A150-8559D141FDA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21761</xdr:rowOff>
    </xdr:from>
    <xdr:to>
      <xdr:col>116</xdr:col>
      <xdr:colOff>114300</xdr:colOff>
      <xdr:row>38</xdr:row>
      <xdr:rowOff>123361</xdr:rowOff>
    </xdr:to>
    <xdr:sp macro="" textlink="">
      <xdr:nvSpPr>
        <xdr:cNvPr id="488" name="楕円 487">
          <a:extLst>
            <a:ext uri="{FF2B5EF4-FFF2-40B4-BE49-F238E27FC236}">
              <a16:creationId xmlns:a16="http://schemas.microsoft.com/office/drawing/2014/main" id="{8F956687-3125-4229-A83D-B452BB445E01}"/>
            </a:ext>
          </a:extLst>
        </xdr:cNvPr>
        <xdr:cNvSpPr/>
      </xdr:nvSpPr>
      <xdr:spPr>
        <a:xfrm>
          <a:off x="19458940" y="639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44638</xdr:rowOff>
    </xdr:from>
    <xdr:ext cx="599010" cy="259045"/>
    <xdr:sp macro="" textlink="">
      <xdr:nvSpPr>
        <xdr:cNvPr id="489" name="【一般廃棄物処理施設】&#10;一人当たり有形固定資産（償却資産）額該当値テキスト">
          <a:extLst>
            <a:ext uri="{FF2B5EF4-FFF2-40B4-BE49-F238E27FC236}">
              <a16:creationId xmlns:a16="http://schemas.microsoft.com/office/drawing/2014/main" id="{C10AF250-E290-4462-8C5D-EC382042EF0B}"/>
            </a:ext>
          </a:extLst>
        </xdr:cNvPr>
        <xdr:cNvSpPr txBox="1"/>
      </xdr:nvSpPr>
      <xdr:spPr>
        <a:xfrm>
          <a:off x="19547840" y="62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25112</xdr:rowOff>
    </xdr:from>
    <xdr:to>
      <xdr:col>112</xdr:col>
      <xdr:colOff>38100</xdr:colOff>
      <xdr:row>38</xdr:row>
      <xdr:rowOff>126712</xdr:rowOff>
    </xdr:to>
    <xdr:sp macro="" textlink="">
      <xdr:nvSpPr>
        <xdr:cNvPr id="490" name="楕円 489">
          <a:extLst>
            <a:ext uri="{FF2B5EF4-FFF2-40B4-BE49-F238E27FC236}">
              <a16:creationId xmlns:a16="http://schemas.microsoft.com/office/drawing/2014/main" id="{80D7145F-D910-40CF-B5A2-7631B8EE2CE8}"/>
            </a:ext>
          </a:extLst>
        </xdr:cNvPr>
        <xdr:cNvSpPr/>
      </xdr:nvSpPr>
      <xdr:spPr>
        <a:xfrm>
          <a:off x="18735040" y="63954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72561</xdr:rowOff>
    </xdr:from>
    <xdr:to>
      <xdr:col>116</xdr:col>
      <xdr:colOff>63500</xdr:colOff>
      <xdr:row>38</xdr:row>
      <xdr:rowOff>75912</xdr:rowOff>
    </xdr:to>
    <xdr:cxnSp macro="">
      <xdr:nvCxnSpPr>
        <xdr:cNvPr id="491" name="直線コネクタ 490">
          <a:extLst>
            <a:ext uri="{FF2B5EF4-FFF2-40B4-BE49-F238E27FC236}">
              <a16:creationId xmlns:a16="http://schemas.microsoft.com/office/drawing/2014/main" id="{BAFFC588-745D-4498-8CEE-D78783B8552B}"/>
            </a:ext>
          </a:extLst>
        </xdr:cNvPr>
        <xdr:cNvCxnSpPr/>
      </xdr:nvCxnSpPr>
      <xdr:spPr>
        <a:xfrm flipV="1">
          <a:off x="18778220" y="6442881"/>
          <a:ext cx="731520" cy="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34937</xdr:rowOff>
    </xdr:from>
    <xdr:to>
      <xdr:col>107</xdr:col>
      <xdr:colOff>101600</xdr:colOff>
      <xdr:row>38</xdr:row>
      <xdr:rowOff>136537</xdr:rowOff>
    </xdr:to>
    <xdr:sp macro="" textlink="">
      <xdr:nvSpPr>
        <xdr:cNvPr id="492" name="楕円 491">
          <a:extLst>
            <a:ext uri="{FF2B5EF4-FFF2-40B4-BE49-F238E27FC236}">
              <a16:creationId xmlns:a16="http://schemas.microsoft.com/office/drawing/2014/main" id="{054C640F-0A2E-41F8-A1B8-1D03417A3EB9}"/>
            </a:ext>
          </a:extLst>
        </xdr:cNvPr>
        <xdr:cNvSpPr/>
      </xdr:nvSpPr>
      <xdr:spPr>
        <a:xfrm>
          <a:off x="17937480" y="640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75912</xdr:rowOff>
    </xdr:from>
    <xdr:to>
      <xdr:col>111</xdr:col>
      <xdr:colOff>177800</xdr:colOff>
      <xdr:row>38</xdr:row>
      <xdr:rowOff>85737</xdr:rowOff>
    </xdr:to>
    <xdr:cxnSp macro="">
      <xdr:nvCxnSpPr>
        <xdr:cNvPr id="493" name="直線コネクタ 492">
          <a:extLst>
            <a:ext uri="{FF2B5EF4-FFF2-40B4-BE49-F238E27FC236}">
              <a16:creationId xmlns:a16="http://schemas.microsoft.com/office/drawing/2014/main" id="{5C8EA37F-C009-4874-8496-5010ACCF5D1E}"/>
            </a:ext>
          </a:extLst>
        </xdr:cNvPr>
        <xdr:cNvCxnSpPr/>
      </xdr:nvCxnSpPr>
      <xdr:spPr>
        <a:xfrm flipV="1">
          <a:off x="17988280" y="6446232"/>
          <a:ext cx="789940" cy="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38119</xdr:rowOff>
    </xdr:from>
    <xdr:to>
      <xdr:col>102</xdr:col>
      <xdr:colOff>165100</xdr:colOff>
      <xdr:row>38</xdr:row>
      <xdr:rowOff>139719</xdr:rowOff>
    </xdr:to>
    <xdr:sp macro="" textlink="">
      <xdr:nvSpPr>
        <xdr:cNvPr id="494" name="楕円 493">
          <a:extLst>
            <a:ext uri="{FF2B5EF4-FFF2-40B4-BE49-F238E27FC236}">
              <a16:creationId xmlns:a16="http://schemas.microsoft.com/office/drawing/2014/main" id="{7FBB76DA-96C3-4012-8B61-C24D042FD35F}"/>
            </a:ext>
          </a:extLst>
        </xdr:cNvPr>
        <xdr:cNvSpPr/>
      </xdr:nvSpPr>
      <xdr:spPr>
        <a:xfrm>
          <a:off x="17162780" y="640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85737</xdr:rowOff>
    </xdr:from>
    <xdr:to>
      <xdr:col>107</xdr:col>
      <xdr:colOff>50800</xdr:colOff>
      <xdr:row>38</xdr:row>
      <xdr:rowOff>88919</xdr:rowOff>
    </xdr:to>
    <xdr:cxnSp macro="">
      <xdr:nvCxnSpPr>
        <xdr:cNvPr id="495" name="直線コネクタ 494">
          <a:extLst>
            <a:ext uri="{FF2B5EF4-FFF2-40B4-BE49-F238E27FC236}">
              <a16:creationId xmlns:a16="http://schemas.microsoft.com/office/drawing/2014/main" id="{82CB4426-0A73-49B9-8C4C-37929614824A}"/>
            </a:ext>
          </a:extLst>
        </xdr:cNvPr>
        <xdr:cNvCxnSpPr/>
      </xdr:nvCxnSpPr>
      <xdr:spPr>
        <a:xfrm flipV="1">
          <a:off x="17213580" y="6456057"/>
          <a:ext cx="7747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47185</xdr:rowOff>
    </xdr:from>
    <xdr:to>
      <xdr:col>98</xdr:col>
      <xdr:colOff>38100</xdr:colOff>
      <xdr:row>38</xdr:row>
      <xdr:rowOff>148785</xdr:rowOff>
    </xdr:to>
    <xdr:sp macro="" textlink="">
      <xdr:nvSpPr>
        <xdr:cNvPr id="496" name="楕円 495">
          <a:extLst>
            <a:ext uri="{FF2B5EF4-FFF2-40B4-BE49-F238E27FC236}">
              <a16:creationId xmlns:a16="http://schemas.microsoft.com/office/drawing/2014/main" id="{022DD330-9DD9-40DB-8D58-7F8C8388A930}"/>
            </a:ext>
          </a:extLst>
        </xdr:cNvPr>
        <xdr:cNvSpPr/>
      </xdr:nvSpPr>
      <xdr:spPr>
        <a:xfrm>
          <a:off x="16388080" y="64175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88919</xdr:rowOff>
    </xdr:from>
    <xdr:to>
      <xdr:col>102</xdr:col>
      <xdr:colOff>114300</xdr:colOff>
      <xdr:row>38</xdr:row>
      <xdr:rowOff>97985</xdr:rowOff>
    </xdr:to>
    <xdr:cxnSp macro="">
      <xdr:nvCxnSpPr>
        <xdr:cNvPr id="497" name="直線コネクタ 496">
          <a:extLst>
            <a:ext uri="{FF2B5EF4-FFF2-40B4-BE49-F238E27FC236}">
              <a16:creationId xmlns:a16="http://schemas.microsoft.com/office/drawing/2014/main" id="{BF78792A-0C63-4F56-A25D-D13EC34773DB}"/>
            </a:ext>
          </a:extLst>
        </xdr:cNvPr>
        <xdr:cNvCxnSpPr/>
      </xdr:nvCxnSpPr>
      <xdr:spPr>
        <a:xfrm flipV="1">
          <a:off x="16431260" y="6459239"/>
          <a:ext cx="782320" cy="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39516</xdr:rowOff>
    </xdr:from>
    <xdr:ext cx="599010" cy="259045"/>
    <xdr:sp macro="" textlink="">
      <xdr:nvSpPr>
        <xdr:cNvPr id="498" name="n_1aveValue【一般廃棄物処理施設】&#10;一人当たり有形固定資産（償却資産）額">
          <a:extLst>
            <a:ext uri="{FF2B5EF4-FFF2-40B4-BE49-F238E27FC236}">
              <a16:creationId xmlns:a16="http://schemas.microsoft.com/office/drawing/2014/main" id="{4888149F-305A-435B-86BD-DAF33C41B740}"/>
            </a:ext>
          </a:extLst>
        </xdr:cNvPr>
        <xdr:cNvSpPr txBox="1"/>
      </xdr:nvSpPr>
      <xdr:spPr>
        <a:xfrm>
          <a:off x="18496495" y="6577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94554</xdr:rowOff>
    </xdr:from>
    <xdr:ext cx="534377" cy="259045"/>
    <xdr:sp macro="" textlink="">
      <xdr:nvSpPr>
        <xdr:cNvPr id="499" name="n_2aveValue【一般廃棄物処理施設】&#10;一人当たり有形固定資産（償却資産）額">
          <a:extLst>
            <a:ext uri="{FF2B5EF4-FFF2-40B4-BE49-F238E27FC236}">
              <a16:creationId xmlns:a16="http://schemas.microsoft.com/office/drawing/2014/main" id="{8D512266-7C39-48D6-ACED-F93F123FA17F}"/>
            </a:ext>
          </a:extLst>
        </xdr:cNvPr>
        <xdr:cNvSpPr txBox="1"/>
      </xdr:nvSpPr>
      <xdr:spPr>
        <a:xfrm>
          <a:off x="17766811" y="663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110249</xdr:rowOff>
    </xdr:from>
    <xdr:ext cx="534377" cy="259045"/>
    <xdr:sp macro="" textlink="">
      <xdr:nvSpPr>
        <xdr:cNvPr id="500" name="n_3aveValue【一般廃棄物処理施設】&#10;一人当たり有形固定資産（償却資産）額">
          <a:extLst>
            <a:ext uri="{FF2B5EF4-FFF2-40B4-BE49-F238E27FC236}">
              <a16:creationId xmlns:a16="http://schemas.microsoft.com/office/drawing/2014/main" id="{E81DD016-3559-40A5-A9C2-B546372D1ED4}"/>
            </a:ext>
          </a:extLst>
        </xdr:cNvPr>
        <xdr:cNvSpPr txBox="1"/>
      </xdr:nvSpPr>
      <xdr:spPr>
        <a:xfrm>
          <a:off x="16969251" y="664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127865</xdr:rowOff>
    </xdr:from>
    <xdr:ext cx="534377" cy="259045"/>
    <xdr:sp macro="" textlink="">
      <xdr:nvSpPr>
        <xdr:cNvPr id="501" name="n_4aveValue【一般廃棄物処理施設】&#10;一人当たり有形固定資産（償却資産）額">
          <a:extLst>
            <a:ext uri="{FF2B5EF4-FFF2-40B4-BE49-F238E27FC236}">
              <a16:creationId xmlns:a16="http://schemas.microsoft.com/office/drawing/2014/main" id="{349C7F3B-91D5-42A3-AE8A-B869BB5BEDAA}"/>
            </a:ext>
          </a:extLst>
        </xdr:cNvPr>
        <xdr:cNvSpPr txBox="1"/>
      </xdr:nvSpPr>
      <xdr:spPr>
        <a:xfrm>
          <a:off x="16194551" y="666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143239</xdr:rowOff>
    </xdr:from>
    <xdr:ext cx="599010" cy="259045"/>
    <xdr:sp macro="" textlink="">
      <xdr:nvSpPr>
        <xdr:cNvPr id="502" name="n_1mainValue【一般廃棄物処理施設】&#10;一人当たり有形固定資産（償却資産）額">
          <a:extLst>
            <a:ext uri="{FF2B5EF4-FFF2-40B4-BE49-F238E27FC236}">
              <a16:creationId xmlns:a16="http://schemas.microsoft.com/office/drawing/2014/main" id="{27A8C2B4-4212-4840-A3FE-88EF425C16B0}"/>
            </a:ext>
          </a:extLst>
        </xdr:cNvPr>
        <xdr:cNvSpPr txBox="1"/>
      </xdr:nvSpPr>
      <xdr:spPr>
        <a:xfrm>
          <a:off x="18496495" y="617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153064</xdr:rowOff>
    </xdr:from>
    <xdr:ext cx="599010" cy="259045"/>
    <xdr:sp macro="" textlink="">
      <xdr:nvSpPr>
        <xdr:cNvPr id="503" name="n_2mainValue【一般廃棄物処理施設】&#10;一人当たり有形固定資産（償却資産）額">
          <a:extLst>
            <a:ext uri="{FF2B5EF4-FFF2-40B4-BE49-F238E27FC236}">
              <a16:creationId xmlns:a16="http://schemas.microsoft.com/office/drawing/2014/main" id="{3EDFCE25-D4CE-46C6-8188-445CB72AC055}"/>
            </a:ext>
          </a:extLst>
        </xdr:cNvPr>
        <xdr:cNvSpPr txBox="1"/>
      </xdr:nvSpPr>
      <xdr:spPr>
        <a:xfrm>
          <a:off x="17734495" y="618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156246</xdr:rowOff>
    </xdr:from>
    <xdr:ext cx="599010" cy="259045"/>
    <xdr:sp macro="" textlink="">
      <xdr:nvSpPr>
        <xdr:cNvPr id="504" name="n_3mainValue【一般廃棄物処理施設】&#10;一人当たり有形固定資産（償却資産）額">
          <a:extLst>
            <a:ext uri="{FF2B5EF4-FFF2-40B4-BE49-F238E27FC236}">
              <a16:creationId xmlns:a16="http://schemas.microsoft.com/office/drawing/2014/main" id="{DCA8F186-CD28-4246-B411-9AE5F797C614}"/>
            </a:ext>
          </a:extLst>
        </xdr:cNvPr>
        <xdr:cNvSpPr txBox="1"/>
      </xdr:nvSpPr>
      <xdr:spPr>
        <a:xfrm>
          <a:off x="16936935" y="619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165312</xdr:rowOff>
    </xdr:from>
    <xdr:ext cx="599010" cy="259045"/>
    <xdr:sp macro="" textlink="">
      <xdr:nvSpPr>
        <xdr:cNvPr id="505" name="n_4mainValue【一般廃棄物処理施設】&#10;一人当たり有形固定資産（償却資産）額">
          <a:extLst>
            <a:ext uri="{FF2B5EF4-FFF2-40B4-BE49-F238E27FC236}">
              <a16:creationId xmlns:a16="http://schemas.microsoft.com/office/drawing/2014/main" id="{809CFED7-0B67-4F95-9D31-DB7C7918624B}"/>
            </a:ext>
          </a:extLst>
        </xdr:cNvPr>
        <xdr:cNvSpPr txBox="1"/>
      </xdr:nvSpPr>
      <xdr:spPr>
        <a:xfrm>
          <a:off x="16162235" y="620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CDCFA3DB-37C0-4533-BFB0-8AD7ADDEC79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7C54F956-B2A6-42C3-A72D-E088FEF58DD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483575C7-AF61-449A-859C-D1AFD955BE68}"/>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D55E2668-A031-4FC1-9A41-8210CE361B14}"/>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AF359FEE-9162-4B4D-83EA-D77098B8F5AB}"/>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BD9E1B08-3569-4CB9-856A-13DDDE3C5ED4}"/>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87B454-F04A-4B41-BF7A-F13CA436571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7804EA03-1D3C-43A0-A60A-F71F02D84EE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0A5ABC2A-92FE-48C5-A21B-B7C34DFE3F71}"/>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87EB704-203E-4AA1-8D6A-76557E77669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814A859D-579E-4155-8227-D2B18437F3A8}"/>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292A7FCF-4665-40DE-90DA-72B396CA1918}"/>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8" name="テキスト ボックス 517">
          <a:extLst>
            <a:ext uri="{FF2B5EF4-FFF2-40B4-BE49-F238E27FC236}">
              <a16:creationId xmlns:a16="http://schemas.microsoft.com/office/drawing/2014/main" id="{315A37F6-74B8-4A90-8993-D516078008F7}"/>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8A5682F7-19C8-4C03-9C35-2C6D0DA63119}"/>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0D0D0C5B-B580-4E4C-9918-100673F3C7D2}"/>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3C3AB747-1252-4B9B-9352-2A6024A08B07}"/>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AF07A0D5-24B7-48E2-9293-6C9B4B4A60E6}"/>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A3FF864D-63F8-4371-8D38-5336F1259465}"/>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C5243A8F-EF63-4FBA-80E7-FF6B3B6D14EF}"/>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712B985B-55BA-4A8A-BA4A-4B35D8EBEDF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a:extLst>
            <a:ext uri="{FF2B5EF4-FFF2-40B4-BE49-F238E27FC236}">
              <a16:creationId xmlns:a16="http://schemas.microsoft.com/office/drawing/2014/main" id="{AE6A6ACC-B6CF-4193-B65F-1AF8782CF547}"/>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E7588429-AE0C-401B-AA52-019FB02905A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8" name="テキスト ボックス 527">
          <a:extLst>
            <a:ext uri="{FF2B5EF4-FFF2-40B4-BE49-F238E27FC236}">
              <a16:creationId xmlns:a16="http://schemas.microsoft.com/office/drawing/2014/main" id="{9BD3C1AE-DBDC-482C-9A38-6288DF5CD0D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a:extLst>
            <a:ext uri="{FF2B5EF4-FFF2-40B4-BE49-F238E27FC236}">
              <a16:creationId xmlns:a16="http://schemas.microsoft.com/office/drawing/2014/main" id="{34308650-C04E-4463-8A63-70BCB5CF5B63}"/>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64</xdr:row>
      <xdr:rowOff>51435</xdr:rowOff>
    </xdr:to>
    <xdr:cxnSp macro="">
      <xdr:nvCxnSpPr>
        <xdr:cNvPr id="530" name="直線コネクタ 529">
          <a:extLst>
            <a:ext uri="{FF2B5EF4-FFF2-40B4-BE49-F238E27FC236}">
              <a16:creationId xmlns:a16="http://schemas.microsoft.com/office/drawing/2014/main" id="{5E62ADC4-6F56-47FC-B88B-6180E54D5831}"/>
            </a:ext>
          </a:extLst>
        </xdr:cNvPr>
        <xdr:cNvCxnSpPr/>
      </xdr:nvCxnSpPr>
      <xdr:spPr>
        <a:xfrm flipV="1">
          <a:off x="14375764" y="943927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55262</xdr:rowOff>
    </xdr:from>
    <xdr:ext cx="405111" cy="259045"/>
    <xdr:sp macro="" textlink="">
      <xdr:nvSpPr>
        <xdr:cNvPr id="531" name="【保健センター・保健所】&#10;有形固定資産減価償却率最小値テキスト">
          <a:extLst>
            <a:ext uri="{FF2B5EF4-FFF2-40B4-BE49-F238E27FC236}">
              <a16:creationId xmlns:a16="http://schemas.microsoft.com/office/drawing/2014/main" id="{6DF3F536-2956-40D9-81FF-B0E059BC4E58}"/>
            </a:ext>
          </a:extLst>
        </xdr:cNvPr>
        <xdr:cNvSpPr txBox="1"/>
      </xdr:nvSpPr>
      <xdr:spPr>
        <a:xfrm>
          <a:off x="14414500"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532" name="直線コネクタ 531">
          <a:extLst>
            <a:ext uri="{FF2B5EF4-FFF2-40B4-BE49-F238E27FC236}">
              <a16:creationId xmlns:a16="http://schemas.microsoft.com/office/drawing/2014/main" id="{514D022B-F39B-4711-B8C9-569FD4D9F590}"/>
            </a:ext>
          </a:extLst>
        </xdr:cNvPr>
        <xdr:cNvCxnSpPr/>
      </xdr:nvCxnSpPr>
      <xdr:spPr>
        <a:xfrm>
          <a:off x="14287500" y="10780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33" name="【保健センター・保健所】&#10;有形固定資産減価償却率最大値テキスト">
          <a:extLst>
            <a:ext uri="{FF2B5EF4-FFF2-40B4-BE49-F238E27FC236}">
              <a16:creationId xmlns:a16="http://schemas.microsoft.com/office/drawing/2014/main" id="{00671A76-26C2-4F61-9241-F19476FC75C3}"/>
            </a:ext>
          </a:extLst>
        </xdr:cNvPr>
        <xdr:cNvSpPr txBox="1"/>
      </xdr:nvSpPr>
      <xdr:spPr>
        <a:xfrm>
          <a:off x="1441450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34" name="直線コネクタ 533">
          <a:extLst>
            <a:ext uri="{FF2B5EF4-FFF2-40B4-BE49-F238E27FC236}">
              <a16:creationId xmlns:a16="http://schemas.microsoft.com/office/drawing/2014/main" id="{C482844B-77DD-4978-B079-CE214351921F}"/>
            </a:ext>
          </a:extLst>
        </xdr:cNvPr>
        <xdr:cNvCxnSpPr/>
      </xdr:nvCxnSpPr>
      <xdr:spPr>
        <a:xfrm>
          <a:off x="14287500" y="943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142892</xdr:rowOff>
    </xdr:from>
    <xdr:ext cx="405111" cy="259045"/>
    <xdr:sp macro="" textlink="">
      <xdr:nvSpPr>
        <xdr:cNvPr id="535" name="【保健センター・保健所】&#10;有形固定資産減価償却率平均値テキスト">
          <a:extLst>
            <a:ext uri="{FF2B5EF4-FFF2-40B4-BE49-F238E27FC236}">
              <a16:creationId xmlns:a16="http://schemas.microsoft.com/office/drawing/2014/main" id="{5BA0F1B1-DF00-4BA6-BE57-804F33D118D6}"/>
            </a:ext>
          </a:extLst>
        </xdr:cNvPr>
        <xdr:cNvSpPr txBox="1"/>
      </xdr:nvSpPr>
      <xdr:spPr>
        <a:xfrm>
          <a:off x="14414500" y="9866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536" name="フローチャート: 判断 535">
          <a:extLst>
            <a:ext uri="{FF2B5EF4-FFF2-40B4-BE49-F238E27FC236}">
              <a16:creationId xmlns:a16="http://schemas.microsoft.com/office/drawing/2014/main" id="{FF463B7A-C0BB-40E3-980E-7BD594A88ED9}"/>
            </a:ext>
          </a:extLst>
        </xdr:cNvPr>
        <xdr:cNvSpPr/>
      </xdr:nvSpPr>
      <xdr:spPr>
        <a:xfrm>
          <a:off x="14325600" y="988758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537" name="フローチャート: 判断 536">
          <a:extLst>
            <a:ext uri="{FF2B5EF4-FFF2-40B4-BE49-F238E27FC236}">
              <a16:creationId xmlns:a16="http://schemas.microsoft.com/office/drawing/2014/main" id="{C2902372-0BC5-4802-B0FB-586086A1A448}"/>
            </a:ext>
          </a:extLst>
        </xdr:cNvPr>
        <xdr:cNvSpPr/>
      </xdr:nvSpPr>
      <xdr:spPr>
        <a:xfrm>
          <a:off x="13578840" y="9847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36830</xdr:rowOff>
    </xdr:from>
    <xdr:to>
      <xdr:col>76</xdr:col>
      <xdr:colOff>165100</xdr:colOff>
      <xdr:row>58</xdr:row>
      <xdr:rowOff>138430</xdr:rowOff>
    </xdr:to>
    <xdr:sp macro="" textlink="">
      <xdr:nvSpPr>
        <xdr:cNvPr id="538" name="フローチャート: 判断 537">
          <a:extLst>
            <a:ext uri="{FF2B5EF4-FFF2-40B4-BE49-F238E27FC236}">
              <a16:creationId xmlns:a16="http://schemas.microsoft.com/office/drawing/2014/main" id="{5DEE69CA-4564-414D-8363-A85E6FBD0453}"/>
            </a:ext>
          </a:extLst>
        </xdr:cNvPr>
        <xdr:cNvSpPr/>
      </xdr:nvSpPr>
      <xdr:spPr>
        <a:xfrm>
          <a:off x="1280414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69215</xdr:rowOff>
    </xdr:from>
    <xdr:to>
      <xdr:col>72</xdr:col>
      <xdr:colOff>38100</xdr:colOff>
      <xdr:row>58</xdr:row>
      <xdr:rowOff>170815</xdr:rowOff>
    </xdr:to>
    <xdr:sp macro="" textlink="">
      <xdr:nvSpPr>
        <xdr:cNvPr id="539" name="フローチャート: 判断 538">
          <a:extLst>
            <a:ext uri="{FF2B5EF4-FFF2-40B4-BE49-F238E27FC236}">
              <a16:creationId xmlns:a16="http://schemas.microsoft.com/office/drawing/2014/main" id="{EBBAA018-C7DF-4A30-B51D-7CBEB51BF3CA}"/>
            </a:ext>
          </a:extLst>
        </xdr:cNvPr>
        <xdr:cNvSpPr/>
      </xdr:nvSpPr>
      <xdr:spPr>
        <a:xfrm>
          <a:off x="12029440" y="97923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540" name="フローチャート: 判断 539">
          <a:extLst>
            <a:ext uri="{FF2B5EF4-FFF2-40B4-BE49-F238E27FC236}">
              <a16:creationId xmlns:a16="http://schemas.microsoft.com/office/drawing/2014/main" id="{8E2CE48E-0CB4-4EF6-BD6B-DE819ADC1690}"/>
            </a:ext>
          </a:extLst>
        </xdr:cNvPr>
        <xdr:cNvSpPr/>
      </xdr:nvSpPr>
      <xdr:spPr>
        <a:xfrm>
          <a:off x="1123188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7B2AD444-717D-4DA5-9CD7-DA62C9396656}"/>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2CD6AE4F-319C-4068-8388-F6FBC235CDE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C74119E3-D8F4-44F2-A871-C1C9E6487FD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5A56259B-83FD-4458-B137-2D3E9E63D93B}"/>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B0BA099-FBDA-4B7C-B8C4-29174F03927F}"/>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546" name="楕円 545">
          <a:extLst>
            <a:ext uri="{FF2B5EF4-FFF2-40B4-BE49-F238E27FC236}">
              <a16:creationId xmlns:a16="http://schemas.microsoft.com/office/drawing/2014/main" id="{13E888A2-09A8-4DA3-8442-4055954FAFA2}"/>
            </a:ext>
          </a:extLst>
        </xdr:cNvPr>
        <xdr:cNvSpPr/>
      </xdr:nvSpPr>
      <xdr:spPr>
        <a:xfrm>
          <a:off x="14325600" y="98837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12082</xdr:rowOff>
    </xdr:from>
    <xdr:ext cx="405111" cy="259045"/>
    <xdr:sp macro="" textlink="">
      <xdr:nvSpPr>
        <xdr:cNvPr id="547" name="【保健センター・保健所】&#10;有形固定資産減価償却率該当値テキスト">
          <a:extLst>
            <a:ext uri="{FF2B5EF4-FFF2-40B4-BE49-F238E27FC236}">
              <a16:creationId xmlns:a16="http://schemas.microsoft.com/office/drawing/2014/main" id="{C979FAAB-C678-4B12-9827-B3ACC07851C5}"/>
            </a:ext>
          </a:extLst>
        </xdr:cNvPr>
        <xdr:cNvSpPr txBox="1"/>
      </xdr:nvSpPr>
      <xdr:spPr>
        <a:xfrm>
          <a:off x="14414500"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137795</xdr:rowOff>
    </xdr:from>
    <xdr:to>
      <xdr:col>81</xdr:col>
      <xdr:colOff>101600</xdr:colOff>
      <xdr:row>59</xdr:row>
      <xdr:rowOff>67945</xdr:rowOff>
    </xdr:to>
    <xdr:sp macro="" textlink="">
      <xdr:nvSpPr>
        <xdr:cNvPr id="548" name="楕円 547">
          <a:extLst>
            <a:ext uri="{FF2B5EF4-FFF2-40B4-BE49-F238E27FC236}">
              <a16:creationId xmlns:a16="http://schemas.microsoft.com/office/drawing/2014/main" id="{7DC1DC3F-E435-4065-8B5D-FA4700841F9A}"/>
            </a:ext>
          </a:extLst>
        </xdr:cNvPr>
        <xdr:cNvSpPr/>
      </xdr:nvSpPr>
      <xdr:spPr>
        <a:xfrm>
          <a:off x="13578840" y="9860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17145</xdr:rowOff>
    </xdr:from>
    <xdr:to>
      <xdr:col>85</xdr:col>
      <xdr:colOff>127000</xdr:colOff>
      <xdr:row>59</xdr:row>
      <xdr:rowOff>40005</xdr:rowOff>
    </xdr:to>
    <xdr:cxnSp macro="">
      <xdr:nvCxnSpPr>
        <xdr:cNvPr id="549" name="直線コネクタ 548">
          <a:extLst>
            <a:ext uri="{FF2B5EF4-FFF2-40B4-BE49-F238E27FC236}">
              <a16:creationId xmlns:a16="http://schemas.microsoft.com/office/drawing/2014/main" id="{B4ECD57C-28F3-48F9-A441-74D41697534B}"/>
            </a:ext>
          </a:extLst>
        </xdr:cNvPr>
        <xdr:cNvCxnSpPr/>
      </xdr:nvCxnSpPr>
      <xdr:spPr>
        <a:xfrm>
          <a:off x="13629640" y="9907905"/>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101600</xdr:rowOff>
    </xdr:from>
    <xdr:to>
      <xdr:col>76</xdr:col>
      <xdr:colOff>165100</xdr:colOff>
      <xdr:row>59</xdr:row>
      <xdr:rowOff>31750</xdr:rowOff>
    </xdr:to>
    <xdr:sp macro="" textlink="">
      <xdr:nvSpPr>
        <xdr:cNvPr id="550" name="楕円 549">
          <a:extLst>
            <a:ext uri="{FF2B5EF4-FFF2-40B4-BE49-F238E27FC236}">
              <a16:creationId xmlns:a16="http://schemas.microsoft.com/office/drawing/2014/main" id="{E4E02BEC-39B6-4526-AD27-677505AF5EDA}"/>
            </a:ext>
          </a:extLst>
        </xdr:cNvPr>
        <xdr:cNvSpPr/>
      </xdr:nvSpPr>
      <xdr:spPr>
        <a:xfrm>
          <a:off x="12804140" y="9824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152400</xdr:rowOff>
    </xdr:from>
    <xdr:to>
      <xdr:col>81</xdr:col>
      <xdr:colOff>50800</xdr:colOff>
      <xdr:row>59</xdr:row>
      <xdr:rowOff>17145</xdr:rowOff>
    </xdr:to>
    <xdr:cxnSp macro="">
      <xdr:nvCxnSpPr>
        <xdr:cNvPr id="551" name="直線コネクタ 550">
          <a:extLst>
            <a:ext uri="{FF2B5EF4-FFF2-40B4-BE49-F238E27FC236}">
              <a16:creationId xmlns:a16="http://schemas.microsoft.com/office/drawing/2014/main" id="{B7C88D25-6FF8-4784-9872-E11F119CCA79}"/>
            </a:ext>
          </a:extLst>
        </xdr:cNvPr>
        <xdr:cNvCxnSpPr/>
      </xdr:nvCxnSpPr>
      <xdr:spPr>
        <a:xfrm>
          <a:off x="12854940" y="987552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61595</xdr:rowOff>
    </xdr:from>
    <xdr:to>
      <xdr:col>72</xdr:col>
      <xdr:colOff>38100</xdr:colOff>
      <xdr:row>58</xdr:row>
      <xdr:rowOff>163195</xdr:rowOff>
    </xdr:to>
    <xdr:sp macro="" textlink="">
      <xdr:nvSpPr>
        <xdr:cNvPr id="552" name="楕円 551">
          <a:extLst>
            <a:ext uri="{FF2B5EF4-FFF2-40B4-BE49-F238E27FC236}">
              <a16:creationId xmlns:a16="http://schemas.microsoft.com/office/drawing/2014/main" id="{8D8C8E1C-4367-4F51-87CC-0D72E14FE03A}"/>
            </a:ext>
          </a:extLst>
        </xdr:cNvPr>
        <xdr:cNvSpPr/>
      </xdr:nvSpPr>
      <xdr:spPr>
        <a:xfrm>
          <a:off x="12029440" y="97847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112395</xdr:rowOff>
    </xdr:from>
    <xdr:to>
      <xdr:col>76</xdr:col>
      <xdr:colOff>114300</xdr:colOff>
      <xdr:row>58</xdr:row>
      <xdr:rowOff>152400</xdr:rowOff>
    </xdr:to>
    <xdr:cxnSp macro="">
      <xdr:nvCxnSpPr>
        <xdr:cNvPr id="553" name="直線コネクタ 552">
          <a:extLst>
            <a:ext uri="{FF2B5EF4-FFF2-40B4-BE49-F238E27FC236}">
              <a16:creationId xmlns:a16="http://schemas.microsoft.com/office/drawing/2014/main" id="{329AC6AF-A76D-499F-BDDA-44F213953752}"/>
            </a:ext>
          </a:extLst>
        </xdr:cNvPr>
        <xdr:cNvCxnSpPr/>
      </xdr:nvCxnSpPr>
      <xdr:spPr>
        <a:xfrm>
          <a:off x="12072620" y="983551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25400</xdr:rowOff>
    </xdr:from>
    <xdr:to>
      <xdr:col>67</xdr:col>
      <xdr:colOff>101600</xdr:colOff>
      <xdr:row>58</xdr:row>
      <xdr:rowOff>127000</xdr:rowOff>
    </xdr:to>
    <xdr:sp macro="" textlink="">
      <xdr:nvSpPr>
        <xdr:cNvPr id="554" name="楕円 553">
          <a:extLst>
            <a:ext uri="{FF2B5EF4-FFF2-40B4-BE49-F238E27FC236}">
              <a16:creationId xmlns:a16="http://schemas.microsoft.com/office/drawing/2014/main" id="{B4D5880E-9807-4395-AD25-7E84AEFED58A}"/>
            </a:ext>
          </a:extLst>
        </xdr:cNvPr>
        <xdr:cNvSpPr/>
      </xdr:nvSpPr>
      <xdr:spPr>
        <a:xfrm>
          <a:off x="1123188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76200</xdr:rowOff>
    </xdr:from>
    <xdr:to>
      <xdr:col>71</xdr:col>
      <xdr:colOff>177800</xdr:colOff>
      <xdr:row>58</xdr:row>
      <xdr:rowOff>112395</xdr:rowOff>
    </xdr:to>
    <xdr:cxnSp macro="">
      <xdr:nvCxnSpPr>
        <xdr:cNvPr id="555" name="直線コネクタ 554">
          <a:extLst>
            <a:ext uri="{FF2B5EF4-FFF2-40B4-BE49-F238E27FC236}">
              <a16:creationId xmlns:a16="http://schemas.microsoft.com/office/drawing/2014/main" id="{8B4F6D7C-61D6-4779-A492-5CE95F2C07BD}"/>
            </a:ext>
          </a:extLst>
        </xdr:cNvPr>
        <xdr:cNvCxnSpPr/>
      </xdr:nvCxnSpPr>
      <xdr:spPr>
        <a:xfrm>
          <a:off x="11282680" y="979932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556" name="n_1aveValue【保健センター・保健所】&#10;有形固定資産減価償却率">
          <a:extLst>
            <a:ext uri="{FF2B5EF4-FFF2-40B4-BE49-F238E27FC236}">
              <a16:creationId xmlns:a16="http://schemas.microsoft.com/office/drawing/2014/main" id="{042A26F8-08BE-4C21-8FAF-40F0E02A9865}"/>
            </a:ext>
          </a:extLst>
        </xdr:cNvPr>
        <xdr:cNvSpPr txBox="1"/>
      </xdr:nvSpPr>
      <xdr:spPr>
        <a:xfrm>
          <a:off x="134372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154957</xdr:rowOff>
    </xdr:from>
    <xdr:ext cx="405111" cy="259045"/>
    <xdr:sp macro="" textlink="">
      <xdr:nvSpPr>
        <xdr:cNvPr id="557" name="n_2aveValue【保健センター・保健所】&#10;有形固定資産減価償却率">
          <a:extLst>
            <a:ext uri="{FF2B5EF4-FFF2-40B4-BE49-F238E27FC236}">
              <a16:creationId xmlns:a16="http://schemas.microsoft.com/office/drawing/2014/main" id="{DBAA7989-5277-4BB1-AF1E-7BB28F8C1B99}"/>
            </a:ext>
          </a:extLst>
        </xdr:cNvPr>
        <xdr:cNvSpPr txBox="1"/>
      </xdr:nvSpPr>
      <xdr:spPr>
        <a:xfrm>
          <a:off x="126752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161942</xdr:rowOff>
    </xdr:from>
    <xdr:ext cx="405111" cy="259045"/>
    <xdr:sp macro="" textlink="">
      <xdr:nvSpPr>
        <xdr:cNvPr id="558" name="n_3aveValue【保健センター・保健所】&#10;有形固定資産減価償却率">
          <a:extLst>
            <a:ext uri="{FF2B5EF4-FFF2-40B4-BE49-F238E27FC236}">
              <a16:creationId xmlns:a16="http://schemas.microsoft.com/office/drawing/2014/main" id="{D48A71A6-EA38-4C31-AC10-F534FF0B1728}"/>
            </a:ext>
          </a:extLst>
        </xdr:cNvPr>
        <xdr:cNvSpPr txBox="1"/>
      </xdr:nvSpPr>
      <xdr:spPr>
        <a:xfrm>
          <a:off x="11900544" y="988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144797</xdr:rowOff>
    </xdr:from>
    <xdr:ext cx="405111" cy="259045"/>
    <xdr:sp macro="" textlink="">
      <xdr:nvSpPr>
        <xdr:cNvPr id="559" name="n_4aveValue【保健センター・保健所】&#10;有形固定資産減価償却率">
          <a:extLst>
            <a:ext uri="{FF2B5EF4-FFF2-40B4-BE49-F238E27FC236}">
              <a16:creationId xmlns:a16="http://schemas.microsoft.com/office/drawing/2014/main" id="{3F0EC978-15BB-48D6-85D5-772F0A0A88C7}"/>
            </a:ext>
          </a:extLst>
        </xdr:cNvPr>
        <xdr:cNvSpPr txBox="1"/>
      </xdr:nvSpPr>
      <xdr:spPr>
        <a:xfrm>
          <a:off x="11102984" y="986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59072</xdr:rowOff>
    </xdr:from>
    <xdr:ext cx="405111" cy="259045"/>
    <xdr:sp macro="" textlink="">
      <xdr:nvSpPr>
        <xdr:cNvPr id="560" name="n_1mainValue【保健センター・保健所】&#10;有形固定資産減価償却率">
          <a:extLst>
            <a:ext uri="{FF2B5EF4-FFF2-40B4-BE49-F238E27FC236}">
              <a16:creationId xmlns:a16="http://schemas.microsoft.com/office/drawing/2014/main" id="{7D9C8131-17CA-412F-A106-EBD3FD22BC0F}"/>
            </a:ext>
          </a:extLst>
        </xdr:cNvPr>
        <xdr:cNvSpPr txBox="1"/>
      </xdr:nvSpPr>
      <xdr:spPr>
        <a:xfrm>
          <a:off x="13437244" y="994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22877</xdr:rowOff>
    </xdr:from>
    <xdr:ext cx="405111" cy="259045"/>
    <xdr:sp macro="" textlink="">
      <xdr:nvSpPr>
        <xdr:cNvPr id="561" name="n_2mainValue【保健センター・保健所】&#10;有形固定資産減価償却率">
          <a:extLst>
            <a:ext uri="{FF2B5EF4-FFF2-40B4-BE49-F238E27FC236}">
              <a16:creationId xmlns:a16="http://schemas.microsoft.com/office/drawing/2014/main" id="{E8582291-6B4D-4BB2-ADF3-B19B6C202FD2}"/>
            </a:ext>
          </a:extLst>
        </xdr:cNvPr>
        <xdr:cNvSpPr txBox="1"/>
      </xdr:nvSpPr>
      <xdr:spPr>
        <a:xfrm>
          <a:off x="12675244" y="991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8272</xdr:rowOff>
    </xdr:from>
    <xdr:ext cx="405111" cy="259045"/>
    <xdr:sp macro="" textlink="">
      <xdr:nvSpPr>
        <xdr:cNvPr id="562" name="n_3mainValue【保健センター・保健所】&#10;有形固定資産減価償却率">
          <a:extLst>
            <a:ext uri="{FF2B5EF4-FFF2-40B4-BE49-F238E27FC236}">
              <a16:creationId xmlns:a16="http://schemas.microsoft.com/office/drawing/2014/main" id="{D47CC1D6-5D1E-4C44-9EFF-401F15D24AFB}"/>
            </a:ext>
          </a:extLst>
        </xdr:cNvPr>
        <xdr:cNvSpPr txBox="1"/>
      </xdr:nvSpPr>
      <xdr:spPr>
        <a:xfrm>
          <a:off x="11900544" y="956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143527</xdr:rowOff>
    </xdr:from>
    <xdr:ext cx="405111" cy="259045"/>
    <xdr:sp macro="" textlink="">
      <xdr:nvSpPr>
        <xdr:cNvPr id="563" name="n_4mainValue【保健センター・保健所】&#10;有形固定資産減価償却率">
          <a:extLst>
            <a:ext uri="{FF2B5EF4-FFF2-40B4-BE49-F238E27FC236}">
              <a16:creationId xmlns:a16="http://schemas.microsoft.com/office/drawing/2014/main" id="{C42E0F46-E1C6-4F76-9E06-17C62DF7E47E}"/>
            </a:ext>
          </a:extLst>
        </xdr:cNvPr>
        <xdr:cNvSpPr txBox="1"/>
      </xdr:nvSpPr>
      <xdr:spPr>
        <a:xfrm>
          <a:off x="1110298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5C0A9CAE-9723-4298-8831-63D91B04218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34BC9F7E-3C8D-458B-9272-E1726726447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E0677337-1FB2-431E-8052-DA50148F142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B4B844F3-AC26-469A-8989-0189F0001C13}"/>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D11493F5-B5E8-4355-9392-88288DE5AC09}"/>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AAA59A57-C6F2-4303-B5C7-C8C36277DC5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B44A6125-16CD-4E7C-91AD-D5CE6A687CA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8E0B5858-5423-48A8-A7D6-50D7CFAA9558}"/>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1426FC52-D004-455D-9FD0-5738C0466C71}"/>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9869ED27-0631-4A5E-AA56-3C48E4946BD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0AD876F9-76CA-4089-8E3E-C40CEC64AE3C}"/>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083DF01F-DCC4-432C-B4DE-BF6595438A83}"/>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DF3CFAA3-69B6-4238-97A9-C494F6EDCEE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CE128B7D-7DCA-4FAC-B368-12534981593A}"/>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48D0574E-5230-428C-944A-1D2F2C7CC5A2}"/>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52DE9760-3792-45E7-B407-A6179953BBB6}"/>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0C4FA0A7-7F61-4AC5-951C-C1A9A06E217D}"/>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a:extLst>
            <a:ext uri="{FF2B5EF4-FFF2-40B4-BE49-F238E27FC236}">
              <a16:creationId xmlns:a16="http://schemas.microsoft.com/office/drawing/2014/main" id="{D4378C17-7438-4573-B715-3B788B63BDC5}"/>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08DF96FF-4CDC-4118-A0CC-4B68A51E7C3D}"/>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a:extLst>
            <a:ext uri="{FF2B5EF4-FFF2-40B4-BE49-F238E27FC236}">
              <a16:creationId xmlns:a16="http://schemas.microsoft.com/office/drawing/2014/main" id="{F3C025D7-250B-4806-82FB-A1C956969E67}"/>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CB18C488-42DA-4557-B6D2-668557E8285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C473C9D3-FDE2-4179-BBAF-C85AD49DF01A}"/>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a:extLst>
            <a:ext uri="{FF2B5EF4-FFF2-40B4-BE49-F238E27FC236}">
              <a16:creationId xmlns:a16="http://schemas.microsoft.com/office/drawing/2014/main" id="{96B4DD1A-CDCB-4804-A652-8BDE2EEDF5FA}"/>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22860</xdr:rowOff>
    </xdr:from>
    <xdr:to>
      <xdr:col>116</xdr:col>
      <xdr:colOff>62864</xdr:colOff>
      <xdr:row>63</xdr:row>
      <xdr:rowOff>148590</xdr:rowOff>
    </xdr:to>
    <xdr:cxnSp macro="">
      <xdr:nvCxnSpPr>
        <xdr:cNvPr id="587" name="直線コネクタ 586">
          <a:extLst>
            <a:ext uri="{FF2B5EF4-FFF2-40B4-BE49-F238E27FC236}">
              <a16:creationId xmlns:a16="http://schemas.microsoft.com/office/drawing/2014/main" id="{9D4D8FA9-ED22-4D72-B3B9-978F92957D58}"/>
            </a:ext>
          </a:extLst>
        </xdr:cNvPr>
        <xdr:cNvCxnSpPr/>
      </xdr:nvCxnSpPr>
      <xdr:spPr>
        <a:xfrm flipV="1">
          <a:off x="19509104" y="941070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588" name="【保健センター・保健所】&#10;一人当たり面積最小値テキスト">
          <a:extLst>
            <a:ext uri="{FF2B5EF4-FFF2-40B4-BE49-F238E27FC236}">
              <a16:creationId xmlns:a16="http://schemas.microsoft.com/office/drawing/2014/main" id="{8DC61809-DB9F-4767-BCF1-31440C8519E4}"/>
            </a:ext>
          </a:extLst>
        </xdr:cNvPr>
        <xdr:cNvSpPr txBox="1"/>
      </xdr:nvSpPr>
      <xdr:spPr>
        <a:xfrm>
          <a:off x="1954784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589" name="直線コネクタ 588">
          <a:extLst>
            <a:ext uri="{FF2B5EF4-FFF2-40B4-BE49-F238E27FC236}">
              <a16:creationId xmlns:a16="http://schemas.microsoft.com/office/drawing/2014/main" id="{E07DE336-EB41-4E74-B157-A87B37325A06}"/>
            </a:ext>
          </a:extLst>
        </xdr:cNvPr>
        <xdr:cNvCxnSpPr/>
      </xdr:nvCxnSpPr>
      <xdr:spPr>
        <a:xfrm>
          <a:off x="1944370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140987</xdr:rowOff>
    </xdr:from>
    <xdr:ext cx="469744" cy="259045"/>
    <xdr:sp macro="" textlink="">
      <xdr:nvSpPr>
        <xdr:cNvPr id="590" name="【保健センター・保健所】&#10;一人当たり面積最大値テキスト">
          <a:extLst>
            <a:ext uri="{FF2B5EF4-FFF2-40B4-BE49-F238E27FC236}">
              <a16:creationId xmlns:a16="http://schemas.microsoft.com/office/drawing/2014/main" id="{633BD539-8E63-4947-AD9B-8ED9B697FCBC}"/>
            </a:ext>
          </a:extLst>
        </xdr:cNvPr>
        <xdr:cNvSpPr txBox="1"/>
      </xdr:nvSpPr>
      <xdr:spPr>
        <a:xfrm>
          <a:off x="1954784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22860</xdr:rowOff>
    </xdr:from>
    <xdr:to>
      <xdr:col>116</xdr:col>
      <xdr:colOff>152400</xdr:colOff>
      <xdr:row>56</xdr:row>
      <xdr:rowOff>22860</xdr:rowOff>
    </xdr:to>
    <xdr:cxnSp macro="">
      <xdr:nvCxnSpPr>
        <xdr:cNvPr id="591" name="直線コネクタ 590">
          <a:extLst>
            <a:ext uri="{FF2B5EF4-FFF2-40B4-BE49-F238E27FC236}">
              <a16:creationId xmlns:a16="http://schemas.microsoft.com/office/drawing/2014/main" id="{648B13BB-A069-40CE-8BA6-5A54482E21E0}"/>
            </a:ext>
          </a:extLst>
        </xdr:cNvPr>
        <xdr:cNvCxnSpPr/>
      </xdr:nvCxnSpPr>
      <xdr:spPr>
        <a:xfrm>
          <a:off x="1944370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53357</xdr:rowOff>
    </xdr:from>
    <xdr:ext cx="469744" cy="259045"/>
    <xdr:sp macro="" textlink="">
      <xdr:nvSpPr>
        <xdr:cNvPr id="592" name="【保健センター・保健所】&#10;一人当たり面積平均値テキスト">
          <a:extLst>
            <a:ext uri="{FF2B5EF4-FFF2-40B4-BE49-F238E27FC236}">
              <a16:creationId xmlns:a16="http://schemas.microsoft.com/office/drawing/2014/main" id="{A3758EE0-5314-46A2-8208-397B176019A9}"/>
            </a:ext>
          </a:extLst>
        </xdr:cNvPr>
        <xdr:cNvSpPr txBox="1"/>
      </xdr:nvSpPr>
      <xdr:spPr>
        <a:xfrm>
          <a:off x="19547840" y="10279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593" name="フローチャート: 判断 592">
          <a:extLst>
            <a:ext uri="{FF2B5EF4-FFF2-40B4-BE49-F238E27FC236}">
              <a16:creationId xmlns:a16="http://schemas.microsoft.com/office/drawing/2014/main" id="{34710460-697E-4993-85FD-E8F1CFEE4861}"/>
            </a:ext>
          </a:extLst>
        </xdr:cNvPr>
        <xdr:cNvSpPr/>
      </xdr:nvSpPr>
      <xdr:spPr>
        <a:xfrm>
          <a:off x="194589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594" name="フローチャート: 判断 593">
          <a:extLst>
            <a:ext uri="{FF2B5EF4-FFF2-40B4-BE49-F238E27FC236}">
              <a16:creationId xmlns:a16="http://schemas.microsoft.com/office/drawing/2014/main" id="{7CFEBE98-63D5-4939-B165-B316C52A7465}"/>
            </a:ext>
          </a:extLst>
        </xdr:cNvPr>
        <xdr:cNvSpPr/>
      </xdr:nvSpPr>
      <xdr:spPr>
        <a:xfrm>
          <a:off x="18735040" y="1030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595" name="フローチャート: 判断 594">
          <a:extLst>
            <a:ext uri="{FF2B5EF4-FFF2-40B4-BE49-F238E27FC236}">
              <a16:creationId xmlns:a16="http://schemas.microsoft.com/office/drawing/2014/main" id="{10A5EE83-B3D6-4B10-B374-665C06791EAA}"/>
            </a:ext>
          </a:extLst>
        </xdr:cNvPr>
        <xdr:cNvSpPr/>
      </xdr:nvSpPr>
      <xdr:spPr>
        <a:xfrm>
          <a:off x="17937480" y="1036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596" name="フローチャート: 判断 595">
          <a:extLst>
            <a:ext uri="{FF2B5EF4-FFF2-40B4-BE49-F238E27FC236}">
              <a16:creationId xmlns:a16="http://schemas.microsoft.com/office/drawing/2014/main" id="{5D534FD0-7622-406F-8ACC-B59C9B6CF4EA}"/>
            </a:ext>
          </a:extLst>
        </xdr:cNvPr>
        <xdr:cNvSpPr/>
      </xdr:nvSpPr>
      <xdr:spPr>
        <a:xfrm>
          <a:off x="17162780" y="10369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597" name="フローチャート: 判断 596">
          <a:extLst>
            <a:ext uri="{FF2B5EF4-FFF2-40B4-BE49-F238E27FC236}">
              <a16:creationId xmlns:a16="http://schemas.microsoft.com/office/drawing/2014/main" id="{B167F779-4967-42AB-9AE0-E4120B9A1158}"/>
            </a:ext>
          </a:extLst>
        </xdr:cNvPr>
        <xdr:cNvSpPr/>
      </xdr:nvSpPr>
      <xdr:spPr>
        <a:xfrm>
          <a:off x="16388080" y="10361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7E8DE6CB-9573-4D13-8369-A68BD2C07FB2}"/>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F5340D0C-1A56-4753-840C-69FDEEB1F44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8399BC3A-1D40-4CB4-927D-4492E7BACA0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9430024B-F20A-45B3-BE6C-B0ADAF6754A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826EB33-A8DE-4810-8E1C-BD6F5768632C}"/>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170180</xdr:rowOff>
    </xdr:from>
    <xdr:to>
      <xdr:col>116</xdr:col>
      <xdr:colOff>114300</xdr:colOff>
      <xdr:row>61</xdr:row>
      <xdr:rowOff>100330</xdr:rowOff>
    </xdr:to>
    <xdr:sp macro="" textlink="">
      <xdr:nvSpPr>
        <xdr:cNvPr id="603" name="楕円 602">
          <a:extLst>
            <a:ext uri="{FF2B5EF4-FFF2-40B4-BE49-F238E27FC236}">
              <a16:creationId xmlns:a16="http://schemas.microsoft.com/office/drawing/2014/main" id="{B9093C3F-C457-4891-817C-76A54EEA4238}"/>
            </a:ext>
          </a:extLst>
        </xdr:cNvPr>
        <xdr:cNvSpPr/>
      </xdr:nvSpPr>
      <xdr:spPr>
        <a:xfrm>
          <a:off x="19458940" y="10228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21607</xdr:rowOff>
    </xdr:from>
    <xdr:ext cx="469744" cy="259045"/>
    <xdr:sp macro="" textlink="">
      <xdr:nvSpPr>
        <xdr:cNvPr id="604" name="【保健センター・保健所】&#10;一人当たり面積該当値テキスト">
          <a:extLst>
            <a:ext uri="{FF2B5EF4-FFF2-40B4-BE49-F238E27FC236}">
              <a16:creationId xmlns:a16="http://schemas.microsoft.com/office/drawing/2014/main" id="{ED6AD197-DF0A-4677-93CA-30D59E9BACC7}"/>
            </a:ext>
          </a:extLst>
        </xdr:cNvPr>
        <xdr:cNvSpPr txBox="1"/>
      </xdr:nvSpPr>
      <xdr:spPr>
        <a:xfrm>
          <a:off x="19547840"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170180</xdr:rowOff>
    </xdr:from>
    <xdr:to>
      <xdr:col>112</xdr:col>
      <xdr:colOff>38100</xdr:colOff>
      <xdr:row>61</xdr:row>
      <xdr:rowOff>100330</xdr:rowOff>
    </xdr:to>
    <xdr:sp macro="" textlink="">
      <xdr:nvSpPr>
        <xdr:cNvPr id="605" name="楕円 604">
          <a:extLst>
            <a:ext uri="{FF2B5EF4-FFF2-40B4-BE49-F238E27FC236}">
              <a16:creationId xmlns:a16="http://schemas.microsoft.com/office/drawing/2014/main" id="{4BA5D8FB-A6AF-48C5-A42E-54089FF739D5}"/>
            </a:ext>
          </a:extLst>
        </xdr:cNvPr>
        <xdr:cNvSpPr/>
      </xdr:nvSpPr>
      <xdr:spPr>
        <a:xfrm>
          <a:off x="18735040" y="10228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49530</xdr:rowOff>
    </xdr:from>
    <xdr:to>
      <xdr:col>116</xdr:col>
      <xdr:colOff>63500</xdr:colOff>
      <xdr:row>61</xdr:row>
      <xdr:rowOff>49530</xdr:rowOff>
    </xdr:to>
    <xdr:cxnSp macro="">
      <xdr:nvCxnSpPr>
        <xdr:cNvPr id="606" name="直線コネクタ 605">
          <a:extLst>
            <a:ext uri="{FF2B5EF4-FFF2-40B4-BE49-F238E27FC236}">
              <a16:creationId xmlns:a16="http://schemas.microsoft.com/office/drawing/2014/main" id="{22674900-5096-47BA-822F-1F9DD70C1309}"/>
            </a:ext>
          </a:extLst>
        </xdr:cNvPr>
        <xdr:cNvCxnSpPr/>
      </xdr:nvCxnSpPr>
      <xdr:spPr>
        <a:xfrm>
          <a:off x="18778220" y="102755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xdr:rowOff>
    </xdr:from>
    <xdr:to>
      <xdr:col>107</xdr:col>
      <xdr:colOff>101600</xdr:colOff>
      <xdr:row>61</xdr:row>
      <xdr:rowOff>107950</xdr:rowOff>
    </xdr:to>
    <xdr:sp macro="" textlink="">
      <xdr:nvSpPr>
        <xdr:cNvPr id="607" name="楕円 606">
          <a:extLst>
            <a:ext uri="{FF2B5EF4-FFF2-40B4-BE49-F238E27FC236}">
              <a16:creationId xmlns:a16="http://schemas.microsoft.com/office/drawing/2014/main" id="{E4C639D6-B035-4207-8442-539A5826EDFC}"/>
            </a:ext>
          </a:extLst>
        </xdr:cNvPr>
        <xdr:cNvSpPr/>
      </xdr:nvSpPr>
      <xdr:spPr>
        <a:xfrm>
          <a:off x="1793748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49530</xdr:rowOff>
    </xdr:from>
    <xdr:to>
      <xdr:col>111</xdr:col>
      <xdr:colOff>177800</xdr:colOff>
      <xdr:row>61</xdr:row>
      <xdr:rowOff>57150</xdr:rowOff>
    </xdr:to>
    <xdr:cxnSp macro="">
      <xdr:nvCxnSpPr>
        <xdr:cNvPr id="608" name="直線コネクタ 607">
          <a:extLst>
            <a:ext uri="{FF2B5EF4-FFF2-40B4-BE49-F238E27FC236}">
              <a16:creationId xmlns:a16="http://schemas.microsoft.com/office/drawing/2014/main" id="{A057DD73-5416-4890-A338-78DDBE0153E3}"/>
            </a:ext>
          </a:extLst>
        </xdr:cNvPr>
        <xdr:cNvCxnSpPr/>
      </xdr:nvCxnSpPr>
      <xdr:spPr>
        <a:xfrm flipV="1">
          <a:off x="17988280" y="1027557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13970</xdr:rowOff>
    </xdr:from>
    <xdr:to>
      <xdr:col>102</xdr:col>
      <xdr:colOff>165100</xdr:colOff>
      <xdr:row>61</xdr:row>
      <xdr:rowOff>115570</xdr:rowOff>
    </xdr:to>
    <xdr:sp macro="" textlink="">
      <xdr:nvSpPr>
        <xdr:cNvPr id="609" name="楕円 608">
          <a:extLst>
            <a:ext uri="{FF2B5EF4-FFF2-40B4-BE49-F238E27FC236}">
              <a16:creationId xmlns:a16="http://schemas.microsoft.com/office/drawing/2014/main" id="{CC9429FB-F503-41A5-B805-D84B00DCEC71}"/>
            </a:ext>
          </a:extLst>
        </xdr:cNvPr>
        <xdr:cNvSpPr/>
      </xdr:nvSpPr>
      <xdr:spPr>
        <a:xfrm>
          <a:off x="1716278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57150</xdr:rowOff>
    </xdr:from>
    <xdr:to>
      <xdr:col>107</xdr:col>
      <xdr:colOff>50800</xdr:colOff>
      <xdr:row>61</xdr:row>
      <xdr:rowOff>64770</xdr:rowOff>
    </xdr:to>
    <xdr:cxnSp macro="">
      <xdr:nvCxnSpPr>
        <xdr:cNvPr id="610" name="直線コネクタ 609">
          <a:extLst>
            <a:ext uri="{FF2B5EF4-FFF2-40B4-BE49-F238E27FC236}">
              <a16:creationId xmlns:a16="http://schemas.microsoft.com/office/drawing/2014/main" id="{17303CC1-FA6D-4D02-845D-BA914969F0AF}"/>
            </a:ext>
          </a:extLst>
        </xdr:cNvPr>
        <xdr:cNvCxnSpPr/>
      </xdr:nvCxnSpPr>
      <xdr:spPr>
        <a:xfrm flipV="1">
          <a:off x="17213580" y="1028319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21590</xdr:rowOff>
    </xdr:from>
    <xdr:to>
      <xdr:col>98</xdr:col>
      <xdr:colOff>38100</xdr:colOff>
      <xdr:row>61</xdr:row>
      <xdr:rowOff>123190</xdr:rowOff>
    </xdr:to>
    <xdr:sp macro="" textlink="">
      <xdr:nvSpPr>
        <xdr:cNvPr id="611" name="楕円 610">
          <a:extLst>
            <a:ext uri="{FF2B5EF4-FFF2-40B4-BE49-F238E27FC236}">
              <a16:creationId xmlns:a16="http://schemas.microsoft.com/office/drawing/2014/main" id="{32335AAC-0F07-4BDB-AD01-1E1C23BDDD7C}"/>
            </a:ext>
          </a:extLst>
        </xdr:cNvPr>
        <xdr:cNvSpPr/>
      </xdr:nvSpPr>
      <xdr:spPr>
        <a:xfrm>
          <a:off x="16388080" y="102476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64770</xdr:rowOff>
    </xdr:from>
    <xdr:to>
      <xdr:col>102</xdr:col>
      <xdr:colOff>114300</xdr:colOff>
      <xdr:row>61</xdr:row>
      <xdr:rowOff>72390</xdr:rowOff>
    </xdr:to>
    <xdr:cxnSp macro="">
      <xdr:nvCxnSpPr>
        <xdr:cNvPr id="612" name="直線コネクタ 611">
          <a:extLst>
            <a:ext uri="{FF2B5EF4-FFF2-40B4-BE49-F238E27FC236}">
              <a16:creationId xmlns:a16="http://schemas.microsoft.com/office/drawing/2014/main" id="{4C634F7B-9561-4164-BE90-EF517DC2700C}"/>
            </a:ext>
          </a:extLst>
        </xdr:cNvPr>
        <xdr:cNvCxnSpPr/>
      </xdr:nvCxnSpPr>
      <xdr:spPr>
        <a:xfrm flipV="1">
          <a:off x="16431260" y="1029081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167657</xdr:rowOff>
    </xdr:from>
    <xdr:ext cx="469744" cy="259045"/>
    <xdr:sp macro="" textlink="">
      <xdr:nvSpPr>
        <xdr:cNvPr id="613" name="n_1aveValue【保健センター・保健所】&#10;一人当たり面積">
          <a:extLst>
            <a:ext uri="{FF2B5EF4-FFF2-40B4-BE49-F238E27FC236}">
              <a16:creationId xmlns:a16="http://schemas.microsoft.com/office/drawing/2014/main" id="{4CE738AD-0420-4346-8267-0E88A2063CEC}"/>
            </a:ext>
          </a:extLst>
        </xdr:cNvPr>
        <xdr:cNvSpPr txBox="1"/>
      </xdr:nvSpPr>
      <xdr:spPr>
        <a:xfrm>
          <a:off x="1856112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614" name="n_2aveValue【保健センター・保健所】&#10;一人当たり面積">
          <a:extLst>
            <a:ext uri="{FF2B5EF4-FFF2-40B4-BE49-F238E27FC236}">
              <a16:creationId xmlns:a16="http://schemas.microsoft.com/office/drawing/2014/main" id="{8FE2029C-65BD-4FE0-968B-73C51F1E011D}"/>
            </a:ext>
          </a:extLst>
        </xdr:cNvPr>
        <xdr:cNvSpPr txBox="1"/>
      </xdr:nvSpPr>
      <xdr:spPr>
        <a:xfrm>
          <a:off x="1777626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615" name="n_3aveValue【保健センター・保健所】&#10;一人当たり面積">
          <a:extLst>
            <a:ext uri="{FF2B5EF4-FFF2-40B4-BE49-F238E27FC236}">
              <a16:creationId xmlns:a16="http://schemas.microsoft.com/office/drawing/2014/main" id="{35774A7C-5BF0-4D6C-A255-5DD34A848B44}"/>
            </a:ext>
          </a:extLst>
        </xdr:cNvPr>
        <xdr:cNvSpPr txBox="1"/>
      </xdr:nvSpPr>
      <xdr:spPr>
        <a:xfrm>
          <a:off x="1700156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57167</xdr:rowOff>
    </xdr:from>
    <xdr:ext cx="469744" cy="259045"/>
    <xdr:sp macro="" textlink="">
      <xdr:nvSpPr>
        <xdr:cNvPr id="616" name="n_4aveValue【保健センター・保健所】&#10;一人当たり面積">
          <a:extLst>
            <a:ext uri="{FF2B5EF4-FFF2-40B4-BE49-F238E27FC236}">
              <a16:creationId xmlns:a16="http://schemas.microsoft.com/office/drawing/2014/main" id="{DAAD2F82-44F3-4025-9455-3286B628BDDA}"/>
            </a:ext>
          </a:extLst>
        </xdr:cNvPr>
        <xdr:cNvSpPr txBox="1"/>
      </xdr:nvSpPr>
      <xdr:spPr>
        <a:xfrm>
          <a:off x="1622686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116857</xdr:rowOff>
    </xdr:from>
    <xdr:ext cx="469744" cy="259045"/>
    <xdr:sp macro="" textlink="">
      <xdr:nvSpPr>
        <xdr:cNvPr id="617" name="n_1mainValue【保健センター・保健所】&#10;一人当たり面積">
          <a:extLst>
            <a:ext uri="{FF2B5EF4-FFF2-40B4-BE49-F238E27FC236}">
              <a16:creationId xmlns:a16="http://schemas.microsoft.com/office/drawing/2014/main" id="{8BA0B055-A4B5-48E6-8DC4-BBA4746D00B9}"/>
            </a:ext>
          </a:extLst>
        </xdr:cNvPr>
        <xdr:cNvSpPr txBox="1"/>
      </xdr:nvSpPr>
      <xdr:spPr>
        <a:xfrm>
          <a:off x="18561127" y="100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18" name="n_2mainValue【保健センター・保健所】&#10;一人当たり面積">
          <a:extLst>
            <a:ext uri="{FF2B5EF4-FFF2-40B4-BE49-F238E27FC236}">
              <a16:creationId xmlns:a16="http://schemas.microsoft.com/office/drawing/2014/main" id="{A6D39C87-A851-4590-A058-69EAE2D388B4}"/>
            </a:ext>
          </a:extLst>
        </xdr:cNvPr>
        <xdr:cNvSpPr txBox="1"/>
      </xdr:nvSpPr>
      <xdr:spPr>
        <a:xfrm>
          <a:off x="1777626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132097</xdr:rowOff>
    </xdr:from>
    <xdr:ext cx="469744" cy="259045"/>
    <xdr:sp macro="" textlink="">
      <xdr:nvSpPr>
        <xdr:cNvPr id="619" name="n_3mainValue【保健センター・保健所】&#10;一人当たり面積">
          <a:extLst>
            <a:ext uri="{FF2B5EF4-FFF2-40B4-BE49-F238E27FC236}">
              <a16:creationId xmlns:a16="http://schemas.microsoft.com/office/drawing/2014/main" id="{F5363137-2E8C-4412-A873-21C86DEFB25A}"/>
            </a:ext>
          </a:extLst>
        </xdr:cNvPr>
        <xdr:cNvSpPr txBox="1"/>
      </xdr:nvSpPr>
      <xdr:spPr>
        <a:xfrm>
          <a:off x="1700156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139717</xdr:rowOff>
    </xdr:from>
    <xdr:ext cx="469744" cy="259045"/>
    <xdr:sp macro="" textlink="">
      <xdr:nvSpPr>
        <xdr:cNvPr id="620" name="n_4mainValue【保健センター・保健所】&#10;一人当たり面積">
          <a:extLst>
            <a:ext uri="{FF2B5EF4-FFF2-40B4-BE49-F238E27FC236}">
              <a16:creationId xmlns:a16="http://schemas.microsoft.com/office/drawing/2014/main" id="{9165A529-052B-40D0-B3F6-054B76B1F3A2}"/>
            </a:ext>
          </a:extLst>
        </xdr:cNvPr>
        <xdr:cNvSpPr txBox="1"/>
      </xdr:nvSpPr>
      <xdr:spPr>
        <a:xfrm>
          <a:off x="1622686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CE916B3-1331-4020-B979-DB144BF94CA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9AE76470-0090-406F-ABBD-C9545CBDE3B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2B46A6D4-A084-45AB-B9BE-546E530AC3B9}"/>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BF59D7AE-645F-4BA3-9139-90EB05E2DB7D}"/>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19DCFEFD-C129-4AA9-86DD-19F93CB452F3}"/>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C0444252-7865-400E-A1B0-1C6E26EC126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C1EB33B5-04C1-46BB-A515-DC8A2DF8176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C72C4467-00F4-4B44-8E83-7FDFBDCCF03A}"/>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743342F9-1709-4870-8207-6DD33C2558E9}"/>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2A2D77B0-7621-4A0E-9E84-25E76304EDA5}"/>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2D62E1B9-D8AF-4258-8FBD-3D09B9809173}"/>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0EFF6696-84FC-4F4F-B439-AB03BD10CFCC}"/>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68CF67DB-C1FE-47FF-BF52-2D8528345685}"/>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C4CC4D63-F218-494B-9E5F-625E7E587274}"/>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90BDE184-0309-4356-8687-1723A855C75C}"/>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1F36D00B-20FC-46F8-B5D1-F3E24A63F218}"/>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622C0B02-F74C-4105-B90C-4F3EB88B0D14}"/>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9ACD8CFD-CD8A-4903-A457-AB262A77887A}"/>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6A1205C5-48D1-4236-8E20-2D2A1B202F1A}"/>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D7192993-1CCB-4B79-8B88-5D182A0B3DBD}"/>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a:extLst>
            <a:ext uri="{FF2B5EF4-FFF2-40B4-BE49-F238E27FC236}">
              <a16:creationId xmlns:a16="http://schemas.microsoft.com/office/drawing/2014/main" id="{72726743-FA54-4935-BA5F-18E3291FAFC8}"/>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2E418CEF-FD20-467F-891D-C9EAF5BE997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a:extLst>
            <a:ext uri="{FF2B5EF4-FFF2-40B4-BE49-F238E27FC236}">
              <a16:creationId xmlns:a16="http://schemas.microsoft.com/office/drawing/2014/main" id="{59DBB136-911F-42AF-B169-F9272A9F3E22}"/>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7AB82A17-EBE7-4127-8F02-E78940999068}"/>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85</xdr:row>
      <xdr:rowOff>41911</xdr:rowOff>
    </xdr:to>
    <xdr:cxnSp macro="">
      <xdr:nvCxnSpPr>
        <xdr:cNvPr id="645" name="直線コネクタ 644">
          <a:extLst>
            <a:ext uri="{FF2B5EF4-FFF2-40B4-BE49-F238E27FC236}">
              <a16:creationId xmlns:a16="http://schemas.microsoft.com/office/drawing/2014/main" id="{82AC7965-6F9C-4EA9-92E5-928674240CFF}"/>
            </a:ext>
          </a:extLst>
        </xdr:cNvPr>
        <xdr:cNvCxnSpPr/>
      </xdr:nvCxnSpPr>
      <xdr:spPr>
        <a:xfrm flipV="1">
          <a:off x="14375764" y="12938760"/>
          <a:ext cx="0" cy="1352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646" name="【消防施設】&#10;有形固定資産減価償却率最小値テキスト">
          <a:extLst>
            <a:ext uri="{FF2B5EF4-FFF2-40B4-BE49-F238E27FC236}">
              <a16:creationId xmlns:a16="http://schemas.microsoft.com/office/drawing/2014/main" id="{EC6BD9EB-F71A-41C2-AA7F-344A894C0CAD}"/>
            </a:ext>
          </a:extLst>
        </xdr:cNvPr>
        <xdr:cNvSpPr txBox="1"/>
      </xdr:nvSpPr>
      <xdr:spPr>
        <a:xfrm>
          <a:off x="14414500"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647" name="直線コネクタ 646">
          <a:extLst>
            <a:ext uri="{FF2B5EF4-FFF2-40B4-BE49-F238E27FC236}">
              <a16:creationId xmlns:a16="http://schemas.microsoft.com/office/drawing/2014/main" id="{82DDC828-0E63-4072-B8B4-83A098B91D0D}"/>
            </a:ext>
          </a:extLst>
        </xdr:cNvPr>
        <xdr:cNvCxnSpPr/>
      </xdr:nvCxnSpPr>
      <xdr:spPr>
        <a:xfrm>
          <a:off x="14287500" y="14291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648" name="【消防施設】&#10;有形固定資産減価償却率最大値テキスト">
          <a:extLst>
            <a:ext uri="{FF2B5EF4-FFF2-40B4-BE49-F238E27FC236}">
              <a16:creationId xmlns:a16="http://schemas.microsoft.com/office/drawing/2014/main" id="{8AC8FDE7-E3D0-4C62-B072-9DF2B920D117}"/>
            </a:ext>
          </a:extLst>
        </xdr:cNvPr>
        <xdr:cNvSpPr txBox="1"/>
      </xdr:nvSpPr>
      <xdr:spPr>
        <a:xfrm>
          <a:off x="14414500" y="1272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649" name="直線コネクタ 648">
          <a:extLst>
            <a:ext uri="{FF2B5EF4-FFF2-40B4-BE49-F238E27FC236}">
              <a16:creationId xmlns:a16="http://schemas.microsoft.com/office/drawing/2014/main" id="{3CD2536C-120C-47E6-A740-33FF1B9CBF9B}"/>
            </a:ext>
          </a:extLst>
        </xdr:cNvPr>
        <xdr:cNvCxnSpPr/>
      </xdr:nvCxnSpPr>
      <xdr:spPr>
        <a:xfrm>
          <a:off x="14287500" y="12938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5732</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C4C6E76F-1F9C-4575-BC7F-1A00F82FA732}"/>
            </a:ext>
          </a:extLst>
        </xdr:cNvPr>
        <xdr:cNvSpPr txBox="1"/>
      </xdr:nvSpPr>
      <xdr:spPr>
        <a:xfrm>
          <a:off x="14414500" y="13752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27305</xdr:rowOff>
    </xdr:from>
    <xdr:to>
      <xdr:col>85</xdr:col>
      <xdr:colOff>177800</xdr:colOff>
      <xdr:row>82</xdr:row>
      <xdr:rowOff>128905</xdr:rowOff>
    </xdr:to>
    <xdr:sp macro="" textlink="">
      <xdr:nvSpPr>
        <xdr:cNvPr id="651" name="フローチャート: 判断 650">
          <a:extLst>
            <a:ext uri="{FF2B5EF4-FFF2-40B4-BE49-F238E27FC236}">
              <a16:creationId xmlns:a16="http://schemas.microsoft.com/office/drawing/2014/main" id="{C2AD5031-3DA6-4B50-AFA6-18458937F9A7}"/>
            </a:ext>
          </a:extLst>
        </xdr:cNvPr>
        <xdr:cNvSpPr/>
      </xdr:nvSpPr>
      <xdr:spPr>
        <a:xfrm>
          <a:off x="14325600" y="1377378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652" name="フローチャート: 判断 651">
          <a:extLst>
            <a:ext uri="{FF2B5EF4-FFF2-40B4-BE49-F238E27FC236}">
              <a16:creationId xmlns:a16="http://schemas.microsoft.com/office/drawing/2014/main" id="{4BC607B1-AFE3-48A0-8B1B-634BC200CE90}"/>
            </a:ext>
          </a:extLst>
        </xdr:cNvPr>
        <xdr:cNvSpPr/>
      </xdr:nvSpPr>
      <xdr:spPr>
        <a:xfrm>
          <a:off x="13578840" y="1374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653" name="フローチャート: 判断 652">
          <a:extLst>
            <a:ext uri="{FF2B5EF4-FFF2-40B4-BE49-F238E27FC236}">
              <a16:creationId xmlns:a16="http://schemas.microsoft.com/office/drawing/2014/main" id="{95810B76-79B7-41F8-8112-76473C5EDBF2}"/>
            </a:ext>
          </a:extLst>
        </xdr:cNvPr>
        <xdr:cNvSpPr/>
      </xdr:nvSpPr>
      <xdr:spPr>
        <a:xfrm>
          <a:off x="12804140" y="1372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654" name="フローチャート: 判断 653">
          <a:extLst>
            <a:ext uri="{FF2B5EF4-FFF2-40B4-BE49-F238E27FC236}">
              <a16:creationId xmlns:a16="http://schemas.microsoft.com/office/drawing/2014/main" id="{AED12B02-7824-498F-BB43-2FD4CEEBA25B}"/>
            </a:ext>
          </a:extLst>
        </xdr:cNvPr>
        <xdr:cNvSpPr/>
      </xdr:nvSpPr>
      <xdr:spPr>
        <a:xfrm>
          <a:off x="12029440" y="13689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655" name="フローチャート: 判断 654">
          <a:extLst>
            <a:ext uri="{FF2B5EF4-FFF2-40B4-BE49-F238E27FC236}">
              <a16:creationId xmlns:a16="http://schemas.microsoft.com/office/drawing/2014/main" id="{121D0628-6DE9-434A-BB4D-538FDF314D23}"/>
            </a:ext>
          </a:extLst>
        </xdr:cNvPr>
        <xdr:cNvSpPr/>
      </xdr:nvSpPr>
      <xdr:spPr>
        <a:xfrm>
          <a:off x="11231880" y="13682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E7996DFF-7222-4DBD-8996-E175A16B9E53}"/>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F0C60F47-5EA9-49B9-9BF3-7256A0FB1DAB}"/>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FB9CEBE8-A548-4E39-A0B2-007D955BD23F}"/>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18D4E360-B3D4-4247-97EA-59D04BAA46F9}"/>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8AD088B0-DD77-41CE-AEC1-1AC9F610B70E}"/>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6350</xdr:rowOff>
    </xdr:from>
    <xdr:to>
      <xdr:col>85</xdr:col>
      <xdr:colOff>177800</xdr:colOff>
      <xdr:row>80</xdr:row>
      <xdr:rowOff>107950</xdr:rowOff>
    </xdr:to>
    <xdr:sp macro="" textlink="">
      <xdr:nvSpPr>
        <xdr:cNvPr id="661" name="楕円 660">
          <a:extLst>
            <a:ext uri="{FF2B5EF4-FFF2-40B4-BE49-F238E27FC236}">
              <a16:creationId xmlns:a16="http://schemas.microsoft.com/office/drawing/2014/main" id="{4ACDAABD-C933-4017-85DD-1C842395BB9E}"/>
            </a:ext>
          </a:extLst>
        </xdr:cNvPr>
        <xdr:cNvSpPr/>
      </xdr:nvSpPr>
      <xdr:spPr>
        <a:xfrm>
          <a:off x="14325600" y="134175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29227</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DD8A6692-054C-44E9-8AF8-44BCFE2BE848}"/>
            </a:ext>
          </a:extLst>
        </xdr:cNvPr>
        <xdr:cNvSpPr txBox="1"/>
      </xdr:nvSpPr>
      <xdr:spPr>
        <a:xfrm>
          <a:off x="14414500" y="1327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21589</xdr:rowOff>
    </xdr:from>
    <xdr:to>
      <xdr:col>81</xdr:col>
      <xdr:colOff>101600</xdr:colOff>
      <xdr:row>80</xdr:row>
      <xdr:rowOff>123189</xdr:rowOff>
    </xdr:to>
    <xdr:sp macro="" textlink="">
      <xdr:nvSpPr>
        <xdr:cNvPr id="663" name="楕円 662">
          <a:extLst>
            <a:ext uri="{FF2B5EF4-FFF2-40B4-BE49-F238E27FC236}">
              <a16:creationId xmlns:a16="http://schemas.microsoft.com/office/drawing/2014/main" id="{BCCA3315-E2F6-4C3B-9662-9F1C4AF4616F}"/>
            </a:ext>
          </a:extLst>
        </xdr:cNvPr>
        <xdr:cNvSpPr/>
      </xdr:nvSpPr>
      <xdr:spPr>
        <a:xfrm>
          <a:off x="13578840" y="134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57150</xdr:rowOff>
    </xdr:from>
    <xdr:to>
      <xdr:col>85</xdr:col>
      <xdr:colOff>127000</xdr:colOff>
      <xdr:row>80</xdr:row>
      <xdr:rowOff>72389</xdr:rowOff>
    </xdr:to>
    <xdr:cxnSp macro="">
      <xdr:nvCxnSpPr>
        <xdr:cNvPr id="664" name="直線コネクタ 663">
          <a:extLst>
            <a:ext uri="{FF2B5EF4-FFF2-40B4-BE49-F238E27FC236}">
              <a16:creationId xmlns:a16="http://schemas.microsoft.com/office/drawing/2014/main" id="{44EFC8DF-DAD4-4B0B-B33F-1855393C6ADC}"/>
            </a:ext>
          </a:extLst>
        </xdr:cNvPr>
        <xdr:cNvCxnSpPr/>
      </xdr:nvCxnSpPr>
      <xdr:spPr>
        <a:xfrm flipV="1">
          <a:off x="13629640" y="13468350"/>
          <a:ext cx="74676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17780</xdr:rowOff>
    </xdr:from>
    <xdr:to>
      <xdr:col>76</xdr:col>
      <xdr:colOff>165100</xdr:colOff>
      <xdr:row>80</xdr:row>
      <xdr:rowOff>119380</xdr:rowOff>
    </xdr:to>
    <xdr:sp macro="" textlink="">
      <xdr:nvSpPr>
        <xdr:cNvPr id="665" name="楕円 664">
          <a:extLst>
            <a:ext uri="{FF2B5EF4-FFF2-40B4-BE49-F238E27FC236}">
              <a16:creationId xmlns:a16="http://schemas.microsoft.com/office/drawing/2014/main" id="{6FA4C967-7AEB-4141-A275-44A7E0AC8D32}"/>
            </a:ext>
          </a:extLst>
        </xdr:cNvPr>
        <xdr:cNvSpPr/>
      </xdr:nvSpPr>
      <xdr:spPr>
        <a:xfrm>
          <a:off x="1280414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68580</xdr:rowOff>
    </xdr:from>
    <xdr:to>
      <xdr:col>81</xdr:col>
      <xdr:colOff>50800</xdr:colOff>
      <xdr:row>80</xdr:row>
      <xdr:rowOff>72389</xdr:rowOff>
    </xdr:to>
    <xdr:cxnSp macro="">
      <xdr:nvCxnSpPr>
        <xdr:cNvPr id="666" name="直線コネクタ 665">
          <a:extLst>
            <a:ext uri="{FF2B5EF4-FFF2-40B4-BE49-F238E27FC236}">
              <a16:creationId xmlns:a16="http://schemas.microsoft.com/office/drawing/2014/main" id="{6E3ECA99-D6DB-4681-8FDA-0AA6F19238F9}"/>
            </a:ext>
          </a:extLst>
        </xdr:cNvPr>
        <xdr:cNvCxnSpPr/>
      </xdr:nvCxnSpPr>
      <xdr:spPr>
        <a:xfrm>
          <a:off x="12854940" y="13479780"/>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114936</xdr:rowOff>
    </xdr:from>
    <xdr:to>
      <xdr:col>72</xdr:col>
      <xdr:colOff>38100</xdr:colOff>
      <xdr:row>80</xdr:row>
      <xdr:rowOff>45086</xdr:rowOff>
    </xdr:to>
    <xdr:sp macro="" textlink="">
      <xdr:nvSpPr>
        <xdr:cNvPr id="667" name="楕円 666">
          <a:extLst>
            <a:ext uri="{FF2B5EF4-FFF2-40B4-BE49-F238E27FC236}">
              <a16:creationId xmlns:a16="http://schemas.microsoft.com/office/drawing/2014/main" id="{B20CED5D-9751-473A-BF4C-D41A362C3FC9}"/>
            </a:ext>
          </a:extLst>
        </xdr:cNvPr>
        <xdr:cNvSpPr/>
      </xdr:nvSpPr>
      <xdr:spPr>
        <a:xfrm>
          <a:off x="12029440" y="133584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165736</xdr:rowOff>
    </xdr:from>
    <xdr:to>
      <xdr:col>76</xdr:col>
      <xdr:colOff>114300</xdr:colOff>
      <xdr:row>80</xdr:row>
      <xdr:rowOff>68580</xdr:rowOff>
    </xdr:to>
    <xdr:cxnSp macro="">
      <xdr:nvCxnSpPr>
        <xdr:cNvPr id="668" name="直線コネクタ 667">
          <a:extLst>
            <a:ext uri="{FF2B5EF4-FFF2-40B4-BE49-F238E27FC236}">
              <a16:creationId xmlns:a16="http://schemas.microsoft.com/office/drawing/2014/main" id="{DCC8566C-17E7-418B-B91E-5D6777FA2F6A}"/>
            </a:ext>
          </a:extLst>
        </xdr:cNvPr>
        <xdr:cNvCxnSpPr/>
      </xdr:nvCxnSpPr>
      <xdr:spPr>
        <a:xfrm>
          <a:off x="12072620" y="13409296"/>
          <a:ext cx="78232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111125</xdr:rowOff>
    </xdr:from>
    <xdr:to>
      <xdr:col>67</xdr:col>
      <xdr:colOff>101600</xdr:colOff>
      <xdr:row>80</xdr:row>
      <xdr:rowOff>41275</xdr:rowOff>
    </xdr:to>
    <xdr:sp macro="" textlink="">
      <xdr:nvSpPr>
        <xdr:cNvPr id="669" name="楕円 668">
          <a:extLst>
            <a:ext uri="{FF2B5EF4-FFF2-40B4-BE49-F238E27FC236}">
              <a16:creationId xmlns:a16="http://schemas.microsoft.com/office/drawing/2014/main" id="{2A8BF69D-02DC-4E1E-80E2-EE51969FD090}"/>
            </a:ext>
          </a:extLst>
        </xdr:cNvPr>
        <xdr:cNvSpPr/>
      </xdr:nvSpPr>
      <xdr:spPr>
        <a:xfrm>
          <a:off x="11231880" y="13354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161925</xdr:rowOff>
    </xdr:from>
    <xdr:to>
      <xdr:col>71</xdr:col>
      <xdr:colOff>177800</xdr:colOff>
      <xdr:row>79</xdr:row>
      <xdr:rowOff>165736</xdr:rowOff>
    </xdr:to>
    <xdr:cxnSp macro="">
      <xdr:nvCxnSpPr>
        <xdr:cNvPr id="670" name="直線コネクタ 669">
          <a:extLst>
            <a:ext uri="{FF2B5EF4-FFF2-40B4-BE49-F238E27FC236}">
              <a16:creationId xmlns:a16="http://schemas.microsoft.com/office/drawing/2014/main" id="{01AC2721-1A9C-482D-A433-809BE66E6EB1}"/>
            </a:ext>
          </a:extLst>
        </xdr:cNvPr>
        <xdr:cNvCxnSpPr/>
      </xdr:nvCxnSpPr>
      <xdr:spPr>
        <a:xfrm>
          <a:off x="11282680" y="13405485"/>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93363</xdr:rowOff>
    </xdr:from>
    <xdr:ext cx="405111" cy="259045"/>
    <xdr:sp macro="" textlink="">
      <xdr:nvSpPr>
        <xdr:cNvPr id="671" name="n_1aveValue【消防施設】&#10;有形固定資産減価償却率">
          <a:extLst>
            <a:ext uri="{FF2B5EF4-FFF2-40B4-BE49-F238E27FC236}">
              <a16:creationId xmlns:a16="http://schemas.microsoft.com/office/drawing/2014/main" id="{56CEC477-35FC-4357-930D-727FADDFDC1C}"/>
            </a:ext>
          </a:extLst>
        </xdr:cNvPr>
        <xdr:cNvSpPr txBox="1"/>
      </xdr:nvSpPr>
      <xdr:spPr>
        <a:xfrm>
          <a:off x="13437244" y="1383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70502</xdr:rowOff>
    </xdr:from>
    <xdr:ext cx="405111" cy="259045"/>
    <xdr:sp macro="" textlink="">
      <xdr:nvSpPr>
        <xdr:cNvPr id="672" name="n_2aveValue【消防施設】&#10;有形固定資産減価償却率">
          <a:extLst>
            <a:ext uri="{FF2B5EF4-FFF2-40B4-BE49-F238E27FC236}">
              <a16:creationId xmlns:a16="http://schemas.microsoft.com/office/drawing/2014/main" id="{B1753B3E-1946-43BB-A625-455B69DF113E}"/>
            </a:ext>
          </a:extLst>
        </xdr:cNvPr>
        <xdr:cNvSpPr txBox="1"/>
      </xdr:nvSpPr>
      <xdr:spPr>
        <a:xfrm>
          <a:off x="12675244" y="1381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32402</xdr:rowOff>
    </xdr:from>
    <xdr:ext cx="405111" cy="259045"/>
    <xdr:sp macro="" textlink="">
      <xdr:nvSpPr>
        <xdr:cNvPr id="673" name="n_3aveValue【消防施設】&#10;有形固定資産減価償却率">
          <a:extLst>
            <a:ext uri="{FF2B5EF4-FFF2-40B4-BE49-F238E27FC236}">
              <a16:creationId xmlns:a16="http://schemas.microsoft.com/office/drawing/2014/main" id="{59672405-BD48-43B9-9C12-5C4CDC2590FB}"/>
            </a:ext>
          </a:extLst>
        </xdr:cNvPr>
        <xdr:cNvSpPr txBox="1"/>
      </xdr:nvSpPr>
      <xdr:spPr>
        <a:xfrm>
          <a:off x="11900544" y="1377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24782</xdr:rowOff>
    </xdr:from>
    <xdr:ext cx="405111" cy="259045"/>
    <xdr:sp macro="" textlink="">
      <xdr:nvSpPr>
        <xdr:cNvPr id="674" name="n_4aveValue【消防施設】&#10;有形固定資産減価償却率">
          <a:extLst>
            <a:ext uri="{FF2B5EF4-FFF2-40B4-BE49-F238E27FC236}">
              <a16:creationId xmlns:a16="http://schemas.microsoft.com/office/drawing/2014/main" id="{583F725F-0C65-4A49-9ABE-5815B38AB1CD}"/>
            </a:ext>
          </a:extLst>
        </xdr:cNvPr>
        <xdr:cNvSpPr txBox="1"/>
      </xdr:nvSpPr>
      <xdr:spPr>
        <a:xfrm>
          <a:off x="11102984" y="1377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139716</xdr:rowOff>
    </xdr:from>
    <xdr:ext cx="405111" cy="259045"/>
    <xdr:sp macro="" textlink="">
      <xdr:nvSpPr>
        <xdr:cNvPr id="675" name="n_1mainValue【消防施設】&#10;有形固定資産減価償却率">
          <a:extLst>
            <a:ext uri="{FF2B5EF4-FFF2-40B4-BE49-F238E27FC236}">
              <a16:creationId xmlns:a16="http://schemas.microsoft.com/office/drawing/2014/main" id="{2DF1DD99-5CB0-4ACE-B794-C7663BFD9C3E}"/>
            </a:ext>
          </a:extLst>
        </xdr:cNvPr>
        <xdr:cNvSpPr txBox="1"/>
      </xdr:nvSpPr>
      <xdr:spPr>
        <a:xfrm>
          <a:off x="13437244" y="13215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135907</xdr:rowOff>
    </xdr:from>
    <xdr:ext cx="405111" cy="259045"/>
    <xdr:sp macro="" textlink="">
      <xdr:nvSpPr>
        <xdr:cNvPr id="676" name="n_2mainValue【消防施設】&#10;有形固定資産減価償却率">
          <a:extLst>
            <a:ext uri="{FF2B5EF4-FFF2-40B4-BE49-F238E27FC236}">
              <a16:creationId xmlns:a16="http://schemas.microsoft.com/office/drawing/2014/main" id="{05D79DC6-D2C6-4C76-9486-F9F3039C637A}"/>
            </a:ext>
          </a:extLst>
        </xdr:cNvPr>
        <xdr:cNvSpPr txBox="1"/>
      </xdr:nvSpPr>
      <xdr:spPr>
        <a:xfrm>
          <a:off x="12675244"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61613</xdr:rowOff>
    </xdr:from>
    <xdr:ext cx="405111" cy="259045"/>
    <xdr:sp macro="" textlink="">
      <xdr:nvSpPr>
        <xdr:cNvPr id="677" name="n_3mainValue【消防施設】&#10;有形固定資産減価償却率">
          <a:extLst>
            <a:ext uri="{FF2B5EF4-FFF2-40B4-BE49-F238E27FC236}">
              <a16:creationId xmlns:a16="http://schemas.microsoft.com/office/drawing/2014/main" id="{6D7FCA80-DD7A-4D8C-A67D-9915747A4374}"/>
            </a:ext>
          </a:extLst>
        </xdr:cNvPr>
        <xdr:cNvSpPr txBox="1"/>
      </xdr:nvSpPr>
      <xdr:spPr>
        <a:xfrm>
          <a:off x="11900544" y="1313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57802</xdr:rowOff>
    </xdr:from>
    <xdr:ext cx="405111" cy="259045"/>
    <xdr:sp macro="" textlink="">
      <xdr:nvSpPr>
        <xdr:cNvPr id="678" name="n_4mainValue【消防施設】&#10;有形固定資産減価償却率">
          <a:extLst>
            <a:ext uri="{FF2B5EF4-FFF2-40B4-BE49-F238E27FC236}">
              <a16:creationId xmlns:a16="http://schemas.microsoft.com/office/drawing/2014/main" id="{AA18F2FA-6735-48A7-A211-1CB1E8A4F8EF}"/>
            </a:ext>
          </a:extLst>
        </xdr:cNvPr>
        <xdr:cNvSpPr txBox="1"/>
      </xdr:nvSpPr>
      <xdr:spPr>
        <a:xfrm>
          <a:off x="11102984" y="1313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683DF5B4-F99E-4ADE-AEAA-BA7340B70FB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86EB3193-B8FD-435B-9E69-46FFD1A0249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41447D03-854D-4832-A27F-65B3E1BD7573}"/>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6A7B1AD9-30E6-4A2D-8002-714FC973B62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6F3125BA-F1AD-4C2A-A511-55278B749B3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34BAE00D-35FB-40EE-911A-16505104FBA4}"/>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722573EB-EFB9-4B03-A2ED-8B53E4FAB7D3}"/>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AAD93DAD-49D3-42B0-97E5-E0E49DD7996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596263C0-7DC6-4308-8074-7A1040E787C3}"/>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F83007AE-D916-4E4E-ACE7-A2FE26B92563}"/>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9" name="直線コネクタ 688">
          <a:extLst>
            <a:ext uri="{FF2B5EF4-FFF2-40B4-BE49-F238E27FC236}">
              <a16:creationId xmlns:a16="http://schemas.microsoft.com/office/drawing/2014/main" id="{B29856A4-BB84-418F-B341-3EB665CC9D59}"/>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0" name="テキスト ボックス 689">
          <a:extLst>
            <a:ext uri="{FF2B5EF4-FFF2-40B4-BE49-F238E27FC236}">
              <a16:creationId xmlns:a16="http://schemas.microsoft.com/office/drawing/2014/main" id="{029DDEC5-A21C-4607-A766-959C66FBA066}"/>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1" name="直線コネクタ 690">
          <a:extLst>
            <a:ext uri="{FF2B5EF4-FFF2-40B4-BE49-F238E27FC236}">
              <a16:creationId xmlns:a16="http://schemas.microsoft.com/office/drawing/2014/main" id="{07E6C26D-31B7-4EE1-8705-E9BC75DF312B}"/>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2" name="テキスト ボックス 691">
          <a:extLst>
            <a:ext uri="{FF2B5EF4-FFF2-40B4-BE49-F238E27FC236}">
              <a16:creationId xmlns:a16="http://schemas.microsoft.com/office/drawing/2014/main" id="{E820540D-91FB-4BCA-AC1F-2AF7FEFC01B8}"/>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3" name="直線コネクタ 692">
          <a:extLst>
            <a:ext uri="{FF2B5EF4-FFF2-40B4-BE49-F238E27FC236}">
              <a16:creationId xmlns:a16="http://schemas.microsoft.com/office/drawing/2014/main" id="{BB2F076A-8A45-4F65-9A50-AAC8327B7E20}"/>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4" name="テキスト ボックス 693">
          <a:extLst>
            <a:ext uri="{FF2B5EF4-FFF2-40B4-BE49-F238E27FC236}">
              <a16:creationId xmlns:a16="http://schemas.microsoft.com/office/drawing/2014/main" id="{FCEF54B4-987B-408A-BDBC-6C2EAA343105}"/>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5" name="直線コネクタ 694">
          <a:extLst>
            <a:ext uri="{FF2B5EF4-FFF2-40B4-BE49-F238E27FC236}">
              <a16:creationId xmlns:a16="http://schemas.microsoft.com/office/drawing/2014/main" id="{672B6A4F-175C-4EDD-9A72-DF2FF99AE8D0}"/>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6" name="テキスト ボックス 695">
          <a:extLst>
            <a:ext uri="{FF2B5EF4-FFF2-40B4-BE49-F238E27FC236}">
              <a16:creationId xmlns:a16="http://schemas.microsoft.com/office/drawing/2014/main" id="{D69FFB7C-A871-4712-83BA-1B5593FA3727}"/>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7" name="直線コネクタ 696">
          <a:extLst>
            <a:ext uri="{FF2B5EF4-FFF2-40B4-BE49-F238E27FC236}">
              <a16:creationId xmlns:a16="http://schemas.microsoft.com/office/drawing/2014/main" id="{BDB82059-BDD4-4EE0-B486-48F69BDA8A89}"/>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8" name="テキスト ボックス 697">
          <a:extLst>
            <a:ext uri="{FF2B5EF4-FFF2-40B4-BE49-F238E27FC236}">
              <a16:creationId xmlns:a16="http://schemas.microsoft.com/office/drawing/2014/main" id="{8CC97D2A-988C-4E89-86FD-34307884A399}"/>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9" name="直線コネクタ 698">
          <a:extLst>
            <a:ext uri="{FF2B5EF4-FFF2-40B4-BE49-F238E27FC236}">
              <a16:creationId xmlns:a16="http://schemas.microsoft.com/office/drawing/2014/main" id="{772374EC-16AE-4206-86C2-5BB5BCE8809D}"/>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0" name="テキスト ボックス 699">
          <a:extLst>
            <a:ext uri="{FF2B5EF4-FFF2-40B4-BE49-F238E27FC236}">
              <a16:creationId xmlns:a16="http://schemas.microsoft.com/office/drawing/2014/main" id="{BC24D8D7-7ACF-4F18-8D48-21C859DACD2A}"/>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6E8B819E-6656-4F9E-9DC8-DD0F3D67AD87}"/>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EF879F12-9D85-4778-8870-72CA920372CF}"/>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D20DFC2D-FE58-40CD-9702-95C1AE52E25C}"/>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96882</xdr:rowOff>
    </xdr:from>
    <xdr:to>
      <xdr:col>116</xdr:col>
      <xdr:colOff>62864</xdr:colOff>
      <xdr:row>85</xdr:row>
      <xdr:rowOff>111579</xdr:rowOff>
    </xdr:to>
    <xdr:cxnSp macro="">
      <xdr:nvCxnSpPr>
        <xdr:cNvPr id="704" name="直線コネクタ 703">
          <a:extLst>
            <a:ext uri="{FF2B5EF4-FFF2-40B4-BE49-F238E27FC236}">
              <a16:creationId xmlns:a16="http://schemas.microsoft.com/office/drawing/2014/main" id="{B52A16BC-1AA9-4D21-A064-DE924670CA79}"/>
            </a:ext>
          </a:extLst>
        </xdr:cNvPr>
        <xdr:cNvCxnSpPr/>
      </xdr:nvCxnSpPr>
      <xdr:spPr>
        <a:xfrm flipV="1">
          <a:off x="19509104" y="13172802"/>
          <a:ext cx="0" cy="118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705" name="【消防施設】&#10;一人当たり面積最小値テキスト">
          <a:extLst>
            <a:ext uri="{FF2B5EF4-FFF2-40B4-BE49-F238E27FC236}">
              <a16:creationId xmlns:a16="http://schemas.microsoft.com/office/drawing/2014/main" id="{1E14BDBB-9D11-4AEA-AA07-0149B741427B}"/>
            </a:ext>
          </a:extLst>
        </xdr:cNvPr>
        <xdr:cNvSpPr txBox="1"/>
      </xdr:nvSpPr>
      <xdr:spPr>
        <a:xfrm>
          <a:off x="1954784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706" name="直線コネクタ 705">
          <a:extLst>
            <a:ext uri="{FF2B5EF4-FFF2-40B4-BE49-F238E27FC236}">
              <a16:creationId xmlns:a16="http://schemas.microsoft.com/office/drawing/2014/main" id="{61428891-39A3-4250-A095-17300E888FCF}"/>
            </a:ext>
          </a:extLst>
        </xdr:cNvPr>
        <xdr:cNvCxnSpPr/>
      </xdr:nvCxnSpPr>
      <xdr:spPr>
        <a:xfrm>
          <a:off x="19443700" y="14360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43559</xdr:rowOff>
    </xdr:from>
    <xdr:ext cx="469744" cy="259045"/>
    <xdr:sp macro="" textlink="">
      <xdr:nvSpPr>
        <xdr:cNvPr id="707" name="【消防施設】&#10;一人当たり面積最大値テキスト">
          <a:extLst>
            <a:ext uri="{FF2B5EF4-FFF2-40B4-BE49-F238E27FC236}">
              <a16:creationId xmlns:a16="http://schemas.microsoft.com/office/drawing/2014/main" id="{0D8425BC-8B34-4E55-8284-CC68644EF293}"/>
            </a:ext>
          </a:extLst>
        </xdr:cNvPr>
        <xdr:cNvSpPr txBox="1"/>
      </xdr:nvSpPr>
      <xdr:spPr>
        <a:xfrm>
          <a:off x="19547840" y="1295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96882</xdr:rowOff>
    </xdr:from>
    <xdr:to>
      <xdr:col>116</xdr:col>
      <xdr:colOff>152400</xdr:colOff>
      <xdr:row>78</xdr:row>
      <xdr:rowOff>96882</xdr:rowOff>
    </xdr:to>
    <xdr:cxnSp macro="">
      <xdr:nvCxnSpPr>
        <xdr:cNvPr id="708" name="直線コネクタ 707">
          <a:extLst>
            <a:ext uri="{FF2B5EF4-FFF2-40B4-BE49-F238E27FC236}">
              <a16:creationId xmlns:a16="http://schemas.microsoft.com/office/drawing/2014/main" id="{4D0DD066-55A3-4011-BFD2-7381CB754475}"/>
            </a:ext>
          </a:extLst>
        </xdr:cNvPr>
        <xdr:cNvCxnSpPr/>
      </xdr:nvCxnSpPr>
      <xdr:spPr>
        <a:xfrm>
          <a:off x="19443700" y="13172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75491</xdr:rowOff>
    </xdr:from>
    <xdr:ext cx="469744" cy="259045"/>
    <xdr:sp macro="" textlink="">
      <xdr:nvSpPr>
        <xdr:cNvPr id="709" name="【消防施設】&#10;一人当たり面積平均値テキスト">
          <a:extLst>
            <a:ext uri="{FF2B5EF4-FFF2-40B4-BE49-F238E27FC236}">
              <a16:creationId xmlns:a16="http://schemas.microsoft.com/office/drawing/2014/main" id="{94325807-A397-4190-B005-821A9425D3FB}"/>
            </a:ext>
          </a:extLst>
        </xdr:cNvPr>
        <xdr:cNvSpPr txBox="1"/>
      </xdr:nvSpPr>
      <xdr:spPr>
        <a:xfrm>
          <a:off x="19547840" y="13654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710" name="フローチャート: 判断 709">
          <a:extLst>
            <a:ext uri="{FF2B5EF4-FFF2-40B4-BE49-F238E27FC236}">
              <a16:creationId xmlns:a16="http://schemas.microsoft.com/office/drawing/2014/main" id="{21582D3B-429E-4639-9108-28FE94BDBEC0}"/>
            </a:ext>
          </a:extLst>
        </xdr:cNvPr>
        <xdr:cNvSpPr/>
      </xdr:nvSpPr>
      <xdr:spPr>
        <a:xfrm>
          <a:off x="19458940" y="1379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711" name="フローチャート: 判断 710">
          <a:extLst>
            <a:ext uri="{FF2B5EF4-FFF2-40B4-BE49-F238E27FC236}">
              <a16:creationId xmlns:a16="http://schemas.microsoft.com/office/drawing/2014/main" id="{37FC0E72-E941-44C2-8671-07C4000393D8}"/>
            </a:ext>
          </a:extLst>
        </xdr:cNvPr>
        <xdr:cNvSpPr/>
      </xdr:nvSpPr>
      <xdr:spPr>
        <a:xfrm>
          <a:off x="18735040" y="137990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712" name="フローチャート: 判断 711">
          <a:extLst>
            <a:ext uri="{FF2B5EF4-FFF2-40B4-BE49-F238E27FC236}">
              <a16:creationId xmlns:a16="http://schemas.microsoft.com/office/drawing/2014/main" id="{0C7440CF-FF90-475D-AF17-6858EAE2CF0D}"/>
            </a:ext>
          </a:extLst>
        </xdr:cNvPr>
        <xdr:cNvSpPr/>
      </xdr:nvSpPr>
      <xdr:spPr>
        <a:xfrm>
          <a:off x="1793748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713" name="フローチャート: 判断 712">
          <a:extLst>
            <a:ext uri="{FF2B5EF4-FFF2-40B4-BE49-F238E27FC236}">
              <a16:creationId xmlns:a16="http://schemas.microsoft.com/office/drawing/2014/main" id="{C6A9EF6D-629F-40D7-B652-539473002A59}"/>
            </a:ext>
          </a:extLst>
        </xdr:cNvPr>
        <xdr:cNvSpPr/>
      </xdr:nvSpPr>
      <xdr:spPr>
        <a:xfrm>
          <a:off x="1716278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157118</xdr:rowOff>
    </xdr:from>
    <xdr:to>
      <xdr:col>98</xdr:col>
      <xdr:colOff>38100</xdr:colOff>
      <xdr:row>83</xdr:row>
      <xdr:rowOff>87268</xdr:rowOff>
    </xdr:to>
    <xdr:sp macro="" textlink="">
      <xdr:nvSpPr>
        <xdr:cNvPr id="714" name="フローチャート: 判断 713">
          <a:extLst>
            <a:ext uri="{FF2B5EF4-FFF2-40B4-BE49-F238E27FC236}">
              <a16:creationId xmlns:a16="http://schemas.microsoft.com/office/drawing/2014/main" id="{898122D4-448C-4CA2-9FFA-ADF23B17B7F8}"/>
            </a:ext>
          </a:extLst>
        </xdr:cNvPr>
        <xdr:cNvSpPr/>
      </xdr:nvSpPr>
      <xdr:spPr>
        <a:xfrm>
          <a:off x="16388080" y="139035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93E3BF4B-C770-46DB-949D-C14A982772FE}"/>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6F0CCDC5-A3A4-42F7-ABF5-1E7AB15BA286}"/>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FBCE7C9D-A9DF-4616-8113-772BA0E02634}"/>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A8717A19-423E-4779-9A30-37BBAC8E4763}"/>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C8D53F10-114D-43DF-B25A-470FFB03F34A}"/>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116295</xdr:rowOff>
    </xdr:from>
    <xdr:to>
      <xdr:col>116</xdr:col>
      <xdr:colOff>114300</xdr:colOff>
      <xdr:row>84</xdr:row>
      <xdr:rowOff>46445</xdr:rowOff>
    </xdr:to>
    <xdr:sp macro="" textlink="">
      <xdr:nvSpPr>
        <xdr:cNvPr id="720" name="楕円 719">
          <a:extLst>
            <a:ext uri="{FF2B5EF4-FFF2-40B4-BE49-F238E27FC236}">
              <a16:creationId xmlns:a16="http://schemas.microsoft.com/office/drawing/2014/main" id="{AD83316E-6828-4FB1-B50E-0B3669A6CEA0}"/>
            </a:ext>
          </a:extLst>
        </xdr:cNvPr>
        <xdr:cNvSpPr/>
      </xdr:nvSpPr>
      <xdr:spPr>
        <a:xfrm>
          <a:off x="19458940" y="14030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94722</xdr:rowOff>
    </xdr:from>
    <xdr:ext cx="469744" cy="259045"/>
    <xdr:sp macro="" textlink="">
      <xdr:nvSpPr>
        <xdr:cNvPr id="721" name="【消防施設】&#10;一人当たり面積該当値テキスト">
          <a:extLst>
            <a:ext uri="{FF2B5EF4-FFF2-40B4-BE49-F238E27FC236}">
              <a16:creationId xmlns:a16="http://schemas.microsoft.com/office/drawing/2014/main" id="{05857C76-62FB-4798-8439-FC532D04D15A}"/>
            </a:ext>
          </a:extLst>
        </xdr:cNvPr>
        <xdr:cNvSpPr txBox="1"/>
      </xdr:nvSpPr>
      <xdr:spPr>
        <a:xfrm>
          <a:off x="19547840" y="140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122827</xdr:rowOff>
    </xdr:from>
    <xdr:to>
      <xdr:col>112</xdr:col>
      <xdr:colOff>38100</xdr:colOff>
      <xdr:row>84</xdr:row>
      <xdr:rowOff>52977</xdr:rowOff>
    </xdr:to>
    <xdr:sp macro="" textlink="">
      <xdr:nvSpPr>
        <xdr:cNvPr id="722" name="楕円 721">
          <a:extLst>
            <a:ext uri="{FF2B5EF4-FFF2-40B4-BE49-F238E27FC236}">
              <a16:creationId xmlns:a16="http://schemas.microsoft.com/office/drawing/2014/main" id="{CAC7CDCA-CA03-4137-B866-C9C4EBBD3735}"/>
            </a:ext>
          </a:extLst>
        </xdr:cNvPr>
        <xdr:cNvSpPr/>
      </xdr:nvSpPr>
      <xdr:spPr>
        <a:xfrm>
          <a:off x="18735040" y="140369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167095</xdr:rowOff>
    </xdr:from>
    <xdr:to>
      <xdr:col>116</xdr:col>
      <xdr:colOff>63500</xdr:colOff>
      <xdr:row>84</xdr:row>
      <xdr:rowOff>2177</xdr:rowOff>
    </xdr:to>
    <xdr:cxnSp macro="">
      <xdr:nvCxnSpPr>
        <xdr:cNvPr id="723" name="直線コネクタ 722">
          <a:extLst>
            <a:ext uri="{FF2B5EF4-FFF2-40B4-BE49-F238E27FC236}">
              <a16:creationId xmlns:a16="http://schemas.microsoft.com/office/drawing/2014/main" id="{F6D9B9B0-9AE4-49D8-A4C7-812A37C326D3}"/>
            </a:ext>
          </a:extLst>
        </xdr:cNvPr>
        <xdr:cNvCxnSpPr/>
      </xdr:nvCxnSpPr>
      <xdr:spPr>
        <a:xfrm flipV="1">
          <a:off x="18778220" y="14081215"/>
          <a:ext cx="731520" cy="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129358</xdr:rowOff>
    </xdr:from>
    <xdr:to>
      <xdr:col>107</xdr:col>
      <xdr:colOff>101600</xdr:colOff>
      <xdr:row>84</xdr:row>
      <xdr:rowOff>59508</xdr:rowOff>
    </xdr:to>
    <xdr:sp macro="" textlink="">
      <xdr:nvSpPr>
        <xdr:cNvPr id="724" name="楕円 723">
          <a:extLst>
            <a:ext uri="{FF2B5EF4-FFF2-40B4-BE49-F238E27FC236}">
              <a16:creationId xmlns:a16="http://schemas.microsoft.com/office/drawing/2014/main" id="{8AA3D6F1-2004-4AAA-BDEB-8265EE0A92DF}"/>
            </a:ext>
          </a:extLst>
        </xdr:cNvPr>
        <xdr:cNvSpPr/>
      </xdr:nvSpPr>
      <xdr:spPr>
        <a:xfrm>
          <a:off x="17937480" y="140434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2177</xdr:rowOff>
    </xdr:from>
    <xdr:to>
      <xdr:col>111</xdr:col>
      <xdr:colOff>177800</xdr:colOff>
      <xdr:row>84</xdr:row>
      <xdr:rowOff>8708</xdr:rowOff>
    </xdr:to>
    <xdr:cxnSp macro="">
      <xdr:nvCxnSpPr>
        <xdr:cNvPr id="725" name="直線コネクタ 724">
          <a:extLst>
            <a:ext uri="{FF2B5EF4-FFF2-40B4-BE49-F238E27FC236}">
              <a16:creationId xmlns:a16="http://schemas.microsoft.com/office/drawing/2014/main" id="{6C54E41B-AD3F-437B-AE04-9CEFAD15C4D9}"/>
            </a:ext>
          </a:extLst>
        </xdr:cNvPr>
        <xdr:cNvCxnSpPr/>
      </xdr:nvCxnSpPr>
      <xdr:spPr>
        <a:xfrm flipV="1">
          <a:off x="17988280" y="14083937"/>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26" name="楕円 725">
          <a:extLst>
            <a:ext uri="{FF2B5EF4-FFF2-40B4-BE49-F238E27FC236}">
              <a16:creationId xmlns:a16="http://schemas.microsoft.com/office/drawing/2014/main" id="{23B751FD-E909-4954-B206-3D2C53BDA791}"/>
            </a:ext>
          </a:extLst>
        </xdr:cNvPr>
        <xdr:cNvSpPr/>
      </xdr:nvSpPr>
      <xdr:spPr>
        <a:xfrm>
          <a:off x="17162780" y="14050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8708</xdr:rowOff>
    </xdr:from>
    <xdr:to>
      <xdr:col>107</xdr:col>
      <xdr:colOff>50800</xdr:colOff>
      <xdr:row>84</xdr:row>
      <xdr:rowOff>15239</xdr:rowOff>
    </xdr:to>
    <xdr:cxnSp macro="">
      <xdr:nvCxnSpPr>
        <xdr:cNvPr id="727" name="直線コネクタ 726">
          <a:extLst>
            <a:ext uri="{FF2B5EF4-FFF2-40B4-BE49-F238E27FC236}">
              <a16:creationId xmlns:a16="http://schemas.microsoft.com/office/drawing/2014/main" id="{1E7D509D-EAD2-49BA-80D7-357C40C1C0C1}"/>
            </a:ext>
          </a:extLst>
        </xdr:cNvPr>
        <xdr:cNvCxnSpPr/>
      </xdr:nvCxnSpPr>
      <xdr:spPr>
        <a:xfrm flipV="1">
          <a:off x="17213580" y="14090468"/>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142421</xdr:rowOff>
    </xdr:from>
    <xdr:to>
      <xdr:col>98</xdr:col>
      <xdr:colOff>38100</xdr:colOff>
      <xdr:row>84</xdr:row>
      <xdr:rowOff>72571</xdr:rowOff>
    </xdr:to>
    <xdr:sp macro="" textlink="">
      <xdr:nvSpPr>
        <xdr:cNvPr id="728" name="楕円 727">
          <a:extLst>
            <a:ext uri="{FF2B5EF4-FFF2-40B4-BE49-F238E27FC236}">
              <a16:creationId xmlns:a16="http://schemas.microsoft.com/office/drawing/2014/main" id="{203F12C4-F7DC-4F25-BD9C-4697F8F41DB5}"/>
            </a:ext>
          </a:extLst>
        </xdr:cNvPr>
        <xdr:cNvSpPr/>
      </xdr:nvSpPr>
      <xdr:spPr>
        <a:xfrm>
          <a:off x="16388080" y="140565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84</xdr:row>
      <xdr:rowOff>21771</xdr:rowOff>
    </xdr:to>
    <xdr:cxnSp macro="">
      <xdr:nvCxnSpPr>
        <xdr:cNvPr id="729" name="直線コネクタ 728">
          <a:extLst>
            <a:ext uri="{FF2B5EF4-FFF2-40B4-BE49-F238E27FC236}">
              <a16:creationId xmlns:a16="http://schemas.microsoft.com/office/drawing/2014/main" id="{B1AA125E-25CE-4B68-9B8C-2EEF573DCA6F}"/>
            </a:ext>
          </a:extLst>
        </xdr:cNvPr>
        <xdr:cNvCxnSpPr/>
      </xdr:nvCxnSpPr>
      <xdr:spPr>
        <a:xfrm flipV="1">
          <a:off x="16431260" y="14096999"/>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170741</xdr:rowOff>
    </xdr:from>
    <xdr:ext cx="469744" cy="259045"/>
    <xdr:sp macro="" textlink="">
      <xdr:nvSpPr>
        <xdr:cNvPr id="730" name="n_1aveValue【消防施設】&#10;一人当たり面積">
          <a:extLst>
            <a:ext uri="{FF2B5EF4-FFF2-40B4-BE49-F238E27FC236}">
              <a16:creationId xmlns:a16="http://schemas.microsoft.com/office/drawing/2014/main" id="{41F775D6-277F-4EF3-A6C0-17CF1598B093}"/>
            </a:ext>
          </a:extLst>
        </xdr:cNvPr>
        <xdr:cNvSpPr txBox="1"/>
      </xdr:nvSpPr>
      <xdr:spPr>
        <a:xfrm>
          <a:off x="18561127" y="135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731" name="n_2aveValue【消防施設】&#10;一人当たり面積">
          <a:extLst>
            <a:ext uri="{FF2B5EF4-FFF2-40B4-BE49-F238E27FC236}">
              <a16:creationId xmlns:a16="http://schemas.microsoft.com/office/drawing/2014/main" id="{32229C6B-F30C-44A3-9012-9D3319ADBDC2}"/>
            </a:ext>
          </a:extLst>
        </xdr:cNvPr>
        <xdr:cNvSpPr txBox="1"/>
      </xdr:nvSpPr>
      <xdr:spPr>
        <a:xfrm>
          <a:off x="17776267" y="136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732" name="n_3aveValue【消防施設】&#10;一人当たり面積">
          <a:extLst>
            <a:ext uri="{FF2B5EF4-FFF2-40B4-BE49-F238E27FC236}">
              <a16:creationId xmlns:a16="http://schemas.microsoft.com/office/drawing/2014/main" id="{47666F05-277A-4CD8-A5FD-A5FD9ECB5021}"/>
            </a:ext>
          </a:extLst>
        </xdr:cNvPr>
        <xdr:cNvSpPr txBox="1"/>
      </xdr:nvSpPr>
      <xdr:spPr>
        <a:xfrm>
          <a:off x="17001567" y="136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103795</xdr:rowOff>
    </xdr:from>
    <xdr:ext cx="469744" cy="259045"/>
    <xdr:sp macro="" textlink="">
      <xdr:nvSpPr>
        <xdr:cNvPr id="733" name="n_4aveValue【消防施設】&#10;一人当たり面積">
          <a:extLst>
            <a:ext uri="{FF2B5EF4-FFF2-40B4-BE49-F238E27FC236}">
              <a16:creationId xmlns:a16="http://schemas.microsoft.com/office/drawing/2014/main" id="{AFD9B50B-9DD0-4ACF-900D-A9FF74D5AC60}"/>
            </a:ext>
          </a:extLst>
        </xdr:cNvPr>
        <xdr:cNvSpPr txBox="1"/>
      </xdr:nvSpPr>
      <xdr:spPr>
        <a:xfrm>
          <a:off x="16226867" y="1368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44104</xdr:rowOff>
    </xdr:from>
    <xdr:ext cx="469744" cy="259045"/>
    <xdr:sp macro="" textlink="">
      <xdr:nvSpPr>
        <xdr:cNvPr id="734" name="n_1mainValue【消防施設】&#10;一人当たり面積">
          <a:extLst>
            <a:ext uri="{FF2B5EF4-FFF2-40B4-BE49-F238E27FC236}">
              <a16:creationId xmlns:a16="http://schemas.microsoft.com/office/drawing/2014/main" id="{32408EA2-32F1-4C9A-9270-1C0E84907DAB}"/>
            </a:ext>
          </a:extLst>
        </xdr:cNvPr>
        <xdr:cNvSpPr txBox="1"/>
      </xdr:nvSpPr>
      <xdr:spPr>
        <a:xfrm>
          <a:off x="18561127" y="1412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50635</xdr:rowOff>
    </xdr:from>
    <xdr:ext cx="469744" cy="259045"/>
    <xdr:sp macro="" textlink="">
      <xdr:nvSpPr>
        <xdr:cNvPr id="735" name="n_2mainValue【消防施設】&#10;一人当たり面積">
          <a:extLst>
            <a:ext uri="{FF2B5EF4-FFF2-40B4-BE49-F238E27FC236}">
              <a16:creationId xmlns:a16="http://schemas.microsoft.com/office/drawing/2014/main" id="{0C6D1225-A0B5-4115-A131-93AC248684BC}"/>
            </a:ext>
          </a:extLst>
        </xdr:cNvPr>
        <xdr:cNvSpPr txBox="1"/>
      </xdr:nvSpPr>
      <xdr:spPr>
        <a:xfrm>
          <a:off x="17776267" y="1413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736" name="n_3mainValue【消防施設】&#10;一人当たり面積">
          <a:extLst>
            <a:ext uri="{FF2B5EF4-FFF2-40B4-BE49-F238E27FC236}">
              <a16:creationId xmlns:a16="http://schemas.microsoft.com/office/drawing/2014/main" id="{4A72BA71-3B27-47C3-87E2-CB490F62EDF2}"/>
            </a:ext>
          </a:extLst>
        </xdr:cNvPr>
        <xdr:cNvSpPr txBox="1"/>
      </xdr:nvSpPr>
      <xdr:spPr>
        <a:xfrm>
          <a:off x="17001567" y="141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63698</xdr:rowOff>
    </xdr:from>
    <xdr:ext cx="469744" cy="259045"/>
    <xdr:sp macro="" textlink="">
      <xdr:nvSpPr>
        <xdr:cNvPr id="737" name="n_4mainValue【消防施設】&#10;一人当たり面積">
          <a:extLst>
            <a:ext uri="{FF2B5EF4-FFF2-40B4-BE49-F238E27FC236}">
              <a16:creationId xmlns:a16="http://schemas.microsoft.com/office/drawing/2014/main" id="{1290F653-DA1C-4C49-9DF4-F707F6484A22}"/>
            </a:ext>
          </a:extLst>
        </xdr:cNvPr>
        <xdr:cNvSpPr txBox="1"/>
      </xdr:nvSpPr>
      <xdr:spPr>
        <a:xfrm>
          <a:off x="16226867" y="1414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469A74B9-EB9D-42A3-9400-57250F85E787}"/>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7349DB96-D9BD-4794-B7CB-E69523F7248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813C158C-F3BD-41F5-B7BB-700ABDFB2A2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91B30FF2-BF33-4526-9EA9-2E10C9BD924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DF710473-6810-46EB-B70A-50407FA7080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7A7241C5-76A1-4871-81A6-2963898892A5}"/>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4BBB39DC-9329-46F6-8437-7EC260C6039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9D006533-208B-43EF-9CE0-B1BCF1576F1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56F7214-B82B-48BE-A920-0647EB46E6E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D6C63162-11E1-49B5-83FC-47277B7D048F}"/>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FE34FA81-BDFD-42D7-8C17-E74B0C7BB91B}"/>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48809500-6FAD-488B-965C-2ACBE51D4B2B}"/>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87B9ABE0-3365-4782-8B71-899D2E0C1FCB}"/>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1844D778-3B2D-40DD-AC57-A8CAD75659EE}"/>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F20973A7-33DE-4654-A578-D7EE2793A805}"/>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CF021660-54B2-4BB8-B171-EA058394A2BF}"/>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A5F44DC1-9E7C-4A34-ADF3-4D04BA14AA05}"/>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B6B480CE-29F9-4176-8778-C4246847EBFC}"/>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338D1B77-F80D-4550-9D45-794EAD3E62B1}"/>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D675DE7C-F241-4DA7-B7B0-A2740563FB16}"/>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2C0425F2-6FDD-4D7D-87CF-E2EFFD835B27}"/>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FDA1D675-1AE3-43F1-A450-C1FDB71EDFFB}"/>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F00F2E6D-B8D6-4144-9471-C0C8F433317D}"/>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105CCEAF-E72F-45B7-9210-D7B8596CF78A}"/>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DC78454D-8324-437C-8429-7A0D630A55E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23949</xdr:rowOff>
    </xdr:to>
    <xdr:cxnSp macro="">
      <xdr:nvCxnSpPr>
        <xdr:cNvPr id="763" name="直線コネクタ 762">
          <a:extLst>
            <a:ext uri="{FF2B5EF4-FFF2-40B4-BE49-F238E27FC236}">
              <a16:creationId xmlns:a16="http://schemas.microsoft.com/office/drawing/2014/main" id="{EEEC33B4-C618-4BE5-A190-D57A15DBB0B3}"/>
            </a:ext>
          </a:extLst>
        </xdr:cNvPr>
        <xdr:cNvCxnSpPr/>
      </xdr:nvCxnSpPr>
      <xdr:spPr>
        <a:xfrm flipV="1">
          <a:off x="14375764" y="16900616"/>
          <a:ext cx="0" cy="12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27776</xdr:rowOff>
    </xdr:from>
    <xdr:ext cx="405111" cy="259045"/>
    <xdr:sp macro="" textlink="">
      <xdr:nvSpPr>
        <xdr:cNvPr id="764" name="【庁舎】&#10;有形固定資産減価償却率最小値テキスト">
          <a:extLst>
            <a:ext uri="{FF2B5EF4-FFF2-40B4-BE49-F238E27FC236}">
              <a16:creationId xmlns:a16="http://schemas.microsoft.com/office/drawing/2014/main" id="{69302823-9CAE-4F5B-9A9E-F8EAE421C61D}"/>
            </a:ext>
          </a:extLst>
        </xdr:cNvPr>
        <xdr:cNvSpPr txBox="1"/>
      </xdr:nvSpPr>
      <xdr:spPr>
        <a:xfrm>
          <a:off x="14414500" y="18132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23949</xdr:rowOff>
    </xdr:from>
    <xdr:to>
      <xdr:col>86</xdr:col>
      <xdr:colOff>25400</xdr:colOff>
      <xdr:row>108</xdr:row>
      <xdr:rowOff>23949</xdr:rowOff>
    </xdr:to>
    <xdr:cxnSp macro="">
      <xdr:nvCxnSpPr>
        <xdr:cNvPr id="765" name="直線コネクタ 764">
          <a:extLst>
            <a:ext uri="{FF2B5EF4-FFF2-40B4-BE49-F238E27FC236}">
              <a16:creationId xmlns:a16="http://schemas.microsoft.com/office/drawing/2014/main" id="{7774FD4C-CC52-41CA-8C1D-9A39D7046956}"/>
            </a:ext>
          </a:extLst>
        </xdr:cNvPr>
        <xdr:cNvCxnSpPr/>
      </xdr:nvCxnSpPr>
      <xdr:spPr>
        <a:xfrm>
          <a:off x="14287500" y="181290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766" name="【庁舎】&#10;有形固定資産減価償却率最大値テキスト">
          <a:extLst>
            <a:ext uri="{FF2B5EF4-FFF2-40B4-BE49-F238E27FC236}">
              <a16:creationId xmlns:a16="http://schemas.microsoft.com/office/drawing/2014/main" id="{8456F5C4-A13C-43E9-B6BA-F7D89CC9014B}"/>
            </a:ext>
          </a:extLst>
        </xdr:cNvPr>
        <xdr:cNvSpPr txBox="1"/>
      </xdr:nvSpPr>
      <xdr:spPr>
        <a:xfrm>
          <a:off x="14414500" y="16679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767" name="直線コネクタ 766">
          <a:extLst>
            <a:ext uri="{FF2B5EF4-FFF2-40B4-BE49-F238E27FC236}">
              <a16:creationId xmlns:a16="http://schemas.microsoft.com/office/drawing/2014/main" id="{136C7E0C-14FA-4016-AAA7-5291ED918081}"/>
            </a:ext>
          </a:extLst>
        </xdr:cNvPr>
        <xdr:cNvCxnSpPr/>
      </xdr:nvCxnSpPr>
      <xdr:spPr>
        <a:xfrm>
          <a:off x="14287500" y="16900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768" name="【庁舎】&#10;有形固定資産減価償却率平均値テキスト">
          <a:extLst>
            <a:ext uri="{FF2B5EF4-FFF2-40B4-BE49-F238E27FC236}">
              <a16:creationId xmlns:a16="http://schemas.microsoft.com/office/drawing/2014/main" id="{50B33E5E-5FEA-4866-B887-CD00B1985880}"/>
            </a:ext>
          </a:extLst>
        </xdr:cNvPr>
        <xdr:cNvSpPr txBox="1"/>
      </xdr:nvSpPr>
      <xdr:spPr>
        <a:xfrm>
          <a:off x="14414500" y="17243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69" name="フローチャート: 判断 768">
          <a:extLst>
            <a:ext uri="{FF2B5EF4-FFF2-40B4-BE49-F238E27FC236}">
              <a16:creationId xmlns:a16="http://schemas.microsoft.com/office/drawing/2014/main" id="{B2E10BEF-9674-4A9D-937B-E2ABA8E2D881}"/>
            </a:ext>
          </a:extLst>
        </xdr:cNvPr>
        <xdr:cNvSpPr/>
      </xdr:nvSpPr>
      <xdr:spPr>
        <a:xfrm>
          <a:off x="14325600" y="1738865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770" name="フローチャート: 判断 769">
          <a:extLst>
            <a:ext uri="{FF2B5EF4-FFF2-40B4-BE49-F238E27FC236}">
              <a16:creationId xmlns:a16="http://schemas.microsoft.com/office/drawing/2014/main" id="{530B069A-8242-457C-AAD2-14E60F265D10}"/>
            </a:ext>
          </a:extLst>
        </xdr:cNvPr>
        <xdr:cNvSpPr/>
      </xdr:nvSpPr>
      <xdr:spPr>
        <a:xfrm>
          <a:off x="13578840" y="173543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771" name="フローチャート: 判断 770">
          <a:extLst>
            <a:ext uri="{FF2B5EF4-FFF2-40B4-BE49-F238E27FC236}">
              <a16:creationId xmlns:a16="http://schemas.microsoft.com/office/drawing/2014/main" id="{E4E7B4A7-69DB-4C13-8795-AF2AB0A6B60A}"/>
            </a:ext>
          </a:extLst>
        </xdr:cNvPr>
        <xdr:cNvSpPr/>
      </xdr:nvSpPr>
      <xdr:spPr>
        <a:xfrm>
          <a:off x="12804140" y="17411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772" name="フローチャート: 判断 771">
          <a:extLst>
            <a:ext uri="{FF2B5EF4-FFF2-40B4-BE49-F238E27FC236}">
              <a16:creationId xmlns:a16="http://schemas.microsoft.com/office/drawing/2014/main" id="{A3584483-5928-4550-9F6E-D55F9D1819F1}"/>
            </a:ext>
          </a:extLst>
        </xdr:cNvPr>
        <xdr:cNvSpPr/>
      </xdr:nvSpPr>
      <xdr:spPr>
        <a:xfrm>
          <a:off x="12029440" y="173902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773" name="フローチャート: 判断 772">
          <a:extLst>
            <a:ext uri="{FF2B5EF4-FFF2-40B4-BE49-F238E27FC236}">
              <a16:creationId xmlns:a16="http://schemas.microsoft.com/office/drawing/2014/main" id="{AEB4D7DD-ABDA-4434-8748-253BC87957B9}"/>
            </a:ext>
          </a:extLst>
        </xdr:cNvPr>
        <xdr:cNvSpPr/>
      </xdr:nvSpPr>
      <xdr:spPr>
        <a:xfrm>
          <a:off x="11231880" y="17411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CE3EDD94-2017-4B0D-8D94-4C7FE949E0D4}"/>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376449F9-0610-41C5-BAEE-A58B58BE0C23}"/>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B68B4BC9-50BC-4F9C-8751-310A56FBDA82}"/>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BF5BFD41-C694-4497-AFE5-ECD3FDF4D06B}"/>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F12052AF-2787-4F3D-B219-3FFB6165B591}"/>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779" name="楕円 778">
          <a:extLst>
            <a:ext uri="{FF2B5EF4-FFF2-40B4-BE49-F238E27FC236}">
              <a16:creationId xmlns:a16="http://schemas.microsoft.com/office/drawing/2014/main" id="{320E260C-213E-4481-82A1-976424E750B2}"/>
            </a:ext>
          </a:extLst>
        </xdr:cNvPr>
        <xdr:cNvSpPr/>
      </xdr:nvSpPr>
      <xdr:spPr>
        <a:xfrm>
          <a:off x="14325600" y="1739682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108329</xdr:rowOff>
    </xdr:from>
    <xdr:ext cx="405111" cy="259045"/>
    <xdr:sp macro="" textlink="">
      <xdr:nvSpPr>
        <xdr:cNvPr id="780" name="【庁舎】&#10;有形固定資産減価償却率該当値テキスト">
          <a:extLst>
            <a:ext uri="{FF2B5EF4-FFF2-40B4-BE49-F238E27FC236}">
              <a16:creationId xmlns:a16="http://schemas.microsoft.com/office/drawing/2014/main" id="{8C482F15-65DF-4629-B2A7-92B82DCAB855}"/>
            </a:ext>
          </a:extLst>
        </xdr:cNvPr>
        <xdr:cNvSpPr txBox="1"/>
      </xdr:nvSpPr>
      <xdr:spPr>
        <a:xfrm>
          <a:off x="14414500" y="17375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22134</xdr:rowOff>
    </xdr:from>
    <xdr:to>
      <xdr:col>81</xdr:col>
      <xdr:colOff>101600</xdr:colOff>
      <xdr:row>104</xdr:row>
      <xdr:rowOff>123734</xdr:rowOff>
    </xdr:to>
    <xdr:sp macro="" textlink="">
      <xdr:nvSpPr>
        <xdr:cNvPr id="781" name="楕円 780">
          <a:extLst>
            <a:ext uri="{FF2B5EF4-FFF2-40B4-BE49-F238E27FC236}">
              <a16:creationId xmlns:a16="http://schemas.microsoft.com/office/drawing/2014/main" id="{E288521A-AC3D-497C-B34D-65618B6B79DC}"/>
            </a:ext>
          </a:extLst>
        </xdr:cNvPr>
        <xdr:cNvSpPr/>
      </xdr:nvSpPr>
      <xdr:spPr>
        <a:xfrm>
          <a:off x="13578840" y="1745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9252</xdr:rowOff>
    </xdr:from>
    <xdr:to>
      <xdr:col>85</xdr:col>
      <xdr:colOff>127000</xdr:colOff>
      <xdr:row>104</xdr:row>
      <xdr:rowOff>72934</xdr:rowOff>
    </xdr:to>
    <xdr:cxnSp macro="">
      <xdr:nvCxnSpPr>
        <xdr:cNvPr id="782" name="直線コネクタ 781">
          <a:extLst>
            <a:ext uri="{FF2B5EF4-FFF2-40B4-BE49-F238E27FC236}">
              <a16:creationId xmlns:a16="http://schemas.microsoft.com/office/drawing/2014/main" id="{B40B48DD-89BD-463B-988D-D5B526933EFB}"/>
            </a:ext>
          </a:extLst>
        </xdr:cNvPr>
        <xdr:cNvCxnSpPr/>
      </xdr:nvCxnSpPr>
      <xdr:spPr>
        <a:xfrm flipV="1">
          <a:off x="13629640" y="17443812"/>
          <a:ext cx="74676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152763</xdr:rowOff>
    </xdr:from>
    <xdr:to>
      <xdr:col>76</xdr:col>
      <xdr:colOff>165100</xdr:colOff>
      <xdr:row>104</xdr:row>
      <xdr:rowOff>82913</xdr:rowOff>
    </xdr:to>
    <xdr:sp macro="" textlink="">
      <xdr:nvSpPr>
        <xdr:cNvPr id="783" name="楕円 782">
          <a:extLst>
            <a:ext uri="{FF2B5EF4-FFF2-40B4-BE49-F238E27FC236}">
              <a16:creationId xmlns:a16="http://schemas.microsoft.com/office/drawing/2014/main" id="{34763AD2-24AF-4247-91DD-068C233BFCA2}"/>
            </a:ext>
          </a:extLst>
        </xdr:cNvPr>
        <xdr:cNvSpPr/>
      </xdr:nvSpPr>
      <xdr:spPr>
        <a:xfrm>
          <a:off x="12804140" y="17419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32113</xdr:rowOff>
    </xdr:from>
    <xdr:to>
      <xdr:col>81</xdr:col>
      <xdr:colOff>50800</xdr:colOff>
      <xdr:row>104</xdr:row>
      <xdr:rowOff>72934</xdr:rowOff>
    </xdr:to>
    <xdr:cxnSp macro="">
      <xdr:nvCxnSpPr>
        <xdr:cNvPr id="784" name="直線コネクタ 783">
          <a:extLst>
            <a:ext uri="{FF2B5EF4-FFF2-40B4-BE49-F238E27FC236}">
              <a16:creationId xmlns:a16="http://schemas.microsoft.com/office/drawing/2014/main" id="{4E4F3E1C-8384-43BE-8FD2-0C198C71F178}"/>
            </a:ext>
          </a:extLst>
        </xdr:cNvPr>
        <xdr:cNvCxnSpPr/>
      </xdr:nvCxnSpPr>
      <xdr:spPr>
        <a:xfrm>
          <a:off x="12854940" y="17466673"/>
          <a:ext cx="7747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102144</xdr:rowOff>
    </xdr:from>
    <xdr:to>
      <xdr:col>72</xdr:col>
      <xdr:colOff>38100</xdr:colOff>
      <xdr:row>106</xdr:row>
      <xdr:rowOff>32294</xdr:rowOff>
    </xdr:to>
    <xdr:sp macro="" textlink="">
      <xdr:nvSpPr>
        <xdr:cNvPr id="785" name="楕円 784">
          <a:extLst>
            <a:ext uri="{FF2B5EF4-FFF2-40B4-BE49-F238E27FC236}">
              <a16:creationId xmlns:a16="http://schemas.microsoft.com/office/drawing/2014/main" id="{E3EA1366-7CFB-4C70-98E0-2BEBD9CA97C9}"/>
            </a:ext>
          </a:extLst>
        </xdr:cNvPr>
        <xdr:cNvSpPr/>
      </xdr:nvSpPr>
      <xdr:spPr>
        <a:xfrm>
          <a:off x="12029440" y="177043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32113</xdr:rowOff>
    </xdr:from>
    <xdr:to>
      <xdr:col>76</xdr:col>
      <xdr:colOff>114300</xdr:colOff>
      <xdr:row>105</xdr:row>
      <xdr:rowOff>152944</xdr:rowOff>
    </xdr:to>
    <xdr:cxnSp macro="">
      <xdr:nvCxnSpPr>
        <xdr:cNvPr id="786" name="直線コネクタ 785">
          <a:extLst>
            <a:ext uri="{FF2B5EF4-FFF2-40B4-BE49-F238E27FC236}">
              <a16:creationId xmlns:a16="http://schemas.microsoft.com/office/drawing/2014/main" id="{413AF6B9-E158-4790-81C9-4BEB8CFF0E53}"/>
            </a:ext>
          </a:extLst>
        </xdr:cNvPr>
        <xdr:cNvCxnSpPr/>
      </xdr:nvCxnSpPr>
      <xdr:spPr>
        <a:xfrm flipV="1">
          <a:off x="12072620" y="17466673"/>
          <a:ext cx="782320" cy="28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103777</xdr:rowOff>
    </xdr:from>
    <xdr:to>
      <xdr:col>67</xdr:col>
      <xdr:colOff>101600</xdr:colOff>
      <xdr:row>106</xdr:row>
      <xdr:rowOff>33927</xdr:rowOff>
    </xdr:to>
    <xdr:sp macro="" textlink="">
      <xdr:nvSpPr>
        <xdr:cNvPr id="787" name="楕円 786">
          <a:extLst>
            <a:ext uri="{FF2B5EF4-FFF2-40B4-BE49-F238E27FC236}">
              <a16:creationId xmlns:a16="http://schemas.microsoft.com/office/drawing/2014/main" id="{F03D0CB9-FE8E-4A51-BE5E-59B634BE243D}"/>
            </a:ext>
          </a:extLst>
        </xdr:cNvPr>
        <xdr:cNvSpPr/>
      </xdr:nvSpPr>
      <xdr:spPr>
        <a:xfrm>
          <a:off x="11231880" y="177059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152944</xdr:rowOff>
    </xdr:from>
    <xdr:to>
      <xdr:col>71</xdr:col>
      <xdr:colOff>177800</xdr:colOff>
      <xdr:row>105</xdr:row>
      <xdr:rowOff>154577</xdr:rowOff>
    </xdr:to>
    <xdr:cxnSp macro="">
      <xdr:nvCxnSpPr>
        <xdr:cNvPr id="788" name="直線コネクタ 787">
          <a:extLst>
            <a:ext uri="{FF2B5EF4-FFF2-40B4-BE49-F238E27FC236}">
              <a16:creationId xmlns:a16="http://schemas.microsoft.com/office/drawing/2014/main" id="{21179C93-BC4B-4F19-BEAE-F9CB0B9CD9D6}"/>
            </a:ext>
          </a:extLst>
        </xdr:cNvPr>
        <xdr:cNvCxnSpPr/>
      </xdr:nvCxnSpPr>
      <xdr:spPr>
        <a:xfrm flipV="1">
          <a:off x="11282680" y="17755144"/>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789" name="n_1aveValue【庁舎】&#10;有形固定資産減価償却率">
          <a:extLst>
            <a:ext uri="{FF2B5EF4-FFF2-40B4-BE49-F238E27FC236}">
              <a16:creationId xmlns:a16="http://schemas.microsoft.com/office/drawing/2014/main" id="{F0350A71-53A2-45E8-9580-CD18DE28AF2C}"/>
            </a:ext>
          </a:extLst>
        </xdr:cNvPr>
        <xdr:cNvSpPr txBox="1"/>
      </xdr:nvSpPr>
      <xdr:spPr>
        <a:xfrm>
          <a:off x="13437244" y="1713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790" name="n_2aveValue【庁舎】&#10;有形固定資産減価償却率">
          <a:extLst>
            <a:ext uri="{FF2B5EF4-FFF2-40B4-BE49-F238E27FC236}">
              <a16:creationId xmlns:a16="http://schemas.microsoft.com/office/drawing/2014/main" id="{E04EAAD3-833E-411C-B65E-970CCC61C713}"/>
            </a:ext>
          </a:extLst>
        </xdr:cNvPr>
        <xdr:cNvSpPr txBox="1"/>
      </xdr:nvSpPr>
      <xdr:spPr>
        <a:xfrm>
          <a:off x="1267524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791" name="n_3aveValue【庁舎】&#10;有形固定資産減価償却率">
          <a:extLst>
            <a:ext uri="{FF2B5EF4-FFF2-40B4-BE49-F238E27FC236}">
              <a16:creationId xmlns:a16="http://schemas.microsoft.com/office/drawing/2014/main" id="{1F50675F-1D42-4ECD-A9FD-5260418443E5}"/>
            </a:ext>
          </a:extLst>
        </xdr:cNvPr>
        <xdr:cNvSpPr txBox="1"/>
      </xdr:nvSpPr>
      <xdr:spPr>
        <a:xfrm>
          <a:off x="11900544" y="1716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792" name="n_4aveValue【庁舎】&#10;有形固定資産減価償却率">
          <a:extLst>
            <a:ext uri="{FF2B5EF4-FFF2-40B4-BE49-F238E27FC236}">
              <a16:creationId xmlns:a16="http://schemas.microsoft.com/office/drawing/2014/main" id="{CFF173D1-A29D-4541-BDEA-91E751D0745C}"/>
            </a:ext>
          </a:extLst>
        </xdr:cNvPr>
        <xdr:cNvSpPr txBox="1"/>
      </xdr:nvSpPr>
      <xdr:spPr>
        <a:xfrm>
          <a:off x="1110298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114861</xdr:rowOff>
    </xdr:from>
    <xdr:ext cx="405111" cy="259045"/>
    <xdr:sp macro="" textlink="">
      <xdr:nvSpPr>
        <xdr:cNvPr id="793" name="n_1mainValue【庁舎】&#10;有形固定資産減価償却率">
          <a:extLst>
            <a:ext uri="{FF2B5EF4-FFF2-40B4-BE49-F238E27FC236}">
              <a16:creationId xmlns:a16="http://schemas.microsoft.com/office/drawing/2014/main" id="{CF818FE1-9B2A-4DF8-ABF6-84B00CE8856E}"/>
            </a:ext>
          </a:extLst>
        </xdr:cNvPr>
        <xdr:cNvSpPr txBox="1"/>
      </xdr:nvSpPr>
      <xdr:spPr>
        <a:xfrm>
          <a:off x="13437244" y="17549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74040</xdr:rowOff>
    </xdr:from>
    <xdr:ext cx="405111" cy="259045"/>
    <xdr:sp macro="" textlink="">
      <xdr:nvSpPr>
        <xdr:cNvPr id="794" name="n_2mainValue【庁舎】&#10;有形固定資産減価償却率">
          <a:extLst>
            <a:ext uri="{FF2B5EF4-FFF2-40B4-BE49-F238E27FC236}">
              <a16:creationId xmlns:a16="http://schemas.microsoft.com/office/drawing/2014/main" id="{F2524E44-3FE1-46E5-8035-9F78EEEA178E}"/>
            </a:ext>
          </a:extLst>
        </xdr:cNvPr>
        <xdr:cNvSpPr txBox="1"/>
      </xdr:nvSpPr>
      <xdr:spPr>
        <a:xfrm>
          <a:off x="12675244" y="17508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23421</xdr:rowOff>
    </xdr:from>
    <xdr:ext cx="405111" cy="259045"/>
    <xdr:sp macro="" textlink="">
      <xdr:nvSpPr>
        <xdr:cNvPr id="795" name="n_3mainValue【庁舎】&#10;有形固定資産減価償却率">
          <a:extLst>
            <a:ext uri="{FF2B5EF4-FFF2-40B4-BE49-F238E27FC236}">
              <a16:creationId xmlns:a16="http://schemas.microsoft.com/office/drawing/2014/main" id="{C7F5670A-283E-40E8-BAAE-B14AE274E89F}"/>
            </a:ext>
          </a:extLst>
        </xdr:cNvPr>
        <xdr:cNvSpPr txBox="1"/>
      </xdr:nvSpPr>
      <xdr:spPr>
        <a:xfrm>
          <a:off x="11900544" y="17793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25054</xdr:rowOff>
    </xdr:from>
    <xdr:ext cx="405111" cy="259045"/>
    <xdr:sp macro="" textlink="">
      <xdr:nvSpPr>
        <xdr:cNvPr id="796" name="n_4mainValue【庁舎】&#10;有形固定資産減価償却率">
          <a:extLst>
            <a:ext uri="{FF2B5EF4-FFF2-40B4-BE49-F238E27FC236}">
              <a16:creationId xmlns:a16="http://schemas.microsoft.com/office/drawing/2014/main" id="{C41EB6C8-E8AF-4DEA-9FEC-14F4F91384AC}"/>
            </a:ext>
          </a:extLst>
        </xdr:cNvPr>
        <xdr:cNvSpPr txBox="1"/>
      </xdr:nvSpPr>
      <xdr:spPr>
        <a:xfrm>
          <a:off x="11102984" y="17794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D6E28A53-F4E9-4722-A348-A41F5CCBE053}"/>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6E4919E9-2008-4F5B-A643-2E15ABF33CB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3C47378E-FB25-4184-8739-704BD4CFBAA9}"/>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B488BC5B-384C-4EF8-AF8B-D634F30FA778}"/>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182FF9D6-7137-4123-9CD0-0D1CCABECDB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3B0D1C78-7173-40F7-BDA9-B1E170B3D98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17877094-509F-4732-80C5-6E9F3BCAF645}"/>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EB9FF41-FC8F-44E4-B9AC-58FDD825E37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A1737177-6E2E-4D0D-A60E-9D3D57763328}"/>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20EDE09A-E7E1-46B3-9395-0D65A3DD6F4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16FEC35F-CA79-4A6C-9A04-D1300B9ED635}"/>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A4E9FF1A-01FA-44F7-BDDA-D0BC80982F9E}"/>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00235D45-62E6-447A-8339-1A0F8D56C959}"/>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8DEB8893-594D-4465-B5FE-77B97440352B}"/>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3BA9E1E4-69E3-4A46-8571-A2848C013435}"/>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a:extLst>
            <a:ext uri="{FF2B5EF4-FFF2-40B4-BE49-F238E27FC236}">
              <a16:creationId xmlns:a16="http://schemas.microsoft.com/office/drawing/2014/main" id="{7AD7B50D-1B13-4F55-85BE-162A8DDF20F3}"/>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3C747653-BDE3-4715-A101-CE8218A20862}"/>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a:extLst>
            <a:ext uri="{FF2B5EF4-FFF2-40B4-BE49-F238E27FC236}">
              <a16:creationId xmlns:a16="http://schemas.microsoft.com/office/drawing/2014/main" id="{63C4F56A-DA75-4586-9924-45C2B754AA3E}"/>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7D5EC8F8-18A3-46E4-9543-45CDA898F8E4}"/>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a:extLst>
            <a:ext uri="{FF2B5EF4-FFF2-40B4-BE49-F238E27FC236}">
              <a16:creationId xmlns:a16="http://schemas.microsoft.com/office/drawing/2014/main" id="{0B2612C6-712C-4D79-83CF-1FFB1AF277EB}"/>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32C0C96E-5563-49DF-BAA9-43C1C0DD73FA}"/>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D67171DD-7279-444D-9534-073F9FCBD474}"/>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a:extLst>
            <a:ext uri="{FF2B5EF4-FFF2-40B4-BE49-F238E27FC236}">
              <a16:creationId xmlns:a16="http://schemas.microsoft.com/office/drawing/2014/main" id="{600D9EF9-EA5F-4A03-AEA8-24B56E4791D2}"/>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24764</xdr:rowOff>
    </xdr:to>
    <xdr:cxnSp macro="">
      <xdr:nvCxnSpPr>
        <xdr:cNvPr id="820" name="直線コネクタ 819">
          <a:extLst>
            <a:ext uri="{FF2B5EF4-FFF2-40B4-BE49-F238E27FC236}">
              <a16:creationId xmlns:a16="http://schemas.microsoft.com/office/drawing/2014/main" id="{AC83AC5D-3BF6-4955-A2D9-ECB4F573FC45}"/>
            </a:ext>
          </a:extLst>
        </xdr:cNvPr>
        <xdr:cNvCxnSpPr/>
      </xdr:nvCxnSpPr>
      <xdr:spPr>
        <a:xfrm flipV="1">
          <a:off x="19509104" y="16931640"/>
          <a:ext cx="0" cy="11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821" name="【庁舎】&#10;一人当たり面積最小値テキスト">
          <a:extLst>
            <a:ext uri="{FF2B5EF4-FFF2-40B4-BE49-F238E27FC236}">
              <a16:creationId xmlns:a16="http://schemas.microsoft.com/office/drawing/2014/main" id="{258E8717-732C-4658-8DDE-A763E2779704}"/>
            </a:ext>
          </a:extLst>
        </xdr:cNvPr>
        <xdr:cNvSpPr txBox="1"/>
      </xdr:nvSpPr>
      <xdr:spPr>
        <a:xfrm>
          <a:off x="19547840" y="1813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822" name="直線コネクタ 821">
          <a:extLst>
            <a:ext uri="{FF2B5EF4-FFF2-40B4-BE49-F238E27FC236}">
              <a16:creationId xmlns:a16="http://schemas.microsoft.com/office/drawing/2014/main" id="{41AFA8AC-CA28-4000-AB04-5EE09A8AD7C5}"/>
            </a:ext>
          </a:extLst>
        </xdr:cNvPr>
        <xdr:cNvCxnSpPr/>
      </xdr:nvCxnSpPr>
      <xdr:spPr>
        <a:xfrm>
          <a:off x="19443700" y="181298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823" name="【庁舎】&#10;一人当たり面積最大値テキスト">
          <a:extLst>
            <a:ext uri="{FF2B5EF4-FFF2-40B4-BE49-F238E27FC236}">
              <a16:creationId xmlns:a16="http://schemas.microsoft.com/office/drawing/2014/main" id="{AA2F6BA8-EEDF-4831-B85A-E841D7A83D5F}"/>
            </a:ext>
          </a:extLst>
        </xdr:cNvPr>
        <xdr:cNvSpPr txBox="1"/>
      </xdr:nvSpPr>
      <xdr:spPr>
        <a:xfrm>
          <a:off x="19547840" y="1671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824" name="直線コネクタ 823">
          <a:extLst>
            <a:ext uri="{FF2B5EF4-FFF2-40B4-BE49-F238E27FC236}">
              <a16:creationId xmlns:a16="http://schemas.microsoft.com/office/drawing/2014/main" id="{3ACEA8E8-0C0E-4D58-AC92-EA7DB92C832F}"/>
            </a:ext>
          </a:extLst>
        </xdr:cNvPr>
        <xdr:cNvCxnSpPr/>
      </xdr:nvCxnSpPr>
      <xdr:spPr>
        <a:xfrm>
          <a:off x="19443700" y="1693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31132</xdr:rowOff>
    </xdr:from>
    <xdr:ext cx="469744" cy="259045"/>
    <xdr:sp macro="" textlink="">
      <xdr:nvSpPr>
        <xdr:cNvPr id="825" name="【庁舎】&#10;一人当たり面積平均値テキスト">
          <a:extLst>
            <a:ext uri="{FF2B5EF4-FFF2-40B4-BE49-F238E27FC236}">
              <a16:creationId xmlns:a16="http://schemas.microsoft.com/office/drawing/2014/main" id="{DDF80E2A-3614-421D-BCA0-D91E6792CAF1}"/>
            </a:ext>
          </a:extLst>
        </xdr:cNvPr>
        <xdr:cNvSpPr txBox="1"/>
      </xdr:nvSpPr>
      <xdr:spPr>
        <a:xfrm>
          <a:off x="19547840" y="1746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826" name="フローチャート: 判断 825">
          <a:extLst>
            <a:ext uri="{FF2B5EF4-FFF2-40B4-BE49-F238E27FC236}">
              <a16:creationId xmlns:a16="http://schemas.microsoft.com/office/drawing/2014/main" id="{8438FD15-90E2-465F-BFCF-2A913E39D9FE}"/>
            </a:ext>
          </a:extLst>
        </xdr:cNvPr>
        <xdr:cNvSpPr/>
      </xdr:nvSpPr>
      <xdr:spPr>
        <a:xfrm>
          <a:off x="1945894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19686</xdr:rowOff>
    </xdr:from>
    <xdr:to>
      <xdr:col>112</xdr:col>
      <xdr:colOff>38100</xdr:colOff>
      <xdr:row>105</xdr:row>
      <xdr:rowOff>121286</xdr:rowOff>
    </xdr:to>
    <xdr:sp macro="" textlink="">
      <xdr:nvSpPr>
        <xdr:cNvPr id="827" name="フローチャート: 判断 826">
          <a:extLst>
            <a:ext uri="{FF2B5EF4-FFF2-40B4-BE49-F238E27FC236}">
              <a16:creationId xmlns:a16="http://schemas.microsoft.com/office/drawing/2014/main" id="{DC931F9B-2214-49F2-92AD-00AC17BBDE87}"/>
            </a:ext>
          </a:extLst>
        </xdr:cNvPr>
        <xdr:cNvSpPr/>
      </xdr:nvSpPr>
      <xdr:spPr>
        <a:xfrm>
          <a:off x="18735040" y="176218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99695</xdr:rowOff>
    </xdr:from>
    <xdr:to>
      <xdr:col>107</xdr:col>
      <xdr:colOff>101600</xdr:colOff>
      <xdr:row>106</xdr:row>
      <xdr:rowOff>29845</xdr:rowOff>
    </xdr:to>
    <xdr:sp macro="" textlink="">
      <xdr:nvSpPr>
        <xdr:cNvPr id="828" name="フローチャート: 判断 827">
          <a:extLst>
            <a:ext uri="{FF2B5EF4-FFF2-40B4-BE49-F238E27FC236}">
              <a16:creationId xmlns:a16="http://schemas.microsoft.com/office/drawing/2014/main" id="{0086BE3A-5FE7-4C2D-9E94-B4168E262B06}"/>
            </a:ext>
          </a:extLst>
        </xdr:cNvPr>
        <xdr:cNvSpPr/>
      </xdr:nvSpPr>
      <xdr:spPr>
        <a:xfrm>
          <a:off x="17937480" y="17701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88264</xdr:rowOff>
    </xdr:from>
    <xdr:to>
      <xdr:col>102</xdr:col>
      <xdr:colOff>165100</xdr:colOff>
      <xdr:row>106</xdr:row>
      <xdr:rowOff>18414</xdr:rowOff>
    </xdr:to>
    <xdr:sp macro="" textlink="">
      <xdr:nvSpPr>
        <xdr:cNvPr id="829" name="フローチャート: 判断 828">
          <a:extLst>
            <a:ext uri="{FF2B5EF4-FFF2-40B4-BE49-F238E27FC236}">
              <a16:creationId xmlns:a16="http://schemas.microsoft.com/office/drawing/2014/main" id="{DAFD37F4-7D76-449C-AA9C-17A1AC92B015}"/>
            </a:ext>
          </a:extLst>
        </xdr:cNvPr>
        <xdr:cNvSpPr/>
      </xdr:nvSpPr>
      <xdr:spPr>
        <a:xfrm>
          <a:off x="17162780" y="17690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107314</xdr:rowOff>
    </xdr:from>
    <xdr:to>
      <xdr:col>98</xdr:col>
      <xdr:colOff>38100</xdr:colOff>
      <xdr:row>106</xdr:row>
      <xdr:rowOff>37464</xdr:rowOff>
    </xdr:to>
    <xdr:sp macro="" textlink="">
      <xdr:nvSpPr>
        <xdr:cNvPr id="830" name="フローチャート: 判断 829">
          <a:extLst>
            <a:ext uri="{FF2B5EF4-FFF2-40B4-BE49-F238E27FC236}">
              <a16:creationId xmlns:a16="http://schemas.microsoft.com/office/drawing/2014/main" id="{24C0314F-7560-4357-8950-BECE3192785B}"/>
            </a:ext>
          </a:extLst>
        </xdr:cNvPr>
        <xdr:cNvSpPr/>
      </xdr:nvSpPr>
      <xdr:spPr>
        <a:xfrm>
          <a:off x="16388080" y="177095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C090A445-3BEB-4B19-A235-1432326F3AF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B3673FFC-2F5D-4B2B-8266-5066DF76FA2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E55BF3D5-014F-40AA-B613-86291E90A38D}"/>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6630ACED-8E62-41BA-868C-F960F6823CF2}"/>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C961366F-89C4-4382-9386-E5E908D09BCE}"/>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145414</xdr:rowOff>
    </xdr:from>
    <xdr:to>
      <xdr:col>116</xdr:col>
      <xdr:colOff>114300</xdr:colOff>
      <xdr:row>108</xdr:row>
      <xdr:rowOff>75564</xdr:rowOff>
    </xdr:to>
    <xdr:sp macro="" textlink="">
      <xdr:nvSpPr>
        <xdr:cNvPr id="836" name="楕円 835">
          <a:extLst>
            <a:ext uri="{FF2B5EF4-FFF2-40B4-BE49-F238E27FC236}">
              <a16:creationId xmlns:a16="http://schemas.microsoft.com/office/drawing/2014/main" id="{F2869756-8C15-48E8-8255-AF85C1D824BD}"/>
            </a:ext>
          </a:extLst>
        </xdr:cNvPr>
        <xdr:cNvSpPr/>
      </xdr:nvSpPr>
      <xdr:spPr>
        <a:xfrm>
          <a:off x="19458940" y="18082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60341</xdr:rowOff>
    </xdr:from>
    <xdr:ext cx="469744" cy="259045"/>
    <xdr:sp macro="" textlink="">
      <xdr:nvSpPr>
        <xdr:cNvPr id="837" name="【庁舎】&#10;一人当たり面積該当値テキスト">
          <a:extLst>
            <a:ext uri="{FF2B5EF4-FFF2-40B4-BE49-F238E27FC236}">
              <a16:creationId xmlns:a16="http://schemas.microsoft.com/office/drawing/2014/main" id="{4AF57692-02D3-42D2-BA08-5653CBE1F673}"/>
            </a:ext>
          </a:extLst>
        </xdr:cNvPr>
        <xdr:cNvSpPr txBox="1"/>
      </xdr:nvSpPr>
      <xdr:spPr>
        <a:xfrm>
          <a:off x="19547840" y="1799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147320</xdr:rowOff>
    </xdr:from>
    <xdr:to>
      <xdr:col>112</xdr:col>
      <xdr:colOff>38100</xdr:colOff>
      <xdr:row>108</xdr:row>
      <xdr:rowOff>77470</xdr:rowOff>
    </xdr:to>
    <xdr:sp macro="" textlink="">
      <xdr:nvSpPr>
        <xdr:cNvPr id="838" name="楕円 837">
          <a:extLst>
            <a:ext uri="{FF2B5EF4-FFF2-40B4-BE49-F238E27FC236}">
              <a16:creationId xmlns:a16="http://schemas.microsoft.com/office/drawing/2014/main" id="{D37C5DCC-CDDB-4A82-8517-758A58B913D2}"/>
            </a:ext>
          </a:extLst>
        </xdr:cNvPr>
        <xdr:cNvSpPr/>
      </xdr:nvSpPr>
      <xdr:spPr>
        <a:xfrm>
          <a:off x="18735040" y="18084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24764</xdr:rowOff>
    </xdr:from>
    <xdr:to>
      <xdr:col>116</xdr:col>
      <xdr:colOff>63500</xdr:colOff>
      <xdr:row>108</xdr:row>
      <xdr:rowOff>26670</xdr:rowOff>
    </xdr:to>
    <xdr:cxnSp macro="">
      <xdr:nvCxnSpPr>
        <xdr:cNvPr id="839" name="直線コネクタ 838">
          <a:extLst>
            <a:ext uri="{FF2B5EF4-FFF2-40B4-BE49-F238E27FC236}">
              <a16:creationId xmlns:a16="http://schemas.microsoft.com/office/drawing/2014/main" id="{C790325A-22B4-4F22-A3EC-FA78F5A08318}"/>
            </a:ext>
          </a:extLst>
        </xdr:cNvPr>
        <xdr:cNvCxnSpPr/>
      </xdr:nvCxnSpPr>
      <xdr:spPr>
        <a:xfrm flipV="1">
          <a:off x="18778220" y="18129884"/>
          <a:ext cx="73152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149225</xdr:rowOff>
    </xdr:from>
    <xdr:to>
      <xdr:col>107</xdr:col>
      <xdr:colOff>101600</xdr:colOff>
      <xdr:row>108</xdr:row>
      <xdr:rowOff>79375</xdr:rowOff>
    </xdr:to>
    <xdr:sp macro="" textlink="">
      <xdr:nvSpPr>
        <xdr:cNvPr id="840" name="楕円 839">
          <a:extLst>
            <a:ext uri="{FF2B5EF4-FFF2-40B4-BE49-F238E27FC236}">
              <a16:creationId xmlns:a16="http://schemas.microsoft.com/office/drawing/2014/main" id="{D97C80AB-85FF-4A54-B5C6-33D33DA7E23F}"/>
            </a:ext>
          </a:extLst>
        </xdr:cNvPr>
        <xdr:cNvSpPr/>
      </xdr:nvSpPr>
      <xdr:spPr>
        <a:xfrm>
          <a:off x="17937480" y="18086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26670</xdr:rowOff>
    </xdr:from>
    <xdr:to>
      <xdr:col>111</xdr:col>
      <xdr:colOff>177800</xdr:colOff>
      <xdr:row>108</xdr:row>
      <xdr:rowOff>28575</xdr:rowOff>
    </xdr:to>
    <xdr:cxnSp macro="">
      <xdr:nvCxnSpPr>
        <xdr:cNvPr id="841" name="直線コネクタ 840">
          <a:extLst>
            <a:ext uri="{FF2B5EF4-FFF2-40B4-BE49-F238E27FC236}">
              <a16:creationId xmlns:a16="http://schemas.microsoft.com/office/drawing/2014/main" id="{C7D2E6B1-D536-4753-9BEA-7AF0027B7F78}"/>
            </a:ext>
          </a:extLst>
        </xdr:cNvPr>
        <xdr:cNvCxnSpPr/>
      </xdr:nvCxnSpPr>
      <xdr:spPr>
        <a:xfrm flipV="1">
          <a:off x="17988280" y="18131790"/>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116839</xdr:rowOff>
    </xdr:from>
    <xdr:to>
      <xdr:col>102</xdr:col>
      <xdr:colOff>165100</xdr:colOff>
      <xdr:row>108</xdr:row>
      <xdr:rowOff>46989</xdr:rowOff>
    </xdr:to>
    <xdr:sp macro="" textlink="">
      <xdr:nvSpPr>
        <xdr:cNvPr id="842" name="楕円 841">
          <a:extLst>
            <a:ext uri="{FF2B5EF4-FFF2-40B4-BE49-F238E27FC236}">
              <a16:creationId xmlns:a16="http://schemas.microsoft.com/office/drawing/2014/main" id="{C99ACE12-9F9A-4978-AF60-19DE6F201D3C}"/>
            </a:ext>
          </a:extLst>
        </xdr:cNvPr>
        <xdr:cNvSpPr/>
      </xdr:nvSpPr>
      <xdr:spPr>
        <a:xfrm>
          <a:off x="17162780" y="180543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167639</xdr:rowOff>
    </xdr:from>
    <xdr:to>
      <xdr:col>107</xdr:col>
      <xdr:colOff>50800</xdr:colOff>
      <xdr:row>108</xdr:row>
      <xdr:rowOff>28575</xdr:rowOff>
    </xdr:to>
    <xdr:cxnSp macro="">
      <xdr:nvCxnSpPr>
        <xdr:cNvPr id="843" name="直線コネクタ 842">
          <a:extLst>
            <a:ext uri="{FF2B5EF4-FFF2-40B4-BE49-F238E27FC236}">
              <a16:creationId xmlns:a16="http://schemas.microsoft.com/office/drawing/2014/main" id="{F1371471-2884-48C7-A618-B34AFB6B3186}"/>
            </a:ext>
          </a:extLst>
        </xdr:cNvPr>
        <xdr:cNvCxnSpPr/>
      </xdr:nvCxnSpPr>
      <xdr:spPr>
        <a:xfrm>
          <a:off x="17213580" y="18105119"/>
          <a:ext cx="77470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118745</xdr:rowOff>
    </xdr:from>
    <xdr:to>
      <xdr:col>98</xdr:col>
      <xdr:colOff>38100</xdr:colOff>
      <xdr:row>108</xdr:row>
      <xdr:rowOff>48895</xdr:rowOff>
    </xdr:to>
    <xdr:sp macro="" textlink="">
      <xdr:nvSpPr>
        <xdr:cNvPr id="844" name="楕円 843">
          <a:extLst>
            <a:ext uri="{FF2B5EF4-FFF2-40B4-BE49-F238E27FC236}">
              <a16:creationId xmlns:a16="http://schemas.microsoft.com/office/drawing/2014/main" id="{A048D48D-8890-4A79-B531-101511D7C214}"/>
            </a:ext>
          </a:extLst>
        </xdr:cNvPr>
        <xdr:cNvSpPr/>
      </xdr:nvSpPr>
      <xdr:spPr>
        <a:xfrm>
          <a:off x="16388080" y="180562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167639</xdr:rowOff>
    </xdr:from>
    <xdr:to>
      <xdr:col>102</xdr:col>
      <xdr:colOff>114300</xdr:colOff>
      <xdr:row>107</xdr:row>
      <xdr:rowOff>169545</xdr:rowOff>
    </xdr:to>
    <xdr:cxnSp macro="">
      <xdr:nvCxnSpPr>
        <xdr:cNvPr id="845" name="直線コネクタ 844">
          <a:extLst>
            <a:ext uri="{FF2B5EF4-FFF2-40B4-BE49-F238E27FC236}">
              <a16:creationId xmlns:a16="http://schemas.microsoft.com/office/drawing/2014/main" id="{795F6755-8258-46CA-9621-01518A4A7B56}"/>
            </a:ext>
          </a:extLst>
        </xdr:cNvPr>
        <xdr:cNvCxnSpPr/>
      </xdr:nvCxnSpPr>
      <xdr:spPr>
        <a:xfrm flipV="1">
          <a:off x="16431260" y="18105119"/>
          <a:ext cx="78232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137813</xdr:rowOff>
    </xdr:from>
    <xdr:ext cx="469744" cy="259045"/>
    <xdr:sp macro="" textlink="">
      <xdr:nvSpPr>
        <xdr:cNvPr id="846" name="n_1aveValue【庁舎】&#10;一人当たり面積">
          <a:extLst>
            <a:ext uri="{FF2B5EF4-FFF2-40B4-BE49-F238E27FC236}">
              <a16:creationId xmlns:a16="http://schemas.microsoft.com/office/drawing/2014/main" id="{37FAA1FD-417E-41CF-B447-4338B8603FEE}"/>
            </a:ext>
          </a:extLst>
        </xdr:cNvPr>
        <xdr:cNvSpPr txBox="1"/>
      </xdr:nvSpPr>
      <xdr:spPr>
        <a:xfrm>
          <a:off x="18561127" y="1740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46372</xdr:rowOff>
    </xdr:from>
    <xdr:ext cx="469744" cy="259045"/>
    <xdr:sp macro="" textlink="">
      <xdr:nvSpPr>
        <xdr:cNvPr id="847" name="n_2aveValue【庁舎】&#10;一人当たり面積">
          <a:extLst>
            <a:ext uri="{FF2B5EF4-FFF2-40B4-BE49-F238E27FC236}">
              <a16:creationId xmlns:a16="http://schemas.microsoft.com/office/drawing/2014/main" id="{3C754A81-7EA4-4523-B65B-26A718E20AD1}"/>
            </a:ext>
          </a:extLst>
        </xdr:cNvPr>
        <xdr:cNvSpPr txBox="1"/>
      </xdr:nvSpPr>
      <xdr:spPr>
        <a:xfrm>
          <a:off x="17776267" y="1748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34941</xdr:rowOff>
    </xdr:from>
    <xdr:ext cx="469744" cy="259045"/>
    <xdr:sp macro="" textlink="">
      <xdr:nvSpPr>
        <xdr:cNvPr id="848" name="n_3aveValue【庁舎】&#10;一人当たり面積">
          <a:extLst>
            <a:ext uri="{FF2B5EF4-FFF2-40B4-BE49-F238E27FC236}">
              <a16:creationId xmlns:a16="http://schemas.microsoft.com/office/drawing/2014/main" id="{0D6DB784-8211-4C60-B873-938B83E0D941}"/>
            </a:ext>
          </a:extLst>
        </xdr:cNvPr>
        <xdr:cNvSpPr txBox="1"/>
      </xdr:nvSpPr>
      <xdr:spPr>
        <a:xfrm>
          <a:off x="17001567" y="1746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53991</xdr:rowOff>
    </xdr:from>
    <xdr:ext cx="469744" cy="259045"/>
    <xdr:sp macro="" textlink="">
      <xdr:nvSpPr>
        <xdr:cNvPr id="849" name="n_4aveValue【庁舎】&#10;一人当たり面積">
          <a:extLst>
            <a:ext uri="{FF2B5EF4-FFF2-40B4-BE49-F238E27FC236}">
              <a16:creationId xmlns:a16="http://schemas.microsoft.com/office/drawing/2014/main" id="{A2A25E84-E9B1-4A00-8B82-D167BB74192C}"/>
            </a:ext>
          </a:extLst>
        </xdr:cNvPr>
        <xdr:cNvSpPr txBox="1"/>
      </xdr:nvSpPr>
      <xdr:spPr>
        <a:xfrm>
          <a:off x="16226867" y="1748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68597</xdr:rowOff>
    </xdr:from>
    <xdr:ext cx="469744" cy="259045"/>
    <xdr:sp macro="" textlink="">
      <xdr:nvSpPr>
        <xdr:cNvPr id="850" name="n_1mainValue【庁舎】&#10;一人当たり面積">
          <a:extLst>
            <a:ext uri="{FF2B5EF4-FFF2-40B4-BE49-F238E27FC236}">
              <a16:creationId xmlns:a16="http://schemas.microsoft.com/office/drawing/2014/main" id="{81D23B4A-8AC9-49FA-B465-C241562C56A9}"/>
            </a:ext>
          </a:extLst>
        </xdr:cNvPr>
        <xdr:cNvSpPr txBox="1"/>
      </xdr:nvSpPr>
      <xdr:spPr>
        <a:xfrm>
          <a:off x="18561127" y="1817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70502</xdr:rowOff>
    </xdr:from>
    <xdr:ext cx="469744" cy="259045"/>
    <xdr:sp macro="" textlink="">
      <xdr:nvSpPr>
        <xdr:cNvPr id="851" name="n_2mainValue【庁舎】&#10;一人当たり面積">
          <a:extLst>
            <a:ext uri="{FF2B5EF4-FFF2-40B4-BE49-F238E27FC236}">
              <a16:creationId xmlns:a16="http://schemas.microsoft.com/office/drawing/2014/main" id="{89F39B9B-6535-4DF7-ACA5-D1E0C567380F}"/>
            </a:ext>
          </a:extLst>
        </xdr:cNvPr>
        <xdr:cNvSpPr txBox="1"/>
      </xdr:nvSpPr>
      <xdr:spPr>
        <a:xfrm>
          <a:off x="17776267" y="1817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38116</xdr:rowOff>
    </xdr:from>
    <xdr:ext cx="469744" cy="259045"/>
    <xdr:sp macro="" textlink="">
      <xdr:nvSpPr>
        <xdr:cNvPr id="852" name="n_3mainValue【庁舎】&#10;一人当たり面積">
          <a:extLst>
            <a:ext uri="{FF2B5EF4-FFF2-40B4-BE49-F238E27FC236}">
              <a16:creationId xmlns:a16="http://schemas.microsoft.com/office/drawing/2014/main" id="{A7CCC557-5974-4059-BBF2-AD33E7D87B64}"/>
            </a:ext>
          </a:extLst>
        </xdr:cNvPr>
        <xdr:cNvSpPr txBox="1"/>
      </xdr:nvSpPr>
      <xdr:spPr>
        <a:xfrm>
          <a:off x="17001567" y="1814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40022</xdr:rowOff>
    </xdr:from>
    <xdr:ext cx="469744" cy="259045"/>
    <xdr:sp macro="" textlink="">
      <xdr:nvSpPr>
        <xdr:cNvPr id="853" name="n_4mainValue【庁舎】&#10;一人当たり面積">
          <a:extLst>
            <a:ext uri="{FF2B5EF4-FFF2-40B4-BE49-F238E27FC236}">
              <a16:creationId xmlns:a16="http://schemas.microsoft.com/office/drawing/2014/main" id="{3FC606A4-364A-42F2-87BF-61874D83E221}"/>
            </a:ext>
          </a:extLst>
        </xdr:cNvPr>
        <xdr:cNvSpPr txBox="1"/>
      </xdr:nvSpPr>
      <xdr:spPr>
        <a:xfrm>
          <a:off x="16226867" y="1814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DC0BBC1B-DE6A-4D01-A2E7-6FE61E675F7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A84620A7-FF15-4E01-801A-8A5679B615D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F157F9B2-28B7-4B6F-84D1-8BDDE1D14778}"/>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は類似団体の平均値よりも高い傾向があるが、それ以外の体育館・プール、福祉施設、一般廃棄物処理施設、保健センター、庁舎で類似団体平均値とほぼ同程度の数値となっている。消防施設は佐倉市八街市酒々井町消防組合の数値を反映したものとなっている。図書館は令和元年度に空調設備の改修を行い、数値が改善されたが、それ以降は停滞している。体育館は大規模改修事業等の影響で令和４年度は改善が見られた。今後八街中央中学校で大規模な改修事業を予定しており、有形固定資産減価償却率は下がっていくと思われる。福祉施設については、老人福祉センターが令和２年度にリニューアルしたことから、大幅に数値が減少している。一般廃棄物処理施設は徐々に有形固定資産減価償却率が増加しているが、令和３年度から５年度にかけて基幹的設備改良事業を実施しており、今後は数値が改善すると見込まれる（まだ供用開始していないので、現状では数値に反映していない）。庁舎は令和２年度に老朽化して耐震強度の足りていなかった第２庁舎を解体したことから数値の改善が見られ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各施設の一人当たりの数値は、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ほとんどの施設で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類似団体の平均値よりも低くなっており、インフラ・ハコモノが少ない事を示している。一方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各数値は微増傾向にあり、これは平成１７年度頃からの人口減少によるものである。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83</v>
      </c>
      <c r="C2" s="176"/>
      <c r="D2" s="177"/>
    </row>
    <row r="3" spans="1:119" ht="18.75" customHeight="1" thickBot="1" x14ac:dyDescent="0.25">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27563627</v>
      </c>
      <c r="BO4" s="384"/>
      <c r="BP4" s="384"/>
      <c r="BQ4" s="384"/>
      <c r="BR4" s="384"/>
      <c r="BS4" s="384"/>
      <c r="BT4" s="384"/>
      <c r="BU4" s="385"/>
      <c r="BV4" s="383">
        <v>26318915</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10.1</v>
      </c>
      <c r="CU4" s="390"/>
      <c r="CV4" s="390"/>
      <c r="CW4" s="390"/>
      <c r="CX4" s="390"/>
      <c r="CY4" s="390"/>
      <c r="CZ4" s="390"/>
      <c r="DA4" s="391"/>
      <c r="DB4" s="389">
        <v>7.3</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26052979</v>
      </c>
      <c r="BO5" s="421"/>
      <c r="BP5" s="421"/>
      <c r="BQ5" s="421"/>
      <c r="BR5" s="421"/>
      <c r="BS5" s="421"/>
      <c r="BT5" s="421"/>
      <c r="BU5" s="422"/>
      <c r="BV5" s="420">
        <v>24948283</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94.8</v>
      </c>
      <c r="CU5" s="418"/>
      <c r="CV5" s="418"/>
      <c r="CW5" s="418"/>
      <c r="CX5" s="418"/>
      <c r="CY5" s="418"/>
      <c r="CZ5" s="418"/>
      <c r="DA5" s="419"/>
      <c r="DB5" s="417">
        <v>92.1</v>
      </c>
      <c r="DC5" s="418"/>
      <c r="DD5" s="418"/>
      <c r="DE5" s="418"/>
      <c r="DF5" s="418"/>
      <c r="DG5" s="418"/>
      <c r="DH5" s="418"/>
      <c r="DI5" s="419"/>
    </row>
    <row r="6" spans="1:119" ht="18.75" customHeight="1" x14ac:dyDescent="0.2">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96</v>
      </c>
      <c r="AV6" s="453"/>
      <c r="AW6" s="453"/>
      <c r="AX6" s="453"/>
      <c r="AY6" s="454" t="s">
        <v>104</v>
      </c>
      <c r="AZ6" s="455"/>
      <c r="BA6" s="455"/>
      <c r="BB6" s="455"/>
      <c r="BC6" s="455"/>
      <c r="BD6" s="455"/>
      <c r="BE6" s="455"/>
      <c r="BF6" s="455"/>
      <c r="BG6" s="455"/>
      <c r="BH6" s="455"/>
      <c r="BI6" s="455"/>
      <c r="BJ6" s="455"/>
      <c r="BK6" s="455"/>
      <c r="BL6" s="455"/>
      <c r="BM6" s="456"/>
      <c r="BN6" s="420">
        <v>1510648</v>
      </c>
      <c r="BO6" s="421"/>
      <c r="BP6" s="421"/>
      <c r="BQ6" s="421"/>
      <c r="BR6" s="421"/>
      <c r="BS6" s="421"/>
      <c r="BT6" s="421"/>
      <c r="BU6" s="422"/>
      <c r="BV6" s="420">
        <v>1370632</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96.8</v>
      </c>
      <c r="CU6" s="458"/>
      <c r="CV6" s="458"/>
      <c r="CW6" s="458"/>
      <c r="CX6" s="458"/>
      <c r="CY6" s="458"/>
      <c r="CZ6" s="458"/>
      <c r="DA6" s="459"/>
      <c r="DB6" s="457">
        <v>96.9</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107</v>
      </c>
      <c r="AV7" s="453"/>
      <c r="AW7" s="453"/>
      <c r="AX7" s="453"/>
      <c r="AY7" s="454" t="s">
        <v>108</v>
      </c>
      <c r="AZ7" s="455"/>
      <c r="BA7" s="455"/>
      <c r="BB7" s="455"/>
      <c r="BC7" s="455"/>
      <c r="BD7" s="455"/>
      <c r="BE7" s="455"/>
      <c r="BF7" s="455"/>
      <c r="BG7" s="455"/>
      <c r="BH7" s="455"/>
      <c r="BI7" s="455"/>
      <c r="BJ7" s="455"/>
      <c r="BK7" s="455"/>
      <c r="BL7" s="455"/>
      <c r="BM7" s="456"/>
      <c r="BN7" s="420">
        <v>97717</v>
      </c>
      <c r="BO7" s="421"/>
      <c r="BP7" s="421"/>
      <c r="BQ7" s="421"/>
      <c r="BR7" s="421"/>
      <c r="BS7" s="421"/>
      <c r="BT7" s="421"/>
      <c r="BU7" s="422"/>
      <c r="BV7" s="420">
        <v>325334</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14007914</v>
      </c>
      <c r="CU7" s="421"/>
      <c r="CV7" s="421"/>
      <c r="CW7" s="421"/>
      <c r="CX7" s="421"/>
      <c r="CY7" s="421"/>
      <c r="CZ7" s="421"/>
      <c r="DA7" s="422"/>
      <c r="DB7" s="420">
        <v>14300239</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96</v>
      </c>
      <c r="AV8" s="453"/>
      <c r="AW8" s="453"/>
      <c r="AX8" s="453"/>
      <c r="AY8" s="454" t="s">
        <v>111</v>
      </c>
      <c r="AZ8" s="455"/>
      <c r="BA8" s="455"/>
      <c r="BB8" s="455"/>
      <c r="BC8" s="455"/>
      <c r="BD8" s="455"/>
      <c r="BE8" s="455"/>
      <c r="BF8" s="455"/>
      <c r="BG8" s="455"/>
      <c r="BH8" s="455"/>
      <c r="BI8" s="455"/>
      <c r="BJ8" s="455"/>
      <c r="BK8" s="455"/>
      <c r="BL8" s="455"/>
      <c r="BM8" s="456"/>
      <c r="BN8" s="420">
        <v>1412931</v>
      </c>
      <c r="BO8" s="421"/>
      <c r="BP8" s="421"/>
      <c r="BQ8" s="421"/>
      <c r="BR8" s="421"/>
      <c r="BS8" s="421"/>
      <c r="BT8" s="421"/>
      <c r="BU8" s="422"/>
      <c r="BV8" s="420">
        <v>1045298</v>
      </c>
      <c r="BW8" s="421"/>
      <c r="BX8" s="421"/>
      <c r="BY8" s="421"/>
      <c r="BZ8" s="421"/>
      <c r="CA8" s="421"/>
      <c r="CB8" s="421"/>
      <c r="CC8" s="422"/>
      <c r="CD8" s="423" t="s">
        <v>112</v>
      </c>
      <c r="CE8" s="424"/>
      <c r="CF8" s="424"/>
      <c r="CG8" s="424"/>
      <c r="CH8" s="424"/>
      <c r="CI8" s="424"/>
      <c r="CJ8" s="424"/>
      <c r="CK8" s="424"/>
      <c r="CL8" s="424"/>
      <c r="CM8" s="424"/>
      <c r="CN8" s="424"/>
      <c r="CO8" s="424"/>
      <c r="CP8" s="424"/>
      <c r="CQ8" s="424"/>
      <c r="CR8" s="424"/>
      <c r="CS8" s="425"/>
      <c r="CT8" s="460">
        <v>0.64</v>
      </c>
      <c r="CU8" s="461"/>
      <c r="CV8" s="461"/>
      <c r="CW8" s="461"/>
      <c r="CX8" s="461"/>
      <c r="CY8" s="461"/>
      <c r="CZ8" s="461"/>
      <c r="DA8" s="462"/>
      <c r="DB8" s="460">
        <v>0.65</v>
      </c>
      <c r="DC8" s="461"/>
      <c r="DD8" s="461"/>
      <c r="DE8" s="461"/>
      <c r="DF8" s="461"/>
      <c r="DG8" s="461"/>
      <c r="DH8" s="461"/>
      <c r="DI8" s="462"/>
    </row>
    <row r="9" spans="1:119" ht="18.75" customHeight="1" thickBot="1" x14ac:dyDescent="0.25">
      <c r="A9" s="175"/>
      <c r="B9" s="414" t="s">
        <v>113</v>
      </c>
      <c r="C9" s="415"/>
      <c r="D9" s="415"/>
      <c r="E9" s="415"/>
      <c r="F9" s="415"/>
      <c r="G9" s="415"/>
      <c r="H9" s="415"/>
      <c r="I9" s="415"/>
      <c r="J9" s="415"/>
      <c r="K9" s="463"/>
      <c r="L9" s="464" t="s">
        <v>114</v>
      </c>
      <c r="M9" s="465"/>
      <c r="N9" s="465"/>
      <c r="O9" s="465"/>
      <c r="P9" s="465"/>
      <c r="Q9" s="466"/>
      <c r="R9" s="467">
        <v>67455</v>
      </c>
      <c r="S9" s="468"/>
      <c r="T9" s="468"/>
      <c r="U9" s="468"/>
      <c r="V9" s="469"/>
      <c r="W9" s="377" t="s">
        <v>115</v>
      </c>
      <c r="X9" s="378"/>
      <c r="Y9" s="378"/>
      <c r="Z9" s="378"/>
      <c r="AA9" s="378"/>
      <c r="AB9" s="378"/>
      <c r="AC9" s="378"/>
      <c r="AD9" s="378"/>
      <c r="AE9" s="378"/>
      <c r="AF9" s="378"/>
      <c r="AG9" s="378"/>
      <c r="AH9" s="378"/>
      <c r="AI9" s="378"/>
      <c r="AJ9" s="378"/>
      <c r="AK9" s="378"/>
      <c r="AL9" s="379"/>
      <c r="AM9" s="449" t="s">
        <v>116</v>
      </c>
      <c r="AN9" s="450"/>
      <c r="AO9" s="450"/>
      <c r="AP9" s="450"/>
      <c r="AQ9" s="450"/>
      <c r="AR9" s="450"/>
      <c r="AS9" s="450"/>
      <c r="AT9" s="451"/>
      <c r="AU9" s="452" t="s">
        <v>117</v>
      </c>
      <c r="AV9" s="453"/>
      <c r="AW9" s="453"/>
      <c r="AX9" s="453"/>
      <c r="AY9" s="454" t="s">
        <v>118</v>
      </c>
      <c r="AZ9" s="455"/>
      <c r="BA9" s="455"/>
      <c r="BB9" s="455"/>
      <c r="BC9" s="455"/>
      <c r="BD9" s="455"/>
      <c r="BE9" s="455"/>
      <c r="BF9" s="455"/>
      <c r="BG9" s="455"/>
      <c r="BH9" s="455"/>
      <c r="BI9" s="455"/>
      <c r="BJ9" s="455"/>
      <c r="BK9" s="455"/>
      <c r="BL9" s="455"/>
      <c r="BM9" s="456"/>
      <c r="BN9" s="420">
        <v>367633</v>
      </c>
      <c r="BO9" s="421"/>
      <c r="BP9" s="421"/>
      <c r="BQ9" s="421"/>
      <c r="BR9" s="421"/>
      <c r="BS9" s="421"/>
      <c r="BT9" s="421"/>
      <c r="BU9" s="422"/>
      <c r="BV9" s="420">
        <v>-11907</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11.1</v>
      </c>
      <c r="CU9" s="418"/>
      <c r="CV9" s="418"/>
      <c r="CW9" s="418"/>
      <c r="CX9" s="418"/>
      <c r="CY9" s="418"/>
      <c r="CZ9" s="418"/>
      <c r="DA9" s="419"/>
      <c r="DB9" s="417">
        <v>11.8</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120</v>
      </c>
      <c r="M10" s="450"/>
      <c r="N10" s="450"/>
      <c r="O10" s="450"/>
      <c r="P10" s="450"/>
      <c r="Q10" s="451"/>
      <c r="R10" s="471">
        <v>70734</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96</v>
      </c>
      <c r="AV10" s="453"/>
      <c r="AW10" s="453"/>
      <c r="AX10" s="453"/>
      <c r="AY10" s="454" t="s">
        <v>122</v>
      </c>
      <c r="AZ10" s="455"/>
      <c r="BA10" s="455"/>
      <c r="BB10" s="455"/>
      <c r="BC10" s="455"/>
      <c r="BD10" s="455"/>
      <c r="BE10" s="455"/>
      <c r="BF10" s="455"/>
      <c r="BG10" s="455"/>
      <c r="BH10" s="455"/>
      <c r="BI10" s="455"/>
      <c r="BJ10" s="455"/>
      <c r="BK10" s="455"/>
      <c r="BL10" s="455"/>
      <c r="BM10" s="456"/>
      <c r="BN10" s="420">
        <v>52</v>
      </c>
      <c r="BO10" s="421"/>
      <c r="BP10" s="421"/>
      <c r="BQ10" s="421"/>
      <c r="BR10" s="421"/>
      <c r="BS10" s="421"/>
      <c r="BT10" s="421"/>
      <c r="BU10" s="422"/>
      <c r="BV10" s="420">
        <v>15</v>
      </c>
      <c r="BW10" s="421"/>
      <c r="BX10" s="421"/>
      <c r="BY10" s="421"/>
      <c r="BZ10" s="421"/>
      <c r="CA10" s="421"/>
      <c r="CB10" s="421"/>
      <c r="CC10" s="422"/>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124</v>
      </c>
      <c r="M11" s="475"/>
      <c r="N11" s="475"/>
      <c r="O11" s="475"/>
      <c r="P11" s="475"/>
      <c r="Q11" s="476"/>
      <c r="R11" s="477" t="s">
        <v>125</v>
      </c>
      <c r="S11" s="478"/>
      <c r="T11" s="478"/>
      <c r="U11" s="478"/>
      <c r="V11" s="479"/>
      <c r="W11" s="408"/>
      <c r="X11" s="409"/>
      <c r="Y11" s="409"/>
      <c r="Z11" s="409"/>
      <c r="AA11" s="409"/>
      <c r="AB11" s="409"/>
      <c r="AC11" s="409"/>
      <c r="AD11" s="409"/>
      <c r="AE11" s="409"/>
      <c r="AF11" s="409"/>
      <c r="AG11" s="409"/>
      <c r="AH11" s="409"/>
      <c r="AI11" s="409"/>
      <c r="AJ11" s="409"/>
      <c r="AK11" s="409"/>
      <c r="AL11" s="412"/>
      <c r="AM11" s="449" t="s">
        <v>126</v>
      </c>
      <c r="AN11" s="450"/>
      <c r="AO11" s="450"/>
      <c r="AP11" s="450"/>
      <c r="AQ11" s="450"/>
      <c r="AR11" s="450"/>
      <c r="AS11" s="450"/>
      <c r="AT11" s="451"/>
      <c r="AU11" s="452" t="s">
        <v>127</v>
      </c>
      <c r="AV11" s="453"/>
      <c r="AW11" s="453"/>
      <c r="AX11" s="453"/>
      <c r="AY11" s="454" t="s">
        <v>128</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129</v>
      </c>
      <c r="CE11" s="424"/>
      <c r="CF11" s="424"/>
      <c r="CG11" s="424"/>
      <c r="CH11" s="424"/>
      <c r="CI11" s="424"/>
      <c r="CJ11" s="424"/>
      <c r="CK11" s="424"/>
      <c r="CL11" s="424"/>
      <c r="CM11" s="424"/>
      <c r="CN11" s="424"/>
      <c r="CO11" s="424"/>
      <c r="CP11" s="424"/>
      <c r="CQ11" s="424"/>
      <c r="CR11" s="424"/>
      <c r="CS11" s="425"/>
      <c r="CT11" s="460" t="s">
        <v>130</v>
      </c>
      <c r="CU11" s="461"/>
      <c r="CV11" s="461"/>
      <c r="CW11" s="461"/>
      <c r="CX11" s="461"/>
      <c r="CY11" s="461"/>
      <c r="CZ11" s="461"/>
      <c r="DA11" s="462"/>
      <c r="DB11" s="460" t="s">
        <v>130</v>
      </c>
      <c r="DC11" s="461"/>
      <c r="DD11" s="461"/>
      <c r="DE11" s="461"/>
      <c r="DF11" s="461"/>
      <c r="DG11" s="461"/>
      <c r="DH11" s="461"/>
      <c r="DI11" s="462"/>
    </row>
    <row r="12" spans="1:119" ht="18.75" customHeight="1" x14ac:dyDescent="0.2">
      <c r="A12" s="175"/>
      <c r="B12" s="480" t="s">
        <v>131</v>
      </c>
      <c r="C12" s="481"/>
      <c r="D12" s="481"/>
      <c r="E12" s="481"/>
      <c r="F12" s="481"/>
      <c r="G12" s="481"/>
      <c r="H12" s="481"/>
      <c r="I12" s="481"/>
      <c r="J12" s="481"/>
      <c r="K12" s="482"/>
      <c r="L12" s="489" t="s">
        <v>132</v>
      </c>
      <c r="M12" s="490"/>
      <c r="N12" s="490"/>
      <c r="O12" s="490"/>
      <c r="P12" s="490"/>
      <c r="Q12" s="491"/>
      <c r="R12" s="492">
        <v>67396</v>
      </c>
      <c r="S12" s="493"/>
      <c r="T12" s="493"/>
      <c r="U12" s="493"/>
      <c r="V12" s="494"/>
      <c r="W12" s="495" t="s">
        <v>1</v>
      </c>
      <c r="X12" s="453"/>
      <c r="Y12" s="453"/>
      <c r="Z12" s="453"/>
      <c r="AA12" s="453"/>
      <c r="AB12" s="496"/>
      <c r="AC12" s="497" t="s">
        <v>133</v>
      </c>
      <c r="AD12" s="498"/>
      <c r="AE12" s="498"/>
      <c r="AF12" s="498"/>
      <c r="AG12" s="499"/>
      <c r="AH12" s="497" t="s">
        <v>134</v>
      </c>
      <c r="AI12" s="498"/>
      <c r="AJ12" s="498"/>
      <c r="AK12" s="498"/>
      <c r="AL12" s="500"/>
      <c r="AM12" s="449" t="s">
        <v>135</v>
      </c>
      <c r="AN12" s="450"/>
      <c r="AO12" s="450"/>
      <c r="AP12" s="450"/>
      <c r="AQ12" s="450"/>
      <c r="AR12" s="450"/>
      <c r="AS12" s="450"/>
      <c r="AT12" s="451"/>
      <c r="AU12" s="452" t="s">
        <v>136</v>
      </c>
      <c r="AV12" s="453"/>
      <c r="AW12" s="453"/>
      <c r="AX12" s="453"/>
      <c r="AY12" s="454" t="s">
        <v>137</v>
      </c>
      <c r="AZ12" s="455"/>
      <c r="BA12" s="455"/>
      <c r="BB12" s="455"/>
      <c r="BC12" s="455"/>
      <c r="BD12" s="455"/>
      <c r="BE12" s="455"/>
      <c r="BF12" s="455"/>
      <c r="BG12" s="455"/>
      <c r="BH12" s="455"/>
      <c r="BI12" s="455"/>
      <c r="BJ12" s="455"/>
      <c r="BK12" s="455"/>
      <c r="BL12" s="455"/>
      <c r="BM12" s="456"/>
      <c r="BN12" s="420">
        <v>447762</v>
      </c>
      <c r="BO12" s="421"/>
      <c r="BP12" s="421"/>
      <c r="BQ12" s="421"/>
      <c r="BR12" s="421"/>
      <c r="BS12" s="421"/>
      <c r="BT12" s="421"/>
      <c r="BU12" s="422"/>
      <c r="BV12" s="420">
        <v>159684</v>
      </c>
      <c r="BW12" s="421"/>
      <c r="BX12" s="421"/>
      <c r="BY12" s="421"/>
      <c r="BZ12" s="421"/>
      <c r="CA12" s="421"/>
      <c r="CB12" s="421"/>
      <c r="CC12" s="422"/>
      <c r="CD12" s="423" t="s">
        <v>138</v>
      </c>
      <c r="CE12" s="424"/>
      <c r="CF12" s="424"/>
      <c r="CG12" s="424"/>
      <c r="CH12" s="424"/>
      <c r="CI12" s="424"/>
      <c r="CJ12" s="424"/>
      <c r="CK12" s="424"/>
      <c r="CL12" s="424"/>
      <c r="CM12" s="424"/>
      <c r="CN12" s="424"/>
      <c r="CO12" s="424"/>
      <c r="CP12" s="424"/>
      <c r="CQ12" s="424"/>
      <c r="CR12" s="424"/>
      <c r="CS12" s="425"/>
      <c r="CT12" s="460" t="s">
        <v>139</v>
      </c>
      <c r="CU12" s="461"/>
      <c r="CV12" s="461"/>
      <c r="CW12" s="461"/>
      <c r="CX12" s="461"/>
      <c r="CY12" s="461"/>
      <c r="CZ12" s="461"/>
      <c r="DA12" s="462"/>
      <c r="DB12" s="460" t="s">
        <v>139</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140</v>
      </c>
      <c r="N13" s="512"/>
      <c r="O13" s="512"/>
      <c r="P13" s="512"/>
      <c r="Q13" s="513"/>
      <c r="R13" s="504">
        <v>64318</v>
      </c>
      <c r="S13" s="505"/>
      <c r="T13" s="505"/>
      <c r="U13" s="505"/>
      <c r="V13" s="506"/>
      <c r="W13" s="436" t="s">
        <v>141</v>
      </c>
      <c r="X13" s="437"/>
      <c r="Y13" s="437"/>
      <c r="Z13" s="437"/>
      <c r="AA13" s="437"/>
      <c r="AB13" s="427"/>
      <c r="AC13" s="471">
        <v>2459</v>
      </c>
      <c r="AD13" s="472"/>
      <c r="AE13" s="472"/>
      <c r="AF13" s="472"/>
      <c r="AG13" s="514"/>
      <c r="AH13" s="471">
        <v>2811</v>
      </c>
      <c r="AI13" s="472"/>
      <c r="AJ13" s="472"/>
      <c r="AK13" s="472"/>
      <c r="AL13" s="473"/>
      <c r="AM13" s="449" t="s">
        <v>142</v>
      </c>
      <c r="AN13" s="450"/>
      <c r="AO13" s="450"/>
      <c r="AP13" s="450"/>
      <c r="AQ13" s="450"/>
      <c r="AR13" s="450"/>
      <c r="AS13" s="450"/>
      <c r="AT13" s="451"/>
      <c r="AU13" s="452" t="s">
        <v>143</v>
      </c>
      <c r="AV13" s="453"/>
      <c r="AW13" s="453"/>
      <c r="AX13" s="453"/>
      <c r="AY13" s="454" t="s">
        <v>144</v>
      </c>
      <c r="AZ13" s="455"/>
      <c r="BA13" s="455"/>
      <c r="BB13" s="455"/>
      <c r="BC13" s="455"/>
      <c r="BD13" s="455"/>
      <c r="BE13" s="455"/>
      <c r="BF13" s="455"/>
      <c r="BG13" s="455"/>
      <c r="BH13" s="455"/>
      <c r="BI13" s="455"/>
      <c r="BJ13" s="455"/>
      <c r="BK13" s="455"/>
      <c r="BL13" s="455"/>
      <c r="BM13" s="456"/>
      <c r="BN13" s="420">
        <v>-80077</v>
      </c>
      <c r="BO13" s="421"/>
      <c r="BP13" s="421"/>
      <c r="BQ13" s="421"/>
      <c r="BR13" s="421"/>
      <c r="BS13" s="421"/>
      <c r="BT13" s="421"/>
      <c r="BU13" s="422"/>
      <c r="BV13" s="420">
        <v>-171576</v>
      </c>
      <c r="BW13" s="421"/>
      <c r="BX13" s="421"/>
      <c r="BY13" s="421"/>
      <c r="BZ13" s="421"/>
      <c r="CA13" s="421"/>
      <c r="CB13" s="421"/>
      <c r="CC13" s="422"/>
      <c r="CD13" s="423" t="s">
        <v>145</v>
      </c>
      <c r="CE13" s="424"/>
      <c r="CF13" s="424"/>
      <c r="CG13" s="424"/>
      <c r="CH13" s="424"/>
      <c r="CI13" s="424"/>
      <c r="CJ13" s="424"/>
      <c r="CK13" s="424"/>
      <c r="CL13" s="424"/>
      <c r="CM13" s="424"/>
      <c r="CN13" s="424"/>
      <c r="CO13" s="424"/>
      <c r="CP13" s="424"/>
      <c r="CQ13" s="424"/>
      <c r="CR13" s="424"/>
      <c r="CS13" s="425"/>
      <c r="CT13" s="417">
        <v>6.6</v>
      </c>
      <c r="CU13" s="418"/>
      <c r="CV13" s="418"/>
      <c r="CW13" s="418"/>
      <c r="CX13" s="418"/>
      <c r="CY13" s="418"/>
      <c r="CZ13" s="418"/>
      <c r="DA13" s="419"/>
      <c r="DB13" s="417">
        <v>6.5</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146</v>
      </c>
      <c r="M14" s="502"/>
      <c r="N14" s="502"/>
      <c r="O14" s="502"/>
      <c r="P14" s="502"/>
      <c r="Q14" s="503"/>
      <c r="R14" s="504">
        <v>67739</v>
      </c>
      <c r="S14" s="505"/>
      <c r="T14" s="505"/>
      <c r="U14" s="505"/>
      <c r="V14" s="506"/>
      <c r="W14" s="410"/>
      <c r="X14" s="411"/>
      <c r="Y14" s="411"/>
      <c r="Z14" s="411"/>
      <c r="AA14" s="411"/>
      <c r="AB14" s="400"/>
      <c r="AC14" s="507">
        <v>7.8</v>
      </c>
      <c r="AD14" s="508"/>
      <c r="AE14" s="508"/>
      <c r="AF14" s="508"/>
      <c r="AG14" s="509"/>
      <c r="AH14" s="507">
        <v>8.1</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147</v>
      </c>
      <c r="CE14" s="516"/>
      <c r="CF14" s="516"/>
      <c r="CG14" s="516"/>
      <c r="CH14" s="516"/>
      <c r="CI14" s="516"/>
      <c r="CJ14" s="516"/>
      <c r="CK14" s="516"/>
      <c r="CL14" s="516"/>
      <c r="CM14" s="516"/>
      <c r="CN14" s="516"/>
      <c r="CO14" s="516"/>
      <c r="CP14" s="516"/>
      <c r="CQ14" s="516"/>
      <c r="CR14" s="516"/>
      <c r="CS14" s="517"/>
      <c r="CT14" s="518">
        <v>34.5</v>
      </c>
      <c r="CU14" s="519"/>
      <c r="CV14" s="519"/>
      <c r="CW14" s="519"/>
      <c r="CX14" s="519"/>
      <c r="CY14" s="519"/>
      <c r="CZ14" s="519"/>
      <c r="DA14" s="520"/>
      <c r="DB14" s="518">
        <v>30.4</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140</v>
      </c>
      <c r="N15" s="512"/>
      <c r="O15" s="512"/>
      <c r="P15" s="512"/>
      <c r="Q15" s="513"/>
      <c r="R15" s="504">
        <v>65231</v>
      </c>
      <c r="S15" s="505"/>
      <c r="T15" s="505"/>
      <c r="U15" s="505"/>
      <c r="V15" s="506"/>
      <c r="W15" s="436" t="s">
        <v>148</v>
      </c>
      <c r="X15" s="437"/>
      <c r="Y15" s="437"/>
      <c r="Z15" s="437"/>
      <c r="AA15" s="437"/>
      <c r="AB15" s="427"/>
      <c r="AC15" s="471">
        <v>8056</v>
      </c>
      <c r="AD15" s="472"/>
      <c r="AE15" s="472"/>
      <c r="AF15" s="472"/>
      <c r="AG15" s="514"/>
      <c r="AH15" s="471">
        <v>8979</v>
      </c>
      <c r="AI15" s="472"/>
      <c r="AJ15" s="472"/>
      <c r="AK15" s="472"/>
      <c r="AL15" s="473"/>
      <c r="AM15" s="449"/>
      <c r="AN15" s="450"/>
      <c r="AO15" s="450"/>
      <c r="AP15" s="450"/>
      <c r="AQ15" s="450"/>
      <c r="AR15" s="450"/>
      <c r="AS15" s="450"/>
      <c r="AT15" s="451"/>
      <c r="AU15" s="452"/>
      <c r="AV15" s="453"/>
      <c r="AW15" s="453"/>
      <c r="AX15" s="453"/>
      <c r="AY15" s="380" t="s">
        <v>149</v>
      </c>
      <c r="AZ15" s="381"/>
      <c r="BA15" s="381"/>
      <c r="BB15" s="381"/>
      <c r="BC15" s="381"/>
      <c r="BD15" s="381"/>
      <c r="BE15" s="381"/>
      <c r="BF15" s="381"/>
      <c r="BG15" s="381"/>
      <c r="BH15" s="381"/>
      <c r="BI15" s="381"/>
      <c r="BJ15" s="381"/>
      <c r="BK15" s="381"/>
      <c r="BL15" s="381"/>
      <c r="BM15" s="382"/>
      <c r="BN15" s="383">
        <v>7347518</v>
      </c>
      <c r="BO15" s="384"/>
      <c r="BP15" s="384"/>
      <c r="BQ15" s="384"/>
      <c r="BR15" s="384"/>
      <c r="BS15" s="384"/>
      <c r="BT15" s="384"/>
      <c r="BU15" s="385"/>
      <c r="BV15" s="383">
        <v>7151870</v>
      </c>
      <c r="BW15" s="384"/>
      <c r="BX15" s="384"/>
      <c r="BY15" s="384"/>
      <c r="BZ15" s="384"/>
      <c r="CA15" s="384"/>
      <c r="CB15" s="384"/>
      <c r="CC15" s="385"/>
      <c r="CD15" s="521" t="s">
        <v>150</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151</v>
      </c>
      <c r="M16" s="524"/>
      <c r="N16" s="524"/>
      <c r="O16" s="524"/>
      <c r="P16" s="524"/>
      <c r="Q16" s="525"/>
      <c r="R16" s="526" t="s">
        <v>152</v>
      </c>
      <c r="S16" s="527"/>
      <c r="T16" s="527"/>
      <c r="U16" s="527"/>
      <c r="V16" s="528"/>
      <c r="W16" s="410"/>
      <c r="X16" s="411"/>
      <c r="Y16" s="411"/>
      <c r="Z16" s="411"/>
      <c r="AA16" s="411"/>
      <c r="AB16" s="400"/>
      <c r="AC16" s="507">
        <v>25.6</v>
      </c>
      <c r="AD16" s="508"/>
      <c r="AE16" s="508"/>
      <c r="AF16" s="508"/>
      <c r="AG16" s="509"/>
      <c r="AH16" s="507">
        <v>25.8</v>
      </c>
      <c r="AI16" s="508"/>
      <c r="AJ16" s="508"/>
      <c r="AK16" s="508"/>
      <c r="AL16" s="510"/>
      <c r="AM16" s="449"/>
      <c r="AN16" s="450"/>
      <c r="AO16" s="450"/>
      <c r="AP16" s="450"/>
      <c r="AQ16" s="450"/>
      <c r="AR16" s="450"/>
      <c r="AS16" s="450"/>
      <c r="AT16" s="451"/>
      <c r="AU16" s="452"/>
      <c r="AV16" s="453"/>
      <c r="AW16" s="453"/>
      <c r="AX16" s="453"/>
      <c r="AY16" s="454" t="s">
        <v>153</v>
      </c>
      <c r="AZ16" s="455"/>
      <c r="BA16" s="455"/>
      <c r="BB16" s="455"/>
      <c r="BC16" s="455"/>
      <c r="BD16" s="455"/>
      <c r="BE16" s="455"/>
      <c r="BF16" s="455"/>
      <c r="BG16" s="455"/>
      <c r="BH16" s="455"/>
      <c r="BI16" s="455"/>
      <c r="BJ16" s="455"/>
      <c r="BK16" s="455"/>
      <c r="BL16" s="455"/>
      <c r="BM16" s="456"/>
      <c r="BN16" s="420">
        <v>11858521</v>
      </c>
      <c r="BO16" s="421"/>
      <c r="BP16" s="421"/>
      <c r="BQ16" s="421"/>
      <c r="BR16" s="421"/>
      <c r="BS16" s="421"/>
      <c r="BT16" s="421"/>
      <c r="BU16" s="422"/>
      <c r="BV16" s="420">
        <v>11531690</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154</v>
      </c>
      <c r="N17" s="532"/>
      <c r="O17" s="532"/>
      <c r="P17" s="532"/>
      <c r="Q17" s="533"/>
      <c r="R17" s="526" t="s">
        <v>155</v>
      </c>
      <c r="S17" s="527"/>
      <c r="T17" s="527"/>
      <c r="U17" s="527"/>
      <c r="V17" s="528"/>
      <c r="W17" s="436" t="s">
        <v>156</v>
      </c>
      <c r="X17" s="437"/>
      <c r="Y17" s="437"/>
      <c r="Z17" s="437"/>
      <c r="AA17" s="437"/>
      <c r="AB17" s="427"/>
      <c r="AC17" s="471">
        <v>20922</v>
      </c>
      <c r="AD17" s="472"/>
      <c r="AE17" s="472"/>
      <c r="AF17" s="472"/>
      <c r="AG17" s="514"/>
      <c r="AH17" s="471">
        <v>22989</v>
      </c>
      <c r="AI17" s="472"/>
      <c r="AJ17" s="472"/>
      <c r="AK17" s="472"/>
      <c r="AL17" s="473"/>
      <c r="AM17" s="449"/>
      <c r="AN17" s="450"/>
      <c r="AO17" s="450"/>
      <c r="AP17" s="450"/>
      <c r="AQ17" s="450"/>
      <c r="AR17" s="450"/>
      <c r="AS17" s="450"/>
      <c r="AT17" s="451"/>
      <c r="AU17" s="452"/>
      <c r="AV17" s="453"/>
      <c r="AW17" s="453"/>
      <c r="AX17" s="453"/>
      <c r="AY17" s="454" t="s">
        <v>157</v>
      </c>
      <c r="AZ17" s="455"/>
      <c r="BA17" s="455"/>
      <c r="BB17" s="455"/>
      <c r="BC17" s="455"/>
      <c r="BD17" s="455"/>
      <c r="BE17" s="455"/>
      <c r="BF17" s="455"/>
      <c r="BG17" s="455"/>
      <c r="BH17" s="455"/>
      <c r="BI17" s="455"/>
      <c r="BJ17" s="455"/>
      <c r="BK17" s="455"/>
      <c r="BL17" s="455"/>
      <c r="BM17" s="456"/>
      <c r="BN17" s="420">
        <v>9202628</v>
      </c>
      <c r="BO17" s="421"/>
      <c r="BP17" s="421"/>
      <c r="BQ17" s="421"/>
      <c r="BR17" s="421"/>
      <c r="BS17" s="421"/>
      <c r="BT17" s="421"/>
      <c r="BU17" s="422"/>
      <c r="BV17" s="420">
        <v>8944778</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158</v>
      </c>
      <c r="C18" s="463"/>
      <c r="D18" s="463"/>
      <c r="E18" s="543"/>
      <c r="F18" s="543"/>
      <c r="G18" s="543"/>
      <c r="H18" s="543"/>
      <c r="I18" s="543"/>
      <c r="J18" s="543"/>
      <c r="K18" s="543"/>
      <c r="L18" s="544">
        <v>74.94</v>
      </c>
      <c r="M18" s="544"/>
      <c r="N18" s="544"/>
      <c r="O18" s="544"/>
      <c r="P18" s="544"/>
      <c r="Q18" s="544"/>
      <c r="R18" s="545"/>
      <c r="S18" s="545"/>
      <c r="T18" s="545"/>
      <c r="U18" s="545"/>
      <c r="V18" s="546"/>
      <c r="W18" s="438"/>
      <c r="X18" s="439"/>
      <c r="Y18" s="439"/>
      <c r="Z18" s="439"/>
      <c r="AA18" s="439"/>
      <c r="AB18" s="430"/>
      <c r="AC18" s="547">
        <v>66.599999999999994</v>
      </c>
      <c r="AD18" s="548"/>
      <c r="AE18" s="548"/>
      <c r="AF18" s="548"/>
      <c r="AG18" s="549"/>
      <c r="AH18" s="547">
        <v>66.099999999999994</v>
      </c>
      <c r="AI18" s="548"/>
      <c r="AJ18" s="548"/>
      <c r="AK18" s="548"/>
      <c r="AL18" s="550"/>
      <c r="AM18" s="449"/>
      <c r="AN18" s="450"/>
      <c r="AO18" s="450"/>
      <c r="AP18" s="450"/>
      <c r="AQ18" s="450"/>
      <c r="AR18" s="450"/>
      <c r="AS18" s="450"/>
      <c r="AT18" s="451"/>
      <c r="AU18" s="452"/>
      <c r="AV18" s="453"/>
      <c r="AW18" s="453"/>
      <c r="AX18" s="453"/>
      <c r="AY18" s="454" t="s">
        <v>159</v>
      </c>
      <c r="AZ18" s="455"/>
      <c r="BA18" s="455"/>
      <c r="BB18" s="455"/>
      <c r="BC18" s="455"/>
      <c r="BD18" s="455"/>
      <c r="BE18" s="455"/>
      <c r="BF18" s="455"/>
      <c r="BG18" s="455"/>
      <c r="BH18" s="455"/>
      <c r="BI18" s="455"/>
      <c r="BJ18" s="455"/>
      <c r="BK18" s="455"/>
      <c r="BL18" s="455"/>
      <c r="BM18" s="456"/>
      <c r="BN18" s="420">
        <v>13518624</v>
      </c>
      <c r="BO18" s="421"/>
      <c r="BP18" s="421"/>
      <c r="BQ18" s="421"/>
      <c r="BR18" s="421"/>
      <c r="BS18" s="421"/>
      <c r="BT18" s="421"/>
      <c r="BU18" s="422"/>
      <c r="BV18" s="420">
        <v>13234079</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160</v>
      </c>
      <c r="C19" s="463"/>
      <c r="D19" s="463"/>
      <c r="E19" s="543"/>
      <c r="F19" s="543"/>
      <c r="G19" s="543"/>
      <c r="H19" s="543"/>
      <c r="I19" s="543"/>
      <c r="J19" s="543"/>
      <c r="K19" s="543"/>
      <c r="L19" s="551">
        <v>900</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161</v>
      </c>
      <c r="AZ19" s="455"/>
      <c r="BA19" s="455"/>
      <c r="BB19" s="455"/>
      <c r="BC19" s="455"/>
      <c r="BD19" s="455"/>
      <c r="BE19" s="455"/>
      <c r="BF19" s="455"/>
      <c r="BG19" s="455"/>
      <c r="BH19" s="455"/>
      <c r="BI19" s="455"/>
      <c r="BJ19" s="455"/>
      <c r="BK19" s="455"/>
      <c r="BL19" s="455"/>
      <c r="BM19" s="456"/>
      <c r="BN19" s="420">
        <v>17109769</v>
      </c>
      <c r="BO19" s="421"/>
      <c r="BP19" s="421"/>
      <c r="BQ19" s="421"/>
      <c r="BR19" s="421"/>
      <c r="BS19" s="421"/>
      <c r="BT19" s="421"/>
      <c r="BU19" s="422"/>
      <c r="BV19" s="420">
        <v>16080636</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162</v>
      </c>
      <c r="C20" s="463"/>
      <c r="D20" s="463"/>
      <c r="E20" s="543"/>
      <c r="F20" s="543"/>
      <c r="G20" s="543"/>
      <c r="H20" s="543"/>
      <c r="I20" s="543"/>
      <c r="J20" s="543"/>
      <c r="K20" s="543"/>
      <c r="L20" s="551">
        <v>27942</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163</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164</v>
      </c>
      <c r="C22" s="564"/>
      <c r="D22" s="565"/>
      <c r="E22" s="432" t="s">
        <v>1</v>
      </c>
      <c r="F22" s="437"/>
      <c r="G22" s="437"/>
      <c r="H22" s="437"/>
      <c r="I22" s="437"/>
      <c r="J22" s="437"/>
      <c r="K22" s="427"/>
      <c r="L22" s="432" t="s">
        <v>165</v>
      </c>
      <c r="M22" s="437"/>
      <c r="N22" s="437"/>
      <c r="O22" s="437"/>
      <c r="P22" s="427"/>
      <c r="Q22" s="595" t="s">
        <v>166</v>
      </c>
      <c r="R22" s="596"/>
      <c r="S22" s="596"/>
      <c r="T22" s="596"/>
      <c r="U22" s="596"/>
      <c r="V22" s="597"/>
      <c r="W22" s="563" t="s">
        <v>167</v>
      </c>
      <c r="X22" s="564"/>
      <c r="Y22" s="565"/>
      <c r="Z22" s="432" t="s">
        <v>1</v>
      </c>
      <c r="AA22" s="437"/>
      <c r="AB22" s="437"/>
      <c r="AC22" s="437"/>
      <c r="AD22" s="437"/>
      <c r="AE22" s="437"/>
      <c r="AF22" s="437"/>
      <c r="AG22" s="427"/>
      <c r="AH22" s="601" t="s">
        <v>168</v>
      </c>
      <c r="AI22" s="437"/>
      <c r="AJ22" s="437"/>
      <c r="AK22" s="437"/>
      <c r="AL22" s="427"/>
      <c r="AM22" s="601" t="s">
        <v>169</v>
      </c>
      <c r="AN22" s="602"/>
      <c r="AO22" s="602"/>
      <c r="AP22" s="602"/>
      <c r="AQ22" s="602"/>
      <c r="AR22" s="603"/>
      <c r="AS22" s="595" t="s">
        <v>166</v>
      </c>
      <c r="AT22" s="596"/>
      <c r="AU22" s="596"/>
      <c r="AV22" s="596"/>
      <c r="AW22" s="596"/>
      <c r="AX22" s="607"/>
      <c r="AY22" s="380" t="s">
        <v>170</v>
      </c>
      <c r="AZ22" s="381"/>
      <c r="BA22" s="381"/>
      <c r="BB22" s="381"/>
      <c r="BC22" s="381"/>
      <c r="BD22" s="381"/>
      <c r="BE22" s="381"/>
      <c r="BF22" s="381"/>
      <c r="BG22" s="381"/>
      <c r="BH22" s="381"/>
      <c r="BI22" s="381"/>
      <c r="BJ22" s="381"/>
      <c r="BK22" s="381"/>
      <c r="BL22" s="381"/>
      <c r="BM22" s="382"/>
      <c r="BN22" s="383">
        <v>18839413</v>
      </c>
      <c r="BO22" s="384"/>
      <c r="BP22" s="384"/>
      <c r="BQ22" s="384"/>
      <c r="BR22" s="384"/>
      <c r="BS22" s="384"/>
      <c r="BT22" s="384"/>
      <c r="BU22" s="385"/>
      <c r="BV22" s="383">
        <v>18027412</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171</v>
      </c>
      <c r="AZ23" s="455"/>
      <c r="BA23" s="455"/>
      <c r="BB23" s="455"/>
      <c r="BC23" s="455"/>
      <c r="BD23" s="455"/>
      <c r="BE23" s="455"/>
      <c r="BF23" s="455"/>
      <c r="BG23" s="455"/>
      <c r="BH23" s="455"/>
      <c r="BI23" s="455"/>
      <c r="BJ23" s="455"/>
      <c r="BK23" s="455"/>
      <c r="BL23" s="455"/>
      <c r="BM23" s="456"/>
      <c r="BN23" s="420">
        <v>12417965</v>
      </c>
      <c r="BO23" s="421"/>
      <c r="BP23" s="421"/>
      <c r="BQ23" s="421"/>
      <c r="BR23" s="421"/>
      <c r="BS23" s="421"/>
      <c r="BT23" s="421"/>
      <c r="BU23" s="422"/>
      <c r="BV23" s="420">
        <v>13105888</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172</v>
      </c>
      <c r="F24" s="450"/>
      <c r="G24" s="450"/>
      <c r="H24" s="450"/>
      <c r="I24" s="450"/>
      <c r="J24" s="450"/>
      <c r="K24" s="451"/>
      <c r="L24" s="471">
        <v>1</v>
      </c>
      <c r="M24" s="472"/>
      <c r="N24" s="472"/>
      <c r="O24" s="472"/>
      <c r="P24" s="514"/>
      <c r="Q24" s="471">
        <v>8300</v>
      </c>
      <c r="R24" s="472"/>
      <c r="S24" s="472"/>
      <c r="T24" s="472"/>
      <c r="U24" s="472"/>
      <c r="V24" s="514"/>
      <c r="W24" s="566"/>
      <c r="X24" s="567"/>
      <c r="Y24" s="568"/>
      <c r="Z24" s="470" t="s">
        <v>173</v>
      </c>
      <c r="AA24" s="450"/>
      <c r="AB24" s="450"/>
      <c r="AC24" s="450"/>
      <c r="AD24" s="450"/>
      <c r="AE24" s="450"/>
      <c r="AF24" s="450"/>
      <c r="AG24" s="451"/>
      <c r="AH24" s="471">
        <v>482</v>
      </c>
      <c r="AI24" s="472"/>
      <c r="AJ24" s="472"/>
      <c r="AK24" s="472"/>
      <c r="AL24" s="514"/>
      <c r="AM24" s="471">
        <v>1516372</v>
      </c>
      <c r="AN24" s="472"/>
      <c r="AO24" s="472"/>
      <c r="AP24" s="472"/>
      <c r="AQ24" s="472"/>
      <c r="AR24" s="514"/>
      <c r="AS24" s="471">
        <v>3146</v>
      </c>
      <c r="AT24" s="472"/>
      <c r="AU24" s="472"/>
      <c r="AV24" s="472"/>
      <c r="AW24" s="472"/>
      <c r="AX24" s="473"/>
      <c r="AY24" s="536" t="s">
        <v>174</v>
      </c>
      <c r="AZ24" s="537"/>
      <c r="BA24" s="537"/>
      <c r="BB24" s="537"/>
      <c r="BC24" s="537"/>
      <c r="BD24" s="537"/>
      <c r="BE24" s="537"/>
      <c r="BF24" s="537"/>
      <c r="BG24" s="537"/>
      <c r="BH24" s="537"/>
      <c r="BI24" s="537"/>
      <c r="BJ24" s="537"/>
      <c r="BK24" s="537"/>
      <c r="BL24" s="537"/>
      <c r="BM24" s="538"/>
      <c r="BN24" s="420">
        <v>9219711</v>
      </c>
      <c r="BO24" s="421"/>
      <c r="BP24" s="421"/>
      <c r="BQ24" s="421"/>
      <c r="BR24" s="421"/>
      <c r="BS24" s="421"/>
      <c r="BT24" s="421"/>
      <c r="BU24" s="422"/>
      <c r="BV24" s="420">
        <v>7751404</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175</v>
      </c>
      <c r="F25" s="450"/>
      <c r="G25" s="450"/>
      <c r="H25" s="450"/>
      <c r="I25" s="450"/>
      <c r="J25" s="450"/>
      <c r="K25" s="451"/>
      <c r="L25" s="471">
        <v>1</v>
      </c>
      <c r="M25" s="472"/>
      <c r="N25" s="472"/>
      <c r="O25" s="472"/>
      <c r="P25" s="514"/>
      <c r="Q25" s="471">
        <v>6900</v>
      </c>
      <c r="R25" s="472"/>
      <c r="S25" s="472"/>
      <c r="T25" s="472"/>
      <c r="U25" s="472"/>
      <c r="V25" s="514"/>
      <c r="W25" s="566"/>
      <c r="X25" s="567"/>
      <c r="Y25" s="568"/>
      <c r="Z25" s="470" t="s">
        <v>176</v>
      </c>
      <c r="AA25" s="450"/>
      <c r="AB25" s="450"/>
      <c r="AC25" s="450"/>
      <c r="AD25" s="450"/>
      <c r="AE25" s="450"/>
      <c r="AF25" s="450"/>
      <c r="AG25" s="451"/>
      <c r="AH25" s="471" t="s">
        <v>130</v>
      </c>
      <c r="AI25" s="472"/>
      <c r="AJ25" s="472"/>
      <c r="AK25" s="472"/>
      <c r="AL25" s="514"/>
      <c r="AM25" s="471" t="s">
        <v>130</v>
      </c>
      <c r="AN25" s="472"/>
      <c r="AO25" s="472"/>
      <c r="AP25" s="472"/>
      <c r="AQ25" s="472"/>
      <c r="AR25" s="514"/>
      <c r="AS25" s="471" t="s">
        <v>139</v>
      </c>
      <c r="AT25" s="472"/>
      <c r="AU25" s="472"/>
      <c r="AV25" s="472"/>
      <c r="AW25" s="472"/>
      <c r="AX25" s="473"/>
      <c r="AY25" s="380" t="s">
        <v>177</v>
      </c>
      <c r="AZ25" s="381"/>
      <c r="BA25" s="381"/>
      <c r="BB25" s="381"/>
      <c r="BC25" s="381"/>
      <c r="BD25" s="381"/>
      <c r="BE25" s="381"/>
      <c r="BF25" s="381"/>
      <c r="BG25" s="381"/>
      <c r="BH25" s="381"/>
      <c r="BI25" s="381"/>
      <c r="BJ25" s="381"/>
      <c r="BK25" s="381"/>
      <c r="BL25" s="381"/>
      <c r="BM25" s="382"/>
      <c r="BN25" s="383">
        <v>4502865</v>
      </c>
      <c r="BO25" s="384"/>
      <c r="BP25" s="384"/>
      <c r="BQ25" s="384"/>
      <c r="BR25" s="384"/>
      <c r="BS25" s="384"/>
      <c r="BT25" s="384"/>
      <c r="BU25" s="385"/>
      <c r="BV25" s="383">
        <v>4847401</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178</v>
      </c>
      <c r="F26" s="450"/>
      <c r="G26" s="450"/>
      <c r="H26" s="450"/>
      <c r="I26" s="450"/>
      <c r="J26" s="450"/>
      <c r="K26" s="451"/>
      <c r="L26" s="471">
        <v>1</v>
      </c>
      <c r="M26" s="472"/>
      <c r="N26" s="472"/>
      <c r="O26" s="472"/>
      <c r="P26" s="514"/>
      <c r="Q26" s="471">
        <v>6500</v>
      </c>
      <c r="R26" s="472"/>
      <c r="S26" s="472"/>
      <c r="T26" s="472"/>
      <c r="U26" s="472"/>
      <c r="V26" s="514"/>
      <c r="W26" s="566"/>
      <c r="X26" s="567"/>
      <c r="Y26" s="568"/>
      <c r="Z26" s="470" t="s">
        <v>179</v>
      </c>
      <c r="AA26" s="572"/>
      <c r="AB26" s="572"/>
      <c r="AC26" s="572"/>
      <c r="AD26" s="572"/>
      <c r="AE26" s="572"/>
      <c r="AF26" s="572"/>
      <c r="AG26" s="573"/>
      <c r="AH26" s="471">
        <v>10</v>
      </c>
      <c r="AI26" s="472"/>
      <c r="AJ26" s="472"/>
      <c r="AK26" s="472"/>
      <c r="AL26" s="514"/>
      <c r="AM26" s="471">
        <v>27540</v>
      </c>
      <c r="AN26" s="472"/>
      <c r="AO26" s="472"/>
      <c r="AP26" s="472"/>
      <c r="AQ26" s="472"/>
      <c r="AR26" s="514"/>
      <c r="AS26" s="471">
        <v>2754</v>
      </c>
      <c r="AT26" s="472"/>
      <c r="AU26" s="472"/>
      <c r="AV26" s="472"/>
      <c r="AW26" s="472"/>
      <c r="AX26" s="473"/>
      <c r="AY26" s="423" t="s">
        <v>180</v>
      </c>
      <c r="AZ26" s="424"/>
      <c r="BA26" s="424"/>
      <c r="BB26" s="424"/>
      <c r="BC26" s="424"/>
      <c r="BD26" s="424"/>
      <c r="BE26" s="424"/>
      <c r="BF26" s="424"/>
      <c r="BG26" s="424"/>
      <c r="BH26" s="424"/>
      <c r="BI26" s="424"/>
      <c r="BJ26" s="424"/>
      <c r="BK26" s="424"/>
      <c r="BL26" s="424"/>
      <c r="BM26" s="425"/>
      <c r="BN26" s="420" t="s">
        <v>130</v>
      </c>
      <c r="BO26" s="421"/>
      <c r="BP26" s="421"/>
      <c r="BQ26" s="421"/>
      <c r="BR26" s="421"/>
      <c r="BS26" s="421"/>
      <c r="BT26" s="421"/>
      <c r="BU26" s="422"/>
      <c r="BV26" s="420" t="s">
        <v>130</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181</v>
      </c>
      <c r="F27" s="450"/>
      <c r="G27" s="450"/>
      <c r="H27" s="450"/>
      <c r="I27" s="450"/>
      <c r="J27" s="450"/>
      <c r="K27" s="451"/>
      <c r="L27" s="471">
        <v>1</v>
      </c>
      <c r="M27" s="472"/>
      <c r="N27" s="472"/>
      <c r="O27" s="472"/>
      <c r="P27" s="514"/>
      <c r="Q27" s="471">
        <v>4450</v>
      </c>
      <c r="R27" s="472"/>
      <c r="S27" s="472"/>
      <c r="T27" s="472"/>
      <c r="U27" s="472"/>
      <c r="V27" s="514"/>
      <c r="W27" s="566"/>
      <c r="X27" s="567"/>
      <c r="Y27" s="568"/>
      <c r="Z27" s="470" t="s">
        <v>182</v>
      </c>
      <c r="AA27" s="450"/>
      <c r="AB27" s="450"/>
      <c r="AC27" s="450"/>
      <c r="AD27" s="450"/>
      <c r="AE27" s="450"/>
      <c r="AF27" s="450"/>
      <c r="AG27" s="451"/>
      <c r="AH27" s="471">
        <v>21</v>
      </c>
      <c r="AI27" s="472"/>
      <c r="AJ27" s="472"/>
      <c r="AK27" s="472"/>
      <c r="AL27" s="514"/>
      <c r="AM27" s="471">
        <v>69654</v>
      </c>
      <c r="AN27" s="472"/>
      <c r="AO27" s="472"/>
      <c r="AP27" s="472"/>
      <c r="AQ27" s="472"/>
      <c r="AR27" s="514"/>
      <c r="AS27" s="471">
        <v>3317</v>
      </c>
      <c r="AT27" s="472"/>
      <c r="AU27" s="472"/>
      <c r="AV27" s="472"/>
      <c r="AW27" s="472"/>
      <c r="AX27" s="473"/>
      <c r="AY27" s="515" t="s">
        <v>183</v>
      </c>
      <c r="AZ27" s="516"/>
      <c r="BA27" s="516"/>
      <c r="BB27" s="516"/>
      <c r="BC27" s="516"/>
      <c r="BD27" s="516"/>
      <c r="BE27" s="516"/>
      <c r="BF27" s="516"/>
      <c r="BG27" s="516"/>
      <c r="BH27" s="516"/>
      <c r="BI27" s="516"/>
      <c r="BJ27" s="516"/>
      <c r="BK27" s="516"/>
      <c r="BL27" s="516"/>
      <c r="BM27" s="517"/>
      <c r="BN27" s="539" t="s">
        <v>130</v>
      </c>
      <c r="BO27" s="540"/>
      <c r="BP27" s="540"/>
      <c r="BQ27" s="540"/>
      <c r="BR27" s="540"/>
      <c r="BS27" s="540"/>
      <c r="BT27" s="540"/>
      <c r="BU27" s="541"/>
      <c r="BV27" s="539" t="s">
        <v>130</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184</v>
      </c>
      <c r="F28" s="450"/>
      <c r="G28" s="450"/>
      <c r="H28" s="450"/>
      <c r="I28" s="450"/>
      <c r="J28" s="450"/>
      <c r="K28" s="451"/>
      <c r="L28" s="471">
        <v>1</v>
      </c>
      <c r="M28" s="472"/>
      <c r="N28" s="472"/>
      <c r="O28" s="472"/>
      <c r="P28" s="514"/>
      <c r="Q28" s="471">
        <v>4000</v>
      </c>
      <c r="R28" s="472"/>
      <c r="S28" s="472"/>
      <c r="T28" s="472"/>
      <c r="U28" s="472"/>
      <c r="V28" s="514"/>
      <c r="W28" s="566"/>
      <c r="X28" s="567"/>
      <c r="Y28" s="568"/>
      <c r="Z28" s="470" t="s">
        <v>185</v>
      </c>
      <c r="AA28" s="450"/>
      <c r="AB28" s="450"/>
      <c r="AC28" s="450"/>
      <c r="AD28" s="450"/>
      <c r="AE28" s="450"/>
      <c r="AF28" s="450"/>
      <c r="AG28" s="451"/>
      <c r="AH28" s="471" t="s">
        <v>130</v>
      </c>
      <c r="AI28" s="472"/>
      <c r="AJ28" s="472"/>
      <c r="AK28" s="472"/>
      <c r="AL28" s="514"/>
      <c r="AM28" s="471" t="s">
        <v>130</v>
      </c>
      <c r="AN28" s="472"/>
      <c r="AO28" s="472"/>
      <c r="AP28" s="472"/>
      <c r="AQ28" s="472"/>
      <c r="AR28" s="514"/>
      <c r="AS28" s="471" t="s">
        <v>139</v>
      </c>
      <c r="AT28" s="472"/>
      <c r="AU28" s="472"/>
      <c r="AV28" s="472"/>
      <c r="AW28" s="472"/>
      <c r="AX28" s="473"/>
      <c r="AY28" s="574" t="s">
        <v>186</v>
      </c>
      <c r="AZ28" s="575"/>
      <c r="BA28" s="575"/>
      <c r="BB28" s="576"/>
      <c r="BC28" s="380" t="s">
        <v>50</v>
      </c>
      <c r="BD28" s="381"/>
      <c r="BE28" s="381"/>
      <c r="BF28" s="381"/>
      <c r="BG28" s="381"/>
      <c r="BH28" s="381"/>
      <c r="BI28" s="381"/>
      <c r="BJ28" s="381"/>
      <c r="BK28" s="381"/>
      <c r="BL28" s="381"/>
      <c r="BM28" s="382"/>
      <c r="BN28" s="383">
        <v>2332702</v>
      </c>
      <c r="BO28" s="384"/>
      <c r="BP28" s="384"/>
      <c r="BQ28" s="384"/>
      <c r="BR28" s="384"/>
      <c r="BS28" s="384"/>
      <c r="BT28" s="384"/>
      <c r="BU28" s="385"/>
      <c r="BV28" s="383">
        <v>2180412</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187</v>
      </c>
      <c r="F29" s="450"/>
      <c r="G29" s="450"/>
      <c r="H29" s="450"/>
      <c r="I29" s="450"/>
      <c r="J29" s="450"/>
      <c r="K29" s="451"/>
      <c r="L29" s="471">
        <v>18</v>
      </c>
      <c r="M29" s="472"/>
      <c r="N29" s="472"/>
      <c r="O29" s="472"/>
      <c r="P29" s="514"/>
      <c r="Q29" s="471">
        <v>3550</v>
      </c>
      <c r="R29" s="472"/>
      <c r="S29" s="472"/>
      <c r="T29" s="472"/>
      <c r="U29" s="472"/>
      <c r="V29" s="514"/>
      <c r="W29" s="569"/>
      <c r="X29" s="570"/>
      <c r="Y29" s="571"/>
      <c r="Z29" s="470" t="s">
        <v>188</v>
      </c>
      <c r="AA29" s="450"/>
      <c r="AB29" s="450"/>
      <c r="AC29" s="450"/>
      <c r="AD29" s="450"/>
      <c r="AE29" s="450"/>
      <c r="AF29" s="450"/>
      <c r="AG29" s="451"/>
      <c r="AH29" s="471">
        <v>503</v>
      </c>
      <c r="AI29" s="472"/>
      <c r="AJ29" s="472"/>
      <c r="AK29" s="472"/>
      <c r="AL29" s="514"/>
      <c r="AM29" s="471">
        <v>1586026</v>
      </c>
      <c r="AN29" s="472"/>
      <c r="AO29" s="472"/>
      <c r="AP29" s="472"/>
      <c r="AQ29" s="472"/>
      <c r="AR29" s="514"/>
      <c r="AS29" s="471">
        <v>3153</v>
      </c>
      <c r="AT29" s="472"/>
      <c r="AU29" s="472"/>
      <c r="AV29" s="472"/>
      <c r="AW29" s="472"/>
      <c r="AX29" s="473"/>
      <c r="AY29" s="577"/>
      <c r="AZ29" s="578"/>
      <c r="BA29" s="578"/>
      <c r="BB29" s="579"/>
      <c r="BC29" s="454" t="s">
        <v>189</v>
      </c>
      <c r="BD29" s="455"/>
      <c r="BE29" s="455"/>
      <c r="BF29" s="455"/>
      <c r="BG29" s="455"/>
      <c r="BH29" s="455"/>
      <c r="BI29" s="455"/>
      <c r="BJ29" s="455"/>
      <c r="BK29" s="455"/>
      <c r="BL29" s="455"/>
      <c r="BM29" s="456"/>
      <c r="BN29" s="420">
        <v>122542</v>
      </c>
      <c r="BO29" s="421"/>
      <c r="BP29" s="421"/>
      <c r="BQ29" s="421"/>
      <c r="BR29" s="421"/>
      <c r="BS29" s="421"/>
      <c r="BT29" s="421"/>
      <c r="BU29" s="422"/>
      <c r="BV29" s="420">
        <v>122536</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190</v>
      </c>
      <c r="X30" s="588"/>
      <c r="Y30" s="588"/>
      <c r="Z30" s="588"/>
      <c r="AA30" s="588"/>
      <c r="AB30" s="588"/>
      <c r="AC30" s="588"/>
      <c r="AD30" s="588"/>
      <c r="AE30" s="588"/>
      <c r="AF30" s="588"/>
      <c r="AG30" s="589"/>
      <c r="AH30" s="547">
        <v>99.6</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300694</v>
      </c>
      <c r="BO30" s="540"/>
      <c r="BP30" s="540"/>
      <c r="BQ30" s="540"/>
      <c r="BR30" s="540"/>
      <c r="BS30" s="540"/>
      <c r="BT30" s="540"/>
      <c r="BU30" s="541"/>
      <c r="BV30" s="539">
        <v>235530</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191</v>
      </c>
      <c r="D32" s="583"/>
      <c r="E32" s="583"/>
      <c r="F32" s="583"/>
      <c r="G32" s="583"/>
      <c r="H32" s="583"/>
      <c r="I32" s="583"/>
      <c r="J32" s="583"/>
      <c r="K32" s="583"/>
      <c r="L32" s="583"/>
      <c r="M32" s="583"/>
      <c r="N32" s="583"/>
      <c r="O32" s="583"/>
      <c r="P32" s="583"/>
      <c r="Q32" s="583"/>
      <c r="R32" s="583"/>
      <c r="S32" s="583"/>
      <c r="U32" s="424" t="s">
        <v>192</v>
      </c>
      <c r="V32" s="424"/>
      <c r="W32" s="424"/>
      <c r="X32" s="424"/>
      <c r="Y32" s="424"/>
      <c r="Z32" s="424"/>
      <c r="AA32" s="424"/>
      <c r="AB32" s="424"/>
      <c r="AC32" s="424"/>
      <c r="AD32" s="424"/>
      <c r="AE32" s="424"/>
      <c r="AF32" s="424"/>
      <c r="AG32" s="424"/>
      <c r="AH32" s="424"/>
      <c r="AI32" s="424"/>
      <c r="AJ32" s="424"/>
      <c r="AK32" s="424"/>
      <c r="AM32" s="424" t="s">
        <v>193</v>
      </c>
      <c r="AN32" s="424"/>
      <c r="AO32" s="424"/>
      <c r="AP32" s="424"/>
      <c r="AQ32" s="424"/>
      <c r="AR32" s="424"/>
      <c r="AS32" s="424"/>
      <c r="AT32" s="424"/>
      <c r="AU32" s="424"/>
      <c r="AV32" s="424"/>
      <c r="AW32" s="424"/>
      <c r="AX32" s="424"/>
      <c r="AY32" s="424"/>
      <c r="AZ32" s="424"/>
      <c r="BA32" s="424"/>
      <c r="BB32" s="424"/>
      <c r="BC32" s="424"/>
      <c r="BE32" s="424" t="s">
        <v>194</v>
      </c>
      <c r="BF32" s="424"/>
      <c r="BG32" s="424"/>
      <c r="BH32" s="424"/>
      <c r="BI32" s="424"/>
      <c r="BJ32" s="424"/>
      <c r="BK32" s="424"/>
      <c r="BL32" s="424"/>
      <c r="BM32" s="424"/>
      <c r="BN32" s="424"/>
      <c r="BO32" s="424"/>
      <c r="BP32" s="424"/>
      <c r="BQ32" s="424"/>
      <c r="BR32" s="424"/>
      <c r="BS32" s="424"/>
      <c r="BT32" s="424"/>
      <c r="BU32" s="424"/>
      <c r="BW32" s="424" t="s">
        <v>195</v>
      </c>
      <c r="BX32" s="424"/>
      <c r="BY32" s="424"/>
      <c r="BZ32" s="424"/>
      <c r="CA32" s="424"/>
      <c r="CB32" s="424"/>
      <c r="CC32" s="424"/>
      <c r="CD32" s="424"/>
      <c r="CE32" s="424"/>
      <c r="CF32" s="424"/>
      <c r="CG32" s="424"/>
      <c r="CH32" s="424"/>
      <c r="CI32" s="424"/>
      <c r="CJ32" s="424"/>
      <c r="CK32" s="424"/>
      <c r="CL32" s="424"/>
      <c r="CM32" s="424"/>
      <c r="CO32" s="424" t="s">
        <v>196</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197</v>
      </c>
      <c r="D33" s="444"/>
      <c r="E33" s="409" t="s">
        <v>198</v>
      </c>
      <c r="F33" s="409"/>
      <c r="G33" s="409"/>
      <c r="H33" s="409"/>
      <c r="I33" s="409"/>
      <c r="J33" s="409"/>
      <c r="K33" s="409"/>
      <c r="L33" s="409"/>
      <c r="M33" s="409"/>
      <c r="N33" s="409"/>
      <c r="O33" s="409"/>
      <c r="P33" s="409"/>
      <c r="Q33" s="409"/>
      <c r="R33" s="409"/>
      <c r="S33" s="409"/>
      <c r="T33" s="200"/>
      <c r="U33" s="444" t="s">
        <v>199</v>
      </c>
      <c r="V33" s="444"/>
      <c r="W33" s="409" t="s">
        <v>198</v>
      </c>
      <c r="X33" s="409"/>
      <c r="Y33" s="409"/>
      <c r="Z33" s="409"/>
      <c r="AA33" s="409"/>
      <c r="AB33" s="409"/>
      <c r="AC33" s="409"/>
      <c r="AD33" s="409"/>
      <c r="AE33" s="409"/>
      <c r="AF33" s="409"/>
      <c r="AG33" s="409"/>
      <c r="AH33" s="409"/>
      <c r="AI33" s="409"/>
      <c r="AJ33" s="409"/>
      <c r="AK33" s="409"/>
      <c r="AL33" s="200"/>
      <c r="AM33" s="444" t="s">
        <v>197</v>
      </c>
      <c r="AN33" s="444"/>
      <c r="AO33" s="409" t="s">
        <v>198</v>
      </c>
      <c r="AP33" s="409"/>
      <c r="AQ33" s="409"/>
      <c r="AR33" s="409"/>
      <c r="AS33" s="409"/>
      <c r="AT33" s="409"/>
      <c r="AU33" s="409"/>
      <c r="AV33" s="409"/>
      <c r="AW33" s="409"/>
      <c r="AX33" s="409"/>
      <c r="AY33" s="409"/>
      <c r="AZ33" s="409"/>
      <c r="BA33" s="409"/>
      <c r="BB33" s="409"/>
      <c r="BC33" s="409"/>
      <c r="BD33" s="201"/>
      <c r="BE33" s="409" t="s">
        <v>200</v>
      </c>
      <c r="BF33" s="409"/>
      <c r="BG33" s="409" t="s">
        <v>201</v>
      </c>
      <c r="BH33" s="409"/>
      <c r="BI33" s="409"/>
      <c r="BJ33" s="409"/>
      <c r="BK33" s="409"/>
      <c r="BL33" s="409"/>
      <c r="BM33" s="409"/>
      <c r="BN33" s="409"/>
      <c r="BO33" s="409"/>
      <c r="BP33" s="409"/>
      <c r="BQ33" s="409"/>
      <c r="BR33" s="409"/>
      <c r="BS33" s="409"/>
      <c r="BT33" s="409"/>
      <c r="BU33" s="409"/>
      <c r="BV33" s="201"/>
      <c r="BW33" s="444" t="s">
        <v>200</v>
      </c>
      <c r="BX33" s="444"/>
      <c r="BY33" s="409" t="s">
        <v>202</v>
      </c>
      <c r="BZ33" s="409"/>
      <c r="CA33" s="409"/>
      <c r="CB33" s="409"/>
      <c r="CC33" s="409"/>
      <c r="CD33" s="409"/>
      <c r="CE33" s="409"/>
      <c r="CF33" s="409"/>
      <c r="CG33" s="409"/>
      <c r="CH33" s="409"/>
      <c r="CI33" s="409"/>
      <c r="CJ33" s="409"/>
      <c r="CK33" s="409"/>
      <c r="CL33" s="409"/>
      <c r="CM33" s="409"/>
      <c r="CN33" s="200"/>
      <c r="CO33" s="444" t="s">
        <v>197</v>
      </c>
      <c r="CP33" s="444"/>
      <c r="CQ33" s="409" t="s">
        <v>203</v>
      </c>
      <c r="CR33" s="409"/>
      <c r="CS33" s="409"/>
      <c r="CT33" s="409"/>
      <c r="CU33" s="409"/>
      <c r="CV33" s="409"/>
      <c r="CW33" s="409"/>
      <c r="CX33" s="409"/>
      <c r="CY33" s="409"/>
      <c r="CZ33" s="409"/>
      <c r="DA33" s="409"/>
      <c r="DB33" s="409"/>
      <c r="DC33" s="409"/>
      <c r="DD33" s="409"/>
      <c r="DE33" s="409"/>
      <c r="DF33" s="200"/>
      <c r="DG33" s="609" t="s">
        <v>204</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5</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7</v>
      </c>
      <c r="BX34" s="610"/>
      <c r="BY34" s="611" t="str">
        <f>IF('各会計、関係団体の財政状況及び健全化判断比率'!B68="","",'各会計、関係団体の財政状況及び健全化判断比率'!B68)</f>
        <v>千葉県市町村総合事務組合（一般会計）</v>
      </c>
      <c r="BZ34" s="611"/>
      <c r="CA34" s="611"/>
      <c r="CB34" s="611"/>
      <c r="CC34" s="611"/>
      <c r="CD34" s="611"/>
      <c r="CE34" s="611"/>
      <c r="CF34" s="611"/>
      <c r="CG34" s="611"/>
      <c r="CH34" s="611"/>
      <c r="CI34" s="611"/>
      <c r="CJ34" s="611"/>
      <c r="CK34" s="611"/>
      <c r="CL34" s="611"/>
      <c r="CM34" s="611"/>
      <c r="CN34" s="175"/>
      <c r="CO34" s="610" t="str">
        <f>IF(CQ34="","",MAX(C34:D43,U34:V43,AM34:AN43,BE34:BF43,BW34:BX43)+1)</f>
        <v/>
      </c>
      <c r="CP34" s="610"/>
      <c r="CQ34" s="611" t="str">
        <f>IF('各会計、関係団体の財政状況及び健全化判断比率'!BS7="","",'各会計、関係団体の財政状況及び健全化判断比率'!BS7)</f>
        <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後期高齢者医療特別会計</v>
      </c>
      <c r="X35" s="611"/>
      <c r="Y35" s="611"/>
      <c r="Z35" s="611"/>
      <c r="AA35" s="611"/>
      <c r="AB35" s="611"/>
      <c r="AC35" s="611"/>
      <c r="AD35" s="611"/>
      <c r="AE35" s="611"/>
      <c r="AF35" s="611"/>
      <c r="AG35" s="611"/>
      <c r="AH35" s="611"/>
      <c r="AI35" s="611"/>
      <c r="AJ35" s="611"/>
      <c r="AK35" s="611"/>
      <c r="AL35" s="175"/>
      <c r="AM35" s="610">
        <f t="shared" ref="AM35:AM43" si="0">IF(AO35="","",AM34+1)</f>
        <v>6</v>
      </c>
      <c r="AN35" s="610"/>
      <c r="AO35" s="611" t="str">
        <f>IF('各会計、関係団体の財政状況及び健全化判断比率'!B32="","",'各会計、関係団体の財政状況及び健全化判断比率'!B32)</f>
        <v>下水道事業会計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8</v>
      </c>
      <c r="BX35" s="610"/>
      <c r="BY35" s="611" t="str">
        <f>IF('各会計、関係団体の財政状況及び健全化判断比率'!B69="","",'各会計、関係団体の財政状況及び健全化判断比率'!B69)</f>
        <v>千葉県市町村総合事務組合（千葉県自治会館管理運営特別会計）</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介護保険特別会計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9</v>
      </c>
      <c r="BX36" s="610"/>
      <c r="BY36" s="611" t="str">
        <f>IF('各会計、関係団体の財政状況及び健全化判断比率'!B70="","",'各会計、関係団体の財政状況及び健全化判断比率'!B70)</f>
        <v>千葉県市町村総合事務組合（千葉県自治研修センター特別会計）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10</v>
      </c>
      <c r="BX37" s="610"/>
      <c r="BY37" s="611" t="str">
        <f>IF('各会計、関係団体の財政状況及び健全化判断比率'!B71="","",'各会計、関係団体の財政状況及び健全化判断比率'!B71)</f>
        <v>千葉県市町村総合事務組合（千葉県市町村交通災害共済特別会計）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11</v>
      </c>
      <c r="BX38" s="610"/>
      <c r="BY38" s="611" t="str">
        <f>IF('各会計、関係団体の財政状況及び健全化判断比率'!B72="","",'各会計、関係団体の財政状況及び健全化判断比率'!B72)</f>
        <v>千葉県後期高齢者医療広域連合（一般会計）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12</v>
      </c>
      <c r="BX39" s="610"/>
      <c r="BY39" s="611" t="str">
        <f>IF('各会計、関係団体の財政状況及び健全化判断比率'!B73="","",'各会計、関係団体の財政状況及び健全化判断比率'!B73)</f>
        <v>千葉県後期高齢者医療広域連合（後期高齢者医療特別会計）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13</v>
      </c>
      <c r="BX40" s="610"/>
      <c r="BY40" s="611" t="str">
        <f>IF('各会計、関係団体の財政状況及び健全化判断比率'!B74="","",'各会計、関係団体の財政状況及び健全化判断比率'!B74)</f>
        <v>印旛広域市町村圏事務組合（一般会計）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14</v>
      </c>
      <c r="BX41" s="610"/>
      <c r="BY41" s="611" t="str">
        <f>IF('各会計、関係団体の財政状況及び健全化判断比率'!B75="","",'各会計、関係団体の財政状況及び健全化判断比率'!B75)</f>
        <v>印旛広域市町村圏事務組合（水道用水供給事業）</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15</v>
      </c>
      <c r="BX42" s="610"/>
      <c r="BY42" s="611" t="str">
        <f>IF('各会計、関係団体の財政状況及び健全化判断比率'!B76="","",'各会計、関係団体の財政状況及び健全化判断比率'!B76)</f>
        <v>印旛衛生施設管理組合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f t="shared" si="2"/>
        <v>16</v>
      </c>
      <c r="BX43" s="610"/>
      <c r="BY43" s="611" t="str">
        <f>IF('各会計、関係団体の財政状況及び健全化判断比率'!B77="","",'各会計、関係団体の財政状況及び健全化判断比率'!B77)</f>
        <v>佐倉市八街市酒々井町消防組合</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205</v>
      </c>
      <c r="E46" s="613" t="s">
        <v>206</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207</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208</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209</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210</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211</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212</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213</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ncTq+Xld/KMj6GieBHV3XWR+ejc5/Kk3w8Cn09KkCFkVEovbGEOPzll2FnQFENirchc8OnBSQXf3c/br7U9f3w==" saltValue="0VmvNBCotzc/XsLBQeABb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214</v>
      </c>
      <c r="DI1" s="616"/>
      <c r="DJ1" s="616"/>
      <c r="DK1" s="616"/>
      <c r="DL1" s="616"/>
      <c r="DM1" s="616"/>
      <c r="DN1" s="617"/>
      <c r="DO1" s="208"/>
      <c r="DP1" s="615" t="s">
        <v>215</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216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217</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218</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219</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220</v>
      </c>
      <c r="S4" s="619"/>
      <c r="T4" s="619"/>
      <c r="U4" s="619"/>
      <c r="V4" s="619"/>
      <c r="W4" s="619"/>
      <c r="X4" s="619"/>
      <c r="Y4" s="620"/>
      <c r="Z4" s="618" t="s">
        <v>221</v>
      </c>
      <c r="AA4" s="619"/>
      <c r="AB4" s="619"/>
      <c r="AC4" s="620"/>
      <c r="AD4" s="618" t="s">
        <v>222</v>
      </c>
      <c r="AE4" s="619"/>
      <c r="AF4" s="619"/>
      <c r="AG4" s="619"/>
      <c r="AH4" s="619"/>
      <c r="AI4" s="619"/>
      <c r="AJ4" s="619"/>
      <c r="AK4" s="620"/>
      <c r="AL4" s="618" t="s">
        <v>221</v>
      </c>
      <c r="AM4" s="619"/>
      <c r="AN4" s="619"/>
      <c r="AO4" s="620"/>
      <c r="AP4" s="621" t="s">
        <v>223</v>
      </c>
      <c r="AQ4" s="621"/>
      <c r="AR4" s="621"/>
      <c r="AS4" s="621"/>
      <c r="AT4" s="621"/>
      <c r="AU4" s="621"/>
      <c r="AV4" s="621"/>
      <c r="AW4" s="621"/>
      <c r="AX4" s="621"/>
      <c r="AY4" s="621"/>
      <c r="AZ4" s="621"/>
      <c r="BA4" s="621"/>
      <c r="BB4" s="621"/>
      <c r="BC4" s="621"/>
      <c r="BD4" s="621"/>
      <c r="BE4" s="621"/>
      <c r="BF4" s="621"/>
      <c r="BG4" s="621" t="s">
        <v>224</v>
      </c>
      <c r="BH4" s="621"/>
      <c r="BI4" s="621"/>
      <c r="BJ4" s="621"/>
      <c r="BK4" s="621"/>
      <c r="BL4" s="621"/>
      <c r="BM4" s="621"/>
      <c r="BN4" s="621"/>
      <c r="BO4" s="621" t="s">
        <v>221</v>
      </c>
      <c r="BP4" s="621"/>
      <c r="BQ4" s="621"/>
      <c r="BR4" s="621"/>
      <c r="BS4" s="621" t="s">
        <v>225</v>
      </c>
      <c r="BT4" s="621"/>
      <c r="BU4" s="621"/>
      <c r="BV4" s="621"/>
      <c r="BW4" s="621"/>
      <c r="BX4" s="621"/>
      <c r="BY4" s="621"/>
      <c r="BZ4" s="621"/>
      <c r="CA4" s="621"/>
      <c r="CB4" s="621"/>
      <c r="CD4" s="618" t="s">
        <v>226</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227</v>
      </c>
      <c r="C5" s="623"/>
      <c r="D5" s="623"/>
      <c r="E5" s="623"/>
      <c r="F5" s="623"/>
      <c r="G5" s="623"/>
      <c r="H5" s="623"/>
      <c r="I5" s="623"/>
      <c r="J5" s="623"/>
      <c r="K5" s="623"/>
      <c r="L5" s="623"/>
      <c r="M5" s="623"/>
      <c r="N5" s="623"/>
      <c r="O5" s="623"/>
      <c r="P5" s="623"/>
      <c r="Q5" s="624"/>
      <c r="R5" s="625">
        <v>7483909</v>
      </c>
      <c r="S5" s="626"/>
      <c r="T5" s="626"/>
      <c r="U5" s="626"/>
      <c r="V5" s="626"/>
      <c r="W5" s="626"/>
      <c r="X5" s="626"/>
      <c r="Y5" s="627"/>
      <c r="Z5" s="628">
        <v>27.2</v>
      </c>
      <c r="AA5" s="628"/>
      <c r="AB5" s="628"/>
      <c r="AC5" s="628"/>
      <c r="AD5" s="629">
        <v>7359585</v>
      </c>
      <c r="AE5" s="629"/>
      <c r="AF5" s="629"/>
      <c r="AG5" s="629"/>
      <c r="AH5" s="629"/>
      <c r="AI5" s="629"/>
      <c r="AJ5" s="629"/>
      <c r="AK5" s="629"/>
      <c r="AL5" s="630">
        <v>52.7</v>
      </c>
      <c r="AM5" s="631"/>
      <c r="AN5" s="631"/>
      <c r="AO5" s="632"/>
      <c r="AP5" s="622" t="s">
        <v>228</v>
      </c>
      <c r="AQ5" s="623"/>
      <c r="AR5" s="623"/>
      <c r="AS5" s="623"/>
      <c r="AT5" s="623"/>
      <c r="AU5" s="623"/>
      <c r="AV5" s="623"/>
      <c r="AW5" s="623"/>
      <c r="AX5" s="623"/>
      <c r="AY5" s="623"/>
      <c r="AZ5" s="623"/>
      <c r="BA5" s="623"/>
      <c r="BB5" s="623"/>
      <c r="BC5" s="623"/>
      <c r="BD5" s="623"/>
      <c r="BE5" s="623"/>
      <c r="BF5" s="624"/>
      <c r="BG5" s="636">
        <v>7359585</v>
      </c>
      <c r="BH5" s="637"/>
      <c r="BI5" s="637"/>
      <c r="BJ5" s="637"/>
      <c r="BK5" s="637"/>
      <c r="BL5" s="637"/>
      <c r="BM5" s="637"/>
      <c r="BN5" s="638"/>
      <c r="BO5" s="639">
        <v>98.3</v>
      </c>
      <c r="BP5" s="639"/>
      <c r="BQ5" s="639"/>
      <c r="BR5" s="639"/>
      <c r="BS5" s="640" t="s">
        <v>130</v>
      </c>
      <c r="BT5" s="640"/>
      <c r="BU5" s="640"/>
      <c r="BV5" s="640"/>
      <c r="BW5" s="640"/>
      <c r="BX5" s="640"/>
      <c r="BY5" s="640"/>
      <c r="BZ5" s="640"/>
      <c r="CA5" s="640"/>
      <c r="CB5" s="644"/>
      <c r="CD5" s="618" t="s">
        <v>223</v>
      </c>
      <c r="CE5" s="619"/>
      <c r="CF5" s="619"/>
      <c r="CG5" s="619"/>
      <c r="CH5" s="619"/>
      <c r="CI5" s="619"/>
      <c r="CJ5" s="619"/>
      <c r="CK5" s="619"/>
      <c r="CL5" s="619"/>
      <c r="CM5" s="619"/>
      <c r="CN5" s="619"/>
      <c r="CO5" s="619"/>
      <c r="CP5" s="619"/>
      <c r="CQ5" s="620"/>
      <c r="CR5" s="618" t="s">
        <v>229</v>
      </c>
      <c r="CS5" s="619"/>
      <c r="CT5" s="619"/>
      <c r="CU5" s="619"/>
      <c r="CV5" s="619"/>
      <c r="CW5" s="619"/>
      <c r="CX5" s="619"/>
      <c r="CY5" s="620"/>
      <c r="CZ5" s="618" t="s">
        <v>221</v>
      </c>
      <c r="DA5" s="619"/>
      <c r="DB5" s="619"/>
      <c r="DC5" s="620"/>
      <c r="DD5" s="618" t="s">
        <v>230</v>
      </c>
      <c r="DE5" s="619"/>
      <c r="DF5" s="619"/>
      <c r="DG5" s="619"/>
      <c r="DH5" s="619"/>
      <c r="DI5" s="619"/>
      <c r="DJ5" s="619"/>
      <c r="DK5" s="619"/>
      <c r="DL5" s="619"/>
      <c r="DM5" s="619"/>
      <c r="DN5" s="619"/>
      <c r="DO5" s="619"/>
      <c r="DP5" s="620"/>
      <c r="DQ5" s="618" t="s">
        <v>231</v>
      </c>
      <c r="DR5" s="619"/>
      <c r="DS5" s="619"/>
      <c r="DT5" s="619"/>
      <c r="DU5" s="619"/>
      <c r="DV5" s="619"/>
      <c r="DW5" s="619"/>
      <c r="DX5" s="619"/>
      <c r="DY5" s="619"/>
      <c r="DZ5" s="619"/>
      <c r="EA5" s="619"/>
      <c r="EB5" s="619"/>
      <c r="EC5" s="620"/>
    </row>
    <row r="6" spans="2:143" ht="11.25" customHeight="1" x14ac:dyDescent="0.2">
      <c r="B6" s="633" t="s">
        <v>232</v>
      </c>
      <c r="C6" s="634"/>
      <c r="D6" s="634"/>
      <c r="E6" s="634"/>
      <c r="F6" s="634"/>
      <c r="G6" s="634"/>
      <c r="H6" s="634"/>
      <c r="I6" s="634"/>
      <c r="J6" s="634"/>
      <c r="K6" s="634"/>
      <c r="L6" s="634"/>
      <c r="M6" s="634"/>
      <c r="N6" s="634"/>
      <c r="O6" s="634"/>
      <c r="P6" s="634"/>
      <c r="Q6" s="635"/>
      <c r="R6" s="636">
        <v>178919</v>
      </c>
      <c r="S6" s="637"/>
      <c r="T6" s="637"/>
      <c r="U6" s="637"/>
      <c r="V6" s="637"/>
      <c r="W6" s="637"/>
      <c r="X6" s="637"/>
      <c r="Y6" s="638"/>
      <c r="Z6" s="639">
        <v>0.6</v>
      </c>
      <c r="AA6" s="639"/>
      <c r="AB6" s="639"/>
      <c r="AC6" s="639"/>
      <c r="AD6" s="640">
        <v>178919</v>
      </c>
      <c r="AE6" s="640"/>
      <c r="AF6" s="640"/>
      <c r="AG6" s="640"/>
      <c r="AH6" s="640"/>
      <c r="AI6" s="640"/>
      <c r="AJ6" s="640"/>
      <c r="AK6" s="640"/>
      <c r="AL6" s="641">
        <v>1.3</v>
      </c>
      <c r="AM6" s="642"/>
      <c r="AN6" s="642"/>
      <c r="AO6" s="643"/>
      <c r="AP6" s="633" t="s">
        <v>233</v>
      </c>
      <c r="AQ6" s="634"/>
      <c r="AR6" s="634"/>
      <c r="AS6" s="634"/>
      <c r="AT6" s="634"/>
      <c r="AU6" s="634"/>
      <c r="AV6" s="634"/>
      <c r="AW6" s="634"/>
      <c r="AX6" s="634"/>
      <c r="AY6" s="634"/>
      <c r="AZ6" s="634"/>
      <c r="BA6" s="634"/>
      <c r="BB6" s="634"/>
      <c r="BC6" s="634"/>
      <c r="BD6" s="634"/>
      <c r="BE6" s="634"/>
      <c r="BF6" s="635"/>
      <c r="BG6" s="636">
        <v>7359585</v>
      </c>
      <c r="BH6" s="637"/>
      <c r="BI6" s="637"/>
      <c r="BJ6" s="637"/>
      <c r="BK6" s="637"/>
      <c r="BL6" s="637"/>
      <c r="BM6" s="637"/>
      <c r="BN6" s="638"/>
      <c r="BO6" s="639">
        <v>98.3</v>
      </c>
      <c r="BP6" s="639"/>
      <c r="BQ6" s="639"/>
      <c r="BR6" s="639"/>
      <c r="BS6" s="640" t="s">
        <v>139</v>
      </c>
      <c r="BT6" s="640"/>
      <c r="BU6" s="640"/>
      <c r="BV6" s="640"/>
      <c r="BW6" s="640"/>
      <c r="BX6" s="640"/>
      <c r="BY6" s="640"/>
      <c r="BZ6" s="640"/>
      <c r="CA6" s="640"/>
      <c r="CB6" s="644"/>
      <c r="CD6" s="622" t="s">
        <v>234</v>
      </c>
      <c r="CE6" s="623"/>
      <c r="CF6" s="623"/>
      <c r="CG6" s="623"/>
      <c r="CH6" s="623"/>
      <c r="CI6" s="623"/>
      <c r="CJ6" s="623"/>
      <c r="CK6" s="623"/>
      <c r="CL6" s="623"/>
      <c r="CM6" s="623"/>
      <c r="CN6" s="623"/>
      <c r="CO6" s="623"/>
      <c r="CP6" s="623"/>
      <c r="CQ6" s="624"/>
      <c r="CR6" s="636">
        <v>197844</v>
      </c>
      <c r="CS6" s="637"/>
      <c r="CT6" s="637"/>
      <c r="CU6" s="637"/>
      <c r="CV6" s="637"/>
      <c r="CW6" s="637"/>
      <c r="CX6" s="637"/>
      <c r="CY6" s="638"/>
      <c r="CZ6" s="630">
        <v>0.8</v>
      </c>
      <c r="DA6" s="631"/>
      <c r="DB6" s="631"/>
      <c r="DC6" s="647"/>
      <c r="DD6" s="645" t="s">
        <v>235</v>
      </c>
      <c r="DE6" s="637"/>
      <c r="DF6" s="637"/>
      <c r="DG6" s="637"/>
      <c r="DH6" s="637"/>
      <c r="DI6" s="637"/>
      <c r="DJ6" s="637"/>
      <c r="DK6" s="637"/>
      <c r="DL6" s="637"/>
      <c r="DM6" s="637"/>
      <c r="DN6" s="637"/>
      <c r="DO6" s="637"/>
      <c r="DP6" s="638"/>
      <c r="DQ6" s="645">
        <v>197844</v>
      </c>
      <c r="DR6" s="637"/>
      <c r="DS6" s="637"/>
      <c r="DT6" s="637"/>
      <c r="DU6" s="637"/>
      <c r="DV6" s="637"/>
      <c r="DW6" s="637"/>
      <c r="DX6" s="637"/>
      <c r="DY6" s="637"/>
      <c r="DZ6" s="637"/>
      <c r="EA6" s="637"/>
      <c r="EB6" s="637"/>
      <c r="EC6" s="646"/>
    </row>
    <row r="7" spans="2:143" ht="11.25" customHeight="1" x14ac:dyDescent="0.2">
      <c r="B7" s="633" t="s">
        <v>236</v>
      </c>
      <c r="C7" s="634"/>
      <c r="D7" s="634"/>
      <c r="E7" s="634"/>
      <c r="F7" s="634"/>
      <c r="G7" s="634"/>
      <c r="H7" s="634"/>
      <c r="I7" s="634"/>
      <c r="J7" s="634"/>
      <c r="K7" s="634"/>
      <c r="L7" s="634"/>
      <c r="M7" s="634"/>
      <c r="N7" s="634"/>
      <c r="O7" s="634"/>
      <c r="P7" s="634"/>
      <c r="Q7" s="635"/>
      <c r="R7" s="636">
        <v>4955</v>
      </c>
      <c r="S7" s="637"/>
      <c r="T7" s="637"/>
      <c r="U7" s="637"/>
      <c r="V7" s="637"/>
      <c r="W7" s="637"/>
      <c r="X7" s="637"/>
      <c r="Y7" s="638"/>
      <c r="Z7" s="639">
        <v>0</v>
      </c>
      <c r="AA7" s="639"/>
      <c r="AB7" s="639"/>
      <c r="AC7" s="639"/>
      <c r="AD7" s="640">
        <v>4955</v>
      </c>
      <c r="AE7" s="640"/>
      <c r="AF7" s="640"/>
      <c r="AG7" s="640"/>
      <c r="AH7" s="640"/>
      <c r="AI7" s="640"/>
      <c r="AJ7" s="640"/>
      <c r="AK7" s="640"/>
      <c r="AL7" s="641">
        <v>0</v>
      </c>
      <c r="AM7" s="642"/>
      <c r="AN7" s="642"/>
      <c r="AO7" s="643"/>
      <c r="AP7" s="633" t="s">
        <v>237</v>
      </c>
      <c r="AQ7" s="634"/>
      <c r="AR7" s="634"/>
      <c r="AS7" s="634"/>
      <c r="AT7" s="634"/>
      <c r="AU7" s="634"/>
      <c r="AV7" s="634"/>
      <c r="AW7" s="634"/>
      <c r="AX7" s="634"/>
      <c r="AY7" s="634"/>
      <c r="AZ7" s="634"/>
      <c r="BA7" s="634"/>
      <c r="BB7" s="634"/>
      <c r="BC7" s="634"/>
      <c r="BD7" s="634"/>
      <c r="BE7" s="634"/>
      <c r="BF7" s="635"/>
      <c r="BG7" s="636">
        <v>3499391</v>
      </c>
      <c r="BH7" s="637"/>
      <c r="BI7" s="637"/>
      <c r="BJ7" s="637"/>
      <c r="BK7" s="637"/>
      <c r="BL7" s="637"/>
      <c r="BM7" s="637"/>
      <c r="BN7" s="638"/>
      <c r="BO7" s="639">
        <v>46.8</v>
      </c>
      <c r="BP7" s="639"/>
      <c r="BQ7" s="639"/>
      <c r="BR7" s="639"/>
      <c r="BS7" s="640" t="s">
        <v>139</v>
      </c>
      <c r="BT7" s="640"/>
      <c r="BU7" s="640"/>
      <c r="BV7" s="640"/>
      <c r="BW7" s="640"/>
      <c r="BX7" s="640"/>
      <c r="BY7" s="640"/>
      <c r="BZ7" s="640"/>
      <c r="CA7" s="640"/>
      <c r="CB7" s="644"/>
      <c r="CD7" s="633" t="s">
        <v>238</v>
      </c>
      <c r="CE7" s="634"/>
      <c r="CF7" s="634"/>
      <c r="CG7" s="634"/>
      <c r="CH7" s="634"/>
      <c r="CI7" s="634"/>
      <c r="CJ7" s="634"/>
      <c r="CK7" s="634"/>
      <c r="CL7" s="634"/>
      <c r="CM7" s="634"/>
      <c r="CN7" s="634"/>
      <c r="CO7" s="634"/>
      <c r="CP7" s="634"/>
      <c r="CQ7" s="635"/>
      <c r="CR7" s="636">
        <v>2126434</v>
      </c>
      <c r="CS7" s="637"/>
      <c r="CT7" s="637"/>
      <c r="CU7" s="637"/>
      <c r="CV7" s="637"/>
      <c r="CW7" s="637"/>
      <c r="CX7" s="637"/>
      <c r="CY7" s="638"/>
      <c r="CZ7" s="639">
        <v>8.1999999999999993</v>
      </c>
      <c r="DA7" s="639"/>
      <c r="DB7" s="639"/>
      <c r="DC7" s="639"/>
      <c r="DD7" s="645">
        <v>137038</v>
      </c>
      <c r="DE7" s="637"/>
      <c r="DF7" s="637"/>
      <c r="DG7" s="637"/>
      <c r="DH7" s="637"/>
      <c r="DI7" s="637"/>
      <c r="DJ7" s="637"/>
      <c r="DK7" s="637"/>
      <c r="DL7" s="637"/>
      <c r="DM7" s="637"/>
      <c r="DN7" s="637"/>
      <c r="DO7" s="637"/>
      <c r="DP7" s="638"/>
      <c r="DQ7" s="645">
        <v>1679832</v>
      </c>
      <c r="DR7" s="637"/>
      <c r="DS7" s="637"/>
      <c r="DT7" s="637"/>
      <c r="DU7" s="637"/>
      <c r="DV7" s="637"/>
      <c r="DW7" s="637"/>
      <c r="DX7" s="637"/>
      <c r="DY7" s="637"/>
      <c r="DZ7" s="637"/>
      <c r="EA7" s="637"/>
      <c r="EB7" s="637"/>
      <c r="EC7" s="646"/>
    </row>
    <row r="8" spans="2:143" ht="11.25" customHeight="1" x14ac:dyDescent="0.2">
      <c r="B8" s="633" t="s">
        <v>239</v>
      </c>
      <c r="C8" s="634"/>
      <c r="D8" s="634"/>
      <c r="E8" s="634"/>
      <c r="F8" s="634"/>
      <c r="G8" s="634"/>
      <c r="H8" s="634"/>
      <c r="I8" s="634"/>
      <c r="J8" s="634"/>
      <c r="K8" s="634"/>
      <c r="L8" s="634"/>
      <c r="M8" s="634"/>
      <c r="N8" s="634"/>
      <c r="O8" s="634"/>
      <c r="P8" s="634"/>
      <c r="Q8" s="635"/>
      <c r="R8" s="636">
        <v>49893</v>
      </c>
      <c r="S8" s="637"/>
      <c r="T8" s="637"/>
      <c r="U8" s="637"/>
      <c r="V8" s="637"/>
      <c r="W8" s="637"/>
      <c r="X8" s="637"/>
      <c r="Y8" s="638"/>
      <c r="Z8" s="639">
        <v>0.2</v>
      </c>
      <c r="AA8" s="639"/>
      <c r="AB8" s="639"/>
      <c r="AC8" s="639"/>
      <c r="AD8" s="640">
        <v>49893</v>
      </c>
      <c r="AE8" s="640"/>
      <c r="AF8" s="640"/>
      <c r="AG8" s="640"/>
      <c r="AH8" s="640"/>
      <c r="AI8" s="640"/>
      <c r="AJ8" s="640"/>
      <c r="AK8" s="640"/>
      <c r="AL8" s="641">
        <v>0.4</v>
      </c>
      <c r="AM8" s="642"/>
      <c r="AN8" s="642"/>
      <c r="AO8" s="643"/>
      <c r="AP8" s="633" t="s">
        <v>240</v>
      </c>
      <c r="AQ8" s="634"/>
      <c r="AR8" s="634"/>
      <c r="AS8" s="634"/>
      <c r="AT8" s="634"/>
      <c r="AU8" s="634"/>
      <c r="AV8" s="634"/>
      <c r="AW8" s="634"/>
      <c r="AX8" s="634"/>
      <c r="AY8" s="634"/>
      <c r="AZ8" s="634"/>
      <c r="BA8" s="634"/>
      <c r="BB8" s="634"/>
      <c r="BC8" s="634"/>
      <c r="BD8" s="634"/>
      <c r="BE8" s="634"/>
      <c r="BF8" s="635"/>
      <c r="BG8" s="636">
        <v>123728</v>
      </c>
      <c r="BH8" s="637"/>
      <c r="BI8" s="637"/>
      <c r="BJ8" s="637"/>
      <c r="BK8" s="637"/>
      <c r="BL8" s="637"/>
      <c r="BM8" s="637"/>
      <c r="BN8" s="638"/>
      <c r="BO8" s="639">
        <v>1.7</v>
      </c>
      <c r="BP8" s="639"/>
      <c r="BQ8" s="639"/>
      <c r="BR8" s="639"/>
      <c r="BS8" s="640" t="s">
        <v>235</v>
      </c>
      <c r="BT8" s="640"/>
      <c r="BU8" s="640"/>
      <c r="BV8" s="640"/>
      <c r="BW8" s="640"/>
      <c r="BX8" s="640"/>
      <c r="BY8" s="640"/>
      <c r="BZ8" s="640"/>
      <c r="CA8" s="640"/>
      <c r="CB8" s="644"/>
      <c r="CD8" s="633" t="s">
        <v>241</v>
      </c>
      <c r="CE8" s="634"/>
      <c r="CF8" s="634"/>
      <c r="CG8" s="634"/>
      <c r="CH8" s="634"/>
      <c r="CI8" s="634"/>
      <c r="CJ8" s="634"/>
      <c r="CK8" s="634"/>
      <c r="CL8" s="634"/>
      <c r="CM8" s="634"/>
      <c r="CN8" s="634"/>
      <c r="CO8" s="634"/>
      <c r="CP8" s="634"/>
      <c r="CQ8" s="635"/>
      <c r="CR8" s="636">
        <v>11060816</v>
      </c>
      <c r="CS8" s="637"/>
      <c r="CT8" s="637"/>
      <c r="CU8" s="637"/>
      <c r="CV8" s="637"/>
      <c r="CW8" s="637"/>
      <c r="CX8" s="637"/>
      <c r="CY8" s="638"/>
      <c r="CZ8" s="639">
        <v>42.5</v>
      </c>
      <c r="DA8" s="639"/>
      <c r="DB8" s="639"/>
      <c r="DC8" s="639"/>
      <c r="DD8" s="645">
        <v>98177</v>
      </c>
      <c r="DE8" s="637"/>
      <c r="DF8" s="637"/>
      <c r="DG8" s="637"/>
      <c r="DH8" s="637"/>
      <c r="DI8" s="637"/>
      <c r="DJ8" s="637"/>
      <c r="DK8" s="637"/>
      <c r="DL8" s="637"/>
      <c r="DM8" s="637"/>
      <c r="DN8" s="637"/>
      <c r="DO8" s="637"/>
      <c r="DP8" s="638"/>
      <c r="DQ8" s="645">
        <v>5265849</v>
      </c>
      <c r="DR8" s="637"/>
      <c r="DS8" s="637"/>
      <c r="DT8" s="637"/>
      <c r="DU8" s="637"/>
      <c r="DV8" s="637"/>
      <c r="DW8" s="637"/>
      <c r="DX8" s="637"/>
      <c r="DY8" s="637"/>
      <c r="DZ8" s="637"/>
      <c r="EA8" s="637"/>
      <c r="EB8" s="637"/>
      <c r="EC8" s="646"/>
    </row>
    <row r="9" spans="2:143" ht="11.25" customHeight="1" x14ac:dyDescent="0.2">
      <c r="B9" s="633" t="s">
        <v>242</v>
      </c>
      <c r="C9" s="634"/>
      <c r="D9" s="634"/>
      <c r="E9" s="634"/>
      <c r="F9" s="634"/>
      <c r="G9" s="634"/>
      <c r="H9" s="634"/>
      <c r="I9" s="634"/>
      <c r="J9" s="634"/>
      <c r="K9" s="634"/>
      <c r="L9" s="634"/>
      <c r="M9" s="634"/>
      <c r="N9" s="634"/>
      <c r="O9" s="634"/>
      <c r="P9" s="634"/>
      <c r="Q9" s="635"/>
      <c r="R9" s="636">
        <v>39666</v>
      </c>
      <c r="S9" s="637"/>
      <c r="T9" s="637"/>
      <c r="U9" s="637"/>
      <c r="V9" s="637"/>
      <c r="W9" s="637"/>
      <c r="X9" s="637"/>
      <c r="Y9" s="638"/>
      <c r="Z9" s="639">
        <v>0.1</v>
      </c>
      <c r="AA9" s="639"/>
      <c r="AB9" s="639"/>
      <c r="AC9" s="639"/>
      <c r="AD9" s="640">
        <v>39666</v>
      </c>
      <c r="AE9" s="640"/>
      <c r="AF9" s="640"/>
      <c r="AG9" s="640"/>
      <c r="AH9" s="640"/>
      <c r="AI9" s="640"/>
      <c r="AJ9" s="640"/>
      <c r="AK9" s="640"/>
      <c r="AL9" s="641">
        <v>0.3</v>
      </c>
      <c r="AM9" s="642"/>
      <c r="AN9" s="642"/>
      <c r="AO9" s="643"/>
      <c r="AP9" s="633" t="s">
        <v>243</v>
      </c>
      <c r="AQ9" s="634"/>
      <c r="AR9" s="634"/>
      <c r="AS9" s="634"/>
      <c r="AT9" s="634"/>
      <c r="AU9" s="634"/>
      <c r="AV9" s="634"/>
      <c r="AW9" s="634"/>
      <c r="AX9" s="634"/>
      <c r="AY9" s="634"/>
      <c r="AZ9" s="634"/>
      <c r="BA9" s="634"/>
      <c r="BB9" s="634"/>
      <c r="BC9" s="634"/>
      <c r="BD9" s="634"/>
      <c r="BE9" s="634"/>
      <c r="BF9" s="635"/>
      <c r="BG9" s="636">
        <v>3047492</v>
      </c>
      <c r="BH9" s="637"/>
      <c r="BI9" s="637"/>
      <c r="BJ9" s="637"/>
      <c r="BK9" s="637"/>
      <c r="BL9" s="637"/>
      <c r="BM9" s="637"/>
      <c r="BN9" s="638"/>
      <c r="BO9" s="639">
        <v>40.700000000000003</v>
      </c>
      <c r="BP9" s="639"/>
      <c r="BQ9" s="639"/>
      <c r="BR9" s="639"/>
      <c r="BS9" s="640" t="s">
        <v>139</v>
      </c>
      <c r="BT9" s="640"/>
      <c r="BU9" s="640"/>
      <c r="BV9" s="640"/>
      <c r="BW9" s="640"/>
      <c r="BX9" s="640"/>
      <c r="BY9" s="640"/>
      <c r="BZ9" s="640"/>
      <c r="CA9" s="640"/>
      <c r="CB9" s="644"/>
      <c r="CD9" s="633" t="s">
        <v>244</v>
      </c>
      <c r="CE9" s="634"/>
      <c r="CF9" s="634"/>
      <c r="CG9" s="634"/>
      <c r="CH9" s="634"/>
      <c r="CI9" s="634"/>
      <c r="CJ9" s="634"/>
      <c r="CK9" s="634"/>
      <c r="CL9" s="634"/>
      <c r="CM9" s="634"/>
      <c r="CN9" s="634"/>
      <c r="CO9" s="634"/>
      <c r="CP9" s="634"/>
      <c r="CQ9" s="635"/>
      <c r="CR9" s="636">
        <v>4292093</v>
      </c>
      <c r="CS9" s="637"/>
      <c r="CT9" s="637"/>
      <c r="CU9" s="637"/>
      <c r="CV9" s="637"/>
      <c r="CW9" s="637"/>
      <c r="CX9" s="637"/>
      <c r="CY9" s="638"/>
      <c r="CZ9" s="639">
        <v>16.5</v>
      </c>
      <c r="DA9" s="639"/>
      <c r="DB9" s="639"/>
      <c r="DC9" s="639"/>
      <c r="DD9" s="645">
        <v>1746033</v>
      </c>
      <c r="DE9" s="637"/>
      <c r="DF9" s="637"/>
      <c r="DG9" s="637"/>
      <c r="DH9" s="637"/>
      <c r="DI9" s="637"/>
      <c r="DJ9" s="637"/>
      <c r="DK9" s="637"/>
      <c r="DL9" s="637"/>
      <c r="DM9" s="637"/>
      <c r="DN9" s="637"/>
      <c r="DO9" s="637"/>
      <c r="DP9" s="638"/>
      <c r="DQ9" s="645">
        <v>1927795</v>
      </c>
      <c r="DR9" s="637"/>
      <c r="DS9" s="637"/>
      <c r="DT9" s="637"/>
      <c r="DU9" s="637"/>
      <c r="DV9" s="637"/>
      <c r="DW9" s="637"/>
      <c r="DX9" s="637"/>
      <c r="DY9" s="637"/>
      <c r="DZ9" s="637"/>
      <c r="EA9" s="637"/>
      <c r="EB9" s="637"/>
      <c r="EC9" s="646"/>
    </row>
    <row r="10" spans="2:143" ht="11.25" customHeight="1" x14ac:dyDescent="0.2">
      <c r="B10" s="633" t="s">
        <v>245</v>
      </c>
      <c r="C10" s="634"/>
      <c r="D10" s="634"/>
      <c r="E10" s="634"/>
      <c r="F10" s="634"/>
      <c r="G10" s="634"/>
      <c r="H10" s="634"/>
      <c r="I10" s="634"/>
      <c r="J10" s="634"/>
      <c r="K10" s="634"/>
      <c r="L10" s="634"/>
      <c r="M10" s="634"/>
      <c r="N10" s="634"/>
      <c r="O10" s="634"/>
      <c r="P10" s="634"/>
      <c r="Q10" s="635"/>
      <c r="R10" s="636" t="s">
        <v>139</v>
      </c>
      <c r="S10" s="637"/>
      <c r="T10" s="637"/>
      <c r="U10" s="637"/>
      <c r="V10" s="637"/>
      <c r="W10" s="637"/>
      <c r="X10" s="637"/>
      <c r="Y10" s="638"/>
      <c r="Z10" s="639" t="s">
        <v>235</v>
      </c>
      <c r="AA10" s="639"/>
      <c r="AB10" s="639"/>
      <c r="AC10" s="639"/>
      <c r="AD10" s="640" t="s">
        <v>139</v>
      </c>
      <c r="AE10" s="640"/>
      <c r="AF10" s="640"/>
      <c r="AG10" s="640"/>
      <c r="AH10" s="640"/>
      <c r="AI10" s="640"/>
      <c r="AJ10" s="640"/>
      <c r="AK10" s="640"/>
      <c r="AL10" s="641" t="s">
        <v>139</v>
      </c>
      <c r="AM10" s="642"/>
      <c r="AN10" s="642"/>
      <c r="AO10" s="643"/>
      <c r="AP10" s="633" t="s">
        <v>246</v>
      </c>
      <c r="AQ10" s="634"/>
      <c r="AR10" s="634"/>
      <c r="AS10" s="634"/>
      <c r="AT10" s="634"/>
      <c r="AU10" s="634"/>
      <c r="AV10" s="634"/>
      <c r="AW10" s="634"/>
      <c r="AX10" s="634"/>
      <c r="AY10" s="634"/>
      <c r="AZ10" s="634"/>
      <c r="BA10" s="634"/>
      <c r="BB10" s="634"/>
      <c r="BC10" s="634"/>
      <c r="BD10" s="634"/>
      <c r="BE10" s="634"/>
      <c r="BF10" s="635"/>
      <c r="BG10" s="636">
        <v>178499</v>
      </c>
      <c r="BH10" s="637"/>
      <c r="BI10" s="637"/>
      <c r="BJ10" s="637"/>
      <c r="BK10" s="637"/>
      <c r="BL10" s="637"/>
      <c r="BM10" s="637"/>
      <c r="BN10" s="638"/>
      <c r="BO10" s="639">
        <v>2.4</v>
      </c>
      <c r="BP10" s="639"/>
      <c r="BQ10" s="639"/>
      <c r="BR10" s="639"/>
      <c r="BS10" s="640" t="s">
        <v>139</v>
      </c>
      <c r="BT10" s="640"/>
      <c r="BU10" s="640"/>
      <c r="BV10" s="640"/>
      <c r="BW10" s="640"/>
      <c r="BX10" s="640"/>
      <c r="BY10" s="640"/>
      <c r="BZ10" s="640"/>
      <c r="CA10" s="640"/>
      <c r="CB10" s="644"/>
      <c r="CD10" s="633" t="s">
        <v>247</v>
      </c>
      <c r="CE10" s="634"/>
      <c r="CF10" s="634"/>
      <c r="CG10" s="634"/>
      <c r="CH10" s="634"/>
      <c r="CI10" s="634"/>
      <c r="CJ10" s="634"/>
      <c r="CK10" s="634"/>
      <c r="CL10" s="634"/>
      <c r="CM10" s="634"/>
      <c r="CN10" s="634"/>
      <c r="CO10" s="634"/>
      <c r="CP10" s="634"/>
      <c r="CQ10" s="635"/>
      <c r="CR10" s="636" t="s">
        <v>139</v>
      </c>
      <c r="CS10" s="637"/>
      <c r="CT10" s="637"/>
      <c r="CU10" s="637"/>
      <c r="CV10" s="637"/>
      <c r="CW10" s="637"/>
      <c r="CX10" s="637"/>
      <c r="CY10" s="638"/>
      <c r="CZ10" s="639" t="s">
        <v>235</v>
      </c>
      <c r="DA10" s="639"/>
      <c r="DB10" s="639"/>
      <c r="DC10" s="639"/>
      <c r="DD10" s="645" t="s">
        <v>248</v>
      </c>
      <c r="DE10" s="637"/>
      <c r="DF10" s="637"/>
      <c r="DG10" s="637"/>
      <c r="DH10" s="637"/>
      <c r="DI10" s="637"/>
      <c r="DJ10" s="637"/>
      <c r="DK10" s="637"/>
      <c r="DL10" s="637"/>
      <c r="DM10" s="637"/>
      <c r="DN10" s="637"/>
      <c r="DO10" s="637"/>
      <c r="DP10" s="638"/>
      <c r="DQ10" s="645" t="s">
        <v>139</v>
      </c>
      <c r="DR10" s="637"/>
      <c r="DS10" s="637"/>
      <c r="DT10" s="637"/>
      <c r="DU10" s="637"/>
      <c r="DV10" s="637"/>
      <c r="DW10" s="637"/>
      <c r="DX10" s="637"/>
      <c r="DY10" s="637"/>
      <c r="DZ10" s="637"/>
      <c r="EA10" s="637"/>
      <c r="EB10" s="637"/>
      <c r="EC10" s="646"/>
    </row>
    <row r="11" spans="2:143" ht="11.25" customHeight="1" x14ac:dyDescent="0.2">
      <c r="B11" s="633" t="s">
        <v>249</v>
      </c>
      <c r="C11" s="634"/>
      <c r="D11" s="634"/>
      <c r="E11" s="634"/>
      <c r="F11" s="634"/>
      <c r="G11" s="634"/>
      <c r="H11" s="634"/>
      <c r="I11" s="634"/>
      <c r="J11" s="634"/>
      <c r="K11" s="634"/>
      <c r="L11" s="634"/>
      <c r="M11" s="634"/>
      <c r="N11" s="634"/>
      <c r="O11" s="634"/>
      <c r="P11" s="634"/>
      <c r="Q11" s="635"/>
      <c r="R11" s="636">
        <v>1579203</v>
      </c>
      <c r="S11" s="637"/>
      <c r="T11" s="637"/>
      <c r="U11" s="637"/>
      <c r="V11" s="637"/>
      <c r="W11" s="637"/>
      <c r="X11" s="637"/>
      <c r="Y11" s="638"/>
      <c r="Z11" s="641">
        <v>5.7</v>
      </c>
      <c r="AA11" s="642"/>
      <c r="AB11" s="642"/>
      <c r="AC11" s="648"/>
      <c r="AD11" s="645">
        <v>1579203</v>
      </c>
      <c r="AE11" s="637"/>
      <c r="AF11" s="637"/>
      <c r="AG11" s="637"/>
      <c r="AH11" s="637"/>
      <c r="AI11" s="637"/>
      <c r="AJ11" s="637"/>
      <c r="AK11" s="638"/>
      <c r="AL11" s="641">
        <v>11.3</v>
      </c>
      <c r="AM11" s="642"/>
      <c r="AN11" s="642"/>
      <c r="AO11" s="643"/>
      <c r="AP11" s="633" t="s">
        <v>250</v>
      </c>
      <c r="AQ11" s="634"/>
      <c r="AR11" s="634"/>
      <c r="AS11" s="634"/>
      <c r="AT11" s="634"/>
      <c r="AU11" s="634"/>
      <c r="AV11" s="634"/>
      <c r="AW11" s="634"/>
      <c r="AX11" s="634"/>
      <c r="AY11" s="634"/>
      <c r="AZ11" s="634"/>
      <c r="BA11" s="634"/>
      <c r="BB11" s="634"/>
      <c r="BC11" s="634"/>
      <c r="BD11" s="634"/>
      <c r="BE11" s="634"/>
      <c r="BF11" s="635"/>
      <c r="BG11" s="636">
        <v>149672</v>
      </c>
      <c r="BH11" s="637"/>
      <c r="BI11" s="637"/>
      <c r="BJ11" s="637"/>
      <c r="BK11" s="637"/>
      <c r="BL11" s="637"/>
      <c r="BM11" s="637"/>
      <c r="BN11" s="638"/>
      <c r="BO11" s="639">
        <v>2</v>
      </c>
      <c r="BP11" s="639"/>
      <c r="BQ11" s="639"/>
      <c r="BR11" s="639"/>
      <c r="BS11" s="640" t="s">
        <v>139</v>
      </c>
      <c r="BT11" s="640"/>
      <c r="BU11" s="640"/>
      <c r="BV11" s="640"/>
      <c r="BW11" s="640"/>
      <c r="BX11" s="640"/>
      <c r="BY11" s="640"/>
      <c r="BZ11" s="640"/>
      <c r="CA11" s="640"/>
      <c r="CB11" s="644"/>
      <c r="CD11" s="633" t="s">
        <v>251</v>
      </c>
      <c r="CE11" s="634"/>
      <c r="CF11" s="634"/>
      <c r="CG11" s="634"/>
      <c r="CH11" s="634"/>
      <c r="CI11" s="634"/>
      <c r="CJ11" s="634"/>
      <c r="CK11" s="634"/>
      <c r="CL11" s="634"/>
      <c r="CM11" s="634"/>
      <c r="CN11" s="634"/>
      <c r="CO11" s="634"/>
      <c r="CP11" s="634"/>
      <c r="CQ11" s="635"/>
      <c r="CR11" s="636">
        <v>273225</v>
      </c>
      <c r="CS11" s="637"/>
      <c r="CT11" s="637"/>
      <c r="CU11" s="637"/>
      <c r="CV11" s="637"/>
      <c r="CW11" s="637"/>
      <c r="CX11" s="637"/>
      <c r="CY11" s="638"/>
      <c r="CZ11" s="639">
        <v>1</v>
      </c>
      <c r="DA11" s="639"/>
      <c r="DB11" s="639"/>
      <c r="DC11" s="639"/>
      <c r="DD11" s="645">
        <v>14951</v>
      </c>
      <c r="DE11" s="637"/>
      <c r="DF11" s="637"/>
      <c r="DG11" s="637"/>
      <c r="DH11" s="637"/>
      <c r="DI11" s="637"/>
      <c r="DJ11" s="637"/>
      <c r="DK11" s="637"/>
      <c r="DL11" s="637"/>
      <c r="DM11" s="637"/>
      <c r="DN11" s="637"/>
      <c r="DO11" s="637"/>
      <c r="DP11" s="638"/>
      <c r="DQ11" s="645">
        <v>227215</v>
      </c>
      <c r="DR11" s="637"/>
      <c r="DS11" s="637"/>
      <c r="DT11" s="637"/>
      <c r="DU11" s="637"/>
      <c r="DV11" s="637"/>
      <c r="DW11" s="637"/>
      <c r="DX11" s="637"/>
      <c r="DY11" s="637"/>
      <c r="DZ11" s="637"/>
      <c r="EA11" s="637"/>
      <c r="EB11" s="637"/>
      <c r="EC11" s="646"/>
    </row>
    <row r="12" spans="2:143" ht="11.25" customHeight="1" x14ac:dyDescent="0.2">
      <c r="B12" s="633" t="s">
        <v>252</v>
      </c>
      <c r="C12" s="634"/>
      <c r="D12" s="634"/>
      <c r="E12" s="634"/>
      <c r="F12" s="634"/>
      <c r="G12" s="634"/>
      <c r="H12" s="634"/>
      <c r="I12" s="634"/>
      <c r="J12" s="634"/>
      <c r="K12" s="634"/>
      <c r="L12" s="634"/>
      <c r="M12" s="634"/>
      <c r="N12" s="634"/>
      <c r="O12" s="634"/>
      <c r="P12" s="634"/>
      <c r="Q12" s="635"/>
      <c r="R12" s="636">
        <v>24519</v>
      </c>
      <c r="S12" s="637"/>
      <c r="T12" s="637"/>
      <c r="U12" s="637"/>
      <c r="V12" s="637"/>
      <c r="W12" s="637"/>
      <c r="X12" s="637"/>
      <c r="Y12" s="638"/>
      <c r="Z12" s="639">
        <v>0.1</v>
      </c>
      <c r="AA12" s="639"/>
      <c r="AB12" s="639"/>
      <c r="AC12" s="639"/>
      <c r="AD12" s="640">
        <v>24519</v>
      </c>
      <c r="AE12" s="640"/>
      <c r="AF12" s="640"/>
      <c r="AG12" s="640"/>
      <c r="AH12" s="640"/>
      <c r="AI12" s="640"/>
      <c r="AJ12" s="640"/>
      <c r="AK12" s="640"/>
      <c r="AL12" s="641">
        <v>0.2</v>
      </c>
      <c r="AM12" s="642"/>
      <c r="AN12" s="642"/>
      <c r="AO12" s="643"/>
      <c r="AP12" s="633" t="s">
        <v>253</v>
      </c>
      <c r="AQ12" s="634"/>
      <c r="AR12" s="634"/>
      <c r="AS12" s="634"/>
      <c r="AT12" s="634"/>
      <c r="AU12" s="634"/>
      <c r="AV12" s="634"/>
      <c r="AW12" s="634"/>
      <c r="AX12" s="634"/>
      <c r="AY12" s="634"/>
      <c r="AZ12" s="634"/>
      <c r="BA12" s="634"/>
      <c r="BB12" s="634"/>
      <c r="BC12" s="634"/>
      <c r="BD12" s="634"/>
      <c r="BE12" s="634"/>
      <c r="BF12" s="635"/>
      <c r="BG12" s="636">
        <v>2917946</v>
      </c>
      <c r="BH12" s="637"/>
      <c r="BI12" s="637"/>
      <c r="BJ12" s="637"/>
      <c r="BK12" s="637"/>
      <c r="BL12" s="637"/>
      <c r="BM12" s="637"/>
      <c r="BN12" s="638"/>
      <c r="BO12" s="639">
        <v>39</v>
      </c>
      <c r="BP12" s="639"/>
      <c r="BQ12" s="639"/>
      <c r="BR12" s="639"/>
      <c r="BS12" s="640" t="s">
        <v>235</v>
      </c>
      <c r="BT12" s="640"/>
      <c r="BU12" s="640"/>
      <c r="BV12" s="640"/>
      <c r="BW12" s="640"/>
      <c r="BX12" s="640"/>
      <c r="BY12" s="640"/>
      <c r="BZ12" s="640"/>
      <c r="CA12" s="640"/>
      <c r="CB12" s="644"/>
      <c r="CD12" s="633" t="s">
        <v>254</v>
      </c>
      <c r="CE12" s="634"/>
      <c r="CF12" s="634"/>
      <c r="CG12" s="634"/>
      <c r="CH12" s="634"/>
      <c r="CI12" s="634"/>
      <c r="CJ12" s="634"/>
      <c r="CK12" s="634"/>
      <c r="CL12" s="634"/>
      <c r="CM12" s="634"/>
      <c r="CN12" s="634"/>
      <c r="CO12" s="634"/>
      <c r="CP12" s="634"/>
      <c r="CQ12" s="635"/>
      <c r="CR12" s="636">
        <v>359829</v>
      </c>
      <c r="CS12" s="637"/>
      <c r="CT12" s="637"/>
      <c r="CU12" s="637"/>
      <c r="CV12" s="637"/>
      <c r="CW12" s="637"/>
      <c r="CX12" s="637"/>
      <c r="CY12" s="638"/>
      <c r="CZ12" s="639">
        <v>1.4</v>
      </c>
      <c r="DA12" s="639"/>
      <c r="DB12" s="639"/>
      <c r="DC12" s="639"/>
      <c r="DD12" s="645" t="s">
        <v>139</v>
      </c>
      <c r="DE12" s="637"/>
      <c r="DF12" s="637"/>
      <c r="DG12" s="637"/>
      <c r="DH12" s="637"/>
      <c r="DI12" s="637"/>
      <c r="DJ12" s="637"/>
      <c r="DK12" s="637"/>
      <c r="DL12" s="637"/>
      <c r="DM12" s="637"/>
      <c r="DN12" s="637"/>
      <c r="DO12" s="637"/>
      <c r="DP12" s="638"/>
      <c r="DQ12" s="645">
        <v>321210</v>
      </c>
      <c r="DR12" s="637"/>
      <c r="DS12" s="637"/>
      <c r="DT12" s="637"/>
      <c r="DU12" s="637"/>
      <c r="DV12" s="637"/>
      <c r="DW12" s="637"/>
      <c r="DX12" s="637"/>
      <c r="DY12" s="637"/>
      <c r="DZ12" s="637"/>
      <c r="EA12" s="637"/>
      <c r="EB12" s="637"/>
      <c r="EC12" s="646"/>
    </row>
    <row r="13" spans="2:143" ht="11.25" customHeight="1" x14ac:dyDescent="0.2">
      <c r="B13" s="633" t="s">
        <v>255</v>
      </c>
      <c r="C13" s="634"/>
      <c r="D13" s="634"/>
      <c r="E13" s="634"/>
      <c r="F13" s="634"/>
      <c r="G13" s="634"/>
      <c r="H13" s="634"/>
      <c r="I13" s="634"/>
      <c r="J13" s="634"/>
      <c r="K13" s="634"/>
      <c r="L13" s="634"/>
      <c r="M13" s="634"/>
      <c r="N13" s="634"/>
      <c r="O13" s="634"/>
      <c r="P13" s="634"/>
      <c r="Q13" s="635"/>
      <c r="R13" s="636" t="s">
        <v>235</v>
      </c>
      <c r="S13" s="637"/>
      <c r="T13" s="637"/>
      <c r="U13" s="637"/>
      <c r="V13" s="637"/>
      <c r="W13" s="637"/>
      <c r="X13" s="637"/>
      <c r="Y13" s="638"/>
      <c r="Z13" s="639" t="s">
        <v>139</v>
      </c>
      <c r="AA13" s="639"/>
      <c r="AB13" s="639"/>
      <c r="AC13" s="639"/>
      <c r="AD13" s="640" t="s">
        <v>139</v>
      </c>
      <c r="AE13" s="640"/>
      <c r="AF13" s="640"/>
      <c r="AG13" s="640"/>
      <c r="AH13" s="640"/>
      <c r="AI13" s="640"/>
      <c r="AJ13" s="640"/>
      <c r="AK13" s="640"/>
      <c r="AL13" s="641" t="s">
        <v>139</v>
      </c>
      <c r="AM13" s="642"/>
      <c r="AN13" s="642"/>
      <c r="AO13" s="643"/>
      <c r="AP13" s="633" t="s">
        <v>256</v>
      </c>
      <c r="AQ13" s="634"/>
      <c r="AR13" s="634"/>
      <c r="AS13" s="634"/>
      <c r="AT13" s="634"/>
      <c r="AU13" s="634"/>
      <c r="AV13" s="634"/>
      <c r="AW13" s="634"/>
      <c r="AX13" s="634"/>
      <c r="AY13" s="634"/>
      <c r="AZ13" s="634"/>
      <c r="BA13" s="634"/>
      <c r="BB13" s="634"/>
      <c r="BC13" s="634"/>
      <c r="BD13" s="634"/>
      <c r="BE13" s="634"/>
      <c r="BF13" s="635"/>
      <c r="BG13" s="636">
        <v>2914094</v>
      </c>
      <c r="BH13" s="637"/>
      <c r="BI13" s="637"/>
      <c r="BJ13" s="637"/>
      <c r="BK13" s="637"/>
      <c r="BL13" s="637"/>
      <c r="BM13" s="637"/>
      <c r="BN13" s="638"/>
      <c r="BO13" s="639">
        <v>38.9</v>
      </c>
      <c r="BP13" s="639"/>
      <c r="BQ13" s="639"/>
      <c r="BR13" s="639"/>
      <c r="BS13" s="640" t="s">
        <v>235</v>
      </c>
      <c r="BT13" s="640"/>
      <c r="BU13" s="640"/>
      <c r="BV13" s="640"/>
      <c r="BW13" s="640"/>
      <c r="BX13" s="640"/>
      <c r="BY13" s="640"/>
      <c r="BZ13" s="640"/>
      <c r="CA13" s="640"/>
      <c r="CB13" s="644"/>
      <c r="CD13" s="633" t="s">
        <v>257</v>
      </c>
      <c r="CE13" s="634"/>
      <c r="CF13" s="634"/>
      <c r="CG13" s="634"/>
      <c r="CH13" s="634"/>
      <c r="CI13" s="634"/>
      <c r="CJ13" s="634"/>
      <c r="CK13" s="634"/>
      <c r="CL13" s="634"/>
      <c r="CM13" s="634"/>
      <c r="CN13" s="634"/>
      <c r="CO13" s="634"/>
      <c r="CP13" s="634"/>
      <c r="CQ13" s="635"/>
      <c r="CR13" s="636">
        <v>1717008</v>
      </c>
      <c r="CS13" s="637"/>
      <c r="CT13" s="637"/>
      <c r="CU13" s="637"/>
      <c r="CV13" s="637"/>
      <c r="CW13" s="637"/>
      <c r="CX13" s="637"/>
      <c r="CY13" s="638"/>
      <c r="CZ13" s="639">
        <v>6.6</v>
      </c>
      <c r="DA13" s="639"/>
      <c r="DB13" s="639"/>
      <c r="DC13" s="639"/>
      <c r="DD13" s="645">
        <v>1028768</v>
      </c>
      <c r="DE13" s="637"/>
      <c r="DF13" s="637"/>
      <c r="DG13" s="637"/>
      <c r="DH13" s="637"/>
      <c r="DI13" s="637"/>
      <c r="DJ13" s="637"/>
      <c r="DK13" s="637"/>
      <c r="DL13" s="637"/>
      <c r="DM13" s="637"/>
      <c r="DN13" s="637"/>
      <c r="DO13" s="637"/>
      <c r="DP13" s="638"/>
      <c r="DQ13" s="645">
        <v>837422</v>
      </c>
      <c r="DR13" s="637"/>
      <c r="DS13" s="637"/>
      <c r="DT13" s="637"/>
      <c r="DU13" s="637"/>
      <c r="DV13" s="637"/>
      <c r="DW13" s="637"/>
      <c r="DX13" s="637"/>
      <c r="DY13" s="637"/>
      <c r="DZ13" s="637"/>
      <c r="EA13" s="637"/>
      <c r="EB13" s="637"/>
      <c r="EC13" s="646"/>
    </row>
    <row r="14" spans="2:143" ht="11.25" customHeight="1" x14ac:dyDescent="0.2">
      <c r="B14" s="633" t="s">
        <v>258</v>
      </c>
      <c r="C14" s="634"/>
      <c r="D14" s="634"/>
      <c r="E14" s="634"/>
      <c r="F14" s="634"/>
      <c r="G14" s="634"/>
      <c r="H14" s="634"/>
      <c r="I14" s="634"/>
      <c r="J14" s="634"/>
      <c r="K14" s="634"/>
      <c r="L14" s="634"/>
      <c r="M14" s="634"/>
      <c r="N14" s="634"/>
      <c r="O14" s="634"/>
      <c r="P14" s="634"/>
      <c r="Q14" s="635"/>
      <c r="R14" s="636">
        <v>595</v>
      </c>
      <c r="S14" s="637"/>
      <c r="T14" s="637"/>
      <c r="U14" s="637"/>
      <c r="V14" s="637"/>
      <c r="W14" s="637"/>
      <c r="X14" s="637"/>
      <c r="Y14" s="638"/>
      <c r="Z14" s="639">
        <v>0</v>
      </c>
      <c r="AA14" s="639"/>
      <c r="AB14" s="639"/>
      <c r="AC14" s="639"/>
      <c r="AD14" s="640">
        <v>595</v>
      </c>
      <c r="AE14" s="640"/>
      <c r="AF14" s="640"/>
      <c r="AG14" s="640"/>
      <c r="AH14" s="640"/>
      <c r="AI14" s="640"/>
      <c r="AJ14" s="640"/>
      <c r="AK14" s="640"/>
      <c r="AL14" s="641">
        <v>0</v>
      </c>
      <c r="AM14" s="642"/>
      <c r="AN14" s="642"/>
      <c r="AO14" s="643"/>
      <c r="AP14" s="633" t="s">
        <v>259</v>
      </c>
      <c r="AQ14" s="634"/>
      <c r="AR14" s="634"/>
      <c r="AS14" s="634"/>
      <c r="AT14" s="634"/>
      <c r="AU14" s="634"/>
      <c r="AV14" s="634"/>
      <c r="AW14" s="634"/>
      <c r="AX14" s="634"/>
      <c r="AY14" s="634"/>
      <c r="AZ14" s="634"/>
      <c r="BA14" s="634"/>
      <c r="BB14" s="634"/>
      <c r="BC14" s="634"/>
      <c r="BD14" s="634"/>
      <c r="BE14" s="634"/>
      <c r="BF14" s="635"/>
      <c r="BG14" s="636">
        <v>256182</v>
      </c>
      <c r="BH14" s="637"/>
      <c r="BI14" s="637"/>
      <c r="BJ14" s="637"/>
      <c r="BK14" s="637"/>
      <c r="BL14" s="637"/>
      <c r="BM14" s="637"/>
      <c r="BN14" s="638"/>
      <c r="BO14" s="639">
        <v>3.4</v>
      </c>
      <c r="BP14" s="639"/>
      <c r="BQ14" s="639"/>
      <c r="BR14" s="639"/>
      <c r="BS14" s="640" t="s">
        <v>139</v>
      </c>
      <c r="BT14" s="640"/>
      <c r="BU14" s="640"/>
      <c r="BV14" s="640"/>
      <c r="BW14" s="640"/>
      <c r="BX14" s="640"/>
      <c r="BY14" s="640"/>
      <c r="BZ14" s="640"/>
      <c r="CA14" s="640"/>
      <c r="CB14" s="644"/>
      <c r="CD14" s="633" t="s">
        <v>260</v>
      </c>
      <c r="CE14" s="634"/>
      <c r="CF14" s="634"/>
      <c r="CG14" s="634"/>
      <c r="CH14" s="634"/>
      <c r="CI14" s="634"/>
      <c r="CJ14" s="634"/>
      <c r="CK14" s="634"/>
      <c r="CL14" s="634"/>
      <c r="CM14" s="634"/>
      <c r="CN14" s="634"/>
      <c r="CO14" s="634"/>
      <c r="CP14" s="634"/>
      <c r="CQ14" s="635"/>
      <c r="CR14" s="636">
        <v>1306365</v>
      </c>
      <c r="CS14" s="637"/>
      <c r="CT14" s="637"/>
      <c r="CU14" s="637"/>
      <c r="CV14" s="637"/>
      <c r="CW14" s="637"/>
      <c r="CX14" s="637"/>
      <c r="CY14" s="638"/>
      <c r="CZ14" s="639">
        <v>5</v>
      </c>
      <c r="DA14" s="639"/>
      <c r="DB14" s="639"/>
      <c r="DC14" s="639"/>
      <c r="DD14" s="645">
        <v>12100</v>
      </c>
      <c r="DE14" s="637"/>
      <c r="DF14" s="637"/>
      <c r="DG14" s="637"/>
      <c r="DH14" s="637"/>
      <c r="DI14" s="637"/>
      <c r="DJ14" s="637"/>
      <c r="DK14" s="637"/>
      <c r="DL14" s="637"/>
      <c r="DM14" s="637"/>
      <c r="DN14" s="637"/>
      <c r="DO14" s="637"/>
      <c r="DP14" s="638"/>
      <c r="DQ14" s="645">
        <v>1292986</v>
      </c>
      <c r="DR14" s="637"/>
      <c r="DS14" s="637"/>
      <c r="DT14" s="637"/>
      <c r="DU14" s="637"/>
      <c r="DV14" s="637"/>
      <c r="DW14" s="637"/>
      <c r="DX14" s="637"/>
      <c r="DY14" s="637"/>
      <c r="DZ14" s="637"/>
      <c r="EA14" s="637"/>
      <c r="EB14" s="637"/>
      <c r="EC14" s="646"/>
    </row>
    <row r="15" spans="2:143" ht="11.25" customHeight="1" x14ac:dyDescent="0.2">
      <c r="B15" s="633" t="s">
        <v>261</v>
      </c>
      <c r="C15" s="634"/>
      <c r="D15" s="634"/>
      <c r="E15" s="634"/>
      <c r="F15" s="634"/>
      <c r="G15" s="634"/>
      <c r="H15" s="634"/>
      <c r="I15" s="634"/>
      <c r="J15" s="634"/>
      <c r="K15" s="634"/>
      <c r="L15" s="634"/>
      <c r="M15" s="634"/>
      <c r="N15" s="634"/>
      <c r="O15" s="634"/>
      <c r="P15" s="634"/>
      <c r="Q15" s="635"/>
      <c r="R15" s="636" t="s">
        <v>235</v>
      </c>
      <c r="S15" s="637"/>
      <c r="T15" s="637"/>
      <c r="U15" s="637"/>
      <c r="V15" s="637"/>
      <c r="W15" s="637"/>
      <c r="X15" s="637"/>
      <c r="Y15" s="638"/>
      <c r="Z15" s="639" t="s">
        <v>235</v>
      </c>
      <c r="AA15" s="639"/>
      <c r="AB15" s="639"/>
      <c r="AC15" s="639"/>
      <c r="AD15" s="640" t="s">
        <v>139</v>
      </c>
      <c r="AE15" s="640"/>
      <c r="AF15" s="640"/>
      <c r="AG15" s="640"/>
      <c r="AH15" s="640"/>
      <c r="AI15" s="640"/>
      <c r="AJ15" s="640"/>
      <c r="AK15" s="640"/>
      <c r="AL15" s="641" t="s">
        <v>139</v>
      </c>
      <c r="AM15" s="642"/>
      <c r="AN15" s="642"/>
      <c r="AO15" s="643"/>
      <c r="AP15" s="633" t="s">
        <v>262</v>
      </c>
      <c r="AQ15" s="634"/>
      <c r="AR15" s="634"/>
      <c r="AS15" s="634"/>
      <c r="AT15" s="634"/>
      <c r="AU15" s="634"/>
      <c r="AV15" s="634"/>
      <c r="AW15" s="634"/>
      <c r="AX15" s="634"/>
      <c r="AY15" s="634"/>
      <c r="AZ15" s="634"/>
      <c r="BA15" s="634"/>
      <c r="BB15" s="634"/>
      <c r="BC15" s="634"/>
      <c r="BD15" s="634"/>
      <c r="BE15" s="634"/>
      <c r="BF15" s="635"/>
      <c r="BG15" s="636">
        <v>686066</v>
      </c>
      <c r="BH15" s="637"/>
      <c r="BI15" s="637"/>
      <c r="BJ15" s="637"/>
      <c r="BK15" s="637"/>
      <c r="BL15" s="637"/>
      <c r="BM15" s="637"/>
      <c r="BN15" s="638"/>
      <c r="BO15" s="639">
        <v>9.1999999999999993</v>
      </c>
      <c r="BP15" s="639"/>
      <c r="BQ15" s="639"/>
      <c r="BR15" s="639"/>
      <c r="BS15" s="640" t="s">
        <v>139</v>
      </c>
      <c r="BT15" s="640"/>
      <c r="BU15" s="640"/>
      <c r="BV15" s="640"/>
      <c r="BW15" s="640"/>
      <c r="BX15" s="640"/>
      <c r="BY15" s="640"/>
      <c r="BZ15" s="640"/>
      <c r="CA15" s="640"/>
      <c r="CB15" s="644"/>
      <c r="CD15" s="633" t="s">
        <v>263</v>
      </c>
      <c r="CE15" s="634"/>
      <c r="CF15" s="634"/>
      <c r="CG15" s="634"/>
      <c r="CH15" s="634"/>
      <c r="CI15" s="634"/>
      <c r="CJ15" s="634"/>
      <c r="CK15" s="634"/>
      <c r="CL15" s="634"/>
      <c r="CM15" s="634"/>
      <c r="CN15" s="634"/>
      <c r="CO15" s="634"/>
      <c r="CP15" s="634"/>
      <c r="CQ15" s="635"/>
      <c r="CR15" s="636">
        <v>2816134</v>
      </c>
      <c r="CS15" s="637"/>
      <c r="CT15" s="637"/>
      <c r="CU15" s="637"/>
      <c r="CV15" s="637"/>
      <c r="CW15" s="637"/>
      <c r="CX15" s="637"/>
      <c r="CY15" s="638"/>
      <c r="CZ15" s="639">
        <v>10.8</v>
      </c>
      <c r="DA15" s="639"/>
      <c r="DB15" s="639"/>
      <c r="DC15" s="639"/>
      <c r="DD15" s="645">
        <v>599784</v>
      </c>
      <c r="DE15" s="637"/>
      <c r="DF15" s="637"/>
      <c r="DG15" s="637"/>
      <c r="DH15" s="637"/>
      <c r="DI15" s="637"/>
      <c r="DJ15" s="637"/>
      <c r="DK15" s="637"/>
      <c r="DL15" s="637"/>
      <c r="DM15" s="637"/>
      <c r="DN15" s="637"/>
      <c r="DO15" s="637"/>
      <c r="DP15" s="638"/>
      <c r="DQ15" s="645">
        <v>1945801</v>
      </c>
      <c r="DR15" s="637"/>
      <c r="DS15" s="637"/>
      <c r="DT15" s="637"/>
      <c r="DU15" s="637"/>
      <c r="DV15" s="637"/>
      <c r="DW15" s="637"/>
      <c r="DX15" s="637"/>
      <c r="DY15" s="637"/>
      <c r="DZ15" s="637"/>
      <c r="EA15" s="637"/>
      <c r="EB15" s="637"/>
      <c r="EC15" s="646"/>
    </row>
    <row r="16" spans="2:143" ht="11.25" customHeight="1" x14ac:dyDescent="0.2">
      <c r="B16" s="633" t="s">
        <v>264</v>
      </c>
      <c r="C16" s="634"/>
      <c r="D16" s="634"/>
      <c r="E16" s="634"/>
      <c r="F16" s="634"/>
      <c r="G16" s="634"/>
      <c r="H16" s="634"/>
      <c r="I16" s="634"/>
      <c r="J16" s="634"/>
      <c r="K16" s="634"/>
      <c r="L16" s="634"/>
      <c r="M16" s="634"/>
      <c r="N16" s="634"/>
      <c r="O16" s="634"/>
      <c r="P16" s="634"/>
      <c r="Q16" s="635"/>
      <c r="R16" s="636">
        <v>26888</v>
      </c>
      <c r="S16" s="637"/>
      <c r="T16" s="637"/>
      <c r="U16" s="637"/>
      <c r="V16" s="637"/>
      <c r="W16" s="637"/>
      <c r="X16" s="637"/>
      <c r="Y16" s="638"/>
      <c r="Z16" s="639">
        <v>0.1</v>
      </c>
      <c r="AA16" s="639"/>
      <c r="AB16" s="639"/>
      <c r="AC16" s="639"/>
      <c r="AD16" s="640">
        <v>26888</v>
      </c>
      <c r="AE16" s="640"/>
      <c r="AF16" s="640"/>
      <c r="AG16" s="640"/>
      <c r="AH16" s="640"/>
      <c r="AI16" s="640"/>
      <c r="AJ16" s="640"/>
      <c r="AK16" s="640"/>
      <c r="AL16" s="641">
        <v>0.2</v>
      </c>
      <c r="AM16" s="642"/>
      <c r="AN16" s="642"/>
      <c r="AO16" s="643"/>
      <c r="AP16" s="633" t="s">
        <v>265</v>
      </c>
      <c r="AQ16" s="634"/>
      <c r="AR16" s="634"/>
      <c r="AS16" s="634"/>
      <c r="AT16" s="634"/>
      <c r="AU16" s="634"/>
      <c r="AV16" s="634"/>
      <c r="AW16" s="634"/>
      <c r="AX16" s="634"/>
      <c r="AY16" s="634"/>
      <c r="AZ16" s="634"/>
      <c r="BA16" s="634"/>
      <c r="BB16" s="634"/>
      <c r="BC16" s="634"/>
      <c r="BD16" s="634"/>
      <c r="BE16" s="634"/>
      <c r="BF16" s="635"/>
      <c r="BG16" s="636" t="s">
        <v>235</v>
      </c>
      <c r="BH16" s="637"/>
      <c r="BI16" s="637"/>
      <c r="BJ16" s="637"/>
      <c r="BK16" s="637"/>
      <c r="BL16" s="637"/>
      <c r="BM16" s="637"/>
      <c r="BN16" s="638"/>
      <c r="BO16" s="639" t="s">
        <v>139</v>
      </c>
      <c r="BP16" s="639"/>
      <c r="BQ16" s="639"/>
      <c r="BR16" s="639"/>
      <c r="BS16" s="640" t="s">
        <v>235</v>
      </c>
      <c r="BT16" s="640"/>
      <c r="BU16" s="640"/>
      <c r="BV16" s="640"/>
      <c r="BW16" s="640"/>
      <c r="BX16" s="640"/>
      <c r="BY16" s="640"/>
      <c r="BZ16" s="640"/>
      <c r="CA16" s="640"/>
      <c r="CB16" s="644"/>
      <c r="CD16" s="633" t="s">
        <v>266</v>
      </c>
      <c r="CE16" s="634"/>
      <c r="CF16" s="634"/>
      <c r="CG16" s="634"/>
      <c r="CH16" s="634"/>
      <c r="CI16" s="634"/>
      <c r="CJ16" s="634"/>
      <c r="CK16" s="634"/>
      <c r="CL16" s="634"/>
      <c r="CM16" s="634"/>
      <c r="CN16" s="634"/>
      <c r="CO16" s="634"/>
      <c r="CP16" s="634"/>
      <c r="CQ16" s="635"/>
      <c r="CR16" s="636" t="s">
        <v>139</v>
      </c>
      <c r="CS16" s="637"/>
      <c r="CT16" s="637"/>
      <c r="CU16" s="637"/>
      <c r="CV16" s="637"/>
      <c r="CW16" s="637"/>
      <c r="CX16" s="637"/>
      <c r="CY16" s="638"/>
      <c r="CZ16" s="639" t="s">
        <v>139</v>
      </c>
      <c r="DA16" s="639"/>
      <c r="DB16" s="639"/>
      <c r="DC16" s="639"/>
      <c r="DD16" s="645" t="s">
        <v>139</v>
      </c>
      <c r="DE16" s="637"/>
      <c r="DF16" s="637"/>
      <c r="DG16" s="637"/>
      <c r="DH16" s="637"/>
      <c r="DI16" s="637"/>
      <c r="DJ16" s="637"/>
      <c r="DK16" s="637"/>
      <c r="DL16" s="637"/>
      <c r="DM16" s="637"/>
      <c r="DN16" s="637"/>
      <c r="DO16" s="637"/>
      <c r="DP16" s="638"/>
      <c r="DQ16" s="645" t="s">
        <v>267</v>
      </c>
      <c r="DR16" s="637"/>
      <c r="DS16" s="637"/>
      <c r="DT16" s="637"/>
      <c r="DU16" s="637"/>
      <c r="DV16" s="637"/>
      <c r="DW16" s="637"/>
      <c r="DX16" s="637"/>
      <c r="DY16" s="637"/>
      <c r="DZ16" s="637"/>
      <c r="EA16" s="637"/>
      <c r="EB16" s="637"/>
      <c r="EC16" s="646"/>
    </row>
    <row r="17" spans="2:133" ht="11.25" customHeight="1" x14ac:dyDescent="0.2">
      <c r="B17" s="633" t="s">
        <v>268</v>
      </c>
      <c r="C17" s="634"/>
      <c r="D17" s="634"/>
      <c r="E17" s="634"/>
      <c r="F17" s="634"/>
      <c r="G17" s="634"/>
      <c r="H17" s="634"/>
      <c r="I17" s="634"/>
      <c r="J17" s="634"/>
      <c r="K17" s="634"/>
      <c r="L17" s="634"/>
      <c r="M17" s="634"/>
      <c r="N17" s="634"/>
      <c r="O17" s="634"/>
      <c r="P17" s="634"/>
      <c r="Q17" s="635"/>
      <c r="R17" s="636">
        <v>96014</v>
      </c>
      <c r="S17" s="637"/>
      <c r="T17" s="637"/>
      <c r="U17" s="637"/>
      <c r="V17" s="637"/>
      <c r="W17" s="637"/>
      <c r="X17" s="637"/>
      <c r="Y17" s="638"/>
      <c r="Z17" s="639">
        <v>0.3</v>
      </c>
      <c r="AA17" s="639"/>
      <c r="AB17" s="639"/>
      <c r="AC17" s="639"/>
      <c r="AD17" s="640">
        <v>96014</v>
      </c>
      <c r="AE17" s="640"/>
      <c r="AF17" s="640"/>
      <c r="AG17" s="640"/>
      <c r="AH17" s="640"/>
      <c r="AI17" s="640"/>
      <c r="AJ17" s="640"/>
      <c r="AK17" s="640"/>
      <c r="AL17" s="641">
        <v>0.7</v>
      </c>
      <c r="AM17" s="642"/>
      <c r="AN17" s="642"/>
      <c r="AO17" s="643"/>
      <c r="AP17" s="633" t="s">
        <v>269</v>
      </c>
      <c r="AQ17" s="634"/>
      <c r="AR17" s="634"/>
      <c r="AS17" s="634"/>
      <c r="AT17" s="634"/>
      <c r="AU17" s="634"/>
      <c r="AV17" s="634"/>
      <c r="AW17" s="634"/>
      <c r="AX17" s="634"/>
      <c r="AY17" s="634"/>
      <c r="AZ17" s="634"/>
      <c r="BA17" s="634"/>
      <c r="BB17" s="634"/>
      <c r="BC17" s="634"/>
      <c r="BD17" s="634"/>
      <c r="BE17" s="634"/>
      <c r="BF17" s="635"/>
      <c r="BG17" s="636" t="s">
        <v>139</v>
      </c>
      <c r="BH17" s="637"/>
      <c r="BI17" s="637"/>
      <c r="BJ17" s="637"/>
      <c r="BK17" s="637"/>
      <c r="BL17" s="637"/>
      <c r="BM17" s="637"/>
      <c r="BN17" s="638"/>
      <c r="BO17" s="639" t="s">
        <v>139</v>
      </c>
      <c r="BP17" s="639"/>
      <c r="BQ17" s="639"/>
      <c r="BR17" s="639"/>
      <c r="BS17" s="640" t="s">
        <v>139</v>
      </c>
      <c r="BT17" s="640"/>
      <c r="BU17" s="640"/>
      <c r="BV17" s="640"/>
      <c r="BW17" s="640"/>
      <c r="BX17" s="640"/>
      <c r="BY17" s="640"/>
      <c r="BZ17" s="640"/>
      <c r="CA17" s="640"/>
      <c r="CB17" s="644"/>
      <c r="CD17" s="633" t="s">
        <v>270</v>
      </c>
      <c r="CE17" s="634"/>
      <c r="CF17" s="634"/>
      <c r="CG17" s="634"/>
      <c r="CH17" s="634"/>
      <c r="CI17" s="634"/>
      <c r="CJ17" s="634"/>
      <c r="CK17" s="634"/>
      <c r="CL17" s="634"/>
      <c r="CM17" s="634"/>
      <c r="CN17" s="634"/>
      <c r="CO17" s="634"/>
      <c r="CP17" s="634"/>
      <c r="CQ17" s="635"/>
      <c r="CR17" s="636">
        <v>1903231</v>
      </c>
      <c r="CS17" s="637"/>
      <c r="CT17" s="637"/>
      <c r="CU17" s="637"/>
      <c r="CV17" s="637"/>
      <c r="CW17" s="637"/>
      <c r="CX17" s="637"/>
      <c r="CY17" s="638"/>
      <c r="CZ17" s="639">
        <v>7.3</v>
      </c>
      <c r="DA17" s="639"/>
      <c r="DB17" s="639"/>
      <c r="DC17" s="639"/>
      <c r="DD17" s="645" t="s">
        <v>139</v>
      </c>
      <c r="DE17" s="637"/>
      <c r="DF17" s="637"/>
      <c r="DG17" s="637"/>
      <c r="DH17" s="637"/>
      <c r="DI17" s="637"/>
      <c r="DJ17" s="637"/>
      <c r="DK17" s="637"/>
      <c r="DL17" s="637"/>
      <c r="DM17" s="637"/>
      <c r="DN17" s="637"/>
      <c r="DO17" s="637"/>
      <c r="DP17" s="638"/>
      <c r="DQ17" s="645">
        <v>1903231</v>
      </c>
      <c r="DR17" s="637"/>
      <c r="DS17" s="637"/>
      <c r="DT17" s="637"/>
      <c r="DU17" s="637"/>
      <c r="DV17" s="637"/>
      <c r="DW17" s="637"/>
      <c r="DX17" s="637"/>
      <c r="DY17" s="637"/>
      <c r="DZ17" s="637"/>
      <c r="EA17" s="637"/>
      <c r="EB17" s="637"/>
      <c r="EC17" s="646"/>
    </row>
    <row r="18" spans="2:133" ht="11.25" customHeight="1" x14ac:dyDescent="0.2">
      <c r="B18" s="633" t="s">
        <v>271</v>
      </c>
      <c r="C18" s="634"/>
      <c r="D18" s="634"/>
      <c r="E18" s="634"/>
      <c r="F18" s="634"/>
      <c r="G18" s="634"/>
      <c r="H18" s="634"/>
      <c r="I18" s="634"/>
      <c r="J18" s="634"/>
      <c r="K18" s="634"/>
      <c r="L18" s="634"/>
      <c r="M18" s="634"/>
      <c r="N18" s="634"/>
      <c r="O18" s="634"/>
      <c r="P18" s="634"/>
      <c r="Q18" s="635"/>
      <c r="R18" s="636">
        <v>46534</v>
      </c>
      <c r="S18" s="637"/>
      <c r="T18" s="637"/>
      <c r="U18" s="637"/>
      <c r="V18" s="637"/>
      <c r="W18" s="637"/>
      <c r="X18" s="637"/>
      <c r="Y18" s="638"/>
      <c r="Z18" s="639">
        <v>0.2</v>
      </c>
      <c r="AA18" s="639"/>
      <c r="AB18" s="639"/>
      <c r="AC18" s="639"/>
      <c r="AD18" s="640">
        <v>46534</v>
      </c>
      <c r="AE18" s="640"/>
      <c r="AF18" s="640"/>
      <c r="AG18" s="640"/>
      <c r="AH18" s="640"/>
      <c r="AI18" s="640"/>
      <c r="AJ18" s="640"/>
      <c r="AK18" s="640"/>
      <c r="AL18" s="641">
        <v>0.3</v>
      </c>
      <c r="AM18" s="642"/>
      <c r="AN18" s="642"/>
      <c r="AO18" s="643"/>
      <c r="AP18" s="633" t="s">
        <v>272</v>
      </c>
      <c r="AQ18" s="634"/>
      <c r="AR18" s="634"/>
      <c r="AS18" s="634"/>
      <c r="AT18" s="634"/>
      <c r="AU18" s="634"/>
      <c r="AV18" s="634"/>
      <c r="AW18" s="634"/>
      <c r="AX18" s="634"/>
      <c r="AY18" s="634"/>
      <c r="AZ18" s="634"/>
      <c r="BA18" s="634"/>
      <c r="BB18" s="634"/>
      <c r="BC18" s="634"/>
      <c r="BD18" s="634"/>
      <c r="BE18" s="634"/>
      <c r="BF18" s="635"/>
      <c r="BG18" s="636" t="s">
        <v>139</v>
      </c>
      <c r="BH18" s="637"/>
      <c r="BI18" s="637"/>
      <c r="BJ18" s="637"/>
      <c r="BK18" s="637"/>
      <c r="BL18" s="637"/>
      <c r="BM18" s="637"/>
      <c r="BN18" s="638"/>
      <c r="BO18" s="639" t="s">
        <v>235</v>
      </c>
      <c r="BP18" s="639"/>
      <c r="BQ18" s="639"/>
      <c r="BR18" s="639"/>
      <c r="BS18" s="640" t="s">
        <v>139</v>
      </c>
      <c r="BT18" s="640"/>
      <c r="BU18" s="640"/>
      <c r="BV18" s="640"/>
      <c r="BW18" s="640"/>
      <c r="BX18" s="640"/>
      <c r="BY18" s="640"/>
      <c r="BZ18" s="640"/>
      <c r="CA18" s="640"/>
      <c r="CB18" s="644"/>
      <c r="CD18" s="633" t="s">
        <v>273</v>
      </c>
      <c r="CE18" s="634"/>
      <c r="CF18" s="634"/>
      <c r="CG18" s="634"/>
      <c r="CH18" s="634"/>
      <c r="CI18" s="634"/>
      <c r="CJ18" s="634"/>
      <c r="CK18" s="634"/>
      <c r="CL18" s="634"/>
      <c r="CM18" s="634"/>
      <c r="CN18" s="634"/>
      <c r="CO18" s="634"/>
      <c r="CP18" s="634"/>
      <c r="CQ18" s="635"/>
      <c r="CR18" s="636" t="s">
        <v>139</v>
      </c>
      <c r="CS18" s="637"/>
      <c r="CT18" s="637"/>
      <c r="CU18" s="637"/>
      <c r="CV18" s="637"/>
      <c r="CW18" s="637"/>
      <c r="CX18" s="637"/>
      <c r="CY18" s="638"/>
      <c r="CZ18" s="639" t="s">
        <v>267</v>
      </c>
      <c r="DA18" s="639"/>
      <c r="DB18" s="639"/>
      <c r="DC18" s="639"/>
      <c r="DD18" s="645" t="s">
        <v>235</v>
      </c>
      <c r="DE18" s="637"/>
      <c r="DF18" s="637"/>
      <c r="DG18" s="637"/>
      <c r="DH18" s="637"/>
      <c r="DI18" s="637"/>
      <c r="DJ18" s="637"/>
      <c r="DK18" s="637"/>
      <c r="DL18" s="637"/>
      <c r="DM18" s="637"/>
      <c r="DN18" s="637"/>
      <c r="DO18" s="637"/>
      <c r="DP18" s="638"/>
      <c r="DQ18" s="645" t="s">
        <v>139</v>
      </c>
      <c r="DR18" s="637"/>
      <c r="DS18" s="637"/>
      <c r="DT18" s="637"/>
      <c r="DU18" s="637"/>
      <c r="DV18" s="637"/>
      <c r="DW18" s="637"/>
      <c r="DX18" s="637"/>
      <c r="DY18" s="637"/>
      <c r="DZ18" s="637"/>
      <c r="EA18" s="637"/>
      <c r="EB18" s="637"/>
      <c r="EC18" s="646"/>
    </row>
    <row r="19" spans="2:133" ht="11.25" customHeight="1" x14ac:dyDescent="0.2">
      <c r="B19" s="633" t="s">
        <v>274</v>
      </c>
      <c r="C19" s="634"/>
      <c r="D19" s="634"/>
      <c r="E19" s="634"/>
      <c r="F19" s="634"/>
      <c r="G19" s="634"/>
      <c r="H19" s="634"/>
      <c r="I19" s="634"/>
      <c r="J19" s="634"/>
      <c r="K19" s="634"/>
      <c r="L19" s="634"/>
      <c r="M19" s="634"/>
      <c r="N19" s="634"/>
      <c r="O19" s="634"/>
      <c r="P19" s="634"/>
      <c r="Q19" s="635"/>
      <c r="R19" s="636">
        <v>43932</v>
      </c>
      <c r="S19" s="637"/>
      <c r="T19" s="637"/>
      <c r="U19" s="637"/>
      <c r="V19" s="637"/>
      <c r="W19" s="637"/>
      <c r="X19" s="637"/>
      <c r="Y19" s="638"/>
      <c r="Z19" s="639">
        <v>0.2</v>
      </c>
      <c r="AA19" s="639"/>
      <c r="AB19" s="639"/>
      <c r="AC19" s="639"/>
      <c r="AD19" s="640">
        <v>43932</v>
      </c>
      <c r="AE19" s="640"/>
      <c r="AF19" s="640"/>
      <c r="AG19" s="640"/>
      <c r="AH19" s="640"/>
      <c r="AI19" s="640"/>
      <c r="AJ19" s="640"/>
      <c r="AK19" s="640"/>
      <c r="AL19" s="641">
        <v>0.3</v>
      </c>
      <c r="AM19" s="642"/>
      <c r="AN19" s="642"/>
      <c r="AO19" s="643"/>
      <c r="AP19" s="633" t="s">
        <v>275</v>
      </c>
      <c r="AQ19" s="634"/>
      <c r="AR19" s="634"/>
      <c r="AS19" s="634"/>
      <c r="AT19" s="634"/>
      <c r="AU19" s="634"/>
      <c r="AV19" s="634"/>
      <c r="AW19" s="634"/>
      <c r="AX19" s="634"/>
      <c r="AY19" s="634"/>
      <c r="AZ19" s="634"/>
      <c r="BA19" s="634"/>
      <c r="BB19" s="634"/>
      <c r="BC19" s="634"/>
      <c r="BD19" s="634"/>
      <c r="BE19" s="634"/>
      <c r="BF19" s="635"/>
      <c r="BG19" s="636">
        <v>124324</v>
      </c>
      <c r="BH19" s="637"/>
      <c r="BI19" s="637"/>
      <c r="BJ19" s="637"/>
      <c r="BK19" s="637"/>
      <c r="BL19" s="637"/>
      <c r="BM19" s="637"/>
      <c r="BN19" s="638"/>
      <c r="BO19" s="639">
        <v>1.7</v>
      </c>
      <c r="BP19" s="639"/>
      <c r="BQ19" s="639"/>
      <c r="BR19" s="639"/>
      <c r="BS19" s="640" t="s">
        <v>139</v>
      </c>
      <c r="BT19" s="640"/>
      <c r="BU19" s="640"/>
      <c r="BV19" s="640"/>
      <c r="BW19" s="640"/>
      <c r="BX19" s="640"/>
      <c r="BY19" s="640"/>
      <c r="BZ19" s="640"/>
      <c r="CA19" s="640"/>
      <c r="CB19" s="644"/>
      <c r="CD19" s="633" t="s">
        <v>276</v>
      </c>
      <c r="CE19" s="634"/>
      <c r="CF19" s="634"/>
      <c r="CG19" s="634"/>
      <c r="CH19" s="634"/>
      <c r="CI19" s="634"/>
      <c r="CJ19" s="634"/>
      <c r="CK19" s="634"/>
      <c r="CL19" s="634"/>
      <c r="CM19" s="634"/>
      <c r="CN19" s="634"/>
      <c r="CO19" s="634"/>
      <c r="CP19" s="634"/>
      <c r="CQ19" s="635"/>
      <c r="CR19" s="636" t="s">
        <v>139</v>
      </c>
      <c r="CS19" s="637"/>
      <c r="CT19" s="637"/>
      <c r="CU19" s="637"/>
      <c r="CV19" s="637"/>
      <c r="CW19" s="637"/>
      <c r="CX19" s="637"/>
      <c r="CY19" s="638"/>
      <c r="CZ19" s="639" t="s">
        <v>139</v>
      </c>
      <c r="DA19" s="639"/>
      <c r="DB19" s="639"/>
      <c r="DC19" s="639"/>
      <c r="DD19" s="645" t="s">
        <v>139</v>
      </c>
      <c r="DE19" s="637"/>
      <c r="DF19" s="637"/>
      <c r="DG19" s="637"/>
      <c r="DH19" s="637"/>
      <c r="DI19" s="637"/>
      <c r="DJ19" s="637"/>
      <c r="DK19" s="637"/>
      <c r="DL19" s="637"/>
      <c r="DM19" s="637"/>
      <c r="DN19" s="637"/>
      <c r="DO19" s="637"/>
      <c r="DP19" s="638"/>
      <c r="DQ19" s="645" t="s">
        <v>139</v>
      </c>
      <c r="DR19" s="637"/>
      <c r="DS19" s="637"/>
      <c r="DT19" s="637"/>
      <c r="DU19" s="637"/>
      <c r="DV19" s="637"/>
      <c r="DW19" s="637"/>
      <c r="DX19" s="637"/>
      <c r="DY19" s="637"/>
      <c r="DZ19" s="637"/>
      <c r="EA19" s="637"/>
      <c r="EB19" s="637"/>
      <c r="EC19" s="646"/>
    </row>
    <row r="20" spans="2:133" ht="11.25" customHeight="1" x14ac:dyDescent="0.2">
      <c r="B20" s="649" t="s">
        <v>277</v>
      </c>
      <c r="C20" s="650"/>
      <c r="D20" s="650"/>
      <c r="E20" s="650"/>
      <c r="F20" s="650"/>
      <c r="G20" s="650"/>
      <c r="H20" s="650"/>
      <c r="I20" s="650"/>
      <c r="J20" s="650"/>
      <c r="K20" s="650"/>
      <c r="L20" s="650"/>
      <c r="M20" s="650"/>
      <c r="N20" s="650"/>
      <c r="O20" s="650"/>
      <c r="P20" s="650"/>
      <c r="Q20" s="651"/>
      <c r="R20" s="636">
        <v>2602</v>
      </c>
      <c r="S20" s="637"/>
      <c r="T20" s="637"/>
      <c r="U20" s="637"/>
      <c r="V20" s="637"/>
      <c r="W20" s="637"/>
      <c r="X20" s="637"/>
      <c r="Y20" s="638"/>
      <c r="Z20" s="639">
        <v>0</v>
      </c>
      <c r="AA20" s="639"/>
      <c r="AB20" s="639"/>
      <c r="AC20" s="639"/>
      <c r="AD20" s="640">
        <v>2602</v>
      </c>
      <c r="AE20" s="640"/>
      <c r="AF20" s="640"/>
      <c r="AG20" s="640"/>
      <c r="AH20" s="640"/>
      <c r="AI20" s="640"/>
      <c r="AJ20" s="640"/>
      <c r="AK20" s="640"/>
      <c r="AL20" s="641">
        <v>0</v>
      </c>
      <c r="AM20" s="642"/>
      <c r="AN20" s="642"/>
      <c r="AO20" s="643"/>
      <c r="AP20" s="633" t="s">
        <v>278</v>
      </c>
      <c r="AQ20" s="634"/>
      <c r="AR20" s="634"/>
      <c r="AS20" s="634"/>
      <c r="AT20" s="634"/>
      <c r="AU20" s="634"/>
      <c r="AV20" s="634"/>
      <c r="AW20" s="634"/>
      <c r="AX20" s="634"/>
      <c r="AY20" s="634"/>
      <c r="AZ20" s="634"/>
      <c r="BA20" s="634"/>
      <c r="BB20" s="634"/>
      <c r="BC20" s="634"/>
      <c r="BD20" s="634"/>
      <c r="BE20" s="634"/>
      <c r="BF20" s="635"/>
      <c r="BG20" s="636">
        <v>124324</v>
      </c>
      <c r="BH20" s="637"/>
      <c r="BI20" s="637"/>
      <c r="BJ20" s="637"/>
      <c r="BK20" s="637"/>
      <c r="BL20" s="637"/>
      <c r="BM20" s="637"/>
      <c r="BN20" s="638"/>
      <c r="BO20" s="639">
        <v>1.7</v>
      </c>
      <c r="BP20" s="639"/>
      <c r="BQ20" s="639"/>
      <c r="BR20" s="639"/>
      <c r="BS20" s="640" t="s">
        <v>139</v>
      </c>
      <c r="BT20" s="640"/>
      <c r="BU20" s="640"/>
      <c r="BV20" s="640"/>
      <c r="BW20" s="640"/>
      <c r="BX20" s="640"/>
      <c r="BY20" s="640"/>
      <c r="BZ20" s="640"/>
      <c r="CA20" s="640"/>
      <c r="CB20" s="644"/>
      <c r="CD20" s="633" t="s">
        <v>279</v>
      </c>
      <c r="CE20" s="634"/>
      <c r="CF20" s="634"/>
      <c r="CG20" s="634"/>
      <c r="CH20" s="634"/>
      <c r="CI20" s="634"/>
      <c r="CJ20" s="634"/>
      <c r="CK20" s="634"/>
      <c r="CL20" s="634"/>
      <c r="CM20" s="634"/>
      <c r="CN20" s="634"/>
      <c r="CO20" s="634"/>
      <c r="CP20" s="634"/>
      <c r="CQ20" s="635"/>
      <c r="CR20" s="636">
        <v>26052979</v>
      </c>
      <c r="CS20" s="637"/>
      <c r="CT20" s="637"/>
      <c r="CU20" s="637"/>
      <c r="CV20" s="637"/>
      <c r="CW20" s="637"/>
      <c r="CX20" s="637"/>
      <c r="CY20" s="638"/>
      <c r="CZ20" s="639">
        <v>100</v>
      </c>
      <c r="DA20" s="639"/>
      <c r="DB20" s="639"/>
      <c r="DC20" s="639"/>
      <c r="DD20" s="645">
        <v>3636851</v>
      </c>
      <c r="DE20" s="637"/>
      <c r="DF20" s="637"/>
      <c r="DG20" s="637"/>
      <c r="DH20" s="637"/>
      <c r="DI20" s="637"/>
      <c r="DJ20" s="637"/>
      <c r="DK20" s="637"/>
      <c r="DL20" s="637"/>
      <c r="DM20" s="637"/>
      <c r="DN20" s="637"/>
      <c r="DO20" s="637"/>
      <c r="DP20" s="638"/>
      <c r="DQ20" s="645">
        <v>15599185</v>
      </c>
      <c r="DR20" s="637"/>
      <c r="DS20" s="637"/>
      <c r="DT20" s="637"/>
      <c r="DU20" s="637"/>
      <c r="DV20" s="637"/>
      <c r="DW20" s="637"/>
      <c r="DX20" s="637"/>
      <c r="DY20" s="637"/>
      <c r="DZ20" s="637"/>
      <c r="EA20" s="637"/>
      <c r="EB20" s="637"/>
      <c r="EC20" s="646"/>
    </row>
    <row r="21" spans="2:133" ht="11.25" customHeight="1" x14ac:dyDescent="0.2">
      <c r="B21" s="633" t="s">
        <v>280</v>
      </c>
      <c r="C21" s="634"/>
      <c r="D21" s="634"/>
      <c r="E21" s="634"/>
      <c r="F21" s="634"/>
      <c r="G21" s="634"/>
      <c r="H21" s="634"/>
      <c r="I21" s="634"/>
      <c r="J21" s="634"/>
      <c r="K21" s="634"/>
      <c r="L21" s="634"/>
      <c r="M21" s="634"/>
      <c r="N21" s="634"/>
      <c r="O21" s="634"/>
      <c r="P21" s="634"/>
      <c r="Q21" s="635"/>
      <c r="R21" s="636">
        <v>4774311</v>
      </c>
      <c r="S21" s="637"/>
      <c r="T21" s="637"/>
      <c r="U21" s="637"/>
      <c r="V21" s="637"/>
      <c r="W21" s="637"/>
      <c r="X21" s="637"/>
      <c r="Y21" s="638"/>
      <c r="Z21" s="639">
        <v>17.3</v>
      </c>
      <c r="AA21" s="639"/>
      <c r="AB21" s="639"/>
      <c r="AC21" s="639"/>
      <c r="AD21" s="640">
        <v>4511003</v>
      </c>
      <c r="AE21" s="640"/>
      <c r="AF21" s="640"/>
      <c r="AG21" s="640"/>
      <c r="AH21" s="640"/>
      <c r="AI21" s="640"/>
      <c r="AJ21" s="640"/>
      <c r="AK21" s="640"/>
      <c r="AL21" s="641">
        <v>32.299999999999997</v>
      </c>
      <c r="AM21" s="642"/>
      <c r="AN21" s="642"/>
      <c r="AO21" s="643"/>
      <c r="AP21" s="633" t="s">
        <v>281</v>
      </c>
      <c r="AQ21" s="652"/>
      <c r="AR21" s="652"/>
      <c r="AS21" s="652"/>
      <c r="AT21" s="652"/>
      <c r="AU21" s="652"/>
      <c r="AV21" s="652"/>
      <c r="AW21" s="652"/>
      <c r="AX21" s="652"/>
      <c r="AY21" s="652"/>
      <c r="AZ21" s="652"/>
      <c r="BA21" s="652"/>
      <c r="BB21" s="652"/>
      <c r="BC21" s="652"/>
      <c r="BD21" s="652"/>
      <c r="BE21" s="652"/>
      <c r="BF21" s="653"/>
      <c r="BG21" s="636" t="s">
        <v>235</v>
      </c>
      <c r="BH21" s="637"/>
      <c r="BI21" s="637"/>
      <c r="BJ21" s="637"/>
      <c r="BK21" s="637"/>
      <c r="BL21" s="637"/>
      <c r="BM21" s="637"/>
      <c r="BN21" s="638"/>
      <c r="BO21" s="639" t="s">
        <v>139</v>
      </c>
      <c r="BP21" s="639"/>
      <c r="BQ21" s="639"/>
      <c r="BR21" s="639"/>
      <c r="BS21" s="640" t="s">
        <v>235</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282</v>
      </c>
      <c r="C22" s="634"/>
      <c r="D22" s="634"/>
      <c r="E22" s="634"/>
      <c r="F22" s="634"/>
      <c r="G22" s="634"/>
      <c r="H22" s="634"/>
      <c r="I22" s="634"/>
      <c r="J22" s="634"/>
      <c r="K22" s="634"/>
      <c r="L22" s="634"/>
      <c r="M22" s="634"/>
      <c r="N22" s="634"/>
      <c r="O22" s="634"/>
      <c r="P22" s="634"/>
      <c r="Q22" s="635"/>
      <c r="R22" s="636">
        <v>4511003</v>
      </c>
      <c r="S22" s="637"/>
      <c r="T22" s="637"/>
      <c r="U22" s="637"/>
      <c r="V22" s="637"/>
      <c r="W22" s="637"/>
      <c r="X22" s="637"/>
      <c r="Y22" s="638"/>
      <c r="Z22" s="639">
        <v>16.399999999999999</v>
      </c>
      <c r="AA22" s="639"/>
      <c r="AB22" s="639"/>
      <c r="AC22" s="639"/>
      <c r="AD22" s="640">
        <v>4511003</v>
      </c>
      <c r="AE22" s="640"/>
      <c r="AF22" s="640"/>
      <c r="AG22" s="640"/>
      <c r="AH22" s="640"/>
      <c r="AI22" s="640"/>
      <c r="AJ22" s="640"/>
      <c r="AK22" s="640"/>
      <c r="AL22" s="641">
        <v>32.299999999999997</v>
      </c>
      <c r="AM22" s="642"/>
      <c r="AN22" s="642"/>
      <c r="AO22" s="643"/>
      <c r="AP22" s="633" t="s">
        <v>283</v>
      </c>
      <c r="AQ22" s="652"/>
      <c r="AR22" s="652"/>
      <c r="AS22" s="652"/>
      <c r="AT22" s="652"/>
      <c r="AU22" s="652"/>
      <c r="AV22" s="652"/>
      <c r="AW22" s="652"/>
      <c r="AX22" s="652"/>
      <c r="AY22" s="652"/>
      <c r="AZ22" s="652"/>
      <c r="BA22" s="652"/>
      <c r="BB22" s="652"/>
      <c r="BC22" s="652"/>
      <c r="BD22" s="652"/>
      <c r="BE22" s="652"/>
      <c r="BF22" s="653"/>
      <c r="BG22" s="636" t="s">
        <v>235</v>
      </c>
      <c r="BH22" s="637"/>
      <c r="BI22" s="637"/>
      <c r="BJ22" s="637"/>
      <c r="BK22" s="637"/>
      <c r="BL22" s="637"/>
      <c r="BM22" s="637"/>
      <c r="BN22" s="638"/>
      <c r="BO22" s="639" t="s">
        <v>235</v>
      </c>
      <c r="BP22" s="639"/>
      <c r="BQ22" s="639"/>
      <c r="BR22" s="639"/>
      <c r="BS22" s="640" t="s">
        <v>139</v>
      </c>
      <c r="BT22" s="640"/>
      <c r="BU22" s="640"/>
      <c r="BV22" s="640"/>
      <c r="BW22" s="640"/>
      <c r="BX22" s="640"/>
      <c r="BY22" s="640"/>
      <c r="BZ22" s="640"/>
      <c r="CA22" s="640"/>
      <c r="CB22" s="644"/>
      <c r="CD22" s="618" t="s">
        <v>284</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285</v>
      </c>
      <c r="C23" s="634"/>
      <c r="D23" s="634"/>
      <c r="E23" s="634"/>
      <c r="F23" s="634"/>
      <c r="G23" s="634"/>
      <c r="H23" s="634"/>
      <c r="I23" s="634"/>
      <c r="J23" s="634"/>
      <c r="K23" s="634"/>
      <c r="L23" s="634"/>
      <c r="M23" s="634"/>
      <c r="N23" s="634"/>
      <c r="O23" s="634"/>
      <c r="P23" s="634"/>
      <c r="Q23" s="635"/>
      <c r="R23" s="636">
        <v>263219</v>
      </c>
      <c r="S23" s="637"/>
      <c r="T23" s="637"/>
      <c r="U23" s="637"/>
      <c r="V23" s="637"/>
      <c r="W23" s="637"/>
      <c r="X23" s="637"/>
      <c r="Y23" s="638"/>
      <c r="Z23" s="639">
        <v>1</v>
      </c>
      <c r="AA23" s="639"/>
      <c r="AB23" s="639"/>
      <c r="AC23" s="639"/>
      <c r="AD23" s="640" t="s">
        <v>248</v>
      </c>
      <c r="AE23" s="640"/>
      <c r="AF23" s="640"/>
      <c r="AG23" s="640"/>
      <c r="AH23" s="640"/>
      <c r="AI23" s="640"/>
      <c r="AJ23" s="640"/>
      <c r="AK23" s="640"/>
      <c r="AL23" s="641" t="s">
        <v>248</v>
      </c>
      <c r="AM23" s="642"/>
      <c r="AN23" s="642"/>
      <c r="AO23" s="643"/>
      <c r="AP23" s="633" t="s">
        <v>286</v>
      </c>
      <c r="AQ23" s="652"/>
      <c r="AR23" s="652"/>
      <c r="AS23" s="652"/>
      <c r="AT23" s="652"/>
      <c r="AU23" s="652"/>
      <c r="AV23" s="652"/>
      <c r="AW23" s="652"/>
      <c r="AX23" s="652"/>
      <c r="AY23" s="652"/>
      <c r="AZ23" s="652"/>
      <c r="BA23" s="652"/>
      <c r="BB23" s="652"/>
      <c r="BC23" s="652"/>
      <c r="BD23" s="652"/>
      <c r="BE23" s="652"/>
      <c r="BF23" s="653"/>
      <c r="BG23" s="636">
        <v>124324</v>
      </c>
      <c r="BH23" s="637"/>
      <c r="BI23" s="637"/>
      <c r="BJ23" s="637"/>
      <c r="BK23" s="637"/>
      <c r="BL23" s="637"/>
      <c r="BM23" s="637"/>
      <c r="BN23" s="638"/>
      <c r="BO23" s="639">
        <v>1.7</v>
      </c>
      <c r="BP23" s="639"/>
      <c r="BQ23" s="639"/>
      <c r="BR23" s="639"/>
      <c r="BS23" s="640" t="s">
        <v>139</v>
      </c>
      <c r="BT23" s="640"/>
      <c r="BU23" s="640"/>
      <c r="BV23" s="640"/>
      <c r="BW23" s="640"/>
      <c r="BX23" s="640"/>
      <c r="BY23" s="640"/>
      <c r="BZ23" s="640"/>
      <c r="CA23" s="640"/>
      <c r="CB23" s="644"/>
      <c r="CD23" s="618" t="s">
        <v>223</v>
      </c>
      <c r="CE23" s="619"/>
      <c r="CF23" s="619"/>
      <c r="CG23" s="619"/>
      <c r="CH23" s="619"/>
      <c r="CI23" s="619"/>
      <c r="CJ23" s="619"/>
      <c r="CK23" s="619"/>
      <c r="CL23" s="619"/>
      <c r="CM23" s="619"/>
      <c r="CN23" s="619"/>
      <c r="CO23" s="619"/>
      <c r="CP23" s="619"/>
      <c r="CQ23" s="620"/>
      <c r="CR23" s="618" t="s">
        <v>287</v>
      </c>
      <c r="CS23" s="619"/>
      <c r="CT23" s="619"/>
      <c r="CU23" s="619"/>
      <c r="CV23" s="619"/>
      <c r="CW23" s="619"/>
      <c r="CX23" s="619"/>
      <c r="CY23" s="620"/>
      <c r="CZ23" s="618" t="s">
        <v>288</v>
      </c>
      <c r="DA23" s="619"/>
      <c r="DB23" s="619"/>
      <c r="DC23" s="620"/>
      <c r="DD23" s="618" t="s">
        <v>289</v>
      </c>
      <c r="DE23" s="619"/>
      <c r="DF23" s="619"/>
      <c r="DG23" s="619"/>
      <c r="DH23" s="619"/>
      <c r="DI23" s="619"/>
      <c r="DJ23" s="619"/>
      <c r="DK23" s="620"/>
      <c r="DL23" s="663" t="s">
        <v>290</v>
      </c>
      <c r="DM23" s="664"/>
      <c r="DN23" s="664"/>
      <c r="DO23" s="664"/>
      <c r="DP23" s="664"/>
      <c r="DQ23" s="664"/>
      <c r="DR23" s="664"/>
      <c r="DS23" s="664"/>
      <c r="DT23" s="664"/>
      <c r="DU23" s="664"/>
      <c r="DV23" s="665"/>
      <c r="DW23" s="618" t="s">
        <v>291</v>
      </c>
      <c r="DX23" s="619"/>
      <c r="DY23" s="619"/>
      <c r="DZ23" s="619"/>
      <c r="EA23" s="619"/>
      <c r="EB23" s="619"/>
      <c r="EC23" s="620"/>
    </row>
    <row r="24" spans="2:133" ht="11.25" customHeight="1" x14ac:dyDescent="0.2">
      <c r="B24" s="633" t="s">
        <v>292</v>
      </c>
      <c r="C24" s="634"/>
      <c r="D24" s="634"/>
      <c r="E24" s="634"/>
      <c r="F24" s="634"/>
      <c r="G24" s="634"/>
      <c r="H24" s="634"/>
      <c r="I24" s="634"/>
      <c r="J24" s="634"/>
      <c r="K24" s="634"/>
      <c r="L24" s="634"/>
      <c r="M24" s="634"/>
      <c r="N24" s="634"/>
      <c r="O24" s="634"/>
      <c r="P24" s="634"/>
      <c r="Q24" s="635"/>
      <c r="R24" s="636">
        <v>89</v>
      </c>
      <c r="S24" s="637"/>
      <c r="T24" s="637"/>
      <c r="U24" s="637"/>
      <c r="V24" s="637"/>
      <c r="W24" s="637"/>
      <c r="X24" s="637"/>
      <c r="Y24" s="638"/>
      <c r="Z24" s="639">
        <v>0</v>
      </c>
      <c r="AA24" s="639"/>
      <c r="AB24" s="639"/>
      <c r="AC24" s="639"/>
      <c r="AD24" s="640" t="s">
        <v>139</v>
      </c>
      <c r="AE24" s="640"/>
      <c r="AF24" s="640"/>
      <c r="AG24" s="640"/>
      <c r="AH24" s="640"/>
      <c r="AI24" s="640"/>
      <c r="AJ24" s="640"/>
      <c r="AK24" s="640"/>
      <c r="AL24" s="641" t="s">
        <v>139</v>
      </c>
      <c r="AM24" s="642"/>
      <c r="AN24" s="642"/>
      <c r="AO24" s="643"/>
      <c r="AP24" s="633" t="s">
        <v>293</v>
      </c>
      <c r="AQ24" s="652"/>
      <c r="AR24" s="652"/>
      <c r="AS24" s="652"/>
      <c r="AT24" s="652"/>
      <c r="AU24" s="652"/>
      <c r="AV24" s="652"/>
      <c r="AW24" s="652"/>
      <c r="AX24" s="652"/>
      <c r="AY24" s="652"/>
      <c r="AZ24" s="652"/>
      <c r="BA24" s="652"/>
      <c r="BB24" s="652"/>
      <c r="BC24" s="652"/>
      <c r="BD24" s="652"/>
      <c r="BE24" s="652"/>
      <c r="BF24" s="653"/>
      <c r="BG24" s="636" t="s">
        <v>139</v>
      </c>
      <c r="BH24" s="637"/>
      <c r="BI24" s="637"/>
      <c r="BJ24" s="637"/>
      <c r="BK24" s="637"/>
      <c r="BL24" s="637"/>
      <c r="BM24" s="637"/>
      <c r="BN24" s="638"/>
      <c r="BO24" s="639" t="s">
        <v>139</v>
      </c>
      <c r="BP24" s="639"/>
      <c r="BQ24" s="639"/>
      <c r="BR24" s="639"/>
      <c r="BS24" s="640" t="s">
        <v>248</v>
      </c>
      <c r="BT24" s="640"/>
      <c r="BU24" s="640"/>
      <c r="BV24" s="640"/>
      <c r="BW24" s="640"/>
      <c r="BX24" s="640"/>
      <c r="BY24" s="640"/>
      <c r="BZ24" s="640"/>
      <c r="CA24" s="640"/>
      <c r="CB24" s="644"/>
      <c r="CD24" s="622" t="s">
        <v>294</v>
      </c>
      <c r="CE24" s="623"/>
      <c r="CF24" s="623"/>
      <c r="CG24" s="623"/>
      <c r="CH24" s="623"/>
      <c r="CI24" s="623"/>
      <c r="CJ24" s="623"/>
      <c r="CK24" s="623"/>
      <c r="CL24" s="623"/>
      <c r="CM24" s="623"/>
      <c r="CN24" s="623"/>
      <c r="CO24" s="623"/>
      <c r="CP24" s="623"/>
      <c r="CQ24" s="624"/>
      <c r="CR24" s="625">
        <v>12806005</v>
      </c>
      <c r="CS24" s="626"/>
      <c r="CT24" s="626"/>
      <c r="CU24" s="626"/>
      <c r="CV24" s="626"/>
      <c r="CW24" s="626"/>
      <c r="CX24" s="626"/>
      <c r="CY24" s="627"/>
      <c r="CZ24" s="630">
        <v>49.2</v>
      </c>
      <c r="DA24" s="631"/>
      <c r="DB24" s="631"/>
      <c r="DC24" s="647"/>
      <c r="DD24" s="668">
        <v>7708934</v>
      </c>
      <c r="DE24" s="626"/>
      <c r="DF24" s="626"/>
      <c r="DG24" s="626"/>
      <c r="DH24" s="626"/>
      <c r="DI24" s="626"/>
      <c r="DJ24" s="626"/>
      <c r="DK24" s="627"/>
      <c r="DL24" s="668">
        <v>7637929</v>
      </c>
      <c r="DM24" s="626"/>
      <c r="DN24" s="626"/>
      <c r="DO24" s="626"/>
      <c r="DP24" s="626"/>
      <c r="DQ24" s="626"/>
      <c r="DR24" s="626"/>
      <c r="DS24" s="626"/>
      <c r="DT24" s="626"/>
      <c r="DU24" s="626"/>
      <c r="DV24" s="627"/>
      <c r="DW24" s="630">
        <v>53.5</v>
      </c>
      <c r="DX24" s="631"/>
      <c r="DY24" s="631"/>
      <c r="DZ24" s="631"/>
      <c r="EA24" s="631"/>
      <c r="EB24" s="631"/>
      <c r="EC24" s="632"/>
    </row>
    <row r="25" spans="2:133" ht="11.25" customHeight="1" x14ac:dyDescent="0.2">
      <c r="B25" s="633" t="s">
        <v>295</v>
      </c>
      <c r="C25" s="634"/>
      <c r="D25" s="634"/>
      <c r="E25" s="634"/>
      <c r="F25" s="634"/>
      <c r="G25" s="634"/>
      <c r="H25" s="634"/>
      <c r="I25" s="634"/>
      <c r="J25" s="634"/>
      <c r="K25" s="634"/>
      <c r="L25" s="634"/>
      <c r="M25" s="634"/>
      <c r="N25" s="634"/>
      <c r="O25" s="634"/>
      <c r="P25" s="634"/>
      <c r="Q25" s="635"/>
      <c r="R25" s="636">
        <v>14305406</v>
      </c>
      <c r="S25" s="637"/>
      <c r="T25" s="637"/>
      <c r="U25" s="637"/>
      <c r="V25" s="637"/>
      <c r="W25" s="637"/>
      <c r="X25" s="637"/>
      <c r="Y25" s="638"/>
      <c r="Z25" s="639">
        <v>51.9</v>
      </c>
      <c r="AA25" s="639"/>
      <c r="AB25" s="639"/>
      <c r="AC25" s="639"/>
      <c r="AD25" s="640">
        <v>13917774</v>
      </c>
      <c r="AE25" s="640"/>
      <c r="AF25" s="640"/>
      <c r="AG25" s="640"/>
      <c r="AH25" s="640"/>
      <c r="AI25" s="640"/>
      <c r="AJ25" s="640"/>
      <c r="AK25" s="640"/>
      <c r="AL25" s="641">
        <v>99.6</v>
      </c>
      <c r="AM25" s="642"/>
      <c r="AN25" s="642"/>
      <c r="AO25" s="643"/>
      <c r="AP25" s="633" t="s">
        <v>296</v>
      </c>
      <c r="AQ25" s="652"/>
      <c r="AR25" s="652"/>
      <c r="AS25" s="652"/>
      <c r="AT25" s="652"/>
      <c r="AU25" s="652"/>
      <c r="AV25" s="652"/>
      <c r="AW25" s="652"/>
      <c r="AX25" s="652"/>
      <c r="AY25" s="652"/>
      <c r="AZ25" s="652"/>
      <c r="BA25" s="652"/>
      <c r="BB25" s="652"/>
      <c r="BC25" s="652"/>
      <c r="BD25" s="652"/>
      <c r="BE25" s="652"/>
      <c r="BF25" s="653"/>
      <c r="BG25" s="636" t="s">
        <v>235</v>
      </c>
      <c r="BH25" s="637"/>
      <c r="BI25" s="637"/>
      <c r="BJ25" s="637"/>
      <c r="BK25" s="637"/>
      <c r="BL25" s="637"/>
      <c r="BM25" s="637"/>
      <c r="BN25" s="638"/>
      <c r="BO25" s="639" t="s">
        <v>139</v>
      </c>
      <c r="BP25" s="639"/>
      <c r="BQ25" s="639"/>
      <c r="BR25" s="639"/>
      <c r="BS25" s="640" t="s">
        <v>235</v>
      </c>
      <c r="BT25" s="640"/>
      <c r="BU25" s="640"/>
      <c r="BV25" s="640"/>
      <c r="BW25" s="640"/>
      <c r="BX25" s="640"/>
      <c r="BY25" s="640"/>
      <c r="BZ25" s="640"/>
      <c r="CA25" s="640"/>
      <c r="CB25" s="644"/>
      <c r="CD25" s="633" t="s">
        <v>297</v>
      </c>
      <c r="CE25" s="634"/>
      <c r="CF25" s="634"/>
      <c r="CG25" s="634"/>
      <c r="CH25" s="634"/>
      <c r="CI25" s="634"/>
      <c r="CJ25" s="634"/>
      <c r="CK25" s="634"/>
      <c r="CL25" s="634"/>
      <c r="CM25" s="634"/>
      <c r="CN25" s="634"/>
      <c r="CO25" s="634"/>
      <c r="CP25" s="634"/>
      <c r="CQ25" s="635"/>
      <c r="CR25" s="636">
        <v>4280628</v>
      </c>
      <c r="CS25" s="669"/>
      <c r="CT25" s="669"/>
      <c r="CU25" s="669"/>
      <c r="CV25" s="669"/>
      <c r="CW25" s="669"/>
      <c r="CX25" s="669"/>
      <c r="CY25" s="670"/>
      <c r="CZ25" s="641">
        <v>16.399999999999999</v>
      </c>
      <c r="DA25" s="666"/>
      <c r="DB25" s="666"/>
      <c r="DC25" s="671"/>
      <c r="DD25" s="645">
        <v>3967488</v>
      </c>
      <c r="DE25" s="669"/>
      <c r="DF25" s="669"/>
      <c r="DG25" s="669"/>
      <c r="DH25" s="669"/>
      <c r="DI25" s="669"/>
      <c r="DJ25" s="669"/>
      <c r="DK25" s="670"/>
      <c r="DL25" s="645">
        <v>3950462</v>
      </c>
      <c r="DM25" s="669"/>
      <c r="DN25" s="669"/>
      <c r="DO25" s="669"/>
      <c r="DP25" s="669"/>
      <c r="DQ25" s="669"/>
      <c r="DR25" s="669"/>
      <c r="DS25" s="669"/>
      <c r="DT25" s="669"/>
      <c r="DU25" s="669"/>
      <c r="DV25" s="670"/>
      <c r="DW25" s="641">
        <v>27.7</v>
      </c>
      <c r="DX25" s="666"/>
      <c r="DY25" s="666"/>
      <c r="DZ25" s="666"/>
      <c r="EA25" s="666"/>
      <c r="EB25" s="666"/>
      <c r="EC25" s="667"/>
    </row>
    <row r="26" spans="2:133" ht="11.25" customHeight="1" x14ac:dyDescent="0.2">
      <c r="B26" s="633" t="s">
        <v>298</v>
      </c>
      <c r="C26" s="634"/>
      <c r="D26" s="634"/>
      <c r="E26" s="634"/>
      <c r="F26" s="634"/>
      <c r="G26" s="634"/>
      <c r="H26" s="634"/>
      <c r="I26" s="634"/>
      <c r="J26" s="634"/>
      <c r="K26" s="634"/>
      <c r="L26" s="634"/>
      <c r="M26" s="634"/>
      <c r="N26" s="634"/>
      <c r="O26" s="634"/>
      <c r="P26" s="634"/>
      <c r="Q26" s="635"/>
      <c r="R26" s="636">
        <v>5687</v>
      </c>
      <c r="S26" s="637"/>
      <c r="T26" s="637"/>
      <c r="U26" s="637"/>
      <c r="V26" s="637"/>
      <c r="W26" s="637"/>
      <c r="X26" s="637"/>
      <c r="Y26" s="638"/>
      <c r="Z26" s="639">
        <v>0</v>
      </c>
      <c r="AA26" s="639"/>
      <c r="AB26" s="639"/>
      <c r="AC26" s="639"/>
      <c r="AD26" s="640">
        <v>5687</v>
      </c>
      <c r="AE26" s="640"/>
      <c r="AF26" s="640"/>
      <c r="AG26" s="640"/>
      <c r="AH26" s="640"/>
      <c r="AI26" s="640"/>
      <c r="AJ26" s="640"/>
      <c r="AK26" s="640"/>
      <c r="AL26" s="641">
        <v>0</v>
      </c>
      <c r="AM26" s="642"/>
      <c r="AN26" s="642"/>
      <c r="AO26" s="643"/>
      <c r="AP26" s="633" t="s">
        <v>299</v>
      </c>
      <c r="AQ26" s="652"/>
      <c r="AR26" s="652"/>
      <c r="AS26" s="652"/>
      <c r="AT26" s="652"/>
      <c r="AU26" s="652"/>
      <c r="AV26" s="652"/>
      <c r="AW26" s="652"/>
      <c r="AX26" s="652"/>
      <c r="AY26" s="652"/>
      <c r="AZ26" s="652"/>
      <c r="BA26" s="652"/>
      <c r="BB26" s="652"/>
      <c r="BC26" s="652"/>
      <c r="BD26" s="652"/>
      <c r="BE26" s="652"/>
      <c r="BF26" s="653"/>
      <c r="BG26" s="636" t="s">
        <v>235</v>
      </c>
      <c r="BH26" s="637"/>
      <c r="BI26" s="637"/>
      <c r="BJ26" s="637"/>
      <c r="BK26" s="637"/>
      <c r="BL26" s="637"/>
      <c r="BM26" s="637"/>
      <c r="BN26" s="638"/>
      <c r="BO26" s="639" t="s">
        <v>139</v>
      </c>
      <c r="BP26" s="639"/>
      <c r="BQ26" s="639"/>
      <c r="BR26" s="639"/>
      <c r="BS26" s="640" t="s">
        <v>139</v>
      </c>
      <c r="BT26" s="640"/>
      <c r="BU26" s="640"/>
      <c r="BV26" s="640"/>
      <c r="BW26" s="640"/>
      <c r="BX26" s="640"/>
      <c r="BY26" s="640"/>
      <c r="BZ26" s="640"/>
      <c r="CA26" s="640"/>
      <c r="CB26" s="644"/>
      <c r="CD26" s="633" t="s">
        <v>300</v>
      </c>
      <c r="CE26" s="634"/>
      <c r="CF26" s="634"/>
      <c r="CG26" s="634"/>
      <c r="CH26" s="634"/>
      <c r="CI26" s="634"/>
      <c r="CJ26" s="634"/>
      <c r="CK26" s="634"/>
      <c r="CL26" s="634"/>
      <c r="CM26" s="634"/>
      <c r="CN26" s="634"/>
      <c r="CO26" s="634"/>
      <c r="CP26" s="634"/>
      <c r="CQ26" s="635"/>
      <c r="CR26" s="636">
        <v>3051052</v>
      </c>
      <c r="CS26" s="637"/>
      <c r="CT26" s="637"/>
      <c r="CU26" s="637"/>
      <c r="CV26" s="637"/>
      <c r="CW26" s="637"/>
      <c r="CX26" s="637"/>
      <c r="CY26" s="638"/>
      <c r="CZ26" s="641">
        <v>11.7</v>
      </c>
      <c r="DA26" s="666"/>
      <c r="DB26" s="666"/>
      <c r="DC26" s="671"/>
      <c r="DD26" s="645">
        <v>2770329</v>
      </c>
      <c r="DE26" s="637"/>
      <c r="DF26" s="637"/>
      <c r="DG26" s="637"/>
      <c r="DH26" s="637"/>
      <c r="DI26" s="637"/>
      <c r="DJ26" s="637"/>
      <c r="DK26" s="638"/>
      <c r="DL26" s="645" t="s">
        <v>235</v>
      </c>
      <c r="DM26" s="637"/>
      <c r="DN26" s="637"/>
      <c r="DO26" s="637"/>
      <c r="DP26" s="637"/>
      <c r="DQ26" s="637"/>
      <c r="DR26" s="637"/>
      <c r="DS26" s="637"/>
      <c r="DT26" s="637"/>
      <c r="DU26" s="637"/>
      <c r="DV26" s="638"/>
      <c r="DW26" s="641" t="s">
        <v>235</v>
      </c>
      <c r="DX26" s="666"/>
      <c r="DY26" s="666"/>
      <c r="DZ26" s="666"/>
      <c r="EA26" s="666"/>
      <c r="EB26" s="666"/>
      <c r="EC26" s="667"/>
    </row>
    <row r="27" spans="2:133" ht="11.25" customHeight="1" x14ac:dyDescent="0.2">
      <c r="B27" s="633" t="s">
        <v>301</v>
      </c>
      <c r="C27" s="634"/>
      <c r="D27" s="634"/>
      <c r="E27" s="634"/>
      <c r="F27" s="634"/>
      <c r="G27" s="634"/>
      <c r="H27" s="634"/>
      <c r="I27" s="634"/>
      <c r="J27" s="634"/>
      <c r="K27" s="634"/>
      <c r="L27" s="634"/>
      <c r="M27" s="634"/>
      <c r="N27" s="634"/>
      <c r="O27" s="634"/>
      <c r="P27" s="634"/>
      <c r="Q27" s="635"/>
      <c r="R27" s="636">
        <v>23952</v>
      </c>
      <c r="S27" s="637"/>
      <c r="T27" s="637"/>
      <c r="U27" s="637"/>
      <c r="V27" s="637"/>
      <c r="W27" s="637"/>
      <c r="X27" s="637"/>
      <c r="Y27" s="638"/>
      <c r="Z27" s="639">
        <v>0.1</v>
      </c>
      <c r="AA27" s="639"/>
      <c r="AB27" s="639"/>
      <c r="AC27" s="639"/>
      <c r="AD27" s="640">
        <v>145</v>
      </c>
      <c r="AE27" s="640"/>
      <c r="AF27" s="640"/>
      <c r="AG27" s="640"/>
      <c r="AH27" s="640"/>
      <c r="AI27" s="640"/>
      <c r="AJ27" s="640"/>
      <c r="AK27" s="640"/>
      <c r="AL27" s="641">
        <v>0</v>
      </c>
      <c r="AM27" s="642"/>
      <c r="AN27" s="642"/>
      <c r="AO27" s="643"/>
      <c r="AP27" s="633" t="s">
        <v>302</v>
      </c>
      <c r="AQ27" s="634"/>
      <c r="AR27" s="634"/>
      <c r="AS27" s="634"/>
      <c r="AT27" s="634"/>
      <c r="AU27" s="634"/>
      <c r="AV27" s="634"/>
      <c r="AW27" s="634"/>
      <c r="AX27" s="634"/>
      <c r="AY27" s="634"/>
      <c r="AZ27" s="634"/>
      <c r="BA27" s="634"/>
      <c r="BB27" s="634"/>
      <c r="BC27" s="634"/>
      <c r="BD27" s="634"/>
      <c r="BE27" s="634"/>
      <c r="BF27" s="635"/>
      <c r="BG27" s="636">
        <v>7483909</v>
      </c>
      <c r="BH27" s="637"/>
      <c r="BI27" s="637"/>
      <c r="BJ27" s="637"/>
      <c r="BK27" s="637"/>
      <c r="BL27" s="637"/>
      <c r="BM27" s="637"/>
      <c r="BN27" s="638"/>
      <c r="BO27" s="639">
        <v>100</v>
      </c>
      <c r="BP27" s="639"/>
      <c r="BQ27" s="639"/>
      <c r="BR27" s="639"/>
      <c r="BS27" s="640" t="s">
        <v>235</v>
      </c>
      <c r="BT27" s="640"/>
      <c r="BU27" s="640"/>
      <c r="BV27" s="640"/>
      <c r="BW27" s="640"/>
      <c r="BX27" s="640"/>
      <c r="BY27" s="640"/>
      <c r="BZ27" s="640"/>
      <c r="CA27" s="640"/>
      <c r="CB27" s="644"/>
      <c r="CD27" s="633" t="s">
        <v>303</v>
      </c>
      <c r="CE27" s="634"/>
      <c r="CF27" s="634"/>
      <c r="CG27" s="634"/>
      <c r="CH27" s="634"/>
      <c r="CI27" s="634"/>
      <c r="CJ27" s="634"/>
      <c r="CK27" s="634"/>
      <c r="CL27" s="634"/>
      <c r="CM27" s="634"/>
      <c r="CN27" s="634"/>
      <c r="CO27" s="634"/>
      <c r="CP27" s="634"/>
      <c r="CQ27" s="635"/>
      <c r="CR27" s="636">
        <v>6622146</v>
      </c>
      <c r="CS27" s="669"/>
      <c r="CT27" s="669"/>
      <c r="CU27" s="669"/>
      <c r="CV27" s="669"/>
      <c r="CW27" s="669"/>
      <c r="CX27" s="669"/>
      <c r="CY27" s="670"/>
      <c r="CZ27" s="641">
        <v>25.4</v>
      </c>
      <c r="DA27" s="666"/>
      <c r="DB27" s="666"/>
      <c r="DC27" s="671"/>
      <c r="DD27" s="645">
        <v>1838215</v>
      </c>
      <c r="DE27" s="669"/>
      <c r="DF27" s="669"/>
      <c r="DG27" s="669"/>
      <c r="DH27" s="669"/>
      <c r="DI27" s="669"/>
      <c r="DJ27" s="669"/>
      <c r="DK27" s="670"/>
      <c r="DL27" s="645">
        <v>1784236</v>
      </c>
      <c r="DM27" s="669"/>
      <c r="DN27" s="669"/>
      <c r="DO27" s="669"/>
      <c r="DP27" s="669"/>
      <c r="DQ27" s="669"/>
      <c r="DR27" s="669"/>
      <c r="DS27" s="669"/>
      <c r="DT27" s="669"/>
      <c r="DU27" s="669"/>
      <c r="DV27" s="670"/>
      <c r="DW27" s="641">
        <v>12.5</v>
      </c>
      <c r="DX27" s="666"/>
      <c r="DY27" s="666"/>
      <c r="DZ27" s="666"/>
      <c r="EA27" s="666"/>
      <c r="EB27" s="666"/>
      <c r="EC27" s="667"/>
    </row>
    <row r="28" spans="2:133" ht="11.25" customHeight="1" x14ac:dyDescent="0.2">
      <c r="B28" s="633" t="s">
        <v>304</v>
      </c>
      <c r="C28" s="634"/>
      <c r="D28" s="634"/>
      <c r="E28" s="634"/>
      <c r="F28" s="634"/>
      <c r="G28" s="634"/>
      <c r="H28" s="634"/>
      <c r="I28" s="634"/>
      <c r="J28" s="634"/>
      <c r="K28" s="634"/>
      <c r="L28" s="634"/>
      <c r="M28" s="634"/>
      <c r="N28" s="634"/>
      <c r="O28" s="634"/>
      <c r="P28" s="634"/>
      <c r="Q28" s="635"/>
      <c r="R28" s="636">
        <v>179589</v>
      </c>
      <c r="S28" s="637"/>
      <c r="T28" s="637"/>
      <c r="U28" s="637"/>
      <c r="V28" s="637"/>
      <c r="W28" s="637"/>
      <c r="X28" s="637"/>
      <c r="Y28" s="638"/>
      <c r="Z28" s="639">
        <v>0.7</v>
      </c>
      <c r="AA28" s="639"/>
      <c r="AB28" s="639"/>
      <c r="AC28" s="639"/>
      <c r="AD28" s="640">
        <v>27749</v>
      </c>
      <c r="AE28" s="640"/>
      <c r="AF28" s="640"/>
      <c r="AG28" s="640"/>
      <c r="AH28" s="640"/>
      <c r="AI28" s="640"/>
      <c r="AJ28" s="640"/>
      <c r="AK28" s="640"/>
      <c r="AL28" s="641">
        <v>0.2</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305</v>
      </c>
      <c r="CE28" s="634"/>
      <c r="CF28" s="634"/>
      <c r="CG28" s="634"/>
      <c r="CH28" s="634"/>
      <c r="CI28" s="634"/>
      <c r="CJ28" s="634"/>
      <c r="CK28" s="634"/>
      <c r="CL28" s="634"/>
      <c r="CM28" s="634"/>
      <c r="CN28" s="634"/>
      <c r="CO28" s="634"/>
      <c r="CP28" s="634"/>
      <c r="CQ28" s="635"/>
      <c r="CR28" s="636">
        <v>1903231</v>
      </c>
      <c r="CS28" s="637"/>
      <c r="CT28" s="637"/>
      <c r="CU28" s="637"/>
      <c r="CV28" s="637"/>
      <c r="CW28" s="637"/>
      <c r="CX28" s="637"/>
      <c r="CY28" s="638"/>
      <c r="CZ28" s="641">
        <v>7.3</v>
      </c>
      <c r="DA28" s="666"/>
      <c r="DB28" s="666"/>
      <c r="DC28" s="671"/>
      <c r="DD28" s="645">
        <v>1903231</v>
      </c>
      <c r="DE28" s="637"/>
      <c r="DF28" s="637"/>
      <c r="DG28" s="637"/>
      <c r="DH28" s="637"/>
      <c r="DI28" s="637"/>
      <c r="DJ28" s="637"/>
      <c r="DK28" s="638"/>
      <c r="DL28" s="645">
        <v>1903231</v>
      </c>
      <c r="DM28" s="637"/>
      <c r="DN28" s="637"/>
      <c r="DO28" s="637"/>
      <c r="DP28" s="637"/>
      <c r="DQ28" s="637"/>
      <c r="DR28" s="637"/>
      <c r="DS28" s="637"/>
      <c r="DT28" s="637"/>
      <c r="DU28" s="637"/>
      <c r="DV28" s="638"/>
      <c r="DW28" s="641">
        <v>13.3</v>
      </c>
      <c r="DX28" s="666"/>
      <c r="DY28" s="666"/>
      <c r="DZ28" s="666"/>
      <c r="EA28" s="666"/>
      <c r="EB28" s="666"/>
      <c r="EC28" s="667"/>
    </row>
    <row r="29" spans="2:133" ht="11.25" customHeight="1" x14ac:dyDescent="0.2">
      <c r="B29" s="633" t="s">
        <v>306</v>
      </c>
      <c r="C29" s="634"/>
      <c r="D29" s="634"/>
      <c r="E29" s="634"/>
      <c r="F29" s="634"/>
      <c r="G29" s="634"/>
      <c r="H29" s="634"/>
      <c r="I29" s="634"/>
      <c r="J29" s="634"/>
      <c r="K29" s="634"/>
      <c r="L29" s="634"/>
      <c r="M29" s="634"/>
      <c r="N29" s="634"/>
      <c r="O29" s="634"/>
      <c r="P29" s="634"/>
      <c r="Q29" s="635"/>
      <c r="R29" s="636">
        <v>144154</v>
      </c>
      <c r="S29" s="637"/>
      <c r="T29" s="637"/>
      <c r="U29" s="637"/>
      <c r="V29" s="637"/>
      <c r="W29" s="637"/>
      <c r="X29" s="637"/>
      <c r="Y29" s="638"/>
      <c r="Z29" s="639">
        <v>0.5</v>
      </c>
      <c r="AA29" s="639"/>
      <c r="AB29" s="639"/>
      <c r="AC29" s="639"/>
      <c r="AD29" s="640" t="s">
        <v>139</v>
      </c>
      <c r="AE29" s="640"/>
      <c r="AF29" s="640"/>
      <c r="AG29" s="640"/>
      <c r="AH29" s="640"/>
      <c r="AI29" s="640"/>
      <c r="AJ29" s="640"/>
      <c r="AK29" s="640"/>
      <c r="AL29" s="641" t="s">
        <v>139</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307</v>
      </c>
      <c r="CE29" s="675"/>
      <c r="CF29" s="633" t="s">
        <v>308</v>
      </c>
      <c r="CG29" s="634"/>
      <c r="CH29" s="634"/>
      <c r="CI29" s="634"/>
      <c r="CJ29" s="634"/>
      <c r="CK29" s="634"/>
      <c r="CL29" s="634"/>
      <c r="CM29" s="634"/>
      <c r="CN29" s="634"/>
      <c r="CO29" s="634"/>
      <c r="CP29" s="634"/>
      <c r="CQ29" s="635"/>
      <c r="CR29" s="636">
        <v>1903230</v>
      </c>
      <c r="CS29" s="669"/>
      <c r="CT29" s="669"/>
      <c r="CU29" s="669"/>
      <c r="CV29" s="669"/>
      <c r="CW29" s="669"/>
      <c r="CX29" s="669"/>
      <c r="CY29" s="670"/>
      <c r="CZ29" s="641">
        <v>7.3</v>
      </c>
      <c r="DA29" s="666"/>
      <c r="DB29" s="666"/>
      <c r="DC29" s="671"/>
      <c r="DD29" s="645">
        <v>1903230</v>
      </c>
      <c r="DE29" s="669"/>
      <c r="DF29" s="669"/>
      <c r="DG29" s="669"/>
      <c r="DH29" s="669"/>
      <c r="DI29" s="669"/>
      <c r="DJ29" s="669"/>
      <c r="DK29" s="670"/>
      <c r="DL29" s="645">
        <v>1903230</v>
      </c>
      <c r="DM29" s="669"/>
      <c r="DN29" s="669"/>
      <c r="DO29" s="669"/>
      <c r="DP29" s="669"/>
      <c r="DQ29" s="669"/>
      <c r="DR29" s="669"/>
      <c r="DS29" s="669"/>
      <c r="DT29" s="669"/>
      <c r="DU29" s="669"/>
      <c r="DV29" s="670"/>
      <c r="DW29" s="641">
        <v>13.3</v>
      </c>
      <c r="DX29" s="666"/>
      <c r="DY29" s="666"/>
      <c r="DZ29" s="666"/>
      <c r="EA29" s="666"/>
      <c r="EB29" s="666"/>
      <c r="EC29" s="667"/>
    </row>
    <row r="30" spans="2:133" ht="11.25" customHeight="1" x14ac:dyDescent="0.2">
      <c r="B30" s="633" t="s">
        <v>309</v>
      </c>
      <c r="C30" s="634"/>
      <c r="D30" s="634"/>
      <c r="E30" s="634"/>
      <c r="F30" s="634"/>
      <c r="G30" s="634"/>
      <c r="H30" s="634"/>
      <c r="I30" s="634"/>
      <c r="J30" s="634"/>
      <c r="K30" s="634"/>
      <c r="L30" s="634"/>
      <c r="M30" s="634"/>
      <c r="N30" s="634"/>
      <c r="O30" s="634"/>
      <c r="P30" s="634"/>
      <c r="Q30" s="635"/>
      <c r="R30" s="636">
        <v>6619475</v>
      </c>
      <c r="S30" s="637"/>
      <c r="T30" s="637"/>
      <c r="U30" s="637"/>
      <c r="V30" s="637"/>
      <c r="W30" s="637"/>
      <c r="X30" s="637"/>
      <c r="Y30" s="638"/>
      <c r="Z30" s="639">
        <v>24</v>
      </c>
      <c r="AA30" s="639"/>
      <c r="AB30" s="639"/>
      <c r="AC30" s="639"/>
      <c r="AD30" s="640" t="s">
        <v>139</v>
      </c>
      <c r="AE30" s="640"/>
      <c r="AF30" s="640"/>
      <c r="AG30" s="640"/>
      <c r="AH30" s="640"/>
      <c r="AI30" s="640"/>
      <c r="AJ30" s="640"/>
      <c r="AK30" s="640"/>
      <c r="AL30" s="641" t="s">
        <v>139</v>
      </c>
      <c r="AM30" s="642"/>
      <c r="AN30" s="642"/>
      <c r="AO30" s="643"/>
      <c r="AP30" s="618" t="s">
        <v>223</v>
      </c>
      <c r="AQ30" s="619"/>
      <c r="AR30" s="619"/>
      <c r="AS30" s="619"/>
      <c r="AT30" s="619"/>
      <c r="AU30" s="619"/>
      <c r="AV30" s="619"/>
      <c r="AW30" s="619"/>
      <c r="AX30" s="619"/>
      <c r="AY30" s="619"/>
      <c r="AZ30" s="619"/>
      <c r="BA30" s="619"/>
      <c r="BB30" s="619"/>
      <c r="BC30" s="619"/>
      <c r="BD30" s="619"/>
      <c r="BE30" s="619"/>
      <c r="BF30" s="620"/>
      <c r="BG30" s="618" t="s">
        <v>310</v>
      </c>
      <c r="BH30" s="672"/>
      <c r="BI30" s="672"/>
      <c r="BJ30" s="672"/>
      <c r="BK30" s="672"/>
      <c r="BL30" s="672"/>
      <c r="BM30" s="672"/>
      <c r="BN30" s="672"/>
      <c r="BO30" s="672"/>
      <c r="BP30" s="672"/>
      <c r="BQ30" s="673"/>
      <c r="BR30" s="618" t="s">
        <v>311</v>
      </c>
      <c r="BS30" s="672"/>
      <c r="BT30" s="672"/>
      <c r="BU30" s="672"/>
      <c r="BV30" s="672"/>
      <c r="BW30" s="672"/>
      <c r="BX30" s="672"/>
      <c r="BY30" s="672"/>
      <c r="BZ30" s="672"/>
      <c r="CA30" s="672"/>
      <c r="CB30" s="673"/>
      <c r="CD30" s="676"/>
      <c r="CE30" s="677"/>
      <c r="CF30" s="633" t="s">
        <v>312</v>
      </c>
      <c r="CG30" s="634"/>
      <c r="CH30" s="634"/>
      <c r="CI30" s="634"/>
      <c r="CJ30" s="634"/>
      <c r="CK30" s="634"/>
      <c r="CL30" s="634"/>
      <c r="CM30" s="634"/>
      <c r="CN30" s="634"/>
      <c r="CO30" s="634"/>
      <c r="CP30" s="634"/>
      <c r="CQ30" s="635"/>
      <c r="CR30" s="636">
        <v>1847799</v>
      </c>
      <c r="CS30" s="637"/>
      <c r="CT30" s="637"/>
      <c r="CU30" s="637"/>
      <c r="CV30" s="637"/>
      <c r="CW30" s="637"/>
      <c r="CX30" s="637"/>
      <c r="CY30" s="638"/>
      <c r="CZ30" s="641">
        <v>7.1</v>
      </c>
      <c r="DA30" s="666"/>
      <c r="DB30" s="666"/>
      <c r="DC30" s="671"/>
      <c r="DD30" s="645">
        <v>1847799</v>
      </c>
      <c r="DE30" s="637"/>
      <c r="DF30" s="637"/>
      <c r="DG30" s="637"/>
      <c r="DH30" s="637"/>
      <c r="DI30" s="637"/>
      <c r="DJ30" s="637"/>
      <c r="DK30" s="638"/>
      <c r="DL30" s="645">
        <v>1847799</v>
      </c>
      <c r="DM30" s="637"/>
      <c r="DN30" s="637"/>
      <c r="DO30" s="637"/>
      <c r="DP30" s="637"/>
      <c r="DQ30" s="637"/>
      <c r="DR30" s="637"/>
      <c r="DS30" s="637"/>
      <c r="DT30" s="637"/>
      <c r="DU30" s="637"/>
      <c r="DV30" s="638"/>
      <c r="DW30" s="641">
        <v>13</v>
      </c>
      <c r="DX30" s="666"/>
      <c r="DY30" s="666"/>
      <c r="DZ30" s="666"/>
      <c r="EA30" s="666"/>
      <c r="EB30" s="666"/>
      <c r="EC30" s="667"/>
    </row>
    <row r="31" spans="2:133" ht="11.25" customHeight="1" x14ac:dyDescent="0.2">
      <c r="B31" s="649" t="s">
        <v>313</v>
      </c>
      <c r="C31" s="650"/>
      <c r="D31" s="650"/>
      <c r="E31" s="650"/>
      <c r="F31" s="650"/>
      <c r="G31" s="650"/>
      <c r="H31" s="650"/>
      <c r="I31" s="650"/>
      <c r="J31" s="650"/>
      <c r="K31" s="650"/>
      <c r="L31" s="650"/>
      <c r="M31" s="650"/>
      <c r="N31" s="650"/>
      <c r="O31" s="650"/>
      <c r="P31" s="650"/>
      <c r="Q31" s="651"/>
      <c r="R31" s="636" t="s">
        <v>267</v>
      </c>
      <c r="S31" s="637"/>
      <c r="T31" s="637"/>
      <c r="U31" s="637"/>
      <c r="V31" s="637"/>
      <c r="W31" s="637"/>
      <c r="X31" s="637"/>
      <c r="Y31" s="638"/>
      <c r="Z31" s="639" t="s">
        <v>139</v>
      </c>
      <c r="AA31" s="639"/>
      <c r="AB31" s="639"/>
      <c r="AC31" s="639"/>
      <c r="AD31" s="640" t="s">
        <v>235</v>
      </c>
      <c r="AE31" s="640"/>
      <c r="AF31" s="640"/>
      <c r="AG31" s="640"/>
      <c r="AH31" s="640"/>
      <c r="AI31" s="640"/>
      <c r="AJ31" s="640"/>
      <c r="AK31" s="640"/>
      <c r="AL31" s="641" t="s">
        <v>139</v>
      </c>
      <c r="AM31" s="642"/>
      <c r="AN31" s="642"/>
      <c r="AO31" s="643"/>
      <c r="AP31" s="684" t="s">
        <v>314</v>
      </c>
      <c r="AQ31" s="685"/>
      <c r="AR31" s="685"/>
      <c r="AS31" s="685"/>
      <c r="AT31" s="690" t="s">
        <v>315</v>
      </c>
      <c r="AU31" s="212"/>
      <c r="AV31" s="212"/>
      <c r="AW31" s="212"/>
      <c r="AX31" s="622" t="s">
        <v>188</v>
      </c>
      <c r="AY31" s="623"/>
      <c r="AZ31" s="623"/>
      <c r="BA31" s="623"/>
      <c r="BB31" s="623"/>
      <c r="BC31" s="623"/>
      <c r="BD31" s="623"/>
      <c r="BE31" s="623"/>
      <c r="BF31" s="624"/>
      <c r="BG31" s="683">
        <v>97.9</v>
      </c>
      <c r="BH31" s="680"/>
      <c r="BI31" s="680"/>
      <c r="BJ31" s="680"/>
      <c r="BK31" s="680"/>
      <c r="BL31" s="680"/>
      <c r="BM31" s="631">
        <v>90.3</v>
      </c>
      <c r="BN31" s="680"/>
      <c r="BO31" s="680"/>
      <c r="BP31" s="680"/>
      <c r="BQ31" s="681"/>
      <c r="BR31" s="683">
        <v>97.7</v>
      </c>
      <c r="BS31" s="680"/>
      <c r="BT31" s="680"/>
      <c r="BU31" s="680"/>
      <c r="BV31" s="680"/>
      <c r="BW31" s="680"/>
      <c r="BX31" s="631">
        <v>88.8</v>
      </c>
      <c r="BY31" s="680"/>
      <c r="BZ31" s="680"/>
      <c r="CA31" s="680"/>
      <c r="CB31" s="681"/>
      <c r="CD31" s="676"/>
      <c r="CE31" s="677"/>
      <c r="CF31" s="633" t="s">
        <v>316</v>
      </c>
      <c r="CG31" s="634"/>
      <c r="CH31" s="634"/>
      <c r="CI31" s="634"/>
      <c r="CJ31" s="634"/>
      <c r="CK31" s="634"/>
      <c r="CL31" s="634"/>
      <c r="CM31" s="634"/>
      <c r="CN31" s="634"/>
      <c r="CO31" s="634"/>
      <c r="CP31" s="634"/>
      <c r="CQ31" s="635"/>
      <c r="CR31" s="636">
        <v>55431</v>
      </c>
      <c r="CS31" s="669"/>
      <c r="CT31" s="669"/>
      <c r="CU31" s="669"/>
      <c r="CV31" s="669"/>
      <c r="CW31" s="669"/>
      <c r="CX31" s="669"/>
      <c r="CY31" s="670"/>
      <c r="CZ31" s="641">
        <v>0.2</v>
      </c>
      <c r="DA31" s="666"/>
      <c r="DB31" s="666"/>
      <c r="DC31" s="671"/>
      <c r="DD31" s="645">
        <v>55431</v>
      </c>
      <c r="DE31" s="669"/>
      <c r="DF31" s="669"/>
      <c r="DG31" s="669"/>
      <c r="DH31" s="669"/>
      <c r="DI31" s="669"/>
      <c r="DJ31" s="669"/>
      <c r="DK31" s="670"/>
      <c r="DL31" s="645">
        <v>55431</v>
      </c>
      <c r="DM31" s="669"/>
      <c r="DN31" s="669"/>
      <c r="DO31" s="669"/>
      <c r="DP31" s="669"/>
      <c r="DQ31" s="669"/>
      <c r="DR31" s="669"/>
      <c r="DS31" s="669"/>
      <c r="DT31" s="669"/>
      <c r="DU31" s="669"/>
      <c r="DV31" s="670"/>
      <c r="DW31" s="641">
        <v>0.4</v>
      </c>
      <c r="DX31" s="666"/>
      <c r="DY31" s="666"/>
      <c r="DZ31" s="666"/>
      <c r="EA31" s="666"/>
      <c r="EB31" s="666"/>
      <c r="EC31" s="667"/>
    </row>
    <row r="32" spans="2:133" ht="11.25" customHeight="1" x14ac:dyDescent="0.2">
      <c r="B32" s="633" t="s">
        <v>317</v>
      </c>
      <c r="C32" s="634"/>
      <c r="D32" s="634"/>
      <c r="E32" s="634"/>
      <c r="F32" s="634"/>
      <c r="G32" s="634"/>
      <c r="H32" s="634"/>
      <c r="I32" s="634"/>
      <c r="J32" s="634"/>
      <c r="K32" s="634"/>
      <c r="L32" s="634"/>
      <c r="M32" s="634"/>
      <c r="N32" s="634"/>
      <c r="O32" s="634"/>
      <c r="P32" s="634"/>
      <c r="Q32" s="635"/>
      <c r="R32" s="636">
        <v>1620041</v>
      </c>
      <c r="S32" s="637"/>
      <c r="T32" s="637"/>
      <c r="U32" s="637"/>
      <c r="V32" s="637"/>
      <c r="W32" s="637"/>
      <c r="X32" s="637"/>
      <c r="Y32" s="638"/>
      <c r="Z32" s="639">
        <v>5.9</v>
      </c>
      <c r="AA32" s="639"/>
      <c r="AB32" s="639"/>
      <c r="AC32" s="639"/>
      <c r="AD32" s="640" t="s">
        <v>139</v>
      </c>
      <c r="AE32" s="640"/>
      <c r="AF32" s="640"/>
      <c r="AG32" s="640"/>
      <c r="AH32" s="640"/>
      <c r="AI32" s="640"/>
      <c r="AJ32" s="640"/>
      <c r="AK32" s="640"/>
      <c r="AL32" s="641" t="s">
        <v>248</v>
      </c>
      <c r="AM32" s="642"/>
      <c r="AN32" s="642"/>
      <c r="AO32" s="643"/>
      <c r="AP32" s="686"/>
      <c r="AQ32" s="687"/>
      <c r="AR32" s="687"/>
      <c r="AS32" s="687"/>
      <c r="AT32" s="691"/>
      <c r="AU32" s="208" t="s">
        <v>318</v>
      </c>
      <c r="AX32" s="633" t="s">
        <v>319</v>
      </c>
      <c r="AY32" s="634"/>
      <c r="AZ32" s="634"/>
      <c r="BA32" s="634"/>
      <c r="BB32" s="634"/>
      <c r="BC32" s="634"/>
      <c r="BD32" s="634"/>
      <c r="BE32" s="634"/>
      <c r="BF32" s="635"/>
      <c r="BG32" s="693">
        <v>97.6</v>
      </c>
      <c r="BH32" s="669"/>
      <c r="BI32" s="669"/>
      <c r="BJ32" s="669"/>
      <c r="BK32" s="669"/>
      <c r="BL32" s="669"/>
      <c r="BM32" s="642">
        <v>90.7</v>
      </c>
      <c r="BN32" s="669"/>
      <c r="BO32" s="669"/>
      <c r="BP32" s="669"/>
      <c r="BQ32" s="682"/>
      <c r="BR32" s="693">
        <v>97.6</v>
      </c>
      <c r="BS32" s="669"/>
      <c r="BT32" s="669"/>
      <c r="BU32" s="669"/>
      <c r="BV32" s="669"/>
      <c r="BW32" s="669"/>
      <c r="BX32" s="642">
        <v>89.8</v>
      </c>
      <c r="BY32" s="669"/>
      <c r="BZ32" s="669"/>
      <c r="CA32" s="669"/>
      <c r="CB32" s="682"/>
      <c r="CD32" s="678"/>
      <c r="CE32" s="679"/>
      <c r="CF32" s="633" t="s">
        <v>320</v>
      </c>
      <c r="CG32" s="634"/>
      <c r="CH32" s="634"/>
      <c r="CI32" s="634"/>
      <c r="CJ32" s="634"/>
      <c r="CK32" s="634"/>
      <c r="CL32" s="634"/>
      <c r="CM32" s="634"/>
      <c r="CN32" s="634"/>
      <c r="CO32" s="634"/>
      <c r="CP32" s="634"/>
      <c r="CQ32" s="635"/>
      <c r="CR32" s="636">
        <v>1</v>
      </c>
      <c r="CS32" s="637"/>
      <c r="CT32" s="637"/>
      <c r="CU32" s="637"/>
      <c r="CV32" s="637"/>
      <c r="CW32" s="637"/>
      <c r="CX32" s="637"/>
      <c r="CY32" s="638"/>
      <c r="CZ32" s="641">
        <v>0</v>
      </c>
      <c r="DA32" s="666"/>
      <c r="DB32" s="666"/>
      <c r="DC32" s="671"/>
      <c r="DD32" s="645">
        <v>1</v>
      </c>
      <c r="DE32" s="637"/>
      <c r="DF32" s="637"/>
      <c r="DG32" s="637"/>
      <c r="DH32" s="637"/>
      <c r="DI32" s="637"/>
      <c r="DJ32" s="637"/>
      <c r="DK32" s="638"/>
      <c r="DL32" s="645">
        <v>1</v>
      </c>
      <c r="DM32" s="637"/>
      <c r="DN32" s="637"/>
      <c r="DO32" s="637"/>
      <c r="DP32" s="637"/>
      <c r="DQ32" s="637"/>
      <c r="DR32" s="637"/>
      <c r="DS32" s="637"/>
      <c r="DT32" s="637"/>
      <c r="DU32" s="637"/>
      <c r="DV32" s="638"/>
      <c r="DW32" s="641">
        <v>0</v>
      </c>
      <c r="DX32" s="666"/>
      <c r="DY32" s="666"/>
      <c r="DZ32" s="666"/>
      <c r="EA32" s="666"/>
      <c r="EB32" s="666"/>
      <c r="EC32" s="667"/>
    </row>
    <row r="33" spans="2:133" ht="11.25" customHeight="1" x14ac:dyDescent="0.2">
      <c r="B33" s="633" t="s">
        <v>321</v>
      </c>
      <c r="C33" s="634"/>
      <c r="D33" s="634"/>
      <c r="E33" s="634"/>
      <c r="F33" s="634"/>
      <c r="G33" s="634"/>
      <c r="H33" s="634"/>
      <c r="I33" s="634"/>
      <c r="J33" s="634"/>
      <c r="K33" s="634"/>
      <c r="L33" s="634"/>
      <c r="M33" s="634"/>
      <c r="N33" s="634"/>
      <c r="O33" s="634"/>
      <c r="P33" s="634"/>
      <c r="Q33" s="635"/>
      <c r="R33" s="636">
        <v>16218</v>
      </c>
      <c r="S33" s="637"/>
      <c r="T33" s="637"/>
      <c r="U33" s="637"/>
      <c r="V33" s="637"/>
      <c r="W33" s="637"/>
      <c r="X33" s="637"/>
      <c r="Y33" s="638"/>
      <c r="Z33" s="639">
        <v>0.1</v>
      </c>
      <c r="AA33" s="639"/>
      <c r="AB33" s="639"/>
      <c r="AC33" s="639"/>
      <c r="AD33" s="640">
        <v>12326</v>
      </c>
      <c r="AE33" s="640"/>
      <c r="AF33" s="640"/>
      <c r="AG33" s="640"/>
      <c r="AH33" s="640"/>
      <c r="AI33" s="640"/>
      <c r="AJ33" s="640"/>
      <c r="AK33" s="640"/>
      <c r="AL33" s="641">
        <v>0.1</v>
      </c>
      <c r="AM33" s="642"/>
      <c r="AN33" s="642"/>
      <c r="AO33" s="643"/>
      <c r="AP33" s="688"/>
      <c r="AQ33" s="689"/>
      <c r="AR33" s="689"/>
      <c r="AS33" s="689"/>
      <c r="AT33" s="692"/>
      <c r="AU33" s="213"/>
      <c r="AV33" s="213"/>
      <c r="AW33" s="213"/>
      <c r="AX33" s="657" t="s">
        <v>322</v>
      </c>
      <c r="AY33" s="658"/>
      <c r="AZ33" s="658"/>
      <c r="BA33" s="658"/>
      <c r="BB33" s="658"/>
      <c r="BC33" s="658"/>
      <c r="BD33" s="658"/>
      <c r="BE33" s="658"/>
      <c r="BF33" s="659"/>
      <c r="BG33" s="694">
        <v>98.1</v>
      </c>
      <c r="BH33" s="695"/>
      <c r="BI33" s="695"/>
      <c r="BJ33" s="695"/>
      <c r="BK33" s="695"/>
      <c r="BL33" s="695"/>
      <c r="BM33" s="696">
        <v>88.4</v>
      </c>
      <c r="BN33" s="695"/>
      <c r="BO33" s="695"/>
      <c r="BP33" s="695"/>
      <c r="BQ33" s="697"/>
      <c r="BR33" s="694">
        <v>97.6</v>
      </c>
      <c r="BS33" s="695"/>
      <c r="BT33" s="695"/>
      <c r="BU33" s="695"/>
      <c r="BV33" s="695"/>
      <c r="BW33" s="695"/>
      <c r="BX33" s="696">
        <v>86.1</v>
      </c>
      <c r="BY33" s="695"/>
      <c r="BZ33" s="695"/>
      <c r="CA33" s="695"/>
      <c r="CB33" s="697"/>
      <c r="CD33" s="633" t="s">
        <v>323</v>
      </c>
      <c r="CE33" s="634"/>
      <c r="CF33" s="634"/>
      <c r="CG33" s="634"/>
      <c r="CH33" s="634"/>
      <c r="CI33" s="634"/>
      <c r="CJ33" s="634"/>
      <c r="CK33" s="634"/>
      <c r="CL33" s="634"/>
      <c r="CM33" s="634"/>
      <c r="CN33" s="634"/>
      <c r="CO33" s="634"/>
      <c r="CP33" s="634"/>
      <c r="CQ33" s="635"/>
      <c r="CR33" s="636">
        <v>9610123</v>
      </c>
      <c r="CS33" s="669"/>
      <c r="CT33" s="669"/>
      <c r="CU33" s="669"/>
      <c r="CV33" s="669"/>
      <c r="CW33" s="669"/>
      <c r="CX33" s="669"/>
      <c r="CY33" s="670"/>
      <c r="CZ33" s="641">
        <v>36.9</v>
      </c>
      <c r="DA33" s="666"/>
      <c r="DB33" s="666"/>
      <c r="DC33" s="671"/>
      <c r="DD33" s="645">
        <v>7435918</v>
      </c>
      <c r="DE33" s="669"/>
      <c r="DF33" s="669"/>
      <c r="DG33" s="669"/>
      <c r="DH33" s="669"/>
      <c r="DI33" s="669"/>
      <c r="DJ33" s="669"/>
      <c r="DK33" s="670"/>
      <c r="DL33" s="645">
        <v>5880695</v>
      </c>
      <c r="DM33" s="669"/>
      <c r="DN33" s="669"/>
      <c r="DO33" s="669"/>
      <c r="DP33" s="669"/>
      <c r="DQ33" s="669"/>
      <c r="DR33" s="669"/>
      <c r="DS33" s="669"/>
      <c r="DT33" s="669"/>
      <c r="DU33" s="669"/>
      <c r="DV33" s="670"/>
      <c r="DW33" s="641">
        <v>41.2</v>
      </c>
      <c r="DX33" s="666"/>
      <c r="DY33" s="666"/>
      <c r="DZ33" s="666"/>
      <c r="EA33" s="666"/>
      <c r="EB33" s="666"/>
      <c r="EC33" s="667"/>
    </row>
    <row r="34" spans="2:133" ht="11.25" customHeight="1" x14ac:dyDescent="0.2">
      <c r="B34" s="633" t="s">
        <v>324</v>
      </c>
      <c r="C34" s="634"/>
      <c r="D34" s="634"/>
      <c r="E34" s="634"/>
      <c r="F34" s="634"/>
      <c r="G34" s="634"/>
      <c r="H34" s="634"/>
      <c r="I34" s="634"/>
      <c r="J34" s="634"/>
      <c r="K34" s="634"/>
      <c r="L34" s="634"/>
      <c r="M34" s="634"/>
      <c r="N34" s="634"/>
      <c r="O34" s="634"/>
      <c r="P34" s="634"/>
      <c r="Q34" s="635"/>
      <c r="R34" s="636">
        <v>70963</v>
      </c>
      <c r="S34" s="637"/>
      <c r="T34" s="637"/>
      <c r="U34" s="637"/>
      <c r="V34" s="637"/>
      <c r="W34" s="637"/>
      <c r="X34" s="637"/>
      <c r="Y34" s="638"/>
      <c r="Z34" s="639">
        <v>0.3</v>
      </c>
      <c r="AA34" s="639"/>
      <c r="AB34" s="639"/>
      <c r="AC34" s="639"/>
      <c r="AD34" s="640" t="s">
        <v>139</v>
      </c>
      <c r="AE34" s="640"/>
      <c r="AF34" s="640"/>
      <c r="AG34" s="640"/>
      <c r="AH34" s="640"/>
      <c r="AI34" s="640"/>
      <c r="AJ34" s="640"/>
      <c r="AK34" s="640"/>
      <c r="AL34" s="641" t="s">
        <v>248</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325</v>
      </c>
      <c r="CE34" s="634"/>
      <c r="CF34" s="634"/>
      <c r="CG34" s="634"/>
      <c r="CH34" s="634"/>
      <c r="CI34" s="634"/>
      <c r="CJ34" s="634"/>
      <c r="CK34" s="634"/>
      <c r="CL34" s="634"/>
      <c r="CM34" s="634"/>
      <c r="CN34" s="634"/>
      <c r="CO34" s="634"/>
      <c r="CP34" s="634"/>
      <c r="CQ34" s="635"/>
      <c r="CR34" s="636">
        <v>4078273</v>
      </c>
      <c r="CS34" s="637"/>
      <c r="CT34" s="637"/>
      <c r="CU34" s="637"/>
      <c r="CV34" s="637"/>
      <c r="CW34" s="637"/>
      <c r="CX34" s="637"/>
      <c r="CY34" s="638"/>
      <c r="CZ34" s="641">
        <v>15.7</v>
      </c>
      <c r="DA34" s="666"/>
      <c r="DB34" s="666"/>
      <c r="DC34" s="671"/>
      <c r="DD34" s="645">
        <v>2900425</v>
      </c>
      <c r="DE34" s="637"/>
      <c r="DF34" s="637"/>
      <c r="DG34" s="637"/>
      <c r="DH34" s="637"/>
      <c r="DI34" s="637"/>
      <c r="DJ34" s="637"/>
      <c r="DK34" s="638"/>
      <c r="DL34" s="645">
        <v>2517123</v>
      </c>
      <c r="DM34" s="637"/>
      <c r="DN34" s="637"/>
      <c r="DO34" s="637"/>
      <c r="DP34" s="637"/>
      <c r="DQ34" s="637"/>
      <c r="DR34" s="637"/>
      <c r="DS34" s="637"/>
      <c r="DT34" s="637"/>
      <c r="DU34" s="637"/>
      <c r="DV34" s="638"/>
      <c r="DW34" s="641">
        <v>17.600000000000001</v>
      </c>
      <c r="DX34" s="666"/>
      <c r="DY34" s="666"/>
      <c r="DZ34" s="666"/>
      <c r="EA34" s="666"/>
      <c r="EB34" s="666"/>
      <c r="EC34" s="667"/>
    </row>
    <row r="35" spans="2:133" ht="11.25" customHeight="1" x14ac:dyDescent="0.2">
      <c r="B35" s="633" t="s">
        <v>326</v>
      </c>
      <c r="C35" s="634"/>
      <c r="D35" s="634"/>
      <c r="E35" s="634"/>
      <c r="F35" s="634"/>
      <c r="G35" s="634"/>
      <c r="H35" s="634"/>
      <c r="I35" s="634"/>
      <c r="J35" s="634"/>
      <c r="K35" s="634"/>
      <c r="L35" s="634"/>
      <c r="M35" s="634"/>
      <c r="N35" s="634"/>
      <c r="O35" s="634"/>
      <c r="P35" s="634"/>
      <c r="Q35" s="635"/>
      <c r="R35" s="636">
        <v>563236</v>
      </c>
      <c r="S35" s="637"/>
      <c r="T35" s="637"/>
      <c r="U35" s="637"/>
      <c r="V35" s="637"/>
      <c r="W35" s="637"/>
      <c r="X35" s="637"/>
      <c r="Y35" s="638"/>
      <c r="Z35" s="639">
        <v>2</v>
      </c>
      <c r="AA35" s="639"/>
      <c r="AB35" s="639"/>
      <c r="AC35" s="639"/>
      <c r="AD35" s="640" t="s">
        <v>139</v>
      </c>
      <c r="AE35" s="640"/>
      <c r="AF35" s="640"/>
      <c r="AG35" s="640"/>
      <c r="AH35" s="640"/>
      <c r="AI35" s="640"/>
      <c r="AJ35" s="640"/>
      <c r="AK35" s="640"/>
      <c r="AL35" s="641" t="s">
        <v>139</v>
      </c>
      <c r="AM35" s="642"/>
      <c r="AN35" s="642"/>
      <c r="AO35" s="643"/>
      <c r="AP35" s="216"/>
      <c r="AQ35" s="618" t="s">
        <v>327</v>
      </c>
      <c r="AR35" s="619"/>
      <c r="AS35" s="619"/>
      <c r="AT35" s="619"/>
      <c r="AU35" s="619"/>
      <c r="AV35" s="619"/>
      <c r="AW35" s="619"/>
      <c r="AX35" s="619"/>
      <c r="AY35" s="619"/>
      <c r="AZ35" s="619"/>
      <c r="BA35" s="619"/>
      <c r="BB35" s="619"/>
      <c r="BC35" s="619"/>
      <c r="BD35" s="619"/>
      <c r="BE35" s="619"/>
      <c r="BF35" s="620"/>
      <c r="BG35" s="618" t="s">
        <v>328</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329</v>
      </c>
      <c r="CE35" s="634"/>
      <c r="CF35" s="634"/>
      <c r="CG35" s="634"/>
      <c r="CH35" s="634"/>
      <c r="CI35" s="634"/>
      <c r="CJ35" s="634"/>
      <c r="CK35" s="634"/>
      <c r="CL35" s="634"/>
      <c r="CM35" s="634"/>
      <c r="CN35" s="634"/>
      <c r="CO35" s="634"/>
      <c r="CP35" s="634"/>
      <c r="CQ35" s="635"/>
      <c r="CR35" s="636">
        <v>96101</v>
      </c>
      <c r="CS35" s="669"/>
      <c r="CT35" s="669"/>
      <c r="CU35" s="669"/>
      <c r="CV35" s="669"/>
      <c r="CW35" s="669"/>
      <c r="CX35" s="669"/>
      <c r="CY35" s="670"/>
      <c r="CZ35" s="641">
        <v>0.4</v>
      </c>
      <c r="DA35" s="666"/>
      <c r="DB35" s="666"/>
      <c r="DC35" s="671"/>
      <c r="DD35" s="645">
        <v>69859</v>
      </c>
      <c r="DE35" s="669"/>
      <c r="DF35" s="669"/>
      <c r="DG35" s="669"/>
      <c r="DH35" s="669"/>
      <c r="DI35" s="669"/>
      <c r="DJ35" s="669"/>
      <c r="DK35" s="670"/>
      <c r="DL35" s="645">
        <v>69859</v>
      </c>
      <c r="DM35" s="669"/>
      <c r="DN35" s="669"/>
      <c r="DO35" s="669"/>
      <c r="DP35" s="669"/>
      <c r="DQ35" s="669"/>
      <c r="DR35" s="669"/>
      <c r="DS35" s="669"/>
      <c r="DT35" s="669"/>
      <c r="DU35" s="669"/>
      <c r="DV35" s="670"/>
      <c r="DW35" s="641">
        <v>0.5</v>
      </c>
      <c r="DX35" s="666"/>
      <c r="DY35" s="666"/>
      <c r="DZ35" s="666"/>
      <c r="EA35" s="666"/>
      <c r="EB35" s="666"/>
      <c r="EC35" s="667"/>
    </row>
    <row r="36" spans="2:133" ht="11.25" customHeight="1" x14ac:dyDescent="0.2">
      <c r="B36" s="633" t="s">
        <v>330</v>
      </c>
      <c r="C36" s="634"/>
      <c r="D36" s="634"/>
      <c r="E36" s="634"/>
      <c r="F36" s="634"/>
      <c r="G36" s="634"/>
      <c r="H36" s="634"/>
      <c r="I36" s="634"/>
      <c r="J36" s="634"/>
      <c r="K36" s="634"/>
      <c r="L36" s="634"/>
      <c r="M36" s="634"/>
      <c r="N36" s="634"/>
      <c r="O36" s="634"/>
      <c r="P36" s="634"/>
      <c r="Q36" s="635"/>
      <c r="R36" s="636">
        <v>770632</v>
      </c>
      <c r="S36" s="637"/>
      <c r="T36" s="637"/>
      <c r="U36" s="637"/>
      <c r="V36" s="637"/>
      <c r="W36" s="637"/>
      <c r="X36" s="637"/>
      <c r="Y36" s="638"/>
      <c r="Z36" s="639">
        <v>2.8</v>
      </c>
      <c r="AA36" s="639"/>
      <c r="AB36" s="639"/>
      <c r="AC36" s="639"/>
      <c r="AD36" s="640" t="s">
        <v>139</v>
      </c>
      <c r="AE36" s="640"/>
      <c r="AF36" s="640"/>
      <c r="AG36" s="640"/>
      <c r="AH36" s="640"/>
      <c r="AI36" s="640"/>
      <c r="AJ36" s="640"/>
      <c r="AK36" s="640"/>
      <c r="AL36" s="641" t="s">
        <v>235</v>
      </c>
      <c r="AM36" s="642"/>
      <c r="AN36" s="642"/>
      <c r="AO36" s="643"/>
      <c r="AP36" s="216"/>
      <c r="AQ36" s="702" t="s">
        <v>331</v>
      </c>
      <c r="AR36" s="703"/>
      <c r="AS36" s="703"/>
      <c r="AT36" s="703"/>
      <c r="AU36" s="703"/>
      <c r="AV36" s="703"/>
      <c r="AW36" s="703"/>
      <c r="AX36" s="703"/>
      <c r="AY36" s="704"/>
      <c r="AZ36" s="625">
        <v>2765374</v>
      </c>
      <c r="BA36" s="626"/>
      <c r="BB36" s="626"/>
      <c r="BC36" s="626"/>
      <c r="BD36" s="626"/>
      <c r="BE36" s="626"/>
      <c r="BF36" s="698"/>
      <c r="BG36" s="622" t="s">
        <v>332</v>
      </c>
      <c r="BH36" s="623"/>
      <c r="BI36" s="623"/>
      <c r="BJ36" s="623"/>
      <c r="BK36" s="623"/>
      <c r="BL36" s="623"/>
      <c r="BM36" s="623"/>
      <c r="BN36" s="623"/>
      <c r="BO36" s="623"/>
      <c r="BP36" s="623"/>
      <c r="BQ36" s="623"/>
      <c r="BR36" s="623"/>
      <c r="BS36" s="623"/>
      <c r="BT36" s="623"/>
      <c r="BU36" s="624"/>
      <c r="BV36" s="625">
        <v>90785</v>
      </c>
      <c r="BW36" s="626"/>
      <c r="BX36" s="626"/>
      <c r="BY36" s="626"/>
      <c r="BZ36" s="626"/>
      <c r="CA36" s="626"/>
      <c r="CB36" s="698"/>
      <c r="CD36" s="633" t="s">
        <v>333</v>
      </c>
      <c r="CE36" s="634"/>
      <c r="CF36" s="634"/>
      <c r="CG36" s="634"/>
      <c r="CH36" s="634"/>
      <c r="CI36" s="634"/>
      <c r="CJ36" s="634"/>
      <c r="CK36" s="634"/>
      <c r="CL36" s="634"/>
      <c r="CM36" s="634"/>
      <c r="CN36" s="634"/>
      <c r="CO36" s="634"/>
      <c r="CP36" s="634"/>
      <c r="CQ36" s="635"/>
      <c r="CR36" s="636">
        <v>2930917</v>
      </c>
      <c r="CS36" s="637"/>
      <c r="CT36" s="637"/>
      <c r="CU36" s="637"/>
      <c r="CV36" s="637"/>
      <c r="CW36" s="637"/>
      <c r="CX36" s="637"/>
      <c r="CY36" s="638"/>
      <c r="CZ36" s="641">
        <v>11.2</v>
      </c>
      <c r="DA36" s="666"/>
      <c r="DB36" s="666"/>
      <c r="DC36" s="671"/>
      <c r="DD36" s="645">
        <v>2609080</v>
      </c>
      <c r="DE36" s="637"/>
      <c r="DF36" s="637"/>
      <c r="DG36" s="637"/>
      <c r="DH36" s="637"/>
      <c r="DI36" s="637"/>
      <c r="DJ36" s="637"/>
      <c r="DK36" s="638"/>
      <c r="DL36" s="645">
        <v>1530789</v>
      </c>
      <c r="DM36" s="637"/>
      <c r="DN36" s="637"/>
      <c r="DO36" s="637"/>
      <c r="DP36" s="637"/>
      <c r="DQ36" s="637"/>
      <c r="DR36" s="637"/>
      <c r="DS36" s="637"/>
      <c r="DT36" s="637"/>
      <c r="DU36" s="637"/>
      <c r="DV36" s="638"/>
      <c r="DW36" s="641">
        <v>10.7</v>
      </c>
      <c r="DX36" s="666"/>
      <c r="DY36" s="666"/>
      <c r="DZ36" s="666"/>
      <c r="EA36" s="666"/>
      <c r="EB36" s="666"/>
      <c r="EC36" s="667"/>
    </row>
    <row r="37" spans="2:133" ht="11.25" customHeight="1" x14ac:dyDescent="0.2">
      <c r="B37" s="633" t="s">
        <v>334</v>
      </c>
      <c r="C37" s="634"/>
      <c r="D37" s="634"/>
      <c r="E37" s="634"/>
      <c r="F37" s="634"/>
      <c r="G37" s="634"/>
      <c r="H37" s="634"/>
      <c r="I37" s="634"/>
      <c r="J37" s="634"/>
      <c r="K37" s="634"/>
      <c r="L37" s="634"/>
      <c r="M37" s="634"/>
      <c r="N37" s="634"/>
      <c r="O37" s="634"/>
      <c r="P37" s="634"/>
      <c r="Q37" s="635"/>
      <c r="R37" s="636">
        <v>584474</v>
      </c>
      <c r="S37" s="637"/>
      <c r="T37" s="637"/>
      <c r="U37" s="637"/>
      <c r="V37" s="637"/>
      <c r="W37" s="637"/>
      <c r="X37" s="637"/>
      <c r="Y37" s="638"/>
      <c r="Z37" s="639">
        <v>2.1</v>
      </c>
      <c r="AA37" s="639"/>
      <c r="AB37" s="639"/>
      <c r="AC37" s="639"/>
      <c r="AD37" s="640">
        <v>6041</v>
      </c>
      <c r="AE37" s="640"/>
      <c r="AF37" s="640"/>
      <c r="AG37" s="640"/>
      <c r="AH37" s="640"/>
      <c r="AI37" s="640"/>
      <c r="AJ37" s="640"/>
      <c r="AK37" s="640"/>
      <c r="AL37" s="641">
        <v>0</v>
      </c>
      <c r="AM37" s="642"/>
      <c r="AN37" s="642"/>
      <c r="AO37" s="643"/>
      <c r="AQ37" s="699" t="s">
        <v>335</v>
      </c>
      <c r="AR37" s="700"/>
      <c r="AS37" s="700"/>
      <c r="AT37" s="700"/>
      <c r="AU37" s="700"/>
      <c r="AV37" s="700"/>
      <c r="AW37" s="700"/>
      <c r="AX37" s="700"/>
      <c r="AY37" s="701"/>
      <c r="AZ37" s="636">
        <v>252356</v>
      </c>
      <c r="BA37" s="637"/>
      <c r="BB37" s="637"/>
      <c r="BC37" s="637"/>
      <c r="BD37" s="669"/>
      <c r="BE37" s="669"/>
      <c r="BF37" s="682"/>
      <c r="BG37" s="633" t="s">
        <v>336</v>
      </c>
      <c r="BH37" s="634"/>
      <c r="BI37" s="634"/>
      <c r="BJ37" s="634"/>
      <c r="BK37" s="634"/>
      <c r="BL37" s="634"/>
      <c r="BM37" s="634"/>
      <c r="BN37" s="634"/>
      <c r="BO37" s="634"/>
      <c r="BP37" s="634"/>
      <c r="BQ37" s="634"/>
      <c r="BR37" s="634"/>
      <c r="BS37" s="634"/>
      <c r="BT37" s="634"/>
      <c r="BU37" s="635"/>
      <c r="BV37" s="636">
        <v>72416</v>
      </c>
      <c r="BW37" s="637"/>
      <c r="BX37" s="637"/>
      <c r="BY37" s="637"/>
      <c r="BZ37" s="637"/>
      <c r="CA37" s="637"/>
      <c r="CB37" s="646"/>
      <c r="CD37" s="633" t="s">
        <v>337</v>
      </c>
      <c r="CE37" s="634"/>
      <c r="CF37" s="634"/>
      <c r="CG37" s="634"/>
      <c r="CH37" s="634"/>
      <c r="CI37" s="634"/>
      <c r="CJ37" s="634"/>
      <c r="CK37" s="634"/>
      <c r="CL37" s="634"/>
      <c r="CM37" s="634"/>
      <c r="CN37" s="634"/>
      <c r="CO37" s="634"/>
      <c r="CP37" s="634"/>
      <c r="CQ37" s="635"/>
      <c r="CR37" s="636">
        <v>1335946</v>
      </c>
      <c r="CS37" s="669"/>
      <c r="CT37" s="669"/>
      <c r="CU37" s="669"/>
      <c r="CV37" s="669"/>
      <c r="CW37" s="669"/>
      <c r="CX37" s="669"/>
      <c r="CY37" s="670"/>
      <c r="CZ37" s="641">
        <v>5.0999999999999996</v>
      </c>
      <c r="DA37" s="666"/>
      <c r="DB37" s="666"/>
      <c r="DC37" s="671"/>
      <c r="DD37" s="645">
        <v>1335946</v>
      </c>
      <c r="DE37" s="669"/>
      <c r="DF37" s="669"/>
      <c r="DG37" s="669"/>
      <c r="DH37" s="669"/>
      <c r="DI37" s="669"/>
      <c r="DJ37" s="669"/>
      <c r="DK37" s="670"/>
      <c r="DL37" s="645">
        <v>1227463</v>
      </c>
      <c r="DM37" s="669"/>
      <c r="DN37" s="669"/>
      <c r="DO37" s="669"/>
      <c r="DP37" s="669"/>
      <c r="DQ37" s="669"/>
      <c r="DR37" s="669"/>
      <c r="DS37" s="669"/>
      <c r="DT37" s="669"/>
      <c r="DU37" s="669"/>
      <c r="DV37" s="670"/>
      <c r="DW37" s="641">
        <v>8.6</v>
      </c>
      <c r="DX37" s="666"/>
      <c r="DY37" s="666"/>
      <c r="DZ37" s="666"/>
      <c r="EA37" s="666"/>
      <c r="EB37" s="666"/>
      <c r="EC37" s="667"/>
    </row>
    <row r="38" spans="2:133" ht="11.25" customHeight="1" x14ac:dyDescent="0.2">
      <c r="B38" s="633" t="s">
        <v>338</v>
      </c>
      <c r="C38" s="634"/>
      <c r="D38" s="634"/>
      <c r="E38" s="634"/>
      <c r="F38" s="634"/>
      <c r="G38" s="634"/>
      <c r="H38" s="634"/>
      <c r="I38" s="634"/>
      <c r="J38" s="634"/>
      <c r="K38" s="634"/>
      <c r="L38" s="634"/>
      <c r="M38" s="634"/>
      <c r="N38" s="634"/>
      <c r="O38" s="634"/>
      <c r="P38" s="634"/>
      <c r="Q38" s="635"/>
      <c r="R38" s="636">
        <v>2659800</v>
      </c>
      <c r="S38" s="637"/>
      <c r="T38" s="637"/>
      <c r="U38" s="637"/>
      <c r="V38" s="637"/>
      <c r="W38" s="637"/>
      <c r="X38" s="637"/>
      <c r="Y38" s="638"/>
      <c r="Z38" s="639">
        <v>9.6</v>
      </c>
      <c r="AA38" s="639"/>
      <c r="AB38" s="639"/>
      <c r="AC38" s="639"/>
      <c r="AD38" s="640" t="s">
        <v>139</v>
      </c>
      <c r="AE38" s="640"/>
      <c r="AF38" s="640"/>
      <c r="AG38" s="640"/>
      <c r="AH38" s="640"/>
      <c r="AI38" s="640"/>
      <c r="AJ38" s="640"/>
      <c r="AK38" s="640"/>
      <c r="AL38" s="641" t="s">
        <v>139</v>
      </c>
      <c r="AM38" s="642"/>
      <c r="AN38" s="642"/>
      <c r="AO38" s="643"/>
      <c r="AQ38" s="699" t="s">
        <v>339</v>
      </c>
      <c r="AR38" s="700"/>
      <c r="AS38" s="700"/>
      <c r="AT38" s="700"/>
      <c r="AU38" s="700"/>
      <c r="AV38" s="700"/>
      <c r="AW38" s="700"/>
      <c r="AX38" s="700"/>
      <c r="AY38" s="701"/>
      <c r="AZ38" s="636">
        <v>180531</v>
      </c>
      <c r="BA38" s="637"/>
      <c r="BB38" s="637"/>
      <c r="BC38" s="637"/>
      <c r="BD38" s="669"/>
      <c r="BE38" s="669"/>
      <c r="BF38" s="682"/>
      <c r="BG38" s="633" t="s">
        <v>340</v>
      </c>
      <c r="BH38" s="634"/>
      <c r="BI38" s="634"/>
      <c r="BJ38" s="634"/>
      <c r="BK38" s="634"/>
      <c r="BL38" s="634"/>
      <c r="BM38" s="634"/>
      <c r="BN38" s="634"/>
      <c r="BO38" s="634"/>
      <c r="BP38" s="634"/>
      <c r="BQ38" s="634"/>
      <c r="BR38" s="634"/>
      <c r="BS38" s="634"/>
      <c r="BT38" s="634"/>
      <c r="BU38" s="635"/>
      <c r="BV38" s="636">
        <v>11788</v>
      </c>
      <c r="BW38" s="637"/>
      <c r="BX38" s="637"/>
      <c r="BY38" s="637"/>
      <c r="BZ38" s="637"/>
      <c r="CA38" s="637"/>
      <c r="CB38" s="646"/>
      <c r="CD38" s="633" t="s">
        <v>341</v>
      </c>
      <c r="CE38" s="634"/>
      <c r="CF38" s="634"/>
      <c r="CG38" s="634"/>
      <c r="CH38" s="634"/>
      <c r="CI38" s="634"/>
      <c r="CJ38" s="634"/>
      <c r="CK38" s="634"/>
      <c r="CL38" s="634"/>
      <c r="CM38" s="634"/>
      <c r="CN38" s="634"/>
      <c r="CO38" s="634"/>
      <c r="CP38" s="634"/>
      <c r="CQ38" s="635"/>
      <c r="CR38" s="636">
        <v>2332487</v>
      </c>
      <c r="CS38" s="637"/>
      <c r="CT38" s="637"/>
      <c r="CU38" s="637"/>
      <c r="CV38" s="637"/>
      <c r="CW38" s="637"/>
      <c r="CX38" s="637"/>
      <c r="CY38" s="638"/>
      <c r="CZ38" s="641">
        <v>9</v>
      </c>
      <c r="DA38" s="666"/>
      <c r="DB38" s="666"/>
      <c r="DC38" s="671"/>
      <c r="DD38" s="645">
        <v>1792762</v>
      </c>
      <c r="DE38" s="637"/>
      <c r="DF38" s="637"/>
      <c r="DG38" s="637"/>
      <c r="DH38" s="637"/>
      <c r="DI38" s="637"/>
      <c r="DJ38" s="637"/>
      <c r="DK38" s="638"/>
      <c r="DL38" s="645">
        <v>1762924</v>
      </c>
      <c r="DM38" s="637"/>
      <c r="DN38" s="637"/>
      <c r="DO38" s="637"/>
      <c r="DP38" s="637"/>
      <c r="DQ38" s="637"/>
      <c r="DR38" s="637"/>
      <c r="DS38" s="637"/>
      <c r="DT38" s="637"/>
      <c r="DU38" s="637"/>
      <c r="DV38" s="638"/>
      <c r="DW38" s="641">
        <v>12.4</v>
      </c>
      <c r="DX38" s="666"/>
      <c r="DY38" s="666"/>
      <c r="DZ38" s="666"/>
      <c r="EA38" s="666"/>
      <c r="EB38" s="666"/>
      <c r="EC38" s="667"/>
    </row>
    <row r="39" spans="2:133" ht="11.25" customHeight="1" x14ac:dyDescent="0.2">
      <c r="B39" s="633" t="s">
        <v>342</v>
      </c>
      <c r="C39" s="634"/>
      <c r="D39" s="634"/>
      <c r="E39" s="634"/>
      <c r="F39" s="634"/>
      <c r="G39" s="634"/>
      <c r="H39" s="634"/>
      <c r="I39" s="634"/>
      <c r="J39" s="634"/>
      <c r="K39" s="634"/>
      <c r="L39" s="634"/>
      <c r="M39" s="634"/>
      <c r="N39" s="634"/>
      <c r="O39" s="634"/>
      <c r="P39" s="634"/>
      <c r="Q39" s="635"/>
      <c r="R39" s="636" t="s">
        <v>139</v>
      </c>
      <c r="S39" s="637"/>
      <c r="T39" s="637"/>
      <c r="U39" s="637"/>
      <c r="V39" s="637"/>
      <c r="W39" s="637"/>
      <c r="X39" s="637"/>
      <c r="Y39" s="638"/>
      <c r="Z39" s="639" t="s">
        <v>235</v>
      </c>
      <c r="AA39" s="639"/>
      <c r="AB39" s="639"/>
      <c r="AC39" s="639"/>
      <c r="AD39" s="640" t="s">
        <v>139</v>
      </c>
      <c r="AE39" s="640"/>
      <c r="AF39" s="640"/>
      <c r="AG39" s="640"/>
      <c r="AH39" s="640"/>
      <c r="AI39" s="640"/>
      <c r="AJ39" s="640"/>
      <c r="AK39" s="640"/>
      <c r="AL39" s="641" t="s">
        <v>139</v>
      </c>
      <c r="AM39" s="642"/>
      <c r="AN39" s="642"/>
      <c r="AO39" s="643"/>
      <c r="AQ39" s="699" t="s">
        <v>343</v>
      </c>
      <c r="AR39" s="700"/>
      <c r="AS39" s="700"/>
      <c r="AT39" s="700"/>
      <c r="AU39" s="700"/>
      <c r="AV39" s="700"/>
      <c r="AW39" s="700"/>
      <c r="AX39" s="700"/>
      <c r="AY39" s="701"/>
      <c r="AZ39" s="636" t="s">
        <v>248</v>
      </c>
      <c r="BA39" s="637"/>
      <c r="BB39" s="637"/>
      <c r="BC39" s="637"/>
      <c r="BD39" s="669"/>
      <c r="BE39" s="669"/>
      <c r="BF39" s="682"/>
      <c r="BG39" s="633" t="s">
        <v>344</v>
      </c>
      <c r="BH39" s="634"/>
      <c r="BI39" s="634"/>
      <c r="BJ39" s="634"/>
      <c r="BK39" s="634"/>
      <c r="BL39" s="634"/>
      <c r="BM39" s="634"/>
      <c r="BN39" s="634"/>
      <c r="BO39" s="634"/>
      <c r="BP39" s="634"/>
      <c r="BQ39" s="634"/>
      <c r="BR39" s="634"/>
      <c r="BS39" s="634"/>
      <c r="BT39" s="634"/>
      <c r="BU39" s="635"/>
      <c r="BV39" s="636">
        <v>18347</v>
      </c>
      <c r="BW39" s="637"/>
      <c r="BX39" s="637"/>
      <c r="BY39" s="637"/>
      <c r="BZ39" s="637"/>
      <c r="CA39" s="637"/>
      <c r="CB39" s="646"/>
      <c r="CD39" s="633" t="s">
        <v>345</v>
      </c>
      <c r="CE39" s="634"/>
      <c r="CF39" s="634"/>
      <c r="CG39" s="634"/>
      <c r="CH39" s="634"/>
      <c r="CI39" s="634"/>
      <c r="CJ39" s="634"/>
      <c r="CK39" s="634"/>
      <c r="CL39" s="634"/>
      <c r="CM39" s="634"/>
      <c r="CN39" s="634"/>
      <c r="CO39" s="634"/>
      <c r="CP39" s="634"/>
      <c r="CQ39" s="635"/>
      <c r="CR39" s="636">
        <v>133001</v>
      </c>
      <c r="CS39" s="669"/>
      <c r="CT39" s="669"/>
      <c r="CU39" s="669"/>
      <c r="CV39" s="669"/>
      <c r="CW39" s="669"/>
      <c r="CX39" s="669"/>
      <c r="CY39" s="670"/>
      <c r="CZ39" s="641">
        <v>0.5</v>
      </c>
      <c r="DA39" s="666"/>
      <c r="DB39" s="666"/>
      <c r="DC39" s="671"/>
      <c r="DD39" s="645">
        <v>63348</v>
      </c>
      <c r="DE39" s="669"/>
      <c r="DF39" s="669"/>
      <c r="DG39" s="669"/>
      <c r="DH39" s="669"/>
      <c r="DI39" s="669"/>
      <c r="DJ39" s="669"/>
      <c r="DK39" s="670"/>
      <c r="DL39" s="645" t="s">
        <v>139</v>
      </c>
      <c r="DM39" s="669"/>
      <c r="DN39" s="669"/>
      <c r="DO39" s="669"/>
      <c r="DP39" s="669"/>
      <c r="DQ39" s="669"/>
      <c r="DR39" s="669"/>
      <c r="DS39" s="669"/>
      <c r="DT39" s="669"/>
      <c r="DU39" s="669"/>
      <c r="DV39" s="670"/>
      <c r="DW39" s="641" t="s">
        <v>267</v>
      </c>
      <c r="DX39" s="666"/>
      <c r="DY39" s="666"/>
      <c r="DZ39" s="666"/>
      <c r="EA39" s="666"/>
      <c r="EB39" s="666"/>
      <c r="EC39" s="667"/>
    </row>
    <row r="40" spans="2:133" ht="11.25" customHeight="1" x14ac:dyDescent="0.2">
      <c r="B40" s="633" t="s">
        <v>346</v>
      </c>
      <c r="C40" s="634"/>
      <c r="D40" s="634"/>
      <c r="E40" s="634"/>
      <c r="F40" s="634"/>
      <c r="G40" s="634"/>
      <c r="H40" s="634"/>
      <c r="I40" s="634"/>
      <c r="J40" s="634"/>
      <c r="K40" s="634"/>
      <c r="L40" s="634"/>
      <c r="M40" s="634"/>
      <c r="N40" s="634"/>
      <c r="O40" s="634"/>
      <c r="P40" s="634"/>
      <c r="Q40" s="635"/>
      <c r="R40" s="636">
        <v>294200</v>
      </c>
      <c r="S40" s="637"/>
      <c r="T40" s="637"/>
      <c r="U40" s="637"/>
      <c r="V40" s="637"/>
      <c r="W40" s="637"/>
      <c r="X40" s="637"/>
      <c r="Y40" s="638"/>
      <c r="Z40" s="639">
        <v>1.1000000000000001</v>
      </c>
      <c r="AA40" s="639"/>
      <c r="AB40" s="639"/>
      <c r="AC40" s="639"/>
      <c r="AD40" s="640" t="s">
        <v>139</v>
      </c>
      <c r="AE40" s="640"/>
      <c r="AF40" s="640"/>
      <c r="AG40" s="640"/>
      <c r="AH40" s="640"/>
      <c r="AI40" s="640"/>
      <c r="AJ40" s="640"/>
      <c r="AK40" s="640"/>
      <c r="AL40" s="641" t="s">
        <v>139</v>
      </c>
      <c r="AM40" s="642"/>
      <c r="AN40" s="642"/>
      <c r="AO40" s="643"/>
      <c r="AQ40" s="699" t="s">
        <v>347</v>
      </c>
      <c r="AR40" s="700"/>
      <c r="AS40" s="700"/>
      <c r="AT40" s="700"/>
      <c r="AU40" s="700"/>
      <c r="AV40" s="700"/>
      <c r="AW40" s="700"/>
      <c r="AX40" s="700"/>
      <c r="AY40" s="701"/>
      <c r="AZ40" s="636" t="s">
        <v>139</v>
      </c>
      <c r="BA40" s="637"/>
      <c r="BB40" s="637"/>
      <c r="BC40" s="637"/>
      <c r="BD40" s="669"/>
      <c r="BE40" s="669"/>
      <c r="BF40" s="682"/>
      <c r="BG40" s="686" t="s">
        <v>348</v>
      </c>
      <c r="BH40" s="687"/>
      <c r="BI40" s="687"/>
      <c r="BJ40" s="687"/>
      <c r="BK40" s="687"/>
      <c r="BL40" s="217"/>
      <c r="BM40" s="634" t="s">
        <v>349</v>
      </c>
      <c r="BN40" s="634"/>
      <c r="BO40" s="634"/>
      <c r="BP40" s="634"/>
      <c r="BQ40" s="634"/>
      <c r="BR40" s="634"/>
      <c r="BS40" s="634"/>
      <c r="BT40" s="634"/>
      <c r="BU40" s="635"/>
      <c r="BV40" s="636">
        <v>100</v>
      </c>
      <c r="BW40" s="637"/>
      <c r="BX40" s="637"/>
      <c r="BY40" s="637"/>
      <c r="BZ40" s="637"/>
      <c r="CA40" s="637"/>
      <c r="CB40" s="646"/>
      <c r="CD40" s="633" t="s">
        <v>350</v>
      </c>
      <c r="CE40" s="634"/>
      <c r="CF40" s="634"/>
      <c r="CG40" s="634"/>
      <c r="CH40" s="634"/>
      <c r="CI40" s="634"/>
      <c r="CJ40" s="634"/>
      <c r="CK40" s="634"/>
      <c r="CL40" s="634"/>
      <c r="CM40" s="634"/>
      <c r="CN40" s="634"/>
      <c r="CO40" s="634"/>
      <c r="CP40" s="634"/>
      <c r="CQ40" s="635"/>
      <c r="CR40" s="636">
        <v>39344</v>
      </c>
      <c r="CS40" s="637"/>
      <c r="CT40" s="637"/>
      <c r="CU40" s="637"/>
      <c r="CV40" s="637"/>
      <c r="CW40" s="637"/>
      <c r="CX40" s="637"/>
      <c r="CY40" s="638"/>
      <c r="CZ40" s="641">
        <v>0.2</v>
      </c>
      <c r="DA40" s="666"/>
      <c r="DB40" s="666"/>
      <c r="DC40" s="671"/>
      <c r="DD40" s="645">
        <v>444</v>
      </c>
      <c r="DE40" s="637"/>
      <c r="DF40" s="637"/>
      <c r="DG40" s="637"/>
      <c r="DH40" s="637"/>
      <c r="DI40" s="637"/>
      <c r="DJ40" s="637"/>
      <c r="DK40" s="638"/>
      <c r="DL40" s="645" t="s">
        <v>248</v>
      </c>
      <c r="DM40" s="637"/>
      <c r="DN40" s="637"/>
      <c r="DO40" s="637"/>
      <c r="DP40" s="637"/>
      <c r="DQ40" s="637"/>
      <c r="DR40" s="637"/>
      <c r="DS40" s="637"/>
      <c r="DT40" s="637"/>
      <c r="DU40" s="637"/>
      <c r="DV40" s="638"/>
      <c r="DW40" s="641" t="s">
        <v>139</v>
      </c>
      <c r="DX40" s="666"/>
      <c r="DY40" s="666"/>
      <c r="DZ40" s="666"/>
      <c r="EA40" s="666"/>
      <c r="EB40" s="666"/>
      <c r="EC40" s="667"/>
    </row>
    <row r="41" spans="2:133" ht="11.25" customHeight="1" x14ac:dyDescent="0.2">
      <c r="B41" s="657" t="s">
        <v>351</v>
      </c>
      <c r="C41" s="658"/>
      <c r="D41" s="658"/>
      <c r="E41" s="658"/>
      <c r="F41" s="658"/>
      <c r="G41" s="658"/>
      <c r="H41" s="658"/>
      <c r="I41" s="658"/>
      <c r="J41" s="658"/>
      <c r="K41" s="658"/>
      <c r="L41" s="658"/>
      <c r="M41" s="658"/>
      <c r="N41" s="658"/>
      <c r="O41" s="658"/>
      <c r="P41" s="658"/>
      <c r="Q41" s="659"/>
      <c r="R41" s="708">
        <v>27563627</v>
      </c>
      <c r="S41" s="709"/>
      <c r="T41" s="709"/>
      <c r="U41" s="709"/>
      <c r="V41" s="709"/>
      <c r="W41" s="709"/>
      <c r="X41" s="709"/>
      <c r="Y41" s="713"/>
      <c r="Z41" s="714">
        <v>100</v>
      </c>
      <c r="AA41" s="714"/>
      <c r="AB41" s="714"/>
      <c r="AC41" s="714"/>
      <c r="AD41" s="715">
        <v>13969722</v>
      </c>
      <c r="AE41" s="715"/>
      <c r="AF41" s="715"/>
      <c r="AG41" s="715"/>
      <c r="AH41" s="715"/>
      <c r="AI41" s="715"/>
      <c r="AJ41" s="715"/>
      <c r="AK41" s="715"/>
      <c r="AL41" s="716">
        <v>100</v>
      </c>
      <c r="AM41" s="696"/>
      <c r="AN41" s="696"/>
      <c r="AO41" s="717"/>
      <c r="AQ41" s="699" t="s">
        <v>352</v>
      </c>
      <c r="AR41" s="700"/>
      <c r="AS41" s="700"/>
      <c r="AT41" s="700"/>
      <c r="AU41" s="700"/>
      <c r="AV41" s="700"/>
      <c r="AW41" s="700"/>
      <c r="AX41" s="700"/>
      <c r="AY41" s="701"/>
      <c r="AZ41" s="636">
        <v>640087</v>
      </c>
      <c r="BA41" s="637"/>
      <c r="BB41" s="637"/>
      <c r="BC41" s="637"/>
      <c r="BD41" s="669"/>
      <c r="BE41" s="669"/>
      <c r="BF41" s="682"/>
      <c r="BG41" s="686"/>
      <c r="BH41" s="687"/>
      <c r="BI41" s="687"/>
      <c r="BJ41" s="687"/>
      <c r="BK41" s="687"/>
      <c r="BL41" s="217"/>
      <c r="BM41" s="634" t="s">
        <v>353</v>
      </c>
      <c r="BN41" s="634"/>
      <c r="BO41" s="634"/>
      <c r="BP41" s="634"/>
      <c r="BQ41" s="634"/>
      <c r="BR41" s="634"/>
      <c r="BS41" s="634"/>
      <c r="BT41" s="634"/>
      <c r="BU41" s="635"/>
      <c r="BV41" s="636" t="s">
        <v>267</v>
      </c>
      <c r="BW41" s="637"/>
      <c r="BX41" s="637"/>
      <c r="BY41" s="637"/>
      <c r="BZ41" s="637"/>
      <c r="CA41" s="637"/>
      <c r="CB41" s="646"/>
      <c r="CD41" s="633" t="s">
        <v>354</v>
      </c>
      <c r="CE41" s="634"/>
      <c r="CF41" s="634"/>
      <c r="CG41" s="634"/>
      <c r="CH41" s="634"/>
      <c r="CI41" s="634"/>
      <c r="CJ41" s="634"/>
      <c r="CK41" s="634"/>
      <c r="CL41" s="634"/>
      <c r="CM41" s="634"/>
      <c r="CN41" s="634"/>
      <c r="CO41" s="634"/>
      <c r="CP41" s="634"/>
      <c r="CQ41" s="635"/>
      <c r="CR41" s="636" t="s">
        <v>248</v>
      </c>
      <c r="CS41" s="669"/>
      <c r="CT41" s="669"/>
      <c r="CU41" s="669"/>
      <c r="CV41" s="669"/>
      <c r="CW41" s="669"/>
      <c r="CX41" s="669"/>
      <c r="CY41" s="670"/>
      <c r="CZ41" s="641" t="s">
        <v>248</v>
      </c>
      <c r="DA41" s="666"/>
      <c r="DB41" s="666"/>
      <c r="DC41" s="671"/>
      <c r="DD41" s="645" t="s">
        <v>248</v>
      </c>
      <c r="DE41" s="669"/>
      <c r="DF41" s="669"/>
      <c r="DG41" s="669"/>
      <c r="DH41" s="669"/>
      <c r="DI41" s="669"/>
      <c r="DJ41" s="669"/>
      <c r="DK41" s="670"/>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355</v>
      </c>
      <c r="AR42" s="706"/>
      <c r="AS42" s="706"/>
      <c r="AT42" s="706"/>
      <c r="AU42" s="706"/>
      <c r="AV42" s="706"/>
      <c r="AW42" s="706"/>
      <c r="AX42" s="706"/>
      <c r="AY42" s="707"/>
      <c r="AZ42" s="708">
        <v>1692400</v>
      </c>
      <c r="BA42" s="709"/>
      <c r="BB42" s="709"/>
      <c r="BC42" s="709"/>
      <c r="BD42" s="695"/>
      <c r="BE42" s="695"/>
      <c r="BF42" s="697"/>
      <c r="BG42" s="688"/>
      <c r="BH42" s="689"/>
      <c r="BI42" s="689"/>
      <c r="BJ42" s="689"/>
      <c r="BK42" s="689"/>
      <c r="BL42" s="218"/>
      <c r="BM42" s="658" t="s">
        <v>356</v>
      </c>
      <c r="BN42" s="658"/>
      <c r="BO42" s="658"/>
      <c r="BP42" s="658"/>
      <c r="BQ42" s="658"/>
      <c r="BR42" s="658"/>
      <c r="BS42" s="658"/>
      <c r="BT42" s="658"/>
      <c r="BU42" s="659"/>
      <c r="BV42" s="708">
        <v>326</v>
      </c>
      <c r="BW42" s="709"/>
      <c r="BX42" s="709"/>
      <c r="BY42" s="709"/>
      <c r="BZ42" s="709"/>
      <c r="CA42" s="709"/>
      <c r="CB42" s="718"/>
      <c r="CD42" s="633" t="s">
        <v>357</v>
      </c>
      <c r="CE42" s="634"/>
      <c r="CF42" s="634"/>
      <c r="CG42" s="634"/>
      <c r="CH42" s="634"/>
      <c r="CI42" s="634"/>
      <c r="CJ42" s="634"/>
      <c r="CK42" s="634"/>
      <c r="CL42" s="634"/>
      <c r="CM42" s="634"/>
      <c r="CN42" s="634"/>
      <c r="CO42" s="634"/>
      <c r="CP42" s="634"/>
      <c r="CQ42" s="635"/>
      <c r="CR42" s="636">
        <v>3636851</v>
      </c>
      <c r="CS42" s="669"/>
      <c r="CT42" s="669"/>
      <c r="CU42" s="669"/>
      <c r="CV42" s="669"/>
      <c r="CW42" s="669"/>
      <c r="CX42" s="669"/>
      <c r="CY42" s="670"/>
      <c r="CZ42" s="641">
        <v>14</v>
      </c>
      <c r="DA42" s="666"/>
      <c r="DB42" s="666"/>
      <c r="DC42" s="671"/>
      <c r="DD42" s="645">
        <v>454333</v>
      </c>
      <c r="DE42" s="669"/>
      <c r="DF42" s="669"/>
      <c r="DG42" s="669"/>
      <c r="DH42" s="669"/>
      <c r="DI42" s="669"/>
      <c r="DJ42" s="669"/>
      <c r="DK42" s="670"/>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358</v>
      </c>
      <c r="CD43" s="633" t="s">
        <v>359</v>
      </c>
      <c r="CE43" s="634"/>
      <c r="CF43" s="634"/>
      <c r="CG43" s="634"/>
      <c r="CH43" s="634"/>
      <c r="CI43" s="634"/>
      <c r="CJ43" s="634"/>
      <c r="CK43" s="634"/>
      <c r="CL43" s="634"/>
      <c r="CM43" s="634"/>
      <c r="CN43" s="634"/>
      <c r="CO43" s="634"/>
      <c r="CP43" s="634"/>
      <c r="CQ43" s="635"/>
      <c r="CR43" s="636">
        <v>119503</v>
      </c>
      <c r="CS43" s="669"/>
      <c r="CT43" s="669"/>
      <c r="CU43" s="669"/>
      <c r="CV43" s="669"/>
      <c r="CW43" s="669"/>
      <c r="CX43" s="669"/>
      <c r="CY43" s="670"/>
      <c r="CZ43" s="641">
        <v>0.5</v>
      </c>
      <c r="DA43" s="666"/>
      <c r="DB43" s="666"/>
      <c r="DC43" s="671"/>
      <c r="DD43" s="645">
        <v>117160</v>
      </c>
      <c r="DE43" s="669"/>
      <c r="DF43" s="669"/>
      <c r="DG43" s="669"/>
      <c r="DH43" s="669"/>
      <c r="DI43" s="669"/>
      <c r="DJ43" s="669"/>
      <c r="DK43" s="670"/>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360</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307</v>
      </c>
      <c r="CE44" s="675"/>
      <c r="CF44" s="633" t="s">
        <v>361</v>
      </c>
      <c r="CG44" s="634"/>
      <c r="CH44" s="634"/>
      <c r="CI44" s="634"/>
      <c r="CJ44" s="634"/>
      <c r="CK44" s="634"/>
      <c r="CL44" s="634"/>
      <c r="CM44" s="634"/>
      <c r="CN44" s="634"/>
      <c r="CO44" s="634"/>
      <c r="CP44" s="634"/>
      <c r="CQ44" s="635"/>
      <c r="CR44" s="636">
        <v>3636851</v>
      </c>
      <c r="CS44" s="637"/>
      <c r="CT44" s="637"/>
      <c r="CU44" s="637"/>
      <c r="CV44" s="637"/>
      <c r="CW44" s="637"/>
      <c r="CX44" s="637"/>
      <c r="CY44" s="638"/>
      <c r="CZ44" s="641">
        <v>14</v>
      </c>
      <c r="DA44" s="642"/>
      <c r="DB44" s="642"/>
      <c r="DC44" s="648"/>
      <c r="DD44" s="645">
        <v>454333</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362</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363</v>
      </c>
      <c r="CG45" s="634"/>
      <c r="CH45" s="634"/>
      <c r="CI45" s="634"/>
      <c r="CJ45" s="634"/>
      <c r="CK45" s="634"/>
      <c r="CL45" s="634"/>
      <c r="CM45" s="634"/>
      <c r="CN45" s="634"/>
      <c r="CO45" s="634"/>
      <c r="CP45" s="634"/>
      <c r="CQ45" s="635"/>
      <c r="CR45" s="636">
        <v>1830806</v>
      </c>
      <c r="CS45" s="669"/>
      <c r="CT45" s="669"/>
      <c r="CU45" s="669"/>
      <c r="CV45" s="669"/>
      <c r="CW45" s="669"/>
      <c r="CX45" s="669"/>
      <c r="CY45" s="670"/>
      <c r="CZ45" s="641">
        <v>7</v>
      </c>
      <c r="DA45" s="666"/>
      <c r="DB45" s="666"/>
      <c r="DC45" s="671"/>
      <c r="DD45" s="645">
        <v>60577</v>
      </c>
      <c r="DE45" s="669"/>
      <c r="DF45" s="669"/>
      <c r="DG45" s="669"/>
      <c r="DH45" s="669"/>
      <c r="DI45" s="669"/>
      <c r="DJ45" s="669"/>
      <c r="DK45" s="670"/>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6"/>
      <c r="CE46" s="677"/>
      <c r="CF46" s="633" t="s">
        <v>364</v>
      </c>
      <c r="CG46" s="634"/>
      <c r="CH46" s="634"/>
      <c r="CI46" s="634"/>
      <c r="CJ46" s="634"/>
      <c r="CK46" s="634"/>
      <c r="CL46" s="634"/>
      <c r="CM46" s="634"/>
      <c r="CN46" s="634"/>
      <c r="CO46" s="634"/>
      <c r="CP46" s="634"/>
      <c r="CQ46" s="635"/>
      <c r="CR46" s="636">
        <v>1794141</v>
      </c>
      <c r="CS46" s="637"/>
      <c r="CT46" s="637"/>
      <c r="CU46" s="637"/>
      <c r="CV46" s="637"/>
      <c r="CW46" s="637"/>
      <c r="CX46" s="637"/>
      <c r="CY46" s="638"/>
      <c r="CZ46" s="641">
        <v>6.9</v>
      </c>
      <c r="DA46" s="642"/>
      <c r="DB46" s="642"/>
      <c r="DC46" s="648"/>
      <c r="DD46" s="645">
        <v>392452</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6"/>
      <c r="CE47" s="677"/>
      <c r="CF47" s="633" t="s">
        <v>365</v>
      </c>
      <c r="CG47" s="634"/>
      <c r="CH47" s="634"/>
      <c r="CI47" s="634"/>
      <c r="CJ47" s="634"/>
      <c r="CK47" s="634"/>
      <c r="CL47" s="634"/>
      <c r="CM47" s="634"/>
      <c r="CN47" s="634"/>
      <c r="CO47" s="634"/>
      <c r="CP47" s="634"/>
      <c r="CQ47" s="635"/>
      <c r="CR47" s="636" t="s">
        <v>267</v>
      </c>
      <c r="CS47" s="669"/>
      <c r="CT47" s="669"/>
      <c r="CU47" s="669"/>
      <c r="CV47" s="669"/>
      <c r="CW47" s="669"/>
      <c r="CX47" s="669"/>
      <c r="CY47" s="670"/>
      <c r="CZ47" s="641" t="s">
        <v>130</v>
      </c>
      <c r="DA47" s="666"/>
      <c r="DB47" s="666"/>
      <c r="DC47" s="671"/>
      <c r="DD47" s="645" t="s">
        <v>130</v>
      </c>
      <c r="DE47" s="669"/>
      <c r="DF47" s="669"/>
      <c r="DG47" s="669"/>
      <c r="DH47" s="669"/>
      <c r="DI47" s="669"/>
      <c r="DJ47" s="669"/>
      <c r="DK47" s="670"/>
      <c r="DL47" s="719"/>
      <c r="DM47" s="720"/>
      <c r="DN47" s="720"/>
      <c r="DO47" s="720"/>
      <c r="DP47" s="720"/>
      <c r="DQ47" s="720"/>
      <c r="DR47" s="720"/>
      <c r="DS47" s="720"/>
      <c r="DT47" s="720"/>
      <c r="DU47" s="720"/>
      <c r="DV47" s="721"/>
      <c r="DW47" s="710"/>
      <c r="DX47" s="711"/>
      <c r="DY47" s="711"/>
      <c r="DZ47" s="711"/>
      <c r="EA47" s="711"/>
      <c r="EB47" s="711"/>
      <c r="EC47" s="712"/>
    </row>
    <row r="48" spans="2:133" ht="10.8" x14ac:dyDescent="0.2">
      <c r="B48" s="219"/>
      <c r="CD48" s="678"/>
      <c r="CE48" s="679"/>
      <c r="CF48" s="633" t="s">
        <v>366</v>
      </c>
      <c r="CG48" s="634"/>
      <c r="CH48" s="634"/>
      <c r="CI48" s="634"/>
      <c r="CJ48" s="634"/>
      <c r="CK48" s="634"/>
      <c r="CL48" s="634"/>
      <c r="CM48" s="634"/>
      <c r="CN48" s="634"/>
      <c r="CO48" s="634"/>
      <c r="CP48" s="634"/>
      <c r="CQ48" s="635"/>
      <c r="CR48" s="636" t="s">
        <v>130</v>
      </c>
      <c r="CS48" s="637"/>
      <c r="CT48" s="637"/>
      <c r="CU48" s="637"/>
      <c r="CV48" s="637"/>
      <c r="CW48" s="637"/>
      <c r="CX48" s="637"/>
      <c r="CY48" s="638"/>
      <c r="CZ48" s="641" t="s">
        <v>267</v>
      </c>
      <c r="DA48" s="642"/>
      <c r="DB48" s="642"/>
      <c r="DC48" s="648"/>
      <c r="DD48" s="645" t="s">
        <v>267</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367</v>
      </c>
      <c r="CE49" s="658"/>
      <c r="CF49" s="658"/>
      <c r="CG49" s="658"/>
      <c r="CH49" s="658"/>
      <c r="CI49" s="658"/>
      <c r="CJ49" s="658"/>
      <c r="CK49" s="658"/>
      <c r="CL49" s="658"/>
      <c r="CM49" s="658"/>
      <c r="CN49" s="658"/>
      <c r="CO49" s="658"/>
      <c r="CP49" s="658"/>
      <c r="CQ49" s="659"/>
      <c r="CR49" s="708">
        <v>26052979</v>
      </c>
      <c r="CS49" s="695"/>
      <c r="CT49" s="695"/>
      <c r="CU49" s="695"/>
      <c r="CV49" s="695"/>
      <c r="CW49" s="695"/>
      <c r="CX49" s="695"/>
      <c r="CY49" s="724"/>
      <c r="CZ49" s="716">
        <v>100</v>
      </c>
      <c r="DA49" s="725"/>
      <c r="DB49" s="725"/>
      <c r="DC49" s="726"/>
      <c r="DD49" s="727">
        <v>15599185</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kRP0WGiy4vxwRX+Rpg213xjYFC+ePWUj4Zhr0pBxVlbPUFabv9gpPVHP4RLLMu5++GCHz3ZS7/clNE/vJA7kKg==" saltValue="rTSAU8BI53d4Nr8UnK9Yr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368</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369</v>
      </c>
      <c r="DK2" s="736"/>
      <c r="DL2" s="736"/>
      <c r="DM2" s="736"/>
      <c r="DN2" s="736"/>
      <c r="DO2" s="737"/>
      <c r="DP2" s="222"/>
      <c r="DQ2" s="735" t="s">
        <v>370</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371</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372</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373</v>
      </c>
      <c r="B5" s="741"/>
      <c r="C5" s="741"/>
      <c r="D5" s="741"/>
      <c r="E5" s="741"/>
      <c r="F5" s="741"/>
      <c r="G5" s="741"/>
      <c r="H5" s="741"/>
      <c r="I5" s="741"/>
      <c r="J5" s="741"/>
      <c r="K5" s="741"/>
      <c r="L5" s="741"/>
      <c r="M5" s="741"/>
      <c r="N5" s="741"/>
      <c r="O5" s="741"/>
      <c r="P5" s="742"/>
      <c r="Q5" s="746" t="s">
        <v>374</v>
      </c>
      <c r="R5" s="747"/>
      <c r="S5" s="747"/>
      <c r="T5" s="747"/>
      <c r="U5" s="748"/>
      <c r="V5" s="746" t="s">
        <v>375</v>
      </c>
      <c r="W5" s="747"/>
      <c r="X5" s="747"/>
      <c r="Y5" s="747"/>
      <c r="Z5" s="748"/>
      <c r="AA5" s="746" t="s">
        <v>376</v>
      </c>
      <c r="AB5" s="747"/>
      <c r="AC5" s="747"/>
      <c r="AD5" s="747"/>
      <c r="AE5" s="747"/>
      <c r="AF5" s="752" t="s">
        <v>377</v>
      </c>
      <c r="AG5" s="747"/>
      <c r="AH5" s="747"/>
      <c r="AI5" s="747"/>
      <c r="AJ5" s="753"/>
      <c r="AK5" s="747" t="s">
        <v>378</v>
      </c>
      <c r="AL5" s="747"/>
      <c r="AM5" s="747"/>
      <c r="AN5" s="747"/>
      <c r="AO5" s="748"/>
      <c r="AP5" s="746" t="s">
        <v>379</v>
      </c>
      <c r="AQ5" s="747"/>
      <c r="AR5" s="747"/>
      <c r="AS5" s="747"/>
      <c r="AT5" s="748"/>
      <c r="AU5" s="746" t="s">
        <v>380</v>
      </c>
      <c r="AV5" s="747"/>
      <c r="AW5" s="747"/>
      <c r="AX5" s="747"/>
      <c r="AY5" s="753"/>
      <c r="AZ5" s="226"/>
      <c r="BA5" s="226"/>
      <c r="BB5" s="226"/>
      <c r="BC5" s="226"/>
      <c r="BD5" s="226"/>
      <c r="BE5" s="227"/>
      <c r="BF5" s="227"/>
      <c r="BG5" s="227"/>
      <c r="BH5" s="227"/>
      <c r="BI5" s="227"/>
      <c r="BJ5" s="227"/>
      <c r="BK5" s="227"/>
      <c r="BL5" s="227"/>
      <c r="BM5" s="227"/>
      <c r="BN5" s="227"/>
      <c r="BO5" s="227"/>
      <c r="BP5" s="227"/>
      <c r="BQ5" s="740" t="s">
        <v>381</v>
      </c>
      <c r="BR5" s="741"/>
      <c r="BS5" s="741"/>
      <c r="BT5" s="741"/>
      <c r="BU5" s="741"/>
      <c r="BV5" s="741"/>
      <c r="BW5" s="741"/>
      <c r="BX5" s="741"/>
      <c r="BY5" s="741"/>
      <c r="BZ5" s="741"/>
      <c r="CA5" s="741"/>
      <c r="CB5" s="741"/>
      <c r="CC5" s="741"/>
      <c r="CD5" s="741"/>
      <c r="CE5" s="741"/>
      <c r="CF5" s="741"/>
      <c r="CG5" s="742"/>
      <c r="CH5" s="746" t="s">
        <v>382</v>
      </c>
      <c r="CI5" s="747"/>
      <c r="CJ5" s="747"/>
      <c r="CK5" s="747"/>
      <c r="CL5" s="748"/>
      <c r="CM5" s="746" t="s">
        <v>383</v>
      </c>
      <c r="CN5" s="747"/>
      <c r="CO5" s="747"/>
      <c r="CP5" s="747"/>
      <c r="CQ5" s="748"/>
      <c r="CR5" s="746" t="s">
        <v>384</v>
      </c>
      <c r="CS5" s="747"/>
      <c r="CT5" s="747"/>
      <c r="CU5" s="747"/>
      <c r="CV5" s="748"/>
      <c r="CW5" s="746" t="s">
        <v>385</v>
      </c>
      <c r="CX5" s="747"/>
      <c r="CY5" s="747"/>
      <c r="CZ5" s="747"/>
      <c r="DA5" s="748"/>
      <c r="DB5" s="746" t="s">
        <v>386</v>
      </c>
      <c r="DC5" s="747"/>
      <c r="DD5" s="747"/>
      <c r="DE5" s="747"/>
      <c r="DF5" s="748"/>
      <c r="DG5" s="776" t="s">
        <v>387</v>
      </c>
      <c r="DH5" s="777"/>
      <c r="DI5" s="777"/>
      <c r="DJ5" s="777"/>
      <c r="DK5" s="778"/>
      <c r="DL5" s="776" t="s">
        <v>388</v>
      </c>
      <c r="DM5" s="777"/>
      <c r="DN5" s="777"/>
      <c r="DO5" s="777"/>
      <c r="DP5" s="778"/>
      <c r="DQ5" s="746" t="s">
        <v>389</v>
      </c>
      <c r="DR5" s="747"/>
      <c r="DS5" s="747"/>
      <c r="DT5" s="747"/>
      <c r="DU5" s="748"/>
      <c r="DV5" s="746" t="s">
        <v>380</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390</v>
      </c>
      <c r="C7" s="763"/>
      <c r="D7" s="763"/>
      <c r="E7" s="763"/>
      <c r="F7" s="763"/>
      <c r="G7" s="763"/>
      <c r="H7" s="763"/>
      <c r="I7" s="763"/>
      <c r="J7" s="763"/>
      <c r="K7" s="763"/>
      <c r="L7" s="763"/>
      <c r="M7" s="763"/>
      <c r="N7" s="763"/>
      <c r="O7" s="763"/>
      <c r="P7" s="764"/>
      <c r="Q7" s="765">
        <v>27578</v>
      </c>
      <c r="R7" s="766"/>
      <c r="S7" s="766"/>
      <c r="T7" s="766"/>
      <c r="U7" s="766"/>
      <c r="V7" s="766">
        <v>26067</v>
      </c>
      <c r="W7" s="766"/>
      <c r="X7" s="766"/>
      <c r="Y7" s="766"/>
      <c r="Z7" s="766"/>
      <c r="AA7" s="766">
        <v>1511</v>
      </c>
      <c r="AB7" s="766"/>
      <c r="AC7" s="766"/>
      <c r="AD7" s="766"/>
      <c r="AE7" s="767"/>
      <c r="AF7" s="768">
        <v>1413</v>
      </c>
      <c r="AG7" s="769"/>
      <c r="AH7" s="769"/>
      <c r="AI7" s="769"/>
      <c r="AJ7" s="770"/>
      <c r="AK7" s="771">
        <v>33</v>
      </c>
      <c r="AL7" s="772"/>
      <c r="AM7" s="772"/>
      <c r="AN7" s="772"/>
      <c r="AO7" s="772"/>
      <c r="AP7" s="772">
        <v>18839</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c r="BT7" s="760"/>
      <c r="BU7" s="760"/>
      <c r="BV7" s="760"/>
      <c r="BW7" s="760"/>
      <c r="BX7" s="760"/>
      <c r="BY7" s="760"/>
      <c r="BZ7" s="760"/>
      <c r="CA7" s="760"/>
      <c r="CB7" s="760"/>
      <c r="CC7" s="760"/>
      <c r="CD7" s="760"/>
      <c r="CE7" s="760"/>
      <c r="CF7" s="760"/>
      <c r="CG7" s="775"/>
      <c r="CH7" s="756"/>
      <c r="CI7" s="757"/>
      <c r="CJ7" s="757"/>
      <c r="CK7" s="757"/>
      <c r="CL7" s="758"/>
      <c r="CM7" s="756"/>
      <c r="CN7" s="757"/>
      <c r="CO7" s="757"/>
      <c r="CP7" s="757"/>
      <c r="CQ7" s="758"/>
      <c r="CR7" s="756"/>
      <c r="CS7" s="757"/>
      <c r="CT7" s="757"/>
      <c r="CU7" s="757"/>
      <c r="CV7" s="758"/>
      <c r="CW7" s="756"/>
      <c r="CX7" s="757"/>
      <c r="CY7" s="757"/>
      <c r="CZ7" s="757"/>
      <c r="DA7" s="758"/>
      <c r="DB7" s="756"/>
      <c r="DC7" s="757"/>
      <c r="DD7" s="757"/>
      <c r="DE7" s="757"/>
      <c r="DF7" s="758"/>
      <c r="DG7" s="756"/>
      <c r="DH7" s="757"/>
      <c r="DI7" s="757"/>
      <c r="DJ7" s="757"/>
      <c r="DK7" s="758"/>
      <c r="DL7" s="756"/>
      <c r="DM7" s="757"/>
      <c r="DN7" s="757"/>
      <c r="DO7" s="757"/>
      <c r="DP7" s="758"/>
      <c r="DQ7" s="756"/>
      <c r="DR7" s="757"/>
      <c r="DS7" s="757"/>
      <c r="DT7" s="757"/>
      <c r="DU7" s="758"/>
      <c r="DV7" s="759"/>
      <c r="DW7" s="760"/>
      <c r="DX7" s="760"/>
      <c r="DY7" s="760"/>
      <c r="DZ7" s="761"/>
      <c r="EA7" s="228"/>
    </row>
    <row r="8" spans="1:131" s="229" customFormat="1" ht="26.25" customHeight="1" x14ac:dyDescent="0.2">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8"/>
    </row>
    <row r="9" spans="1:131" s="229" customFormat="1" ht="26.25" customHeight="1" x14ac:dyDescent="0.2">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391</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392</v>
      </c>
      <c r="B23" s="802" t="s">
        <v>393</v>
      </c>
      <c r="C23" s="803"/>
      <c r="D23" s="803"/>
      <c r="E23" s="803"/>
      <c r="F23" s="803"/>
      <c r="G23" s="803"/>
      <c r="H23" s="803"/>
      <c r="I23" s="803"/>
      <c r="J23" s="803"/>
      <c r="K23" s="803"/>
      <c r="L23" s="803"/>
      <c r="M23" s="803"/>
      <c r="N23" s="803"/>
      <c r="O23" s="803"/>
      <c r="P23" s="804"/>
      <c r="Q23" s="805">
        <v>27578</v>
      </c>
      <c r="R23" s="806"/>
      <c r="S23" s="806"/>
      <c r="T23" s="806"/>
      <c r="U23" s="806"/>
      <c r="V23" s="806">
        <v>26067</v>
      </c>
      <c r="W23" s="806"/>
      <c r="X23" s="806"/>
      <c r="Y23" s="806"/>
      <c r="Z23" s="806"/>
      <c r="AA23" s="806">
        <v>1511</v>
      </c>
      <c r="AB23" s="806"/>
      <c r="AC23" s="806"/>
      <c r="AD23" s="806"/>
      <c r="AE23" s="807"/>
      <c r="AF23" s="808">
        <v>1413</v>
      </c>
      <c r="AG23" s="806"/>
      <c r="AH23" s="806"/>
      <c r="AI23" s="806"/>
      <c r="AJ23" s="809"/>
      <c r="AK23" s="810"/>
      <c r="AL23" s="811"/>
      <c r="AM23" s="811"/>
      <c r="AN23" s="811"/>
      <c r="AO23" s="811"/>
      <c r="AP23" s="806">
        <v>18839</v>
      </c>
      <c r="AQ23" s="806"/>
      <c r="AR23" s="806"/>
      <c r="AS23" s="806"/>
      <c r="AT23" s="806"/>
      <c r="AU23" s="822"/>
      <c r="AV23" s="822"/>
      <c r="AW23" s="822"/>
      <c r="AX23" s="822"/>
      <c r="AY23" s="823"/>
      <c r="AZ23" s="824" t="s">
        <v>394</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395</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396</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373</v>
      </c>
      <c r="B26" s="741"/>
      <c r="C26" s="741"/>
      <c r="D26" s="741"/>
      <c r="E26" s="741"/>
      <c r="F26" s="741"/>
      <c r="G26" s="741"/>
      <c r="H26" s="741"/>
      <c r="I26" s="741"/>
      <c r="J26" s="741"/>
      <c r="K26" s="741"/>
      <c r="L26" s="741"/>
      <c r="M26" s="741"/>
      <c r="N26" s="741"/>
      <c r="O26" s="741"/>
      <c r="P26" s="742"/>
      <c r="Q26" s="746" t="s">
        <v>397</v>
      </c>
      <c r="R26" s="747"/>
      <c r="S26" s="747"/>
      <c r="T26" s="747"/>
      <c r="U26" s="748"/>
      <c r="V26" s="746" t="s">
        <v>398</v>
      </c>
      <c r="W26" s="747"/>
      <c r="X26" s="747"/>
      <c r="Y26" s="747"/>
      <c r="Z26" s="748"/>
      <c r="AA26" s="746" t="s">
        <v>399</v>
      </c>
      <c r="AB26" s="747"/>
      <c r="AC26" s="747"/>
      <c r="AD26" s="747"/>
      <c r="AE26" s="747"/>
      <c r="AF26" s="827" t="s">
        <v>400</v>
      </c>
      <c r="AG26" s="828"/>
      <c r="AH26" s="828"/>
      <c r="AI26" s="828"/>
      <c r="AJ26" s="829"/>
      <c r="AK26" s="747" t="s">
        <v>401</v>
      </c>
      <c r="AL26" s="747"/>
      <c r="AM26" s="747"/>
      <c r="AN26" s="747"/>
      <c r="AO26" s="748"/>
      <c r="AP26" s="746" t="s">
        <v>402</v>
      </c>
      <c r="AQ26" s="747"/>
      <c r="AR26" s="747"/>
      <c r="AS26" s="747"/>
      <c r="AT26" s="748"/>
      <c r="AU26" s="746" t="s">
        <v>403</v>
      </c>
      <c r="AV26" s="747"/>
      <c r="AW26" s="747"/>
      <c r="AX26" s="747"/>
      <c r="AY26" s="748"/>
      <c r="AZ26" s="746" t="s">
        <v>404</v>
      </c>
      <c r="BA26" s="747"/>
      <c r="BB26" s="747"/>
      <c r="BC26" s="747"/>
      <c r="BD26" s="748"/>
      <c r="BE26" s="746" t="s">
        <v>380</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405</v>
      </c>
      <c r="C28" s="763"/>
      <c r="D28" s="763"/>
      <c r="E28" s="763"/>
      <c r="F28" s="763"/>
      <c r="G28" s="763"/>
      <c r="H28" s="763"/>
      <c r="I28" s="763"/>
      <c r="J28" s="763"/>
      <c r="K28" s="763"/>
      <c r="L28" s="763"/>
      <c r="M28" s="763"/>
      <c r="N28" s="763"/>
      <c r="O28" s="763"/>
      <c r="P28" s="764"/>
      <c r="Q28" s="835">
        <v>8581</v>
      </c>
      <c r="R28" s="836"/>
      <c r="S28" s="836"/>
      <c r="T28" s="836"/>
      <c r="U28" s="836"/>
      <c r="V28" s="836">
        <v>8495</v>
      </c>
      <c r="W28" s="836"/>
      <c r="X28" s="836"/>
      <c r="Y28" s="836"/>
      <c r="Z28" s="836"/>
      <c r="AA28" s="836">
        <v>86</v>
      </c>
      <c r="AB28" s="836"/>
      <c r="AC28" s="836"/>
      <c r="AD28" s="836"/>
      <c r="AE28" s="837"/>
      <c r="AF28" s="838">
        <v>86</v>
      </c>
      <c r="AG28" s="836"/>
      <c r="AH28" s="836"/>
      <c r="AI28" s="836"/>
      <c r="AJ28" s="839"/>
      <c r="AK28" s="840">
        <v>547</v>
      </c>
      <c r="AL28" s="841"/>
      <c r="AM28" s="841"/>
      <c r="AN28" s="841"/>
      <c r="AO28" s="841"/>
      <c r="AP28" s="841" t="s">
        <v>594</v>
      </c>
      <c r="AQ28" s="841"/>
      <c r="AR28" s="841"/>
      <c r="AS28" s="841"/>
      <c r="AT28" s="841"/>
      <c r="AU28" s="841">
        <v>0</v>
      </c>
      <c r="AV28" s="841"/>
      <c r="AW28" s="841"/>
      <c r="AX28" s="841"/>
      <c r="AY28" s="841"/>
      <c r="AZ28" s="842"/>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406</v>
      </c>
      <c r="C29" s="794"/>
      <c r="D29" s="794"/>
      <c r="E29" s="794"/>
      <c r="F29" s="794"/>
      <c r="G29" s="794"/>
      <c r="H29" s="794"/>
      <c r="I29" s="794"/>
      <c r="J29" s="794"/>
      <c r="K29" s="794"/>
      <c r="L29" s="794"/>
      <c r="M29" s="794"/>
      <c r="N29" s="794"/>
      <c r="O29" s="794"/>
      <c r="P29" s="795"/>
      <c r="Q29" s="796">
        <v>794</v>
      </c>
      <c r="R29" s="797"/>
      <c r="S29" s="797"/>
      <c r="T29" s="797"/>
      <c r="U29" s="797"/>
      <c r="V29" s="797">
        <v>792</v>
      </c>
      <c r="W29" s="797"/>
      <c r="X29" s="797"/>
      <c r="Y29" s="797"/>
      <c r="Z29" s="797"/>
      <c r="AA29" s="797">
        <v>3</v>
      </c>
      <c r="AB29" s="797"/>
      <c r="AC29" s="797"/>
      <c r="AD29" s="797"/>
      <c r="AE29" s="798"/>
      <c r="AF29" s="799">
        <v>3</v>
      </c>
      <c r="AG29" s="800"/>
      <c r="AH29" s="800"/>
      <c r="AI29" s="800"/>
      <c r="AJ29" s="801"/>
      <c r="AK29" s="847">
        <v>166</v>
      </c>
      <c r="AL29" s="843"/>
      <c r="AM29" s="843"/>
      <c r="AN29" s="843"/>
      <c r="AO29" s="843"/>
      <c r="AP29" s="843" t="s">
        <v>594</v>
      </c>
      <c r="AQ29" s="843"/>
      <c r="AR29" s="843"/>
      <c r="AS29" s="843"/>
      <c r="AT29" s="843"/>
      <c r="AU29" s="843">
        <v>0</v>
      </c>
      <c r="AV29" s="843"/>
      <c r="AW29" s="843"/>
      <c r="AX29" s="843"/>
      <c r="AY29" s="843"/>
      <c r="AZ29" s="844"/>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407</v>
      </c>
      <c r="C30" s="794"/>
      <c r="D30" s="794"/>
      <c r="E30" s="794"/>
      <c r="F30" s="794"/>
      <c r="G30" s="794"/>
      <c r="H30" s="794"/>
      <c r="I30" s="794"/>
      <c r="J30" s="794"/>
      <c r="K30" s="794"/>
      <c r="L30" s="794"/>
      <c r="M30" s="794"/>
      <c r="N30" s="794"/>
      <c r="O30" s="794"/>
      <c r="P30" s="795"/>
      <c r="Q30" s="796">
        <v>5231</v>
      </c>
      <c r="R30" s="797"/>
      <c r="S30" s="797"/>
      <c r="T30" s="797"/>
      <c r="U30" s="797"/>
      <c r="V30" s="797">
        <v>5033</v>
      </c>
      <c r="W30" s="797"/>
      <c r="X30" s="797"/>
      <c r="Y30" s="797"/>
      <c r="Z30" s="797"/>
      <c r="AA30" s="797">
        <v>198</v>
      </c>
      <c r="AB30" s="797"/>
      <c r="AC30" s="797"/>
      <c r="AD30" s="797"/>
      <c r="AE30" s="798"/>
      <c r="AF30" s="799">
        <v>198</v>
      </c>
      <c r="AG30" s="800"/>
      <c r="AH30" s="800"/>
      <c r="AI30" s="800"/>
      <c r="AJ30" s="801"/>
      <c r="AK30" s="847">
        <v>743</v>
      </c>
      <c r="AL30" s="843"/>
      <c r="AM30" s="843"/>
      <c r="AN30" s="843"/>
      <c r="AO30" s="843"/>
      <c r="AP30" s="843" t="s">
        <v>594</v>
      </c>
      <c r="AQ30" s="843"/>
      <c r="AR30" s="843"/>
      <c r="AS30" s="843"/>
      <c r="AT30" s="843"/>
      <c r="AU30" s="843">
        <v>0</v>
      </c>
      <c r="AV30" s="843"/>
      <c r="AW30" s="843"/>
      <c r="AX30" s="843"/>
      <c r="AY30" s="843"/>
      <c r="AZ30" s="844"/>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408</v>
      </c>
      <c r="C31" s="794"/>
      <c r="D31" s="794"/>
      <c r="E31" s="794"/>
      <c r="F31" s="794"/>
      <c r="G31" s="794"/>
      <c r="H31" s="794"/>
      <c r="I31" s="794"/>
      <c r="J31" s="794"/>
      <c r="K31" s="794"/>
      <c r="L31" s="794"/>
      <c r="M31" s="794"/>
      <c r="N31" s="794"/>
      <c r="O31" s="794"/>
      <c r="P31" s="795"/>
      <c r="Q31" s="796">
        <v>1182</v>
      </c>
      <c r="R31" s="797"/>
      <c r="S31" s="797"/>
      <c r="T31" s="797"/>
      <c r="U31" s="797"/>
      <c r="V31" s="797">
        <v>928</v>
      </c>
      <c r="W31" s="797"/>
      <c r="X31" s="797"/>
      <c r="Y31" s="797"/>
      <c r="Z31" s="797"/>
      <c r="AA31" s="797">
        <v>254</v>
      </c>
      <c r="AB31" s="797"/>
      <c r="AC31" s="797"/>
      <c r="AD31" s="797"/>
      <c r="AE31" s="798"/>
      <c r="AF31" s="799">
        <v>868</v>
      </c>
      <c r="AG31" s="800"/>
      <c r="AH31" s="800"/>
      <c r="AI31" s="800"/>
      <c r="AJ31" s="801"/>
      <c r="AK31" s="847">
        <v>176</v>
      </c>
      <c r="AL31" s="843"/>
      <c r="AM31" s="843"/>
      <c r="AN31" s="843"/>
      <c r="AO31" s="843"/>
      <c r="AP31" s="843">
        <v>1546</v>
      </c>
      <c r="AQ31" s="843"/>
      <c r="AR31" s="843"/>
      <c r="AS31" s="843"/>
      <c r="AT31" s="843"/>
      <c r="AU31" s="843">
        <v>271</v>
      </c>
      <c r="AV31" s="843"/>
      <c r="AW31" s="843"/>
      <c r="AX31" s="843"/>
      <c r="AY31" s="843"/>
      <c r="AZ31" s="844" t="s">
        <v>594</v>
      </c>
      <c r="BA31" s="844"/>
      <c r="BB31" s="844"/>
      <c r="BC31" s="844"/>
      <c r="BD31" s="844"/>
      <c r="BE31" s="845" t="s">
        <v>409</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t="s">
        <v>410</v>
      </c>
      <c r="C32" s="794"/>
      <c r="D32" s="794"/>
      <c r="E32" s="794"/>
      <c r="F32" s="794"/>
      <c r="G32" s="794"/>
      <c r="H32" s="794"/>
      <c r="I32" s="794"/>
      <c r="J32" s="794"/>
      <c r="K32" s="794"/>
      <c r="L32" s="794"/>
      <c r="M32" s="794"/>
      <c r="N32" s="794"/>
      <c r="O32" s="794"/>
      <c r="P32" s="795"/>
      <c r="Q32" s="796">
        <v>777</v>
      </c>
      <c r="R32" s="797"/>
      <c r="S32" s="797"/>
      <c r="T32" s="797"/>
      <c r="U32" s="797"/>
      <c r="V32" s="797">
        <v>692</v>
      </c>
      <c r="W32" s="797"/>
      <c r="X32" s="797"/>
      <c r="Y32" s="797"/>
      <c r="Z32" s="797"/>
      <c r="AA32" s="797">
        <v>86</v>
      </c>
      <c r="AB32" s="797"/>
      <c r="AC32" s="797"/>
      <c r="AD32" s="797"/>
      <c r="AE32" s="798"/>
      <c r="AF32" s="799">
        <v>61</v>
      </c>
      <c r="AG32" s="800"/>
      <c r="AH32" s="800"/>
      <c r="AI32" s="800"/>
      <c r="AJ32" s="801"/>
      <c r="AK32" s="847">
        <v>252</v>
      </c>
      <c r="AL32" s="843"/>
      <c r="AM32" s="843"/>
      <c r="AN32" s="843"/>
      <c r="AO32" s="843"/>
      <c r="AP32" s="843">
        <v>3540</v>
      </c>
      <c r="AQ32" s="843"/>
      <c r="AR32" s="843"/>
      <c r="AS32" s="843"/>
      <c r="AT32" s="843"/>
      <c r="AU32" s="843">
        <v>1441</v>
      </c>
      <c r="AV32" s="843"/>
      <c r="AW32" s="843"/>
      <c r="AX32" s="843"/>
      <c r="AY32" s="843"/>
      <c r="AZ32" s="844" t="s">
        <v>594</v>
      </c>
      <c r="BA32" s="844"/>
      <c r="BB32" s="844"/>
      <c r="BC32" s="844"/>
      <c r="BD32" s="844"/>
      <c r="BE32" s="845" t="s">
        <v>409</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411</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392</v>
      </c>
      <c r="B63" s="802" t="s">
        <v>412</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1216</v>
      </c>
      <c r="AG63" s="857"/>
      <c r="AH63" s="857"/>
      <c r="AI63" s="857"/>
      <c r="AJ63" s="858"/>
      <c r="AK63" s="859"/>
      <c r="AL63" s="854"/>
      <c r="AM63" s="854"/>
      <c r="AN63" s="854"/>
      <c r="AO63" s="854"/>
      <c r="AP63" s="857">
        <v>5086</v>
      </c>
      <c r="AQ63" s="857"/>
      <c r="AR63" s="857"/>
      <c r="AS63" s="857"/>
      <c r="AT63" s="857"/>
      <c r="AU63" s="857">
        <v>1712</v>
      </c>
      <c r="AV63" s="857"/>
      <c r="AW63" s="857"/>
      <c r="AX63" s="857"/>
      <c r="AY63" s="857"/>
      <c r="AZ63" s="861"/>
      <c r="BA63" s="861"/>
      <c r="BB63" s="861"/>
      <c r="BC63" s="861"/>
      <c r="BD63" s="861"/>
      <c r="BE63" s="862"/>
      <c r="BF63" s="862"/>
      <c r="BG63" s="862"/>
      <c r="BH63" s="862"/>
      <c r="BI63" s="863"/>
      <c r="BJ63" s="864" t="s">
        <v>413</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414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415</v>
      </c>
      <c r="B66" s="741"/>
      <c r="C66" s="741"/>
      <c r="D66" s="741"/>
      <c r="E66" s="741"/>
      <c r="F66" s="741"/>
      <c r="G66" s="741"/>
      <c r="H66" s="741"/>
      <c r="I66" s="741"/>
      <c r="J66" s="741"/>
      <c r="K66" s="741"/>
      <c r="L66" s="741"/>
      <c r="M66" s="741"/>
      <c r="N66" s="741"/>
      <c r="O66" s="741"/>
      <c r="P66" s="742"/>
      <c r="Q66" s="746" t="s">
        <v>416</v>
      </c>
      <c r="R66" s="747"/>
      <c r="S66" s="747"/>
      <c r="T66" s="747"/>
      <c r="U66" s="748"/>
      <c r="V66" s="746" t="s">
        <v>417</v>
      </c>
      <c r="W66" s="747"/>
      <c r="X66" s="747"/>
      <c r="Y66" s="747"/>
      <c r="Z66" s="748"/>
      <c r="AA66" s="746" t="s">
        <v>418</v>
      </c>
      <c r="AB66" s="747"/>
      <c r="AC66" s="747"/>
      <c r="AD66" s="747"/>
      <c r="AE66" s="748"/>
      <c r="AF66" s="867" t="s">
        <v>419</v>
      </c>
      <c r="AG66" s="828"/>
      <c r="AH66" s="828"/>
      <c r="AI66" s="828"/>
      <c r="AJ66" s="868"/>
      <c r="AK66" s="746" t="s">
        <v>420</v>
      </c>
      <c r="AL66" s="741"/>
      <c r="AM66" s="741"/>
      <c r="AN66" s="741"/>
      <c r="AO66" s="742"/>
      <c r="AP66" s="746" t="s">
        <v>421</v>
      </c>
      <c r="AQ66" s="747"/>
      <c r="AR66" s="747"/>
      <c r="AS66" s="747"/>
      <c r="AT66" s="748"/>
      <c r="AU66" s="746" t="s">
        <v>422</v>
      </c>
      <c r="AV66" s="747"/>
      <c r="AW66" s="747"/>
      <c r="AX66" s="747"/>
      <c r="AY66" s="748"/>
      <c r="AZ66" s="746" t="s">
        <v>380</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595</v>
      </c>
      <c r="C68" s="883"/>
      <c r="D68" s="883"/>
      <c r="E68" s="883"/>
      <c r="F68" s="883"/>
      <c r="G68" s="883"/>
      <c r="H68" s="883"/>
      <c r="I68" s="883"/>
      <c r="J68" s="883"/>
      <c r="K68" s="883"/>
      <c r="L68" s="883"/>
      <c r="M68" s="883"/>
      <c r="N68" s="883"/>
      <c r="O68" s="883"/>
      <c r="P68" s="884"/>
      <c r="Q68" s="885">
        <v>21460</v>
      </c>
      <c r="R68" s="879"/>
      <c r="S68" s="879"/>
      <c r="T68" s="879"/>
      <c r="U68" s="879"/>
      <c r="V68" s="879">
        <v>20757</v>
      </c>
      <c r="W68" s="879"/>
      <c r="X68" s="879"/>
      <c r="Y68" s="879"/>
      <c r="Z68" s="879"/>
      <c r="AA68" s="879">
        <v>704</v>
      </c>
      <c r="AB68" s="879"/>
      <c r="AC68" s="879"/>
      <c r="AD68" s="879"/>
      <c r="AE68" s="879"/>
      <c r="AF68" s="879">
        <v>704</v>
      </c>
      <c r="AG68" s="879"/>
      <c r="AH68" s="879"/>
      <c r="AI68" s="879"/>
      <c r="AJ68" s="879"/>
      <c r="AK68" s="879">
        <v>118</v>
      </c>
      <c r="AL68" s="879"/>
      <c r="AM68" s="879"/>
      <c r="AN68" s="879"/>
      <c r="AO68" s="879"/>
      <c r="AP68" s="879" t="s">
        <v>529</v>
      </c>
      <c r="AQ68" s="879"/>
      <c r="AR68" s="879"/>
      <c r="AS68" s="879"/>
      <c r="AT68" s="879"/>
      <c r="AU68" s="879" t="s">
        <v>529</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596</v>
      </c>
      <c r="C69" s="887"/>
      <c r="D69" s="887"/>
      <c r="E69" s="887"/>
      <c r="F69" s="887"/>
      <c r="G69" s="887"/>
      <c r="H69" s="887"/>
      <c r="I69" s="887"/>
      <c r="J69" s="887"/>
      <c r="K69" s="887"/>
      <c r="L69" s="887"/>
      <c r="M69" s="887"/>
      <c r="N69" s="887"/>
      <c r="O69" s="887"/>
      <c r="P69" s="888"/>
      <c r="Q69" s="889">
        <v>179</v>
      </c>
      <c r="R69" s="843"/>
      <c r="S69" s="843"/>
      <c r="T69" s="843"/>
      <c r="U69" s="843"/>
      <c r="V69" s="843">
        <v>133</v>
      </c>
      <c r="W69" s="843"/>
      <c r="X69" s="843"/>
      <c r="Y69" s="843"/>
      <c r="Z69" s="843"/>
      <c r="AA69" s="843">
        <v>47</v>
      </c>
      <c r="AB69" s="843"/>
      <c r="AC69" s="843"/>
      <c r="AD69" s="843"/>
      <c r="AE69" s="843"/>
      <c r="AF69" s="843">
        <v>47</v>
      </c>
      <c r="AG69" s="843"/>
      <c r="AH69" s="843"/>
      <c r="AI69" s="843"/>
      <c r="AJ69" s="843"/>
      <c r="AK69" s="843" t="s">
        <v>529</v>
      </c>
      <c r="AL69" s="843"/>
      <c r="AM69" s="843"/>
      <c r="AN69" s="843"/>
      <c r="AO69" s="843"/>
      <c r="AP69" s="843" t="s">
        <v>529</v>
      </c>
      <c r="AQ69" s="843"/>
      <c r="AR69" s="843"/>
      <c r="AS69" s="843"/>
      <c r="AT69" s="843"/>
      <c r="AU69" s="843" t="s">
        <v>529</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597</v>
      </c>
      <c r="C70" s="887"/>
      <c r="D70" s="887"/>
      <c r="E70" s="887"/>
      <c r="F70" s="887"/>
      <c r="G70" s="887"/>
      <c r="H70" s="887"/>
      <c r="I70" s="887"/>
      <c r="J70" s="887"/>
      <c r="K70" s="887"/>
      <c r="L70" s="887"/>
      <c r="M70" s="887"/>
      <c r="N70" s="887"/>
      <c r="O70" s="887"/>
      <c r="P70" s="888"/>
      <c r="Q70" s="889">
        <v>107</v>
      </c>
      <c r="R70" s="843"/>
      <c r="S70" s="843"/>
      <c r="T70" s="843"/>
      <c r="U70" s="843"/>
      <c r="V70" s="843">
        <v>106</v>
      </c>
      <c r="W70" s="843"/>
      <c r="X70" s="843"/>
      <c r="Y70" s="843"/>
      <c r="Z70" s="843"/>
      <c r="AA70" s="843">
        <v>1</v>
      </c>
      <c r="AB70" s="843"/>
      <c r="AC70" s="843"/>
      <c r="AD70" s="843"/>
      <c r="AE70" s="843"/>
      <c r="AF70" s="843">
        <v>1</v>
      </c>
      <c r="AG70" s="843"/>
      <c r="AH70" s="843"/>
      <c r="AI70" s="843"/>
      <c r="AJ70" s="843"/>
      <c r="AK70" s="843">
        <v>8</v>
      </c>
      <c r="AL70" s="843"/>
      <c r="AM70" s="843"/>
      <c r="AN70" s="843"/>
      <c r="AO70" s="843"/>
      <c r="AP70" s="843" t="s">
        <v>529</v>
      </c>
      <c r="AQ70" s="843"/>
      <c r="AR70" s="843"/>
      <c r="AS70" s="843"/>
      <c r="AT70" s="843"/>
      <c r="AU70" s="843" t="s">
        <v>529</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t="s">
        <v>598</v>
      </c>
      <c r="C71" s="887"/>
      <c r="D71" s="887"/>
      <c r="E71" s="887"/>
      <c r="F71" s="887"/>
      <c r="G71" s="887"/>
      <c r="H71" s="887"/>
      <c r="I71" s="887"/>
      <c r="J71" s="887"/>
      <c r="K71" s="887"/>
      <c r="L71" s="887"/>
      <c r="M71" s="887"/>
      <c r="N71" s="887"/>
      <c r="O71" s="887"/>
      <c r="P71" s="888"/>
      <c r="Q71" s="889">
        <v>101</v>
      </c>
      <c r="R71" s="843"/>
      <c r="S71" s="843"/>
      <c r="T71" s="843"/>
      <c r="U71" s="843"/>
      <c r="V71" s="843">
        <v>61</v>
      </c>
      <c r="W71" s="843"/>
      <c r="X71" s="843"/>
      <c r="Y71" s="843"/>
      <c r="Z71" s="843"/>
      <c r="AA71" s="843">
        <v>40</v>
      </c>
      <c r="AB71" s="843"/>
      <c r="AC71" s="843"/>
      <c r="AD71" s="843"/>
      <c r="AE71" s="843"/>
      <c r="AF71" s="843">
        <v>40</v>
      </c>
      <c r="AG71" s="843"/>
      <c r="AH71" s="843"/>
      <c r="AI71" s="843"/>
      <c r="AJ71" s="843"/>
      <c r="AK71" s="843" t="s">
        <v>529</v>
      </c>
      <c r="AL71" s="843"/>
      <c r="AM71" s="843"/>
      <c r="AN71" s="843"/>
      <c r="AO71" s="843"/>
      <c r="AP71" s="843" t="s">
        <v>529</v>
      </c>
      <c r="AQ71" s="843"/>
      <c r="AR71" s="843"/>
      <c r="AS71" s="843"/>
      <c r="AT71" s="843"/>
      <c r="AU71" s="843" t="s">
        <v>529</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t="s">
        <v>599</v>
      </c>
      <c r="C72" s="887"/>
      <c r="D72" s="887"/>
      <c r="E72" s="887"/>
      <c r="F72" s="887"/>
      <c r="G72" s="887"/>
      <c r="H72" s="887"/>
      <c r="I72" s="887"/>
      <c r="J72" s="887"/>
      <c r="K72" s="887"/>
      <c r="L72" s="887"/>
      <c r="M72" s="887"/>
      <c r="N72" s="887"/>
      <c r="O72" s="887"/>
      <c r="P72" s="888"/>
      <c r="Q72" s="889">
        <v>2423</v>
      </c>
      <c r="R72" s="843"/>
      <c r="S72" s="843"/>
      <c r="T72" s="843"/>
      <c r="U72" s="843"/>
      <c r="V72" s="843">
        <v>2308</v>
      </c>
      <c r="W72" s="843"/>
      <c r="X72" s="843"/>
      <c r="Y72" s="843"/>
      <c r="Z72" s="843"/>
      <c r="AA72" s="843">
        <v>115</v>
      </c>
      <c r="AB72" s="843"/>
      <c r="AC72" s="843"/>
      <c r="AD72" s="843"/>
      <c r="AE72" s="843"/>
      <c r="AF72" s="843">
        <v>115</v>
      </c>
      <c r="AG72" s="843"/>
      <c r="AH72" s="843"/>
      <c r="AI72" s="843"/>
      <c r="AJ72" s="843"/>
      <c r="AK72" s="843">
        <v>130</v>
      </c>
      <c r="AL72" s="843"/>
      <c r="AM72" s="843"/>
      <c r="AN72" s="843"/>
      <c r="AO72" s="843"/>
      <c r="AP72" s="843" t="s">
        <v>529</v>
      </c>
      <c r="AQ72" s="843"/>
      <c r="AR72" s="843"/>
      <c r="AS72" s="843"/>
      <c r="AT72" s="843"/>
      <c r="AU72" s="843" t="s">
        <v>529</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t="s">
        <v>600</v>
      </c>
      <c r="C73" s="887"/>
      <c r="D73" s="887"/>
      <c r="E73" s="887"/>
      <c r="F73" s="887"/>
      <c r="G73" s="887"/>
      <c r="H73" s="887"/>
      <c r="I73" s="887"/>
      <c r="J73" s="887"/>
      <c r="K73" s="887"/>
      <c r="L73" s="887"/>
      <c r="M73" s="887"/>
      <c r="N73" s="887"/>
      <c r="O73" s="887"/>
      <c r="P73" s="888"/>
      <c r="Q73" s="889">
        <v>719774</v>
      </c>
      <c r="R73" s="843"/>
      <c r="S73" s="843"/>
      <c r="T73" s="843"/>
      <c r="U73" s="843"/>
      <c r="V73" s="843">
        <v>711648</v>
      </c>
      <c r="W73" s="843"/>
      <c r="X73" s="843"/>
      <c r="Y73" s="843"/>
      <c r="Z73" s="843"/>
      <c r="AA73" s="843">
        <v>8126</v>
      </c>
      <c r="AB73" s="843"/>
      <c r="AC73" s="843"/>
      <c r="AD73" s="843"/>
      <c r="AE73" s="843"/>
      <c r="AF73" s="843">
        <v>8126</v>
      </c>
      <c r="AG73" s="843"/>
      <c r="AH73" s="843"/>
      <c r="AI73" s="843"/>
      <c r="AJ73" s="843"/>
      <c r="AK73" s="843">
        <v>4022</v>
      </c>
      <c r="AL73" s="843"/>
      <c r="AM73" s="843"/>
      <c r="AN73" s="843"/>
      <c r="AO73" s="843"/>
      <c r="AP73" s="843" t="s">
        <v>529</v>
      </c>
      <c r="AQ73" s="843"/>
      <c r="AR73" s="843"/>
      <c r="AS73" s="843"/>
      <c r="AT73" s="843"/>
      <c r="AU73" s="843" t="s">
        <v>529</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t="s">
        <v>601</v>
      </c>
      <c r="C74" s="887"/>
      <c r="D74" s="887"/>
      <c r="E74" s="887"/>
      <c r="F74" s="887"/>
      <c r="G74" s="887"/>
      <c r="H74" s="887"/>
      <c r="I74" s="887"/>
      <c r="J74" s="887"/>
      <c r="K74" s="887"/>
      <c r="L74" s="887"/>
      <c r="M74" s="887"/>
      <c r="N74" s="887"/>
      <c r="O74" s="887"/>
      <c r="P74" s="888"/>
      <c r="Q74" s="889">
        <v>187</v>
      </c>
      <c r="R74" s="843"/>
      <c r="S74" s="843"/>
      <c r="T74" s="843"/>
      <c r="U74" s="843"/>
      <c r="V74" s="843">
        <v>182</v>
      </c>
      <c r="W74" s="843"/>
      <c r="X74" s="843"/>
      <c r="Y74" s="843"/>
      <c r="Z74" s="843"/>
      <c r="AA74" s="843">
        <v>5</v>
      </c>
      <c r="AB74" s="843"/>
      <c r="AC74" s="843"/>
      <c r="AD74" s="843"/>
      <c r="AE74" s="843"/>
      <c r="AF74" s="843">
        <v>5</v>
      </c>
      <c r="AG74" s="843"/>
      <c r="AH74" s="843"/>
      <c r="AI74" s="843"/>
      <c r="AJ74" s="843"/>
      <c r="AK74" s="843">
        <v>8</v>
      </c>
      <c r="AL74" s="843"/>
      <c r="AM74" s="843"/>
      <c r="AN74" s="843"/>
      <c r="AO74" s="843"/>
      <c r="AP74" s="843"/>
      <c r="AQ74" s="843"/>
      <c r="AR74" s="843"/>
      <c r="AS74" s="843"/>
      <c r="AT74" s="843"/>
      <c r="AU74" s="843"/>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t="s">
        <v>602</v>
      </c>
      <c r="C75" s="887"/>
      <c r="D75" s="887"/>
      <c r="E75" s="887"/>
      <c r="F75" s="887"/>
      <c r="G75" s="887"/>
      <c r="H75" s="887"/>
      <c r="I75" s="887"/>
      <c r="J75" s="887"/>
      <c r="K75" s="887"/>
      <c r="L75" s="887"/>
      <c r="M75" s="887"/>
      <c r="N75" s="887"/>
      <c r="O75" s="887"/>
      <c r="P75" s="888"/>
      <c r="Q75" s="890">
        <v>3676</v>
      </c>
      <c r="R75" s="891"/>
      <c r="S75" s="891"/>
      <c r="T75" s="891"/>
      <c r="U75" s="847"/>
      <c r="V75" s="892">
        <v>3460</v>
      </c>
      <c r="W75" s="891"/>
      <c r="X75" s="891"/>
      <c r="Y75" s="891"/>
      <c r="Z75" s="847"/>
      <c r="AA75" s="892">
        <v>216</v>
      </c>
      <c r="AB75" s="891"/>
      <c r="AC75" s="891"/>
      <c r="AD75" s="891"/>
      <c r="AE75" s="847"/>
      <c r="AF75" s="892">
        <v>5121</v>
      </c>
      <c r="AG75" s="891"/>
      <c r="AH75" s="891"/>
      <c r="AI75" s="891"/>
      <c r="AJ75" s="847"/>
      <c r="AK75" s="892">
        <v>0</v>
      </c>
      <c r="AL75" s="891"/>
      <c r="AM75" s="891"/>
      <c r="AN75" s="891"/>
      <c r="AO75" s="847"/>
      <c r="AP75" s="892">
        <v>2913</v>
      </c>
      <c r="AQ75" s="891"/>
      <c r="AR75" s="891"/>
      <c r="AS75" s="891"/>
      <c r="AT75" s="847"/>
      <c r="AU75" s="892">
        <v>0</v>
      </c>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t="s">
        <v>603</v>
      </c>
      <c r="C76" s="887"/>
      <c r="D76" s="887"/>
      <c r="E76" s="887"/>
      <c r="F76" s="887"/>
      <c r="G76" s="887"/>
      <c r="H76" s="887"/>
      <c r="I76" s="887"/>
      <c r="J76" s="887"/>
      <c r="K76" s="887"/>
      <c r="L76" s="887"/>
      <c r="M76" s="887"/>
      <c r="N76" s="887"/>
      <c r="O76" s="887"/>
      <c r="P76" s="888"/>
      <c r="Q76" s="890">
        <v>380</v>
      </c>
      <c r="R76" s="891"/>
      <c r="S76" s="891"/>
      <c r="T76" s="891"/>
      <c r="U76" s="847"/>
      <c r="V76" s="892">
        <v>373</v>
      </c>
      <c r="W76" s="891"/>
      <c r="X76" s="891"/>
      <c r="Y76" s="891"/>
      <c r="Z76" s="847"/>
      <c r="AA76" s="892">
        <v>8</v>
      </c>
      <c r="AB76" s="891"/>
      <c r="AC76" s="891"/>
      <c r="AD76" s="891"/>
      <c r="AE76" s="847"/>
      <c r="AF76" s="892">
        <v>8</v>
      </c>
      <c r="AG76" s="891"/>
      <c r="AH76" s="891"/>
      <c r="AI76" s="891"/>
      <c r="AJ76" s="847"/>
      <c r="AK76" s="892">
        <v>34</v>
      </c>
      <c r="AL76" s="891"/>
      <c r="AM76" s="891"/>
      <c r="AN76" s="891"/>
      <c r="AO76" s="847"/>
      <c r="AP76" s="892" t="s">
        <v>529</v>
      </c>
      <c r="AQ76" s="891"/>
      <c r="AR76" s="891"/>
      <c r="AS76" s="891"/>
      <c r="AT76" s="847"/>
      <c r="AU76" s="892" t="s">
        <v>529</v>
      </c>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t="s">
        <v>604</v>
      </c>
      <c r="C77" s="887"/>
      <c r="D77" s="887"/>
      <c r="E77" s="887"/>
      <c r="F77" s="887"/>
      <c r="G77" s="887"/>
      <c r="H77" s="887"/>
      <c r="I77" s="887"/>
      <c r="J77" s="887"/>
      <c r="K77" s="887"/>
      <c r="L77" s="887"/>
      <c r="M77" s="887"/>
      <c r="N77" s="887"/>
      <c r="O77" s="887"/>
      <c r="P77" s="888"/>
      <c r="Q77" s="890">
        <v>4942</v>
      </c>
      <c r="R77" s="891"/>
      <c r="S77" s="891"/>
      <c r="T77" s="891"/>
      <c r="U77" s="847"/>
      <c r="V77" s="892">
        <v>4898</v>
      </c>
      <c r="W77" s="891"/>
      <c r="X77" s="891"/>
      <c r="Y77" s="891"/>
      <c r="Z77" s="847"/>
      <c r="AA77" s="892">
        <v>44</v>
      </c>
      <c r="AB77" s="891"/>
      <c r="AC77" s="891"/>
      <c r="AD77" s="891"/>
      <c r="AE77" s="847"/>
      <c r="AF77" s="892">
        <v>44</v>
      </c>
      <c r="AG77" s="891"/>
      <c r="AH77" s="891"/>
      <c r="AI77" s="891"/>
      <c r="AJ77" s="847"/>
      <c r="AK77" s="892"/>
      <c r="AL77" s="891"/>
      <c r="AM77" s="891"/>
      <c r="AN77" s="891"/>
      <c r="AO77" s="847"/>
      <c r="AP77" s="892">
        <v>1850</v>
      </c>
      <c r="AQ77" s="891"/>
      <c r="AR77" s="891"/>
      <c r="AS77" s="891"/>
      <c r="AT77" s="847"/>
      <c r="AU77" s="892">
        <v>470</v>
      </c>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392</v>
      </c>
      <c r="B88" s="802" t="s">
        <v>423</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14211</v>
      </c>
      <c r="AG88" s="857"/>
      <c r="AH88" s="857"/>
      <c r="AI88" s="857"/>
      <c r="AJ88" s="857"/>
      <c r="AK88" s="854"/>
      <c r="AL88" s="854"/>
      <c r="AM88" s="854"/>
      <c r="AN88" s="854"/>
      <c r="AO88" s="854"/>
      <c r="AP88" s="857">
        <v>4763</v>
      </c>
      <c r="AQ88" s="857"/>
      <c r="AR88" s="857"/>
      <c r="AS88" s="857"/>
      <c r="AT88" s="857"/>
      <c r="AU88" s="857">
        <v>470</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392</v>
      </c>
      <c r="BR102" s="802" t="s">
        <v>424</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425</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426</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429</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430</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431</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432</v>
      </c>
      <c r="AB109" s="906"/>
      <c r="AC109" s="906"/>
      <c r="AD109" s="906"/>
      <c r="AE109" s="907"/>
      <c r="AF109" s="905" t="s">
        <v>433</v>
      </c>
      <c r="AG109" s="906"/>
      <c r="AH109" s="906"/>
      <c r="AI109" s="906"/>
      <c r="AJ109" s="907"/>
      <c r="AK109" s="905" t="s">
        <v>310</v>
      </c>
      <c r="AL109" s="906"/>
      <c r="AM109" s="906"/>
      <c r="AN109" s="906"/>
      <c r="AO109" s="907"/>
      <c r="AP109" s="905" t="s">
        <v>434</v>
      </c>
      <c r="AQ109" s="906"/>
      <c r="AR109" s="906"/>
      <c r="AS109" s="906"/>
      <c r="AT109" s="908"/>
      <c r="AU109" s="925" t="s">
        <v>431</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432</v>
      </c>
      <c r="BR109" s="906"/>
      <c r="BS109" s="906"/>
      <c r="BT109" s="906"/>
      <c r="BU109" s="907"/>
      <c r="BV109" s="905" t="s">
        <v>433</v>
      </c>
      <c r="BW109" s="906"/>
      <c r="BX109" s="906"/>
      <c r="BY109" s="906"/>
      <c r="BZ109" s="907"/>
      <c r="CA109" s="905" t="s">
        <v>310</v>
      </c>
      <c r="CB109" s="906"/>
      <c r="CC109" s="906"/>
      <c r="CD109" s="906"/>
      <c r="CE109" s="907"/>
      <c r="CF109" s="926" t="s">
        <v>434</v>
      </c>
      <c r="CG109" s="926"/>
      <c r="CH109" s="926"/>
      <c r="CI109" s="926"/>
      <c r="CJ109" s="926"/>
      <c r="CK109" s="905" t="s">
        <v>435</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432</v>
      </c>
      <c r="DH109" s="906"/>
      <c r="DI109" s="906"/>
      <c r="DJ109" s="906"/>
      <c r="DK109" s="907"/>
      <c r="DL109" s="905" t="s">
        <v>433</v>
      </c>
      <c r="DM109" s="906"/>
      <c r="DN109" s="906"/>
      <c r="DO109" s="906"/>
      <c r="DP109" s="907"/>
      <c r="DQ109" s="905" t="s">
        <v>310</v>
      </c>
      <c r="DR109" s="906"/>
      <c r="DS109" s="906"/>
      <c r="DT109" s="906"/>
      <c r="DU109" s="907"/>
      <c r="DV109" s="905" t="s">
        <v>434</v>
      </c>
      <c r="DW109" s="906"/>
      <c r="DX109" s="906"/>
      <c r="DY109" s="906"/>
      <c r="DZ109" s="908"/>
    </row>
    <row r="110" spans="1:131" s="224" customFormat="1" ht="26.25" customHeight="1" x14ac:dyDescent="0.2">
      <c r="A110" s="909" t="s">
        <v>436</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2011007</v>
      </c>
      <c r="AB110" s="913"/>
      <c r="AC110" s="913"/>
      <c r="AD110" s="913"/>
      <c r="AE110" s="914"/>
      <c r="AF110" s="915">
        <v>1901772</v>
      </c>
      <c r="AG110" s="913"/>
      <c r="AH110" s="913"/>
      <c r="AI110" s="913"/>
      <c r="AJ110" s="914"/>
      <c r="AK110" s="915">
        <v>1903230</v>
      </c>
      <c r="AL110" s="913"/>
      <c r="AM110" s="913"/>
      <c r="AN110" s="913"/>
      <c r="AO110" s="914"/>
      <c r="AP110" s="916">
        <v>15</v>
      </c>
      <c r="AQ110" s="917"/>
      <c r="AR110" s="917"/>
      <c r="AS110" s="917"/>
      <c r="AT110" s="918"/>
      <c r="AU110" s="919" t="s">
        <v>75</v>
      </c>
      <c r="AV110" s="920"/>
      <c r="AW110" s="920"/>
      <c r="AX110" s="920"/>
      <c r="AY110" s="920"/>
      <c r="AZ110" s="942" t="s">
        <v>437</v>
      </c>
      <c r="BA110" s="910"/>
      <c r="BB110" s="910"/>
      <c r="BC110" s="910"/>
      <c r="BD110" s="910"/>
      <c r="BE110" s="910"/>
      <c r="BF110" s="910"/>
      <c r="BG110" s="910"/>
      <c r="BH110" s="910"/>
      <c r="BI110" s="910"/>
      <c r="BJ110" s="910"/>
      <c r="BK110" s="910"/>
      <c r="BL110" s="910"/>
      <c r="BM110" s="910"/>
      <c r="BN110" s="910"/>
      <c r="BO110" s="910"/>
      <c r="BP110" s="911"/>
      <c r="BQ110" s="943">
        <v>18113319</v>
      </c>
      <c r="BR110" s="944"/>
      <c r="BS110" s="944"/>
      <c r="BT110" s="944"/>
      <c r="BU110" s="944"/>
      <c r="BV110" s="944">
        <v>18027412</v>
      </c>
      <c r="BW110" s="944"/>
      <c r="BX110" s="944"/>
      <c r="BY110" s="944"/>
      <c r="BZ110" s="944"/>
      <c r="CA110" s="944">
        <v>18839413</v>
      </c>
      <c r="CB110" s="944"/>
      <c r="CC110" s="944"/>
      <c r="CD110" s="944"/>
      <c r="CE110" s="944"/>
      <c r="CF110" s="957">
        <v>148.6</v>
      </c>
      <c r="CG110" s="958"/>
      <c r="CH110" s="958"/>
      <c r="CI110" s="958"/>
      <c r="CJ110" s="958"/>
      <c r="CK110" s="959" t="s">
        <v>438</v>
      </c>
      <c r="CL110" s="960"/>
      <c r="CM110" s="942" t="s">
        <v>439</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440</v>
      </c>
      <c r="DH110" s="944"/>
      <c r="DI110" s="944"/>
      <c r="DJ110" s="944"/>
      <c r="DK110" s="944"/>
      <c r="DL110" s="944" t="s">
        <v>440</v>
      </c>
      <c r="DM110" s="944"/>
      <c r="DN110" s="944"/>
      <c r="DO110" s="944"/>
      <c r="DP110" s="944"/>
      <c r="DQ110" s="944" t="s">
        <v>440</v>
      </c>
      <c r="DR110" s="944"/>
      <c r="DS110" s="944"/>
      <c r="DT110" s="944"/>
      <c r="DU110" s="944"/>
      <c r="DV110" s="945" t="s">
        <v>440</v>
      </c>
      <c r="DW110" s="945"/>
      <c r="DX110" s="945"/>
      <c r="DY110" s="945"/>
      <c r="DZ110" s="946"/>
    </row>
    <row r="111" spans="1:131" s="224" customFormat="1" ht="26.25" customHeight="1" x14ac:dyDescent="0.2">
      <c r="A111" s="947" t="s">
        <v>441</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413</v>
      </c>
      <c r="AB111" s="951"/>
      <c r="AC111" s="951"/>
      <c r="AD111" s="951"/>
      <c r="AE111" s="952"/>
      <c r="AF111" s="953" t="s">
        <v>413</v>
      </c>
      <c r="AG111" s="951"/>
      <c r="AH111" s="951"/>
      <c r="AI111" s="951"/>
      <c r="AJ111" s="952"/>
      <c r="AK111" s="953" t="s">
        <v>442</v>
      </c>
      <c r="AL111" s="951"/>
      <c r="AM111" s="951"/>
      <c r="AN111" s="951"/>
      <c r="AO111" s="952"/>
      <c r="AP111" s="954" t="s">
        <v>442</v>
      </c>
      <c r="AQ111" s="955"/>
      <c r="AR111" s="955"/>
      <c r="AS111" s="955"/>
      <c r="AT111" s="956"/>
      <c r="AU111" s="921"/>
      <c r="AV111" s="922"/>
      <c r="AW111" s="922"/>
      <c r="AX111" s="922"/>
      <c r="AY111" s="922"/>
      <c r="AZ111" s="935" t="s">
        <v>443</v>
      </c>
      <c r="BA111" s="936"/>
      <c r="BB111" s="936"/>
      <c r="BC111" s="936"/>
      <c r="BD111" s="936"/>
      <c r="BE111" s="936"/>
      <c r="BF111" s="936"/>
      <c r="BG111" s="936"/>
      <c r="BH111" s="936"/>
      <c r="BI111" s="936"/>
      <c r="BJ111" s="936"/>
      <c r="BK111" s="936"/>
      <c r="BL111" s="936"/>
      <c r="BM111" s="936"/>
      <c r="BN111" s="936"/>
      <c r="BO111" s="936"/>
      <c r="BP111" s="937"/>
      <c r="BQ111" s="938" t="s">
        <v>413</v>
      </c>
      <c r="BR111" s="939"/>
      <c r="BS111" s="939"/>
      <c r="BT111" s="939"/>
      <c r="BU111" s="939"/>
      <c r="BV111" s="939">
        <v>1987060</v>
      </c>
      <c r="BW111" s="939"/>
      <c r="BX111" s="939"/>
      <c r="BY111" s="939"/>
      <c r="BZ111" s="939"/>
      <c r="CA111" s="939">
        <v>1979269</v>
      </c>
      <c r="CB111" s="939"/>
      <c r="CC111" s="939"/>
      <c r="CD111" s="939"/>
      <c r="CE111" s="939"/>
      <c r="CF111" s="933">
        <v>15.6</v>
      </c>
      <c r="CG111" s="934"/>
      <c r="CH111" s="934"/>
      <c r="CI111" s="934"/>
      <c r="CJ111" s="934"/>
      <c r="CK111" s="961"/>
      <c r="CL111" s="962"/>
      <c r="CM111" s="935" t="s">
        <v>444</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413</v>
      </c>
      <c r="DH111" s="939"/>
      <c r="DI111" s="939"/>
      <c r="DJ111" s="939"/>
      <c r="DK111" s="939"/>
      <c r="DL111" s="939" t="s">
        <v>413</v>
      </c>
      <c r="DM111" s="939"/>
      <c r="DN111" s="939"/>
      <c r="DO111" s="939"/>
      <c r="DP111" s="939"/>
      <c r="DQ111" s="939" t="s">
        <v>413</v>
      </c>
      <c r="DR111" s="939"/>
      <c r="DS111" s="939"/>
      <c r="DT111" s="939"/>
      <c r="DU111" s="939"/>
      <c r="DV111" s="940" t="s">
        <v>413</v>
      </c>
      <c r="DW111" s="940"/>
      <c r="DX111" s="940"/>
      <c r="DY111" s="940"/>
      <c r="DZ111" s="941"/>
    </row>
    <row r="112" spans="1:131" s="224" customFormat="1" ht="26.25" customHeight="1" x14ac:dyDescent="0.2">
      <c r="A112" s="965" t="s">
        <v>445</v>
      </c>
      <c r="B112" s="966"/>
      <c r="C112" s="936" t="s">
        <v>446</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447</v>
      </c>
      <c r="AB112" s="972"/>
      <c r="AC112" s="972"/>
      <c r="AD112" s="972"/>
      <c r="AE112" s="973"/>
      <c r="AF112" s="974" t="s">
        <v>442</v>
      </c>
      <c r="AG112" s="972"/>
      <c r="AH112" s="972"/>
      <c r="AI112" s="972"/>
      <c r="AJ112" s="973"/>
      <c r="AK112" s="974" t="s">
        <v>448</v>
      </c>
      <c r="AL112" s="972"/>
      <c r="AM112" s="972"/>
      <c r="AN112" s="972"/>
      <c r="AO112" s="973"/>
      <c r="AP112" s="975" t="s">
        <v>449</v>
      </c>
      <c r="AQ112" s="976"/>
      <c r="AR112" s="976"/>
      <c r="AS112" s="976"/>
      <c r="AT112" s="977"/>
      <c r="AU112" s="921"/>
      <c r="AV112" s="922"/>
      <c r="AW112" s="922"/>
      <c r="AX112" s="922"/>
      <c r="AY112" s="922"/>
      <c r="AZ112" s="935" t="s">
        <v>450</v>
      </c>
      <c r="BA112" s="936"/>
      <c r="BB112" s="936"/>
      <c r="BC112" s="936"/>
      <c r="BD112" s="936"/>
      <c r="BE112" s="936"/>
      <c r="BF112" s="936"/>
      <c r="BG112" s="936"/>
      <c r="BH112" s="936"/>
      <c r="BI112" s="936"/>
      <c r="BJ112" s="936"/>
      <c r="BK112" s="936"/>
      <c r="BL112" s="936"/>
      <c r="BM112" s="936"/>
      <c r="BN112" s="936"/>
      <c r="BO112" s="936"/>
      <c r="BP112" s="937"/>
      <c r="BQ112" s="938">
        <v>3208731</v>
      </c>
      <c r="BR112" s="939"/>
      <c r="BS112" s="939"/>
      <c r="BT112" s="939"/>
      <c r="BU112" s="939"/>
      <c r="BV112" s="939">
        <v>2988721</v>
      </c>
      <c r="BW112" s="939"/>
      <c r="BX112" s="939"/>
      <c r="BY112" s="939"/>
      <c r="BZ112" s="939"/>
      <c r="CA112" s="939">
        <v>1711492</v>
      </c>
      <c r="CB112" s="939"/>
      <c r="CC112" s="939"/>
      <c r="CD112" s="939"/>
      <c r="CE112" s="939"/>
      <c r="CF112" s="933">
        <v>13.5</v>
      </c>
      <c r="CG112" s="934"/>
      <c r="CH112" s="934"/>
      <c r="CI112" s="934"/>
      <c r="CJ112" s="934"/>
      <c r="CK112" s="961"/>
      <c r="CL112" s="962"/>
      <c r="CM112" s="935" t="s">
        <v>451</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442</v>
      </c>
      <c r="DH112" s="939"/>
      <c r="DI112" s="939"/>
      <c r="DJ112" s="939"/>
      <c r="DK112" s="939"/>
      <c r="DL112" s="939">
        <v>1987060</v>
      </c>
      <c r="DM112" s="939"/>
      <c r="DN112" s="939"/>
      <c r="DO112" s="939"/>
      <c r="DP112" s="939"/>
      <c r="DQ112" s="939">
        <v>1979269</v>
      </c>
      <c r="DR112" s="939"/>
      <c r="DS112" s="939"/>
      <c r="DT112" s="939"/>
      <c r="DU112" s="939"/>
      <c r="DV112" s="940">
        <v>15.6</v>
      </c>
      <c r="DW112" s="940"/>
      <c r="DX112" s="940"/>
      <c r="DY112" s="940"/>
      <c r="DZ112" s="941"/>
    </row>
    <row r="113" spans="1:130" s="224" customFormat="1" ht="26.25" customHeight="1" x14ac:dyDescent="0.2">
      <c r="A113" s="967"/>
      <c r="B113" s="968"/>
      <c r="C113" s="936" t="s">
        <v>452</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251029</v>
      </c>
      <c r="AB113" s="951"/>
      <c r="AC113" s="951"/>
      <c r="AD113" s="951"/>
      <c r="AE113" s="952"/>
      <c r="AF113" s="953">
        <v>275697</v>
      </c>
      <c r="AG113" s="951"/>
      <c r="AH113" s="951"/>
      <c r="AI113" s="951"/>
      <c r="AJ113" s="952"/>
      <c r="AK113" s="953">
        <v>220998</v>
      </c>
      <c r="AL113" s="951"/>
      <c r="AM113" s="951"/>
      <c r="AN113" s="951"/>
      <c r="AO113" s="952"/>
      <c r="AP113" s="954">
        <v>1.7</v>
      </c>
      <c r="AQ113" s="955"/>
      <c r="AR113" s="955"/>
      <c r="AS113" s="955"/>
      <c r="AT113" s="956"/>
      <c r="AU113" s="921"/>
      <c r="AV113" s="922"/>
      <c r="AW113" s="922"/>
      <c r="AX113" s="922"/>
      <c r="AY113" s="922"/>
      <c r="AZ113" s="935" t="s">
        <v>453</v>
      </c>
      <c r="BA113" s="936"/>
      <c r="BB113" s="936"/>
      <c r="BC113" s="936"/>
      <c r="BD113" s="936"/>
      <c r="BE113" s="936"/>
      <c r="BF113" s="936"/>
      <c r="BG113" s="936"/>
      <c r="BH113" s="936"/>
      <c r="BI113" s="936"/>
      <c r="BJ113" s="936"/>
      <c r="BK113" s="936"/>
      <c r="BL113" s="936"/>
      <c r="BM113" s="936"/>
      <c r="BN113" s="936"/>
      <c r="BO113" s="936"/>
      <c r="BP113" s="937"/>
      <c r="BQ113" s="938">
        <v>442329</v>
      </c>
      <c r="BR113" s="939"/>
      <c r="BS113" s="939"/>
      <c r="BT113" s="939"/>
      <c r="BU113" s="939"/>
      <c r="BV113" s="939">
        <v>440081</v>
      </c>
      <c r="BW113" s="939"/>
      <c r="BX113" s="939"/>
      <c r="BY113" s="939"/>
      <c r="BZ113" s="939"/>
      <c r="CA113" s="939">
        <v>470235</v>
      </c>
      <c r="CB113" s="939"/>
      <c r="CC113" s="939"/>
      <c r="CD113" s="939"/>
      <c r="CE113" s="939"/>
      <c r="CF113" s="933">
        <v>3.7</v>
      </c>
      <c r="CG113" s="934"/>
      <c r="CH113" s="934"/>
      <c r="CI113" s="934"/>
      <c r="CJ113" s="934"/>
      <c r="CK113" s="961"/>
      <c r="CL113" s="962"/>
      <c r="CM113" s="935" t="s">
        <v>454</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448</v>
      </c>
      <c r="DH113" s="972"/>
      <c r="DI113" s="972"/>
      <c r="DJ113" s="972"/>
      <c r="DK113" s="973"/>
      <c r="DL113" s="974" t="s">
        <v>442</v>
      </c>
      <c r="DM113" s="972"/>
      <c r="DN113" s="972"/>
      <c r="DO113" s="972"/>
      <c r="DP113" s="973"/>
      <c r="DQ113" s="974" t="s">
        <v>448</v>
      </c>
      <c r="DR113" s="972"/>
      <c r="DS113" s="972"/>
      <c r="DT113" s="972"/>
      <c r="DU113" s="973"/>
      <c r="DV113" s="975" t="s">
        <v>442</v>
      </c>
      <c r="DW113" s="976"/>
      <c r="DX113" s="976"/>
      <c r="DY113" s="976"/>
      <c r="DZ113" s="977"/>
    </row>
    <row r="114" spans="1:130" s="224" customFormat="1" ht="26.25" customHeight="1" x14ac:dyDescent="0.2">
      <c r="A114" s="967"/>
      <c r="B114" s="968"/>
      <c r="C114" s="936" t="s">
        <v>455</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118350</v>
      </c>
      <c r="AB114" s="972"/>
      <c r="AC114" s="972"/>
      <c r="AD114" s="972"/>
      <c r="AE114" s="973"/>
      <c r="AF114" s="974">
        <v>106524</v>
      </c>
      <c r="AG114" s="972"/>
      <c r="AH114" s="972"/>
      <c r="AI114" s="972"/>
      <c r="AJ114" s="973"/>
      <c r="AK114" s="974">
        <v>101082</v>
      </c>
      <c r="AL114" s="972"/>
      <c r="AM114" s="972"/>
      <c r="AN114" s="972"/>
      <c r="AO114" s="973"/>
      <c r="AP114" s="975">
        <v>0.8</v>
      </c>
      <c r="AQ114" s="976"/>
      <c r="AR114" s="976"/>
      <c r="AS114" s="976"/>
      <c r="AT114" s="977"/>
      <c r="AU114" s="921"/>
      <c r="AV114" s="922"/>
      <c r="AW114" s="922"/>
      <c r="AX114" s="922"/>
      <c r="AY114" s="922"/>
      <c r="AZ114" s="935" t="s">
        <v>456</v>
      </c>
      <c r="BA114" s="936"/>
      <c r="BB114" s="936"/>
      <c r="BC114" s="936"/>
      <c r="BD114" s="936"/>
      <c r="BE114" s="936"/>
      <c r="BF114" s="936"/>
      <c r="BG114" s="936"/>
      <c r="BH114" s="936"/>
      <c r="BI114" s="936"/>
      <c r="BJ114" s="936"/>
      <c r="BK114" s="936"/>
      <c r="BL114" s="936"/>
      <c r="BM114" s="936"/>
      <c r="BN114" s="936"/>
      <c r="BO114" s="936"/>
      <c r="BP114" s="937"/>
      <c r="BQ114" s="938">
        <v>2031857</v>
      </c>
      <c r="BR114" s="939"/>
      <c r="BS114" s="939"/>
      <c r="BT114" s="939"/>
      <c r="BU114" s="939"/>
      <c r="BV114" s="939">
        <v>2268247</v>
      </c>
      <c r="BW114" s="939"/>
      <c r="BX114" s="939"/>
      <c r="BY114" s="939"/>
      <c r="BZ114" s="939"/>
      <c r="CA114" s="939">
        <v>2621632</v>
      </c>
      <c r="CB114" s="939"/>
      <c r="CC114" s="939"/>
      <c r="CD114" s="939"/>
      <c r="CE114" s="939"/>
      <c r="CF114" s="933">
        <v>20.7</v>
      </c>
      <c r="CG114" s="934"/>
      <c r="CH114" s="934"/>
      <c r="CI114" s="934"/>
      <c r="CJ114" s="934"/>
      <c r="CK114" s="961"/>
      <c r="CL114" s="962"/>
      <c r="CM114" s="935" t="s">
        <v>457</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447</v>
      </c>
      <c r="DH114" s="972"/>
      <c r="DI114" s="972"/>
      <c r="DJ114" s="972"/>
      <c r="DK114" s="973"/>
      <c r="DL114" s="974" t="s">
        <v>442</v>
      </c>
      <c r="DM114" s="972"/>
      <c r="DN114" s="972"/>
      <c r="DO114" s="972"/>
      <c r="DP114" s="973"/>
      <c r="DQ114" s="974" t="s">
        <v>442</v>
      </c>
      <c r="DR114" s="972"/>
      <c r="DS114" s="972"/>
      <c r="DT114" s="972"/>
      <c r="DU114" s="973"/>
      <c r="DV114" s="975" t="s">
        <v>447</v>
      </c>
      <c r="DW114" s="976"/>
      <c r="DX114" s="976"/>
      <c r="DY114" s="976"/>
      <c r="DZ114" s="977"/>
    </row>
    <row r="115" spans="1:130" s="224" customFormat="1" ht="26.25" customHeight="1" x14ac:dyDescent="0.2">
      <c r="A115" s="967"/>
      <c r="B115" s="968"/>
      <c r="C115" s="936" t="s">
        <v>458</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726</v>
      </c>
      <c r="AB115" s="951"/>
      <c r="AC115" s="951"/>
      <c r="AD115" s="951"/>
      <c r="AE115" s="952"/>
      <c r="AF115" s="953">
        <v>601</v>
      </c>
      <c r="AG115" s="951"/>
      <c r="AH115" s="951"/>
      <c r="AI115" s="951"/>
      <c r="AJ115" s="952"/>
      <c r="AK115" s="953">
        <v>4228</v>
      </c>
      <c r="AL115" s="951"/>
      <c r="AM115" s="951"/>
      <c r="AN115" s="951"/>
      <c r="AO115" s="952"/>
      <c r="AP115" s="954">
        <v>0</v>
      </c>
      <c r="AQ115" s="955"/>
      <c r="AR115" s="955"/>
      <c r="AS115" s="955"/>
      <c r="AT115" s="956"/>
      <c r="AU115" s="921"/>
      <c r="AV115" s="922"/>
      <c r="AW115" s="922"/>
      <c r="AX115" s="922"/>
      <c r="AY115" s="922"/>
      <c r="AZ115" s="935" t="s">
        <v>459</v>
      </c>
      <c r="BA115" s="936"/>
      <c r="BB115" s="936"/>
      <c r="BC115" s="936"/>
      <c r="BD115" s="936"/>
      <c r="BE115" s="936"/>
      <c r="BF115" s="936"/>
      <c r="BG115" s="936"/>
      <c r="BH115" s="936"/>
      <c r="BI115" s="936"/>
      <c r="BJ115" s="936"/>
      <c r="BK115" s="936"/>
      <c r="BL115" s="936"/>
      <c r="BM115" s="936"/>
      <c r="BN115" s="936"/>
      <c r="BO115" s="936"/>
      <c r="BP115" s="937"/>
      <c r="BQ115" s="938">
        <v>13814</v>
      </c>
      <c r="BR115" s="939"/>
      <c r="BS115" s="939"/>
      <c r="BT115" s="939"/>
      <c r="BU115" s="939"/>
      <c r="BV115" s="939">
        <v>11081</v>
      </c>
      <c r="BW115" s="939"/>
      <c r="BX115" s="939"/>
      <c r="BY115" s="939"/>
      <c r="BZ115" s="939"/>
      <c r="CA115" s="939">
        <v>9974</v>
      </c>
      <c r="CB115" s="939"/>
      <c r="CC115" s="939"/>
      <c r="CD115" s="939"/>
      <c r="CE115" s="939"/>
      <c r="CF115" s="933">
        <v>0.1</v>
      </c>
      <c r="CG115" s="934"/>
      <c r="CH115" s="934"/>
      <c r="CI115" s="934"/>
      <c r="CJ115" s="934"/>
      <c r="CK115" s="961"/>
      <c r="CL115" s="962"/>
      <c r="CM115" s="935" t="s">
        <v>460</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442</v>
      </c>
      <c r="DH115" s="972"/>
      <c r="DI115" s="972"/>
      <c r="DJ115" s="972"/>
      <c r="DK115" s="973"/>
      <c r="DL115" s="974" t="s">
        <v>442</v>
      </c>
      <c r="DM115" s="972"/>
      <c r="DN115" s="972"/>
      <c r="DO115" s="972"/>
      <c r="DP115" s="973"/>
      <c r="DQ115" s="974" t="s">
        <v>447</v>
      </c>
      <c r="DR115" s="972"/>
      <c r="DS115" s="972"/>
      <c r="DT115" s="972"/>
      <c r="DU115" s="973"/>
      <c r="DV115" s="975" t="s">
        <v>442</v>
      </c>
      <c r="DW115" s="976"/>
      <c r="DX115" s="976"/>
      <c r="DY115" s="976"/>
      <c r="DZ115" s="977"/>
    </row>
    <row r="116" spans="1:130" s="224" customFormat="1" ht="26.25" customHeight="1" x14ac:dyDescent="0.2">
      <c r="A116" s="969"/>
      <c r="B116" s="970"/>
      <c r="C116" s="978" t="s">
        <v>461</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442</v>
      </c>
      <c r="AB116" s="972"/>
      <c r="AC116" s="972"/>
      <c r="AD116" s="972"/>
      <c r="AE116" s="973"/>
      <c r="AF116" s="974" t="s">
        <v>442</v>
      </c>
      <c r="AG116" s="972"/>
      <c r="AH116" s="972"/>
      <c r="AI116" s="972"/>
      <c r="AJ116" s="973"/>
      <c r="AK116" s="974" t="s">
        <v>447</v>
      </c>
      <c r="AL116" s="972"/>
      <c r="AM116" s="972"/>
      <c r="AN116" s="972"/>
      <c r="AO116" s="973"/>
      <c r="AP116" s="975" t="s">
        <v>447</v>
      </c>
      <c r="AQ116" s="976"/>
      <c r="AR116" s="976"/>
      <c r="AS116" s="976"/>
      <c r="AT116" s="977"/>
      <c r="AU116" s="921"/>
      <c r="AV116" s="922"/>
      <c r="AW116" s="922"/>
      <c r="AX116" s="922"/>
      <c r="AY116" s="922"/>
      <c r="AZ116" s="980" t="s">
        <v>462</v>
      </c>
      <c r="BA116" s="981"/>
      <c r="BB116" s="981"/>
      <c r="BC116" s="981"/>
      <c r="BD116" s="981"/>
      <c r="BE116" s="981"/>
      <c r="BF116" s="981"/>
      <c r="BG116" s="981"/>
      <c r="BH116" s="981"/>
      <c r="BI116" s="981"/>
      <c r="BJ116" s="981"/>
      <c r="BK116" s="981"/>
      <c r="BL116" s="981"/>
      <c r="BM116" s="981"/>
      <c r="BN116" s="981"/>
      <c r="BO116" s="981"/>
      <c r="BP116" s="982"/>
      <c r="BQ116" s="938" t="s">
        <v>442</v>
      </c>
      <c r="BR116" s="939"/>
      <c r="BS116" s="939"/>
      <c r="BT116" s="939"/>
      <c r="BU116" s="939"/>
      <c r="BV116" s="939" t="s">
        <v>447</v>
      </c>
      <c r="BW116" s="939"/>
      <c r="BX116" s="939"/>
      <c r="BY116" s="939"/>
      <c r="BZ116" s="939"/>
      <c r="CA116" s="939" t="s">
        <v>130</v>
      </c>
      <c r="CB116" s="939"/>
      <c r="CC116" s="939"/>
      <c r="CD116" s="939"/>
      <c r="CE116" s="939"/>
      <c r="CF116" s="933" t="s">
        <v>449</v>
      </c>
      <c r="CG116" s="934"/>
      <c r="CH116" s="934"/>
      <c r="CI116" s="934"/>
      <c r="CJ116" s="934"/>
      <c r="CK116" s="961"/>
      <c r="CL116" s="962"/>
      <c r="CM116" s="935" t="s">
        <v>463</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442</v>
      </c>
      <c r="DH116" s="972"/>
      <c r="DI116" s="972"/>
      <c r="DJ116" s="972"/>
      <c r="DK116" s="973"/>
      <c r="DL116" s="974" t="s">
        <v>447</v>
      </c>
      <c r="DM116" s="972"/>
      <c r="DN116" s="972"/>
      <c r="DO116" s="972"/>
      <c r="DP116" s="973"/>
      <c r="DQ116" s="974" t="s">
        <v>447</v>
      </c>
      <c r="DR116" s="972"/>
      <c r="DS116" s="972"/>
      <c r="DT116" s="972"/>
      <c r="DU116" s="973"/>
      <c r="DV116" s="975" t="s">
        <v>442</v>
      </c>
      <c r="DW116" s="976"/>
      <c r="DX116" s="976"/>
      <c r="DY116" s="976"/>
      <c r="DZ116" s="977"/>
    </row>
    <row r="117" spans="1:130" s="224" customFormat="1" ht="26.25" customHeight="1" x14ac:dyDescent="0.2">
      <c r="A117" s="925" t="s">
        <v>188</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464</v>
      </c>
      <c r="Z117" s="907"/>
      <c r="AA117" s="991">
        <v>2381112</v>
      </c>
      <c r="AB117" s="992"/>
      <c r="AC117" s="992"/>
      <c r="AD117" s="992"/>
      <c r="AE117" s="993"/>
      <c r="AF117" s="994">
        <v>2284594</v>
      </c>
      <c r="AG117" s="992"/>
      <c r="AH117" s="992"/>
      <c r="AI117" s="992"/>
      <c r="AJ117" s="993"/>
      <c r="AK117" s="994">
        <v>2229538</v>
      </c>
      <c r="AL117" s="992"/>
      <c r="AM117" s="992"/>
      <c r="AN117" s="992"/>
      <c r="AO117" s="993"/>
      <c r="AP117" s="995"/>
      <c r="AQ117" s="996"/>
      <c r="AR117" s="996"/>
      <c r="AS117" s="996"/>
      <c r="AT117" s="997"/>
      <c r="AU117" s="921"/>
      <c r="AV117" s="922"/>
      <c r="AW117" s="922"/>
      <c r="AX117" s="922"/>
      <c r="AY117" s="922"/>
      <c r="AZ117" s="987" t="s">
        <v>465</v>
      </c>
      <c r="BA117" s="988"/>
      <c r="BB117" s="988"/>
      <c r="BC117" s="988"/>
      <c r="BD117" s="988"/>
      <c r="BE117" s="988"/>
      <c r="BF117" s="988"/>
      <c r="BG117" s="988"/>
      <c r="BH117" s="988"/>
      <c r="BI117" s="988"/>
      <c r="BJ117" s="988"/>
      <c r="BK117" s="988"/>
      <c r="BL117" s="988"/>
      <c r="BM117" s="988"/>
      <c r="BN117" s="988"/>
      <c r="BO117" s="988"/>
      <c r="BP117" s="989"/>
      <c r="BQ117" s="938" t="s">
        <v>449</v>
      </c>
      <c r="BR117" s="939"/>
      <c r="BS117" s="939"/>
      <c r="BT117" s="939"/>
      <c r="BU117" s="939"/>
      <c r="BV117" s="939" t="s">
        <v>442</v>
      </c>
      <c r="BW117" s="939"/>
      <c r="BX117" s="939"/>
      <c r="BY117" s="939"/>
      <c r="BZ117" s="939"/>
      <c r="CA117" s="939" t="s">
        <v>449</v>
      </c>
      <c r="CB117" s="939"/>
      <c r="CC117" s="939"/>
      <c r="CD117" s="939"/>
      <c r="CE117" s="939"/>
      <c r="CF117" s="933" t="s">
        <v>442</v>
      </c>
      <c r="CG117" s="934"/>
      <c r="CH117" s="934"/>
      <c r="CI117" s="934"/>
      <c r="CJ117" s="934"/>
      <c r="CK117" s="961"/>
      <c r="CL117" s="962"/>
      <c r="CM117" s="935" t="s">
        <v>466</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449</v>
      </c>
      <c r="DH117" s="972"/>
      <c r="DI117" s="972"/>
      <c r="DJ117" s="972"/>
      <c r="DK117" s="973"/>
      <c r="DL117" s="974" t="s">
        <v>449</v>
      </c>
      <c r="DM117" s="972"/>
      <c r="DN117" s="972"/>
      <c r="DO117" s="972"/>
      <c r="DP117" s="973"/>
      <c r="DQ117" s="974" t="s">
        <v>447</v>
      </c>
      <c r="DR117" s="972"/>
      <c r="DS117" s="972"/>
      <c r="DT117" s="972"/>
      <c r="DU117" s="973"/>
      <c r="DV117" s="975" t="s">
        <v>130</v>
      </c>
      <c r="DW117" s="976"/>
      <c r="DX117" s="976"/>
      <c r="DY117" s="976"/>
      <c r="DZ117" s="977"/>
    </row>
    <row r="118" spans="1:130" s="224" customFormat="1" ht="26.25" customHeight="1" x14ac:dyDescent="0.2">
      <c r="A118" s="925" t="s">
        <v>435</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432</v>
      </c>
      <c r="AB118" s="906"/>
      <c r="AC118" s="906"/>
      <c r="AD118" s="906"/>
      <c r="AE118" s="907"/>
      <c r="AF118" s="905" t="s">
        <v>433</v>
      </c>
      <c r="AG118" s="906"/>
      <c r="AH118" s="906"/>
      <c r="AI118" s="906"/>
      <c r="AJ118" s="907"/>
      <c r="AK118" s="905" t="s">
        <v>310</v>
      </c>
      <c r="AL118" s="906"/>
      <c r="AM118" s="906"/>
      <c r="AN118" s="906"/>
      <c r="AO118" s="907"/>
      <c r="AP118" s="983" t="s">
        <v>434</v>
      </c>
      <c r="AQ118" s="984"/>
      <c r="AR118" s="984"/>
      <c r="AS118" s="984"/>
      <c r="AT118" s="985"/>
      <c r="AU118" s="921"/>
      <c r="AV118" s="922"/>
      <c r="AW118" s="922"/>
      <c r="AX118" s="922"/>
      <c r="AY118" s="922"/>
      <c r="AZ118" s="986" t="s">
        <v>467</v>
      </c>
      <c r="BA118" s="978"/>
      <c r="BB118" s="978"/>
      <c r="BC118" s="978"/>
      <c r="BD118" s="978"/>
      <c r="BE118" s="978"/>
      <c r="BF118" s="978"/>
      <c r="BG118" s="978"/>
      <c r="BH118" s="978"/>
      <c r="BI118" s="978"/>
      <c r="BJ118" s="978"/>
      <c r="BK118" s="978"/>
      <c r="BL118" s="978"/>
      <c r="BM118" s="978"/>
      <c r="BN118" s="978"/>
      <c r="BO118" s="978"/>
      <c r="BP118" s="979"/>
      <c r="BQ118" s="1012" t="s">
        <v>130</v>
      </c>
      <c r="BR118" s="1013"/>
      <c r="BS118" s="1013"/>
      <c r="BT118" s="1013"/>
      <c r="BU118" s="1013"/>
      <c r="BV118" s="1013" t="s">
        <v>447</v>
      </c>
      <c r="BW118" s="1013"/>
      <c r="BX118" s="1013"/>
      <c r="BY118" s="1013"/>
      <c r="BZ118" s="1013"/>
      <c r="CA118" s="1013" t="s">
        <v>447</v>
      </c>
      <c r="CB118" s="1013"/>
      <c r="CC118" s="1013"/>
      <c r="CD118" s="1013"/>
      <c r="CE118" s="1013"/>
      <c r="CF118" s="933" t="s">
        <v>449</v>
      </c>
      <c r="CG118" s="934"/>
      <c r="CH118" s="934"/>
      <c r="CI118" s="934"/>
      <c r="CJ118" s="934"/>
      <c r="CK118" s="961"/>
      <c r="CL118" s="962"/>
      <c r="CM118" s="935" t="s">
        <v>468</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442</v>
      </c>
      <c r="DH118" s="972"/>
      <c r="DI118" s="972"/>
      <c r="DJ118" s="972"/>
      <c r="DK118" s="973"/>
      <c r="DL118" s="974" t="s">
        <v>442</v>
      </c>
      <c r="DM118" s="972"/>
      <c r="DN118" s="972"/>
      <c r="DO118" s="972"/>
      <c r="DP118" s="973"/>
      <c r="DQ118" s="974" t="s">
        <v>447</v>
      </c>
      <c r="DR118" s="972"/>
      <c r="DS118" s="972"/>
      <c r="DT118" s="972"/>
      <c r="DU118" s="973"/>
      <c r="DV118" s="975" t="s">
        <v>130</v>
      </c>
      <c r="DW118" s="976"/>
      <c r="DX118" s="976"/>
      <c r="DY118" s="976"/>
      <c r="DZ118" s="977"/>
    </row>
    <row r="119" spans="1:130" s="224" customFormat="1" ht="26.25" customHeight="1" x14ac:dyDescent="0.2">
      <c r="A119" s="1069" t="s">
        <v>438</v>
      </c>
      <c r="B119" s="960"/>
      <c r="C119" s="942" t="s">
        <v>439</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449</v>
      </c>
      <c r="AB119" s="913"/>
      <c r="AC119" s="913"/>
      <c r="AD119" s="913"/>
      <c r="AE119" s="914"/>
      <c r="AF119" s="915" t="s">
        <v>449</v>
      </c>
      <c r="AG119" s="913"/>
      <c r="AH119" s="913"/>
      <c r="AI119" s="913"/>
      <c r="AJ119" s="914"/>
      <c r="AK119" s="915" t="s">
        <v>447</v>
      </c>
      <c r="AL119" s="913"/>
      <c r="AM119" s="913"/>
      <c r="AN119" s="913"/>
      <c r="AO119" s="914"/>
      <c r="AP119" s="916" t="s">
        <v>130</v>
      </c>
      <c r="AQ119" s="917"/>
      <c r="AR119" s="917"/>
      <c r="AS119" s="917"/>
      <c r="AT119" s="918"/>
      <c r="AU119" s="923"/>
      <c r="AV119" s="924"/>
      <c r="AW119" s="924"/>
      <c r="AX119" s="924"/>
      <c r="AY119" s="924"/>
      <c r="AZ119" s="245" t="s">
        <v>188</v>
      </c>
      <c r="BA119" s="245"/>
      <c r="BB119" s="245"/>
      <c r="BC119" s="245"/>
      <c r="BD119" s="245"/>
      <c r="BE119" s="245"/>
      <c r="BF119" s="245"/>
      <c r="BG119" s="245"/>
      <c r="BH119" s="245"/>
      <c r="BI119" s="245"/>
      <c r="BJ119" s="245"/>
      <c r="BK119" s="245"/>
      <c r="BL119" s="245"/>
      <c r="BM119" s="245"/>
      <c r="BN119" s="245"/>
      <c r="BO119" s="990" t="s">
        <v>469</v>
      </c>
      <c r="BP119" s="1018"/>
      <c r="BQ119" s="1012">
        <v>23810050</v>
      </c>
      <c r="BR119" s="1013"/>
      <c r="BS119" s="1013"/>
      <c r="BT119" s="1013"/>
      <c r="BU119" s="1013"/>
      <c r="BV119" s="1013">
        <v>25722602</v>
      </c>
      <c r="BW119" s="1013"/>
      <c r="BX119" s="1013"/>
      <c r="BY119" s="1013"/>
      <c r="BZ119" s="1013"/>
      <c r="CA119" s="1013">
        <v>25632015</v>
      </c>
      <c r="CB119" s="1013"/>
      <c r="CC119" s="1013"/>
      <c r="CD119" s="1013"/>
      <c r="CE119" s="1013"/>
      <c r="CF119" s="1014"/>
      <c r="CG119" s="1015"/>
      <c r="CH119" s="1015"/>
      <c r="CI119" s="1015"/>
      <c r="CJ119" s="1016"/>
      <c r="CK119" s="963"/>
      <c r="CL119" s="964"/>
      <c r="CM119" s="986" t="s">
        <v>470</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447</v>
      </c>
      <c r="DH119" s="999"/>
      <c r="DI119" s="999"/>
      <c r="DJ119" s="999"/>
      <c r="DK119" s="1000"/>
      <c r="DL119" s="998" t="s">
        <v>442</v>
      </c>
      <c r="DM119" s="999"/>
      <c r="DN119" s="999"/>
      <c r="DO119" s="999"/>
      <c r="DP119" s="1000"/>
      <c r="DQ119" s="998" t="s">
        <v>442</v>
      </c>
      <c r="DR119" s="999"/>
      <c r="DS119" s="999"/>
      <c r="DT119" s="999"/>
      <c r="DU119" s="1000"/>
      <c r="DV119" s="1001" t="s">
        <v>449</v>
      </c>
      <c r="DW119" s="1002"/>
      <c r="DX119" s="1002"/>
      <c r="DY119" s="1002"/>
      <c r="DZ119" s="1003"/>
    </row>
    <row r="120" spans="1:130" s="224" customFormat="1" ht="26.25" customHeight="1" x14ac:dyDescent="0.2">
      <c r="A120" s="1070"/>
      <c r="B120" s="962"/>
      <c r="C120" s="935" t="s">
        <v>444</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449</v>
      </c>
      <c r="AB120" s="972"/>
      <c r="AC120" s="972"/>
      <c r="AD120" s="972"/>
      <c r="AE120" s="973"/>
      <c r="AF120" s="974" t="s">
        <v>447</v>
      </c>
      <c r="AG120" s="972"/>
      <c r="AH120" s="972"/>
      <c r="AI120" s="972"/>
      <c r="AJ120" s="973"/>
      <c r="AK120" s="974">
        <v>3896</v>
      </c>
      <c r="AL120" s="972"/>
      <c r="AM120" s="972"/>
      <c r="AN120" s="972"/>
      <c r="AO120" s="973"/>
      <c r="AP120" s="975">
        <v>0</v>
      </c>
      <c r="AQ120" s="976"/>
      <c r="AR120" s="976"/>
      <c r="AS120" s="976"/>
      <c r="AT120" s="977"/>
      <c r="AU120" s="1004" t="s">
        <v>471</v>
      </c>
      <c r="AV120" s="1005"/>
      <c r="AW120" s="1005"/>
      <c r="AX120" s="1005"/>
      <c r="AY120" s="1006"/>
      <c r="AZ120" s="942" t="s">
        <v>472</v>
      </c>
      <c r="BA120" s="910"/>
      <c r="BB120" s="910"/>
      <c r="BC120" s="910"/>
      <c r="BD120" s="910"/>
      <c r="BE120" s="910"/>
      <c r="BF120" s="910"/>
      <c r="BG120" s="910"/>
      <c r="BH120" s="910"/>
      <c r="BI120" s="910"/>
      <c r="BJ120" s="910"/>
      <c r="BK120" s="910"/>
      <c r="BL120" s="910"/>
      <c r="BM120" s="910"/>
      <c r="BN120" s="910"/>
      <c r="BO120" s="910"/>
      <c r="BP120" s="911"/>
      <c r="BQ120" s="943">
        <v>3261557</v>
      </c>
      <c r="BR120" s="944"/>
      <c r="BS120" s="944"/>
      <c r="BT120" s="944"/>
      <c r="BU120" s="944"/>
      <c r="BV120" s="944">
        <v>4061961</v>
      </c>
      <c r="BW120" s="944"/>
      <c r="BX120" s="944"/>
      <c r="BY120" s="944"/>
      <c r="BZ120" s="944"/>
      <c r="CA120" s="944">
        <v>4384445</v>
      </c>
      <c r="CB120" s="944"/>
      <c r="CC120" s="944"/>
      <c r="CD120" s="944"/>
      <c r="CE120" s="944"/>
      <c r="CF120" s="957">
        <v>34.6</v>
      </c>
      <c r="CG120" s="958"/>
      <c r="CH120" s="958"/>
      <c r="CI120" s="958"/>
      <c r="CJ120" s="958"/>
      <c r="CK120" s="1019" t="s">
        <v>473</v>
      </c>
      <c r="CL120" s="1020"/>
      <c r="CM120" s="1020"/>
      <c r="CN120" s="1020"/>
      <c r="CO120" s="1021"/>
      <c r="CP120" s="1027" t="s">
        <v>474</v>
      </c>
      <c r="CQ120" s="1028"/>
      <c r="CR120" s="1028"/>
      <c r="CS120" s="1028"/>
      <c r="CT120" s="1028"/>
      <c r="CU120" s="1028"/>
      <c r="CV120" s="1028"/>
      <c r="CW120" s="1028"/>
      <c r="CX120" s="1028"/>
      <c r="CY120" s="1028"/>
      <c r="CZ120" s="1028"/>
      <c r="DA120" s="1028"/>
      <c r="DB120" s="1028"/>
      <c r="DC120" s="1028"/>
      <c r="DD120" s="1028"/>
      <c r="DE120" s="1028"/>
      <c r="DF120" s="1029"/>
      <c r="DG120" s="943">
        <v>2890708</v>
      </c>
      <c r="DH120" s="944"/>
      <c r="DI120" s="944"/>
      <c r="DJ120" s="944"/>
      <c r="DK120" s="944"/>
      <c r="DL120" s="944">
        <v>2690082</v>
      </c>
      <c r="DM120" s="944"/>
      <c r="DN120" s="944"/>
      <c r="DO120" s="944"/>
      <c r="DP120" s="944"/>
      <c r="DQ120" s="944" t="s">
        <v>449</v>
      </c>
      <c r="DR120" s="944"/>
      <c r="DS120" s="944"/>
      <c r="DT120" s="944"/>
      <c r="DU120" s="944"/>
      <c r="DV120" s="945" t="s">
        <v>447</v>
      </c>
      <c r="DW120" s="945"/>
      <c r="DX120" s="945"/>
      <c r="DY120" s="945"/>
      <c r="DZ120" s="946"/>
    </row>
    <row r="121" spans="1:130" s="224" customFormat="1" ht="26.25" customHeight="1" x14ac:dyDescent="0.2">
      <c r="A121" s="1070"/>
      <c r="B121" s="962"/>
      <c r="C121" s="987" t="s">
        <v>475</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447</v>
      </c>
      <c r="AB121" s="972"/>
      <c r="AC121" s="972"/>
      <c r="AD121" s="972"/>
      <c r="AE121" s="973"/>
      <c r="AF121" s="974" t="s">
        <v>449</v>
      </c>
      <c r="AG121" s="972"/>
      <c r="AH121" s="972"/>
      <c r="AI121" s="972"/>
      <c r="AJ121" s="973"/>
      <c r="AK121" s="974" t="s">
        <v>449</v>
      </c>
      <c r="AL121" s="972"/>
      <c r="AM121" s="972"/>
      <c r="AN121" s="972"/>
      <c r="AO121" s="973"/>
      <c r="AP121" s="975" t="s">
        <v>449</v>
      </c>
      <c r="AQ121" s="976"/>
      <c r="AR121" s="976"/>
      <c r="AS121" s="976"/>
      <c r="AT121" s="977"/>
      <c r="AU121" s="1007"/>
      <c r="AV121" s="1008"/>
      <c r="AW121" s="1008"/>
      <c r="AX121" s="1008"/>
      <c r="AY121" s="1009"/>
      <c r="AZ121" s="935" t="s">
        <v>476</v>
      </c>
      <c r="BA121" s="936"/>
      <c r="BB121" s="936"/>
      <c r="BC121" s="936"/>
      <c r="BD121" s="936"/>
      <c r="BE121" s="936"/>
      <c r="BF121" s="936"/>
      <c r="BG121" s="936"/>
      <c r="BH121" s="936"/>
      <c r="BI121" s="936"/>
      <c r="BJ121" s="936"/>
      <c r="BK121" s="936"/>
      <c r="BL121" s="936"/>
      <c r="BM121" s="936"/>
      <c r="BN121" s="936"/>
      <c r="BO121" s="936"/>
      <c r="BP121" s="937"/>
      <c r="BQ121" s="938">
        <v>903839</v>
      </c>
      <c r="BR121" s="939"/>
      <c r="BS121" s="939"/>
      <c r="BT121" s="939"/>
      <c r="BU121" s="939"/>
      <c r="BV121" s="939">
        <v>806107</v>
      </c>
      <c r="BW121" s="939"/>
      <c r="BX121" s="939"/>
      <c r="BY121" s="939"/>
      <c r="BZ121" s="939"/>
      <c r="CA121" s="939">
        <v>540072</v>
      </c>
      <c r="CB121" s="939"/>
      <c r="CC121" s="939"/>
      <c r="CD121" s="939"/>
      <c r="CE121" s="939"/>
      <c r="CF121" s="933">
        <v>4.3</v>
      </c>
      <c r="CG121" s="934"/>
      <c r="CH121" s="934"/>
      <c r="CI121" s="934"/>
      <c r="CJ121" s="934"/>
      <c r="CK121" s="1022"/>
      <c r="CL121" s="1023"/>
      <c r="CM121" s="1023"/>
      <c r="CN121" s="1023"/>
      <c r="CO121" s="1024"/>
      <c r="CP121" s="1032" t="s">
        <v>477</v>
      </c>
      <c r="CQ121" s="1033"/>
      <c r="CR121" s="1033"/>
      <c r="CS121" s="1033"/>
      <c r="CT121" s="1033"/>
      <c r="CU121" s="1033"/>
      <c r="CV121" s="1033"/>
      <c r="CW121" s="1033"/>
      <c r="CX121" s="1033"/>
      <c r="CY121" s="1033"/>
      <c r="CZ121" s="1033"/>
      <c r="DA121" s="1033"/>
      <c r="DB121" s="1033"/>
      <c r="DC121" s="1033"/>
      <c r="DD121" s="1033"/>
      <c r="DE121" s="1033"/>
      <c r="DF121" s="1034"/>
      <c r="DG121" s="938" t="s">
        <v>442</v>
      </c>
      <c r="DH121" s="939"/>
      <c r="DI121" s="939"/>
      <c r="DJ121" s="939"/>
      <c r="DK121" s="939"/>
      <c r="DL121" s="939" t="s">
        <v>449</v>
      </c>
      <c r="DM121" s="939"/>
      <c r="DN121" s="939"/>
      <c r="DO121" s="939"/>
      <c r="DP121" s="939"/>
      <c r="DQ121" s="939" t="s">
        <v>442</v>
      </c>
      <c r="DR121" s="939"/>
      <c r="DS121" s="939"/>
      <c r="DT121" s="939"/>
      <c r="DU121" s="939"/>
      <c r="DV121" s="940" t="s">
        <v>449</v>
      </c>
      <c r="DW121" s="940"/>
      <c r="DX121" s="940"/>
      <c r="DY121" s="940"/>
      <c r="DZ121" s="941"/>
    </row>
    <row r="122" spans="1:130" s="224" customFormat="1" ht="26.25" customHeight="1" x14ac:dyDescent="0.2">
      <c r="A122" s="1070"/>
      <c r="B122" s="962"/>
      <c r="C122" s="935" t="s">
        <v>457</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447</v>
      </c>
      <c r="AB122" s="972"/>
      <c r="AC122" s="972"/>
      <c r="AD122" s="972"/>
      <c r="AE122" s="973"/>
      <c r="AF122" s="974" t="s">
        <v>447</v>
      </c>
      <c r="AG122" s="972"/>
      <c r="AH122" s="972"/>
      <c r="AI122" s="972"/>
      <c r="AJ122" s="973"/>
      <c r="AK122" s="974" t="s">
        <v>447</v>
      </c>
      <c r="AL122" s="972"/>
      <c r="AM122" s="972"/>
      <c r="AN122" s="972"/>
      <c r="AO122" s="973"/>
      <c r="AP122" s="975" t="s">
        <v>449</v>
      </c>
      <c r="AQ122" s="976"/>
      <c r="AR122" s="976"/>
      <c r="AS122" s="976"/>
      <c r="AT122" s="977"/>
      <c r="AU122" s="1007"/>
      <c r="AV122" s="1008"/>
      <c r="AW122" s="1008"/>
      <c r="AX122" s="1008"/>
      <c r="AY122" s="1009"/>
      <c r="AZ122" s="986" t="s">
        <v>478</v>
      </c>
      <c r="BA122" s="978"/>
      <c r="BB122" s="978"/>
      <c r="BC122" s="978"/>
      <c r="BD122" s="978"/>
      <c r="BE122" s="978"/>
      <c r="BF122" s="978"/>
      <c r="BG122" s="978"/>
      <c r="BH122" s="978"/>
      <c r="BI122" s="978"/>
      <c r="BJ122" s="978"/>
      <c r="BK122" s="978"/>
      <c r="BL122" s="978"/>
      <c r="BM122" s="978"/>
      <c r="BN122" s="978"/>
      <c r="BO122" s="978"/>
      <c r="BP122" s="979"/>
      <c r="BQ122" s="1012">
        <v>16054108</v>
      </c>
      <c r="BR122" s="1013"/>
      <c r="BS122" s="1013"/>
      <c r="BT122" s="1013"/>
      <c r="BU122" s="1013"/>
      <c r="BV122" s="1013">
        <v>16918384</v>
      </c>
      <c r="BW122" s="1013"/>
      <c r="BX122" s="1013"/>
      <c r="BY122" s="1013"/>
      <c r="BZ122" s="1013"/>
      <c r="CA122" s="1013">
        <v>16331414</v>
      </c>
      <c r="CB122" s="1013"/>
      <c r="CC122" s="1013"/>
      <c r="CD122" s="1013"/>
      <c r="CE122" s="1013"/>
      <c r="CF122" s="1030">
        <v>128.80000000000001</v>
      </c>
      <c r="CG122" s="1031"/>
      <c r="CH122" s="1031"/>
      <c r="CI122" s="1031"/>
      <c r="CJ122" s="1031"/>
      <c r="CK122" s="1022"/>
      <c r="CL122" s="1023"/>
      <c r="CM122" s="1023"/>
      <c r="CN122" s="1023"/>
      <c r="CO122" s="1024"/>
      <c r="CP122" s="1032" t="s">
        <v>479</v>
      </c>
      <c r="CQ122" s="1033"/>
      <c r="CR122" s="1033"/>
      <c r="CS122" s="1033"/>
      <c r="CT122" s="1033"/>
      <c r="CU122" s="1033"/>
      <c r="CV122" s="1033"/>
      <c r="CW122" s="1033"/>
      <c r="CX122" s="1033"/>
      <c r="CY122" s="1033"/>
      <c r="CZ122" s="1033"/>
      <c r="DA122" s="1033"/>
      <c r="DB122" s="1033"/>
      <c r="DC122" s="1033"/>
      <c r="DD122" s="1033"/>
      <c r="DE122" s="1033"/>
      <c r="DF122" s="1034"/>
      <c r="DG122" s="938" t="s">
        <v>442</v>
      </c>
      <c r="DH122" s="939"/>
      <c r="DI122" s="939"/>
      <c r="DJ122" s="939"/>
      <c r="DK122" s="939"/>
      <c r="DL122" s="939" t="s">
        <v>442</v>
      </c>
      <c r="DM122" s="939"/>
      <c r="DN122" s="939"/>
      <c r="DO122" s="939"/>
      <c r="DP122" s="939"/>
      <c r="DQ122" s="939" t="s">
        <v>447</v>
      </c>
      <c r="DR122" s="939"/>
      <c r="DS122" s="939"/>
      <c r="DT122" s="939"/>
      <c r="DU122" s="939"/>
      <c r="DV122" s="940" t="s">
        <v>447</v>
      </c>
      <c r="DW122" s="940"/>
      <c r="DX122" s="940"/>
      <c r="DY122" s="940"/>
      <c r="DZ122" s="941"/>
    </row>
    <row r="123" spans="1:130" s="224" customFormat="1" ht="26.25" customHeight="1" x14ac:dyDescent="0.2">
      <c r="A123" s="1070"/>
      <c r="B123" s="962"/>
      <c r="C123" s="935" t="s">
        <v>463</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447</v>
      </c>
      <c r="AB123" s="972"/>
      <c r="AC123" s="972"/>
      <c r="AD123" s="972"/>
      <c r="AE123" s="973"/>
      <c r="AF123" s="974" t="s">
        <v>442</v>
      </c>
      <c r="AG123" s="972"/>
      <c r="AH123" s="972"/>
      <c r="AI123" s="972"/>
      <c r="AJ123" s="973"/>
      <c r="AK123" s="974" t="s">
        <v>442</v>
      </c>
      <c r="AL123" s="972"/>
      <c r="AM123" s="972"/>
      <c r="AN123" s="972"/>
      <c r="AO123" s="973"/>
      <c r="AP123" s="975" t="s">
        <v>442</v>
      </c>
      <c r="AQ123" s="976"/>
      <c r="AR123" s="976"/>
      <c r="AS123" s="976"/>
      <c r="AT123" s="977"/>
      <c r="AU123" s="1010"/>
      <c r="AV123" s="1011"/>
      <c r="AW123" s="1011"/>
      <c r="AX123" s="1011"/>
      <c r="AY123" s="1011"/>
      <c r="AZ123" s="245" t="s">
        <v>188</v>
      </c>
      <c r="BA123" s="245"/>
      <c r="BB123" s="245"/>
      <c r="BC123" s="245"/>
      <c r="BD123" s="245"/>
      <c r="BE123" s="245"/>
      <c r="BF123" s="245"/>
      <c r="BG123" s="245"/>
      <c r="BH123" s="245"/>
      <c r="BI123" s="245"/>
      <c r="BJ123" s="245"/>
      <c r="BK123" s="245"/>
      <c r="BL123" s="245"/>
      <c r="BM123" s="245"/>
      <c r="BN123" s="245"/>
      <c r="BO123" s="990" t="s">
        <v>480</v>
      </c>
      <c r="BP123" s="1018"/>
      <c r="BQ123" s="1076">
        <v>20219504</v>
      </c>
      <c r="BR123" s="1077"/>
      <c r="BS123" s="1077"/>
      <c r="BT123" s="1077"/>
      <c r="BU123" s="1077"/>
      <c r="BV123" s="1077">
        <v>21786452</v>
      </c>
      <c r="BW123" s="1077"/>
      <c r="BX123" s="1077"/>
      <c r="BY123" s="1077"/>
      <c r="BZ123" s="1077"/>
      <c r="CA123" s="1077">
        <v>21255931</v>
      </c>
      <c r="CB123" s="1077"/>
      <c r="CC123" s="1077"/>
      <c r="CD123" s="1077"/>
      <c r="CE123" s="1077"/>
      <c r="CF123" s="1014"/>
      <c r="CG123" s="1015"/>
      <c r="CH123" s="1015"/>
      <c r="CI123" s="1015"/>
      <c r="CJ123" s="1016"/>
      <c r="CK123" s="1022"/>
      <c r="CL123" s="1023"/>
      <c r="CM123" s="1023"/>
      <c r="CN123" s="1023"/>
      <c r="CO123" s="1024"/>
      <c r="CP123" s="1032" t="s">
        <v>481</v>
      </c>
      <c r="CQ123" s="1033"/>
      <c r="CR123" s="1033"/>
      <c r="CS123" s="1033"/>
      <c r="CT123" s="1033"/>
      <c r="CU123" s="1033"/>
      <c r="CV123" s="1033"/>
      <c r="CW123" s="1033"/>
      <c r="CX123" s="1033"/>
      <c r="CY123" s="1033"/>
      <c r="CZ123" s="1033"/>
      <c r="DA123" s="1033"/>
      <c r="DB123" s="1033"/>
      <c r="DC123" s="1033"/>
      <c r="DD123" s="1033"/>
      <c r="DE123" s="1033"/>
      <c r="DF123" s="1034"/>
      <c r="DG123" s="971" t="s">
        <v>482</v>
      </c>
      <c r="DH123" s="972"/>
      <c r="DI123" s="972"/>
      <c r="DJ123" s="972"/>
      <c r="DK123" s="973"/>
      <c r="DL123" s="974" t="s">
        <v>483</v>
      </c>
      <c r="DM123" s="972"/>
      <c r="DN123" s="972"/>
      <c r="DO123" s="972"/>
      <c r="DP123" s="973"/>
      <c r="DQ123" s="974" t="s">
        <v>130</v>
      </c>
      <c r="DR123" s="972"/>
      <c r="DS123" s="972"/>
      <c r="DT123" s="972"/>
      <c r="DU123" s="973"/>
      <c r="DV123" s="975" t="s">
        <v>130</v>
      </c>
      <c r="DW123" s="976"/>
      <c r="DX123" s="976"/>
      <c r="DY123" s="976"/>
      <c r="DZ123" s="977"/>
    </row>
    <row r="124" spans="1:130" s="224" customFormat="1" ht="26.25" customHeight="1" thickBot="1" x14ac:dyDescent="0.25">
      <c r="A124" s="1070"/>
      <c r="B124" s="962"/>
      <c r="C124" s="935" t="s">
        <v>466</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v>128</v>
      </c>
      <c r="AB124" s="972"/>
      <c r="AC124" s="972"/>
      <c r="AD124" s="972"/>
      <c r="AE124" s="973"/>
      <c r="AF124" s="974">
        <v>104</v>
      </c>
      <c r="AG124" s="972"/>
      <c r="AH124" s="972"/>
      <c r="AI124" s="972"/>
      <c r="AJ124" s="973"/>
      <c r="AK124" s="974">
        <v>54</v>
      </c>
      <c r="AL124" s="972"/>
      <c r="AM124" s="972"/>
      <c r="AN124" s="972"/>
      <c r="AO124" s="973"/>
      <c r="AP124" s="975">
        <v>0</v>
      </c>
      <c r="AQ124" s="976"/>
      <c r="AR124" s="976"/>
      <c r="AS124" s="976"/>
      <c r="AT124" s="977"/>
      <c r="AU124" s="1072" t="s">
        <v>484</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29.3</v>
      </c>
      <c r="BR124" s="1040"/>
      <c r="BS124" s="1040"/>
      <c r="BT124" s="1040"/>
      <c r="BU124" s="1040"/>
      <c r="BV124" s="1040">
        <v>30.4</v>
      </c>
      <c r="BW124" s="1040"/>
      <c r="BX124" s="1040"/>
      <c r="BY124" s="1040"/>
      <c r="BZ124" s="1040"/>
      <c r="CA124" s="1040">
        <v>34.5</v>
      </c>
      <c r="CB124" s="1040"/>
      <c r="CC124" s="1040"/>
      <c r="CD124" s="1040"/>
      <c r="CE124" s="1040"/>
      <c r="CF124" s="1041"/>
      <c r="CG124" s="1042"/>
      <c r="CH124" s="1042"/>
      <c r="CI124" s="1042"/>
      <c r="CJ124" s="1043"/>
      <c r="CK124" s="1025"/>
      <c r="CL124" s="1025"/>
      <c r="CM124" s="1025"/>
      <c r="CN124" s="1025"/>
      <c r="CO124" s="1026"/>
      <c r="CP124" s="1032" t="s">
        <v>485</v>
      </c>
      <c r="CQ124" s="1033"/>
      <c r="CR124" s="1033"/>
      <c r="CS124" s="1033"/>
      <c r="CT124" s="1033"/>
      <c r="CU124" s="1033"/>
      <c r="CV124" s="1033"/>
      <c r="CW124" s="1033"/>
      <c r="CX124" s="1033"/>
      <c r="CY124" s="1033"/>
      <c r="CZ124" s="1033"/>
      <c r="DA124" s="1033"/>
      <c r="DB124" s="1033"/>
      <c r="DC124" s="1033"/>
      <c r="DD124" s="1033"/>
      <c r="DE124" s="1033"/>
      <c r="DF124" s="1034"/>
      <c r="DG124" s="1017">
        <v>318023</v>
      </c>
      <c r="DH124" s="999"/>
      <c r="DI124" s="999"/>
      <c r="DJ124" s="999"/>
      <c r="DK124" s="1000"/>
      <c r="DL124" s="998">
        <v>298639</v>
      </c>
      <c r="DM124" s="999"/>
      <c r="DN124" s="999"/>
      <c r="DO124" s="999"/>
      <c r="DP124" s="1000"/>
      <c r="DQ124" s="998" t="s">
        <v>130</v>
      </c>
      <c r="DR124" s="999"/>
      <c r="DS124" s="999"/>
      <c r="DT124" s="999"/>
      <c r="DU124" s="1000"/>
      <c r="DV124" s="1001" t="s">
        <v>486</v>
      </c>
      <c r="DW124" s="1002"/>
      <c r="DX124" s="1002"/>
      <c r="DY124" s="1002"/>
      <c r="DZ124" s="1003"/>
    </row>
    <row r="125" spans="1:130" s="224" customFormat="1" ht="26.25" customHeight="1" x14ac:dyDescent="0.2">
      <c r="A125" s="1070"/>
      <c r="B125" s="962"/>
      <c r="C125" s="935" t="s">
        <v>468</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130</v>
      </c>
      <c r="AB125" s="972"/>
      <c r="AC125" s="972"/>
      <c r="AD125" s="972"/>
      <c r="AE125" s="973"/>
      <c r="AF125" s="974" t="s">
        <v>487</v>
      </c>
      <c r="AG125" s="972"/>
      <c r="AH125" s="972"/>
      <c r="AI125" s="972"/>
      <c r="AJ125" s="973"/>
      <c r="AK125" s="974" t="s">
        <v>488</v>
      </c>
      <c r="AL125" s="972"/>
      <c r="AM125" s="972"/>
      <c r="AN125" s="972"/>
      <c r="AO125" s="973"/>
      <c r="AP125" s="975" t="s">
        <v>130</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489</v>
      </c>
      <c r="CL125" s="1020"/>
      <c r="CM125" s="1020"/>
      <c r="CN125" s="1020"/>
      <c r="CO125" s="1021"/>
      <c r="CP125" s="942" t="s">
        <v>490</v>
      </c>
      <c r="CQ125" s="910"/>
      <c r="CR125" s="910"/>
      <c r="CS125" s="910"/>
      <c r="CT125" s="910"/>
      <c r="CU125" s="910"/>
      <c r="CV125" s="910"/>
      <c r="CW125" s="910"/>
      <c r="CX125" s="910"/>
      <c r="CY125" s="910"/>
      <c r="CZ125" s="910"/>
      <c r="DA125" s="910"/>
      <c r="DB125" s="910"/>
      <c r="DC125" s="910"/>
      <c r="DD125" s="910"/>
      <c r="DE125" s="910"/>
      <c r="DF125" s="911"/>
      <c r="DG125" s="943" t="s">
        <v>130</v>
      </c>
      <c r="DH125" s="944"/>
      <c r="DI125" s="944"/>
      <c r="DJ125" s="944"/>
      <c r="DK125" s="944"/>
      <c r="DL125" s="944" t="s">
        <v>130</v>
      </c>
      <c r="DM125" s="944"/>
      <c r="DN125" s="944"/>
      <c r="DO125" s="944"/>
      <c r="DP125" s="944"/>
      <c r="DQ125" s="944" t="s">
        <v>486</v>
      </c>
      <c r="DR125" s="944"/>
      <c r="DS125" s="944"/>
      <c r="DT125" s="944"/>
      <c r="DU125" s="944"/>
      <c r="DV125" s="945" t="s">
        <v>482</v>
      </c>
      <c r="DW125" s="945"/>
      <c r="DX125" s="945"/>
      <c r="DY125" s="945"/>
      <c r="DZ125" s="946"/>
    </row>
    <row r="126" spans="1:130" s="224" customFormat="1" ht="26.25" customHeight="1" thickBot="1" x14ac:dyDescent="0.25">
      <c r="A126" s="1070"/>
      <c r="B126" s="962"/>
      <c r="C126" s="935" t="s">
        <v>470</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486</v>
      </c>
      <c r="AB126" s="972"/>
      <c r="AC126" s="972"/>
      <c r="AD126" s="972"/>
      <c r="AE126" s="973"/>
      <c r="AF126" s="974" t="s">
        <v>491</v>
      </c>
      <c r="AG126" s="972"/>
      <c r="AH126" s="972"/>
      <c r="AI126" s="972"/>
      <c r="AJ126" s="973"/>
      <c r="AK126" s="974" t="s">
        <v>492</v>
      </c>
      <c r="AL126" s="972"/>
      <c r="AM126" s="972"/>
      <c r="AN126" s="972"/>
      <c r="AO126" s="973"/>
      <c r="AP126" s="975" t="s">
        <v>483</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493</v>
      </c>
      <c r="CQ126" s="936"/>
      <c r="CR126" s="936"/>
      <c r="CS126" s="936"/>
      <c r="CT126" s="936"/>
      <c r="CU126" s="936"/>
      <c r="CV126" s="936"/>
      <c r="CW126" s="936"/>
      <c r="CX126" s="936"/>
      <c r="CY126" s="936"/>
      <c r="CZ126" s="936"/>
      <c r="DA126" s="936"/>
      <c r="DB126" s="936"/>
      <c r="DC126" s="936"/>
      <c r="DD126" s="936"/>
      <c r="DE126" s="936"/>
      <c r="DF126" s="937"/>
      <c r="DG126" s="938" t="s">
        <v>130</v>
      </c>
      <c r="DH126" s="939"/>
      <c r="DI126" s="939"/>
      <c r="DJ126" s="939"/>
      <c r="DK126" s="939"/>
      <c r="DL126" s="939" t="s">
        <v>482</v>
      </c>
      <c r="DM126" s="939"/>
      <c r="DN126" s="939"/>
      <c r="DO126" s="939"/>
      <c r="DP126" s="939"/>
      <c r="DQ126" s="939" t="s">
        <v>130</v>
      </c>
      <c r="DR126" s="939"/>
      <c r="DS126" s="939"/>
      <c r="DT126" s="939"/>
      <c r="DU126" s="939"/>
      <c r="DV126" s="940" t="s">
        <v>494</v>
      </c>
      <c r="DW126" s="940"/>
      <c r="DX126" s="940"/>
      <c r="DY126" s="940"/>
      <c r="DZ126" s="941"/>
    </row>
    <row r="127" spans="1:130" s="224" customFormat="1" ht="26.25" customHeight="1" x14ac:dyDescent="0.2">
      <c r="A127" s="1071"/>
      <c r="B127" s="964"/>
      <c r="C127" s="986" t="s">
        <v>495</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v>598</v>
      </c>
      <c r="AB127" s="972"/>
      <c r="AC127" s="972"/>
      <c r="AD127" s="972"/>
      <c r="AE127" s="973"/>
      <c r="AF127" s="974">
        <v>497</v>
      </c>
      <c r="AG127" s="972"/>
      <c r="AH127" s="972"/>
      <c r="AI127" s="972"/>
      <c r="AJ127" s="973"/>
      <c r="AK127" s="974">
        <v>278</v>
      </c>
      <c r="AL127" s="972"/>
      <c r="AM127" s="972"/>
      <c r="AN127" s="972"/>
      <c r="AO127" s="973"/>
      <c r="AP127" s="975">
        <v>0</v>
      </c>
      <c r="AQ127" s="976"/>
      <c r="AR127" s="976"/>
      <c r="AS127" s="976"/>
      <c r="AT127" s="977"/>
      <c r="AU127" s="226"/>
      <c r="AV127" s="226"/>
      <c r="AW127" s="226"/>
      <c r="AX127" s="1044" t="s">
        <v>496</v>
      </c>
      <c r="AY127" s="1045"/>
      <c r="AZ127" s="1045"/>
      <c r="BA127" s="1045"/>
      <c r="BB127" s="1045"/>
      <c r="BC127" s="1045"/>
      <c r="BD127" s="1045"/>
      <c r="BE127" s="1046"/>
      <c r="BF127" s="1047" t="s">
        <v>497</v>
      </c>
      <c r="BG127" s="1045"/>
      <c r="BH127" s="1045"/>
      <c r="BI127" s="1045"/>
      <c r="BJ127" s="1045"/>
      <c r="BK127" s="1045"/>
      <c r="BL127" s="1046"/>
      <c r="BM127" s="1047" t="s">
        <v>498</v>
      </c>
      <c r="BN127" s="1045"/>
      <c r="BO127" s="1045"/>
      <c r="BP127" s="1045"/>
      <c r="BQ127" s="1045"/>
      <c r="BR127" s="1045"/>
      <c r="BS127" s="1046"/>
      <c r="BT127" s="1047" t="s">
        <v>499</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500</v>
      </c>
      <c r="CQ127" s="936"/>
      <c r="CR127" s="936"/>
      <c r="CS127" s="936"/>
      <c r="CT127" s="936"/>
      <c r="CU127" s="936"/>
      <c r="CV127" s="936"/>
      <c r="CW127" s="936"/>
      <c r="CX127" s="936"/>
      <c r="CY127" s="936"/>
      <c r="CZ127" s="936"/>
      <c r="DA127" s="936"/>
      <c r="DB127" s="936"/>
      <c r="DC127" s="936"/>
      <c r="DD127" s="936"/>
      <c r="DE127" s="936"/>
      <c r="DF127" s="937"/>
      <c r="DG127" s="938" t="s">
        <v>482</v>
      </c>
      <c r="DH127" s="939"/>
      <c r="DI127" s="939"/>
      <c r="DJ127" s="939"/>
      <c r="DK127" s="939"/>
      <c r="DL127" s="939" t="s">
        <v>501</v>
      </c>
      <c r="DM127" s="939"/>
      <c r="DN127" s="939"/>
      <c r="DO127" s="939"/>
      <c r="DP127" s="939"/>
      <c r="DQ127" s="939" t="s">
        <v>502</v>
      </c>
      <c r="DR127" s="939"/>
      <c r="DS127" s="939"/>
      <c r="DT127" s="939"/>
      <c r="DU127" s="939"/>
      <c r="DV127" s="940" t="s">
        <v>488</v>
      </c>
      <c r="DW127" s="940"/>
      <c r="DX127" s="940"/>
      <c r="DY127" s="940"/>
      <c r="DZ127" s="941"/>
    </row>
    <row r="128" spans="1:130" s="224" customFormat="1" ht="26.25" customHeight="1" thickBot="1" x14ac:dyDescent="0.25">
      <c r="A128" s="1054" t="s">
        <v>503</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504</v>
      </c>
      <c r="X128" s="1056"/>
      <c r="Y128" s="1056"/>
      <c r="Z128" s="1057"/>
      <c r="AA128" s="1058">
        <v>82584</v>
      </c>
      <c r="AB128" s="1059"/>
      <c r="AC128" s="1059"/>
      <c r="AD128" s="1059"/>
      <c r="AE128" s="1060"/>
      <c r="AF128" s="1061">
        <v>85261</v>
      </c>
      <c r="AG128" s="1059"/>
      <c r="AH128" s="1059"/>
      <c r="AI128" s="1059"/>
      <c r="AJ128" s="1060"/>
      <c r="AK128" s="1061">
        <v>70277</v>
      </c>
      <c r="AL128" s="1059"/>
      <c r="AM128" s="1059"/>
      <c r="AN128" s="1059"/>
      <c r="AO128" s="1060"/>
      <c r="AP128" s="1062"/>
      <c r="AQ128" s="1063"/>
      <c r="AR128" s="1063"/>
      <c r="AS128" s="1063"/>
      <c r="AT128" s="1064"/>
      <c r="AU128" s="226"/>
      <c r="AV128" s="226"/>
      <c r="AW128" s="226"/>
      <c r="AX128" s="909" t="s">
        <v>505</v>
      </c>
      <c r="AY128" s="910"/>
      <c r="AZ128" s="910"/>
      <c r="BA128" s="910"/>
      <c r="BB128" s="910"/>
      <c r="BC128" s="910"/>
      <c r="BD128" s="910"/>
      <c r="BE128" s="911"/>
      <c r="BF128" s="1065" t="s">
        <v>491</v>
      </c>
      <c r="BG128" s="1066"/>
      <c r="BH128" s="1066"/>
      <c r="BI128" s="1066"/>
      <c r="BJ128" s="1066"/>
      <c r="BK128" s="1066"/>
      <c r="BL128" s="1067"/>
      <c r="BM128" s="1065">
        <v>12.86</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506</v>
      </c>
      <c r="CQ128" s="739"/>
      <c r="CR128" s="739"/>
      <c r="CS128" s="739"/>
      <c r="CT128" s="739"/>
      <c r="CU128" s="739"/>
      <c r="CV128" s="739"/>
      <c r="CW128" s="739"/>
      <c r="CX128" s="739"/>
      <c r="CY128" s="739"/>
      <c r="CZ128" s="739"/>
      <c r="DA128" s="739"/>
      <c r="DB128" s="739"/>
      <c r="DC128" s="739"/>
      <c r="DD128" s="739"/>
      <c r="DE128" s="739"/>
      <c r="DF128" s="1049"/>
      <c r="DG128" s="1050">
        <v>13814</v>
      </c>
      <c r="DH128" s="1051"/>
      <c r="DI128" s="1051"/>
      <c r="DJ128" s="1051"/>
      <c r="DK128" s="1051"/>
      <c r="DL128" s="1051">
        <v>11081</v>
      </c>
      <c r="DM128" s="1051"/>
      <c r="DN128" s="1051"/>
      <c r="DO128" s="1051"/>
      <c r="DP128" s="1051"/>
      <c r="DQ128" s="1051">
        <v>9974</v>
      </c>
      <c r="DR128" s="1051"/>
      <c r="DS128" s="1051"/>
      <c r="DT128" s="1051"/>
      <c r="DU128" s="1051"/>
      <c r="DV128" s="1052">
        <v>0.1</v>
      </c>
      <c r="DW128" s="1052"/>
      <c r="DX128" s="1052"/>
      <c r="DY128" s="1052"/>
      <c r="DZ128" s="1053"/>
    </row>
    <row r="129" spans="1:131" s="224" customFormat="1" ht="26.25" customHeight="1" x14ac:dyDescent="0.2">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507</v>
      </c>
      <c r="X129" s="1084"/>
      <c r="Y129" s="1084"/>
      <c r="Z129" s="1085"/>
      <c r="AA129" s="971">
        <v>13661057</v>
      </c>
      <c r="AB129" s="972"/>
      <c r="AC129" s="972"/>
      <c r="AD129" s="972"/>
      <c r="AE129" s="973"/>
      <c r="AF129" s="974">
        <v>14300239</v>
      </c>
      <c r="AG129" s="972"/>
      <c r="AH129" s="972"/>
      <c r="AI129" s="972"/>
      <c r="AJ129" s="973"/>
      <c r="AK129" s="974">
        <v>14007914</v>
      </c>
      <c r="AL129" s="972"/>
      <c r="AM129" s="972"/>
      <c r="AN129" s="972"/>
      <c r="AO129" s="973"/>
      <c r="AP129" s="1086"/>
      <c r="AQ129" s="1087"/>
      <c r="AR129" s="1087"/>
      <c r="AS129" s="1087"/>
      <c r="AT129" s="1088"/>
      <c r="AU129" s="227"/>
      <c r="AV129" s="227"/>
      <c r="AW129" s="227"/>
      <c r="AX129" s="1078" t="s">
        <v>508</v>
      </c>
      <c r="AY129" s="936"/>
      <c r="AZ129" s="936"/>
      <c r="BA129" s="936"/>
      <c r="BB129" s="936"/>
      <c r="BC129" s="936"/>
      <c r="BD129" s="936"/>
      <c r="BE129" s="937"/>
      <c r="BF129" s="1079" t="s">
        <v>130</v>
      </c>
      <c r="BG129" s="1080"/>
      <c r="BH129" s="1080"/>
      <c r="BI129" s="1080"/>
      <c r="BJ129" s="1080"/>
      <c r="BK129" s="1080"/>
      <c r="BL129" s="1081"/>
      <c r="BM129" s="1079">
        <v>17.86</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509</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510</v>
      </c>
      <c r="X130" s="1084"/>
      <c r="Y130" s="1084"/>
      <c r="Z130" s="1085"/>
      <c r="AA130" s="971">
        <v>1437844</v>
      </c>
      <c r="AB130" s="972"/>
      <c r="AC130" s="972"/>
      <c r="AD130" s="972"/>
      <c r="AE130" s="973"/>
      <c r="AF130" s="974">
        <v>1363043</v>
      </c>
      <c r="AG130" s="972"/>
      <c r="AH130" s="972"/>
      <c r="AI130" s="972"/>
      <c r="AJ130" s="973"/>
      <c r="AK130" s="974">
        <v>1332466</v>
      </c>
      <c r="AL130" s="972"/>
      <c r="AM130" s="972"/>
      <c r="AN130" s="972"/>
      <c r="AO130" s="973"/>
      <c r="AP130" s="1086"/>
      <c r="AQ130" s="1087"/>
      <c r="AR130" s="1087"/>
      <c r="AS130" s="1087"/>
      <c r="AT130" s="1088"/>
      <c r="AU130" s="227"/>
      <c r="AV130" s="227"/>
      <c r="AW130" s="227"/>
      <c r="AX130" s="1078" t="s">
        <v>511</v>
      </c>
      <c r="AY130" s="936"/>
      <c r="AZ130" s="936"/>
      <c r="BA130" s="936"/>
      <c r="BB130" s="936"/>
      <c r="BC130" s="936"/>
      <c r="BD130" s="936"/>
      <c r="BE130" s="937"/>
      <c r="BF130" s="1114">
        <v>6.6</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512</v>
      </c>
      <c r="X131" s="1121"/>
      <c r="Y131" s="1121"/>
      <c r="Z131" s="1122"/>
      <c r="AA131" s="1017">
        <v>12223213</v>
      </c>
      <c r="AB131" s="999"/>
      <c r="AC131" s="999"/>
      <c r="AD131" s="999"/>
      <c r="AE131" s="1000"/>
      <c r="AF131" s="998">
        <v>12937196</v>
      </c>
      <c r="AG131" s="999"/>
      <c r="AH131" s="999"/>
      <c r="AI131" s="999"/>
      <c r="AJ131" s="1000"/>
      <c r="AK131" s="998">
        <v>12675448</v>
      </c>
      <c r="AL131" s="999"/>
      <c r="AM131" s="999"/>
      <c r="AN131" s="999"/>
      <c r="AO131" s="1000"/>
      <c r="AP131" s="1123"/>
      <c r="AQ131" s="1124"/>
      <c r="AR131" s="1124"/>
      <c r="AS131" s="1124"/>
      <c r="AT131" s="1125"/>
      <c r="AU131" s="227"/>
      <c r="AV131" s="227"/>
      <c r="AW131" s="227"/>
      <c r="AX131" s="1096" t="s">
        <v>513</v>
      </c>
      <c r="AY131" s="739"/>
      <c r="AZ131" s="739"/>
      <c r="BA131" s="739"/>
      <c r="BB131" s="739"/>
      <c r="BC131" s="739"/>
      <c r="BD131" s="739"/>
      <c r="BE131" s="1049"/>
      <c r="BF131" s="1097">
        <v>34.5</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514</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515</v>
      </c>
      <c r="W132" s="1107"/>
      <c r="X132" s="1107"/>
      <c r="Y132" s="1107"/>
      <c r="Z132" s="1108"/>
      <c r="AA132" s="1109">
        <v>7.0413891990000002</v>
      </c>
      <c r="AB132" s="1110"/>
      <c r="AC132" s="1110"/>
      <c r="AD132" s="1110"/>
      <c r="AE132" s="1111"/>
      <c r="AF132" s="1112">
        <v>6.464229188</v>
      </c>
      <c r="AG132" s="1110"/>
      <c r="AH132" s="1110"/>
      <c r="AI132" s="1110"/>
      <c r="AJ132" s="1111"/>
      <c r="AK132" s="1112">
        <v>6.5228069260000003</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516</v>
      </c>
      <c r="W133" s="1090"/>
      <c r="X133" s="1090"/>
      <c r="Y133" s="1090"/>
      <c r="Z133" s="1091"/>
      <c r="AA133" s="1092">
        <v>6.3</v>
      </c>
      <c r="AB133" s="1093"/>
      <c r="AC133" s="1093"/>
      <c r="AD133" s="1093"/>
      <c r="AE133" s="1094"/>
      <c r="AF133" s="1092">
        <v>6.5</v>
      </c>
      <c r="AG133" s="1093"/>
      <c r="AH133" s="1093"/>
      <c r="AI133" s="1093"/>
      <c r="AJ133" s="1094"/>
      <c r="AK133" s="1092">
        <v>6.6</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WWWbqVH2rhGvShcwaSroWX7TgOLeqwiDdQyVVJOklUC7gigt7fx6/01D6/M9AjPMzKIT4uS3qvK6kUbrkzEBnQ==" saltValue="RIE8sLc3+6FhhF6yEbrD6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517</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dzKPiXJ0aI6/bp0ZdYDLO+S7OUXy3cCD9wbm8KO4G7he6W5epcT4A5kQzqyJo1ejgiGNRlr3XZbZ1sKm6JvM+Q==" saltValue="boG0X/UbCnhpudd7RRVrDQ=="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MLhJdOMjOMf6SkGyihpySaVSz9xDL3Gc67WXDhRDHpjl/1z2RjXyG4yVoOo64IvM2hDkau21DZ590nTaR3zIpA==" saltValue="PRtKZ7r32yTx0shWi9hq4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67"/>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519</v>
      </c>
      <c r="AL6" s="260"/>
      <c r="AM6" s="260"/>
      <c r="AN6" s="260"/>
    </row>
    <row r="7" spans="1:46" ht="13.5" customHeight="1" x14ac:dyDescent="0.2">
      <c r="A7" s="259"/>
      <c r="AK7" s="262"/>
      <c r="AL7" s="263"/>
      <c r="AM7" s="263"/>
      <c r="AN7" s="264"/>
      <c r="AO7" s="1127" t="s">
        <v>520</v>
      </c>
      <c r="AP7" s="265"/>
      <c r="AQ7" s="266" t="s">
        <v>521</v>
      </c>
      <c r="AR7" s="267"/>
    </row>
    <row r="8" spans="1:46" ht="13.2" x14ac:dyDescent="0.2">
      <c r="A8" s="259"/>
      <c r="AK8" s="268"/>
      <c r="AL8" s="269"/>
      <c r="AM8" s="269"/>
      <c r="AN8" s="270"/>
      <c r="AO8" s="1128"/>
      <c r="AP8" s="271" t="s">
        <v>522</v>
      </c>
      <c r="AQ8" s="272" t="s">
        <v>523</v>
      </c>
      <c r="AR8" s="273" t="s">
        <v>524</v>
      </c>
    </row>
    <row r="9" spans="1:46" ht="13.2" x14ac:dyDescent="0.2">
      <c r="A9" s="259"/>
      <c r="AK9" s="1129" t="s">
        <v>525</v>
      </c>
      <c r="AL9" s="1130"/>
      <c r="AM9" s="1130"/>
      <c r="AN9" s="1131"/>
      <c r="AO9" s="274">
        <v>4280628</v>
      </c>
      <c r="AP9" s="274">
        <v>63515</v>
      </c>
      <c r="AQ9" s="275">
        <v>86855</v>
      </c>
      <c r="AR9" s="276">
        <v>-26.9</v>
      </c>
    </row>
    <row r="10" spans="1:46" ht="13.5" customHeight="1" x14ac:dyDescent="0.2">
      <c r="A10" s="259"/>
      <c r="AK10" s="1129" t="s">
        <v>526</v>
      </c>
      <c r="AL10" s="1130"/>
      <c r="AM10" s="1130"/>
      <c r="AN10" s="1131"/>
      <c r="AO10" s="277">
        <v>990932</v>
      </c>
      <c r="AP10" s="277">
        <v>14703</v>
      </c>
      <c r="AQ10" s="278">
        <v>6847</v>
      </c>
      <c r="AR10" s="279">
        <v>114.7</v>
      </c>
    </row>
    <row r="11" spans="1:46" ht="13.5" customHeight="1" x14ac:dyDescent="0.2">
      <c r="A11" s="259"/>
      <c r="AK11" s="1129" t="s">
        <v>527</v>
      </c>
      <c r="AL11" s="1130"/>
      <c r="AM11" s="1130"/>
      <c r="AN11" s="1131"/>
      <c r="AO11" s="277">
        <v>1594</v>
      </c>
      <c r="AP11" s="277">
        <v>24</v>
      </c>
      <c r="AQ11" s="278">
        <v>1522</v>
      </c>
      <c r="AR11" s="279">
        <v>-98.4</v>
      </c>
    </row>
    <row r="12" spans="1:46" ht="13.5" customHeight="1" x14ac:dyDescent="0.2">
      <c r="A12" s="259"/>
      <c r="AK12" s="1129" t="s">
        <v>528</v>
      </c>
      <c r="AL12" s="1130"/>
      <c r="AM12" s="1130"/>
      <c r="AN12" s="1131"/>
      <c r="AO12" s="277" t="s">
        <v>529</v>
      </c>
      <c r="AP12" s="277" t="s">
        <v>529</v>
      </c>
      <c r="AQ12" s="278">
        <v>12</v>
      </c>
      <c r="AR12" s="279" t="s">
        <v>529</v>
      </c>
    </row>
    <row r="13" spans="1:46" ht="13.5" customHeight="1" x14ac:dyDescent="0.2">
      <c r="A13" s="259"/>
      <c r="AK13" s="1129" t="s">
        <v>530</v>
      </c>
      <c r="AL13" s="1130"/>
      <c r="AM13" s="1130"/>
      <c r="AN13" s="1131"/>
      <c r="AO13" s="277">
        <v>252337</v>
      </c>
      <c r="AP13" s="277">
        <v>3744</v>
      </c>
      <c r="AQ13" s="278">
        <v>3290</v>
      </c>
      <c r="AR13" s="279">
        <v>13.8</v>
      </c>
    </row>
    <row r="14" spans="1:46" ht="13.5" customHeight="1" x14ac:dyDescent="0.2">
      <c r="A14" s="259"/>
      <c r="AK14" s="1129" t="s">
        <v>531</v>
      </c>
      <c r="AL14" s="1130"/>
      <c r="AM14" s="1130"/>
      <c r="AN14" s="1131"/>
      <c r="AO14" s="277">
        <v>119503</v>
      </c>
      <c r="AP14" s="277">
        <v>1773</v>
      </c>
      <c r="AQ14" s="278">
        <v>1835</v>
      </c>
      <c r="AR14" s="279">
        <v>-3.4</v>
      </c>
    </row>
    <row r="15" spans="1:46" ht="13.5" customHeight="1" x14ac:dyDescent="0.2">
      <c r="A15" s="259"/>
      <c r="AK15" s="1132" t="s">
        <v>532</v>
      </c>
      <c r="AL15" s="1133"/>
      <c r="AM15" s="1133"/>
      <c r="AN15" s="1134"/>
      <c r="AO15" s="277">
        <v>-96207</v>
      </c>
      <c r="AP15" s="277">
        <v>-1427</v>
      </c>
      <c r="AQ15" s="278">
        <v>-6144</v>
      </c>
      <c r="AR15" s="279">
        <v>-76.8</v>
      </c>
    </row>
    <row r="16" spans="1:46" ht="13.2" x14ac:dyDescent="0.2">
      <c r="A16" s="259"/>
      <c r="AK16" s="1132" t="s">
        <v>188</v>
      </c>
      <c r="AL16" s="1133"/>
      <c r="AM16" s="1133"/>
      <c r="AN16" s="1134"/>
      <c r="AO16" s="277">
        <v>5548787</v>
      </c>
      <c r="AP16" s="277">
        <v>82331</v>
      </c>
      <c r="AQ16" s="278">
        <v>94217</v>
      </c>
      <c r="AR16" s="279">
        <v>-12.6</v>
      </c>
    </row>
    <row r="17" spans="1:46" ht="13.2" x14ac:dyDescent="0.2">
      <c r="A17" s="259"/>
    </row>
    <row r="18" spans="1:46" ht="13.2" x14ac:dyDescent="0.2">
      <c r="A18" s="259"/>
      <c r="AQ18" s="280"/>
      <c r="AR18" s="280"/>
    </row>
    <row r="19" spans="1:46" ht="13.2" x14ac:dyDescent="0.2">
      <c r="A19" s="259"/>
      <c r="AK19" s="255" t="s">
        <v>533</v>
      </c>
    </row>
    <row r="20" spans="1:46" ht="13.2" x14ac:dyDescent="0.2">
      <c r="A20" s="259"/>
      <c r="AK20" s="281"/>
      <c r="AL20" s="282"/>
      <c r="AM20" s="282"/>
      <c r="AN20" s="283"/>
      <c r="AO20" s="284" t="s">
        <v>534</v>
      </c>
      <c r="AP20" s="285" t="s">
        <v>535</v>
      </c>
      <c r="AQ20" s="286" t="s">
        <v>536</v>
      </c>
      <c r="AR20" s="287"/>
    </row>
    <row r="21" spans="1:46" s="260" customFormat="1" ht="13.2" x14ac:dyDescent="0.2">
      <c r="A21" s="288"/>
      <c r="AK21" s="1135" t="s">
        <v>537</v>
      </c>
      <c r="AL21" s="1136"/>
      <c r="AM21" s="1136"/>
      <c r="AN21" s="1137"/>
      <c r="AO21" s="289">
        <v>7.46</v>
      </c>
      <c r="AP21" s="290">
        <v>8.67</v>
      </c>
      <c r="AQ21" s="291">
        <v>-1.21</v>
      </c>
      <c r="AS21" s="292"/>
      <c r="AT21" s="288"/>
    </row>
    <row r="22" spans="1:46" s="260" customFormat="1" ht="13.2" x14ac:dyDescent="0.2">
      <c r="A22" s="288"/>
      <c r="AK22" s="1135" t="s">
        <v>538</v>
      </c>
      <c r="AL22" s="1136"/>
      <c r="AM22" s="1136"/>
      <c r="AN22" s="1137"/>
      <c r="AO22" s="293">
        <v>99.6</v>
      </c>
      <c r="AP22" s="294">
        <v>97.8</v>
      </c>
      <c r="AQ22" s="295">
        <v>1.8</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26" t="s">
        <v>539</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2" x14ac:dyDescent="0.2">
      <c r="A27" s="300"/>
      <c r="AS27" s="255"/>
      <c r="AT27" s="255"/>
    </row>
    <row r="28" spans="1:46" ht="16.2" x14ac:dyDescent="0.2">
      <c r="A28" s="256" t="s">
        <v>540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541</v>
      </c>
      <c r="AL29" s="260"/>
      <c r="AM29" s="260"/>
      <c r="AN29" s="260"/>
      <c r="AS29" s="302"/>
    </row>
    <row r="30" spans="1:46" ht="13.5" customHeight="1" x14ac:dyDescent="0.2">
      <c r="A30" s="259"/>
      <c r="AK30" s="262"/>
      <c r="AL30" s="263"/>
      <c r="AM30" s="263"/>
      <c r="AN30" s="264"/>
      <c r="AO30" s="1127" t="s">
        <v>520</v>
      </c>
      <c r="AP30" s="265"/>
      <c r="AQ30" s="266" t="s">
        <v>521</v>
      </c>
      <c r="AR30" s="267"/>
    </row>
    <row r="31" spans="1:46" ht="13.2" x14ac:dyDescent="0.2">
      <c r="A31" s="259"/>
      <c r="AK31" s="268"/>
      <c r="AL31" s="269"/>
      <c r="AM31" s="269"/>
      <c r="AN31" s="270"/>
      <c r="AO31" s="1128"/>
      <c r="AP31" s="271" t="s">
        <v>522</v>
      </c>
      <c r="AQ31" s="272" t="s">
        <v>523</v>
      </c>
      <c r="AR31" s="273" t="s">
        <v>524</v>
      </c>
    </row>
    <row r="32" spans="1:46" ht="27" customHeight="1" x14ac:dyDescent="0.2">
      <c r="A32" s="259"/>
      <c r="AK32" s="1143" t="s">
        <v>542</v>
      </c>
      <c r="AL32" s="1144"/>
      <c r="AM32" s="1144"/>
      <c r="AN32" s="1145"/>
      <c r="AO32" s="303">
        <v>1903230</v>
      </c>
      <c r="AP32" s="303">
        <v>28240</v>
      </c>
      <c r="AQ32" s="304">
        <v>62389</v>
      </c>
      <c r="AR32" s="305">
        <v>-54.7</v>
      </c>
    </row>
    <row r="33" spans="1:46" ht="13.5" customHeight="1" x14ac:dyDescent="0.2">
      <c r="A33" s="259"/>
      <c r="AK33" s="1143" t="s">
        <v>543</v>
      </c>
      <c r="AL33" s="1144"/>
      <c r="AM33" s="1144"/>
      <c r="AN33" s="1145"/>
      <c r="AO33" s="303" t="s">
        <v>529</v>
      </c>
      <c r="AP33" s="303" t="s">
        <v>529</v>
      </c>
      <c r="AQ33" s="304" t="s">
        <v>529</v>
      </c>
      <c r="AR33" s="305" t="s">
        <v>529</v>
      </c>
    </row>
    <row r="34" spans="1:46" ht="27" customHeight="1" x14ac:dyDescent="0.2">
      <c r="A34" s="259"/>
      <c r="AK34" s="1143" t="s">
        <v>544</v>
      </c>
      <c r="AL34" s="1144"/>
      <c r="AM34" s="1144"/>
      <c r="AN34" s="1145"/>
      <c r="AO34" s="303" t="s">
        <v>529</v>
      </c>
      <c r="AP34" s="303" t="s">
        <v>529</v>
      </c>
      <c r="AQ34" s="304">
        <v>3</v>
      </c>
      <c r="AR34" s="305" t="s">
        <v>529</v>
      </c>
    </row>
    <row r="35" spans="1:46" ht="27" customHeight="1" x14ac:dyDescent="0.2">
      <c r="A35" s="259"/>
      <c r="AK35" s="1143" t="s">
        <v>545</v>
      </c>
      <c r="AL35" s="1144"/>
      <c r="AM35" s="1144"/>
      <c r="AN35" s="1145"/>
      <c r="AO35" s="303">
        <v>220998</v>
      </c>
      <c r="AP35" s="303">
        <v>3279</v>
      </c>
      <c r="AQ35" s="304">
        <v>14672</v>
      </c>
      <c r="AR35" s="305">
        <v>-77.7</v>
      </c>
    </row>
    <row r="36" spans="1:46" ht="27" customHeight="1" x14ac:dyDescent="0.2">
      <c r="A36" s="259"/>
      <c r="AK36" s="1143" t="s">
        <v>546</v>
      </c>
      <c r="AL36" s="1144"/>
      <c r="AM36" s="1144"/>
      <c r="AN36" s="1145"/>
      <c r="AO36" s="303">
        <v>101082</v>
      </c>
      <c r="AP36" s="303">
        <v>1500</v>
      </c>
      <c r="AQ36" s="304">
        <v>1817</v>
      </c>
      <c r="AR36" s="305">
        <v>-17.399999999999999</v>
      </c>
    </row>
    <row r="37" spans="1:46" ht="13.5" customHeight="1" x14ac:dyDescent="0.2">
      <c r="A37" s="259"/>
      <c r="AK37" s="1143" t="s">
        <v>547</v>
      </c>
      <c r="AL37" s="1144"/>
      <c r="AM37" s="1144"/>
      <c r="AN37" s="1145"/>
      <c r="AO37" s="303">
        <v>4228</v>
      </c>
      <c r="AP37" s="303">
        <v>63</v>
      </c>
      <c r="AQ37" s="304">
        <v>585</v>
      </c>
      <c r="AR37" s="305">
        <v>-89.2</v>
      </c>
    </row>
    <row r="38" spans="1:46" ht="27" customHeight="1" x14ac:dyDescent="0.2">
      <c r="A38" s="259"/>
      <c r="AK38" s="1146" t="s">
        <v>548</v>
      </c>
      <c r="AL38" s="1147"/>
      <c r="AM38" s="1147"/>
      <c r="AN38" s="1148"/>
      <c r="AO38" s="306" t="s">
        <v>529</v>
      </c>
      <c r="AP38" s="306" t="s">
        <v>529</v>
      </c>
      <c r="AQ38" s="307">
        <v>1</v>
      </c>
      <c r="AR38" s="295" t="s">
        <v>529</v>
      </c>
      <c r="AS38" s="302"/>
    </row>
    <row r="39" spans="1:46" ht="13.2" x14ac:dyDescent="0.2">
      <c r="A39" s="259"/>
      <c r="AK39" s="1146" t="s">
        <v>549</v>
      </c>
      <c r="AL39" s="1147"/>
      <c r="AM39" s="1147"/>
      <c r="AN39" s="1148"/>
      <c r="AO39" s="303">
        <v>-70277</v>
      </c>
      <c r="AP39" s="303">
        <v>-1043</v>
      </c>
      <c r="AQ39" s="304">
        <v>-3091</v>
      </c>
      <c r="AR39" s="305">
        <v>-66.3</v>
      </c>
      <c r="AS39" s="302"/>
    </row>
    <row r="40" spans="1:46" ht="27" customHeight="1" x14ac:dyDescent="0.2">
      <c r="A40" s="259"/>
      <c r="AK40" s="1143" t="s">
        <v>550</v>
      </c>
      <c r="AL40" s="1144"/>
      <c r="AM40" s="1144"/>
      <c r="AN40" s="1145"/>
      <c r="AO40" s="303">
        <v>-1332466</v>
      </c>
      <c r="AP40" s="303">
        <v>-19771</v>
      </c>
      <c r="AQ40" s="304">
        <v>-54269</v>
      </c>
      <c r="AR40" s="305">
        <v>-63.6</v>
      </c>
      <c r="AS40" s="302"/>
    </row>
    <row r="41" spans="1:46" ht="13.2" x14ac:dyDescent="0.2">
      <c r="A41" s="259"/>
      <c r="AK41" s="1149" t="s">
        <v>302</v>
      </c>
      <c r="AL41" s="1150"/>
      <c r="AM41" s="1150"/>
      <c r="AN41" s="1151"/>
      <c r="AO41" s="303">
        <v>826795</v>
      </c>
      <c r="AP41" s="303">
        <v>12268</v>
      </c>
      <c r="AQ41" s="304">
        <v>22106</v>
      </c>
      <c r="AR41" s="305">
        <v>-44.5</v>
      </c>
      <c r="AS41" s="302"/>
    </row>
    <row r="42" spans="1:46" ht="13.2" x14ac:dyDescent="0.2">
      <c r="A42" s="259"/>
      <c r="AK42" s="308" t="s">
        <v>551</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552</v>
      </c>
    </row>
    <row r="48" spans="1:46" ht="13.2" x14ac:dyDescent="0.2">
      <c r="A48" s="259"/>
      <c r="AK48" s="313" t="s">
        <v>553</v>
      </c>
      <c r="AL48" s="313"/>
      <c r="AM48" s="313"/>
      <c r="AN48" s="313"/>
      <c r="AO48" s="313"/>
      <c r="AP48" s="313"/>
      <c r="AQ48" s="314"/>
      <c r="AR48" s="313"/>
    </row>
    <row r="49" spans="1:44" ht="13.5" customHeight="1" x14ac:dyDescent="0.2">
      <c r="A49" s="259"/>
      <c r="AK49" s="315"/>
      <c r="AL49" s="316"/>
      <c r="AM49" s="1138" t="s">
        <v>520</v>
      </c>
      <c r="AN49" s="1140" t="s">
        <v>554</v>
      </c>
      <c r="AO49" s="1141"/>
      <c r="AP49" s="1141"/>
      <c r="AQ49" s="1141"/>
      <c r="AR49" s="1142"/>
    </row>
    <row r="50" spans="1:44" ht="13.2" x14ac:dyDescent="0.2">
      <c r="A50" s="259"/>
      <c r="AK50" s="317"/>
      <c r="AL50" s="318"/>
      <c r="AM50" s="1139"/>
      <c r="AN50" s="319" t="s">
        <v>555</v>
      </c>
      <c r="AO50" s="320" t="s">
        <v>556</v>
      </c>
      <c r="AP50" s="321" t="s">
        <v>557</v>
      </c>
      <c r="AQ50" s="322" t="s">
        <v>558</v>
      </c>
      <c r="AR50" s="323" t="s">
        <v>559</v>
      </c>
    </row>
    <row r="51" spans="1:44" ht="13.2" x14ac:dyDescent="0.2">
      <c r="A51" s="259"/>
      <c r="AK51" s="315" t="s">
        <v>560</v>
      </c>
      <c r="AL51" s="316"/>
      <c r="AM51" s="324">
        <v>2462023</v>
      </c>
      <c r="AN51" s="325">
        <v>35000</v>
      </c>
      <c r="AO51" s="326">
        <v>70.7</v>
      </c>
      <c r="AP51" s="327">
        <v>69185</v>
      </c>
      <c r="AQ51" s="328">
        <v>-2</v>
      </c>
      <c r="AR51" s="329">
        <v>72.7</v>
      </c>
    </row>
    <row r="52" spans="1:44" ht="13.2" x14ac:dyDescent="0.2">
      <c r="A52" s="259"/>
      <c r="AK52" s="330"/>
      <c r="AL52" s="331" t="s">
        <v>561</v>
      </c>
      <c r="AM52" s="332">
        <v>940621</v>
      </c>
      <c r="AN52" s="333">
        <v>13372</v>
      </c>
      <c r="AO52" s="334">
        <v>29.6</v>
      </c>
      <c r="AP52" s="335">
        <v>38519</v>
      </c>
      <c r="AQ52" s="336">
        <v>3</v>
      </c>
      <c r="AR52" s="337">
        <v>26.6</v>
      </c>
    </row>
    <row r="53" spans="1:44" ht="13.2" x14ac:dyDescent="0.2">
      <c r="A53" s="259"/>
      <c r="AK53" s="315" t="s">
        <v>562</v>
      </c>
      <c r="AL53" s="316"/>
      <c r="AM53" s="324">
        <v>2367274</v>
      </c>
      <c r="AN53" s="325">
        <v>34057</v>
      </c>
      <c r="AO53" s="326">
        <v>-2.7</v>
      </c>
      <c r="AP53" s="327">
        <v>70166</v>
      </c>
      <c r="AQ53" s="328">
        <v>1.4</v>
      </c>
      <c r="AR53" s="329">
        <v>-4.0999999999999996</v>
      </c>
    </row>
    <row r="54" spans="1:44" ht="13.2" x14ac:dyDescent="0.2">
      <c r="A54" s="259"/>
      <c r="AK54" s="330"/>
      <c r="AL54" s="331" t="s">
        <v>561</v>
      </c>
      <c r="AM54" s="332">
        <v>1456859</v>
      </c>
      <c r="AN54" s="333">
        <v>20959</v>
      </c>
      <c r="AO54" s="334">
        <v>56.7</v>
      </c>
      <c r="AP54" s="335">
        <v>36115</v>
      </c>
      <c r="AQ54" s="336">
        <v>-6.2</v>
      </c>
      <c r="AR54" s="337">
        <v>62.9</v>
      </c>
    </row>
    <row r="55" spans="1:44" ht="13.2" x14ac:dyDescent="0.2">
      <c r="A55" s="259"/>
      <c r="AK55" s="315" t="s">
        <v>563</v>
      </c>
      <c r="AL55" s="316"/>
      <c r="AM55" s="324">
        <v>2209725</v>
      </c>
      <c r="AN55" s="325">
        <v>32077</v>
      </c>
      <c r="AO55" s="326">
        <v>-5.8</v>
      </c>
      <c r="AP55" s="327">
        <v>70329</v>
      </c>
      <c r="AQ55" s="328">
        <v>0.2</v>
      </c>
      <c r="AR55" s="329">
        <v>-6</v>
      </c>
    </row>
    <row r="56" spans="1:44" ht="13.2" x14ac:dyDescent="0.2">
      <c r="A56" s="259"/>
      <c r="AK56" s="330"/>
      <c r="AL56" s="331" t="s">
        <v>561</v>
      </c>
      <c r="AM56" s="332">
        <v>1241560</v>
      </c>
      <c r="AN56" s="333">
        <v>18023</v>
      </c>
      <c r="AO56" s="334">
        <v>-14</v>
      </c>
      <c r="AP56" s="335">
        <v>39403</v>
      </c>
      <c r="AQ56" s="336">
        <v>9.1</v>
      </c>
      <c r="AR56" s="337">
        <v>-23.1</v>
      </c>
    </row>
    <row r="57" spans="1:44" ht="13.2" x14ac:dyDescent="0.2">
      <c r="A57" s="259"/>
      <c r="AK57" s="315" t="s">
        <v>564</v>
      </c>
      <c r="AL57" s="316"/>
      <c r="AM57" s="324">
        <v>1864221</v>
      </c>
      <c r="AN57" s="325">
        <v>27521</v>
      </c>
      <c r="AO57" s="326">
        <v>-14.2</v>
      </c>
      <c r="AP57" s="327">
        <v>71871</v>
      </c>
      <c r="AQ57" s="328">
        <v>2.2000000000000002</v>
      </c>
      <c r="AR57" s="329">
        <v>-16.399999999999999</v>
      </c>
    </row>
    <row r="58" spans="1:44" ht="13.2" x14ac:dyDescent="0.2">
      <c r="A58" s="259"/>
      <c r="AK58" s="330"/>
      <c r="AL58" s="331" t="s">
        <v>561</v>
      </c>
      <c r="AM58" s="332">
        <v>1093814</v>
      </c>
      <c r="AN58" s="333">
        <v>16147</v>
      </c>
      <c r="AO58" s="334">
        <v>-10.4</v>
      </c>
      <c r="AP58" s="335">
        <v>38232</v>
      </c>
      <c r="AQ58" s="336">
        <v>-3</v>
      </c>
      <c r="AR58" s="337">
        <v>-7.4</v>
      </c>
    </row>
    <row r="59" spans="1:44" ht="13.2" x14ac:dyDescent="0.2">
      <c r="A59" s="259"/>
      <c r="AK59" s="315" t="s">
        <v>565</v>
      </c>
      <c r="AL59" s="316"/>
      <c r="AM59" s="324">
        <v>3636851</v>
      </c>
      <c r="AN59" s="325">
        <v>53962</v>
      </c>
      <c r="AO59" s="326">
        <v>96.1</v>
      </c>
      <c r="AP59" s="327">
        <v>71807</v>
      </c>
      <c r="AQ59" s="328">
        <v>-0.1</v>
      </c>
      <c r="AR59" s="329">
        <v>96.2</v>
      </c>
    </row>
    <row r="60" spans="1:44" ht="13.2" x14ac:dyDescent="0.2">
      <c r="A60" s="259"/>
      <c r="AK60" s="330"/>
      <c r="AL60" s="331" t="s">
        <v>561</v>
      </c>
      <c r="AM60" s="332">
        <v>1794141</v>
      </c>
      <c r="AN60" s="333">
        <v>26621</v>
      </c>
      <c r="AO60" s="334">
        <v>64.900000000000006</v>
      </c>
      <c r="AP60" s="335">
        <v>37333</v>
      </c>
      <c r="AQ60" s="336">
        <v>-2.4</v>
      </c>
      <c r="AR60" s="337">
        <v>67.3</v>
      </c>
    </row>
    <row r="61" spans="1:44" ht="13.2" x14ac:dyDescent="0.2">
      <c r="A61" s="259"/>
      <c r="AK61" s="315" t="s">
        <v>566</v>
      </c>
      <c r="AL61" s="338"/>
      <c r="AM61" s="324">
        <v>2508019</v>
      </c>
      <c r="AN61" s="325">
        <v>36523</v>
      </c>
      <c r="AO61" s="326">
        <v>28.8</v>
      </c>
      <c r="AP61" s="327">
        <v>70672</v>
      </c>
      <c r="AQ61" s="339">
        <v>0.3</v>
      </c>
      <c r="AR61" s="329">
        <v>28.5</v>
      </c>
    </row>
    <row r="62" spans="1:44" ht="13.2" x14ac:dyDescent="0.2">
      <c r="A62" s="259"/>
      <c r="AK62" s="330"/>
      <c r="AL62" s="331" t="s">
        <v>561</v>
      </c>
      <c r="AM62" s="332">
        <v>1305399</v>
      </c>
      <c r="AN62" s="333">
        <v>19024</v>
      </c>
      <c r="AO62" s="334">
        <v>25.4</v>
      </c>
      <c r="AP62" s="335">
        <v>37920</v>
      </c>
      <c r="AQ62" s="336">
        <v>0.1</v>
      </c>
      <c r="AR62" s="337">
        <v>25.3</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sheetData>
  <sheetProtection algorithmName="SHA-512" hashValue="OQce44rFTlD+O4j5vMkX6XY4EGMyMADmMCswVgXpMh5fZeu1bvpc06RCx0FaCebQPdAanF7aWxa95CI06Z+7uA==" saltValue="BefyPp1efzNzWD/gsInR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568</v>
      </c>
    </row>
    <row r="121" spans="125:125" ht="13.5" hidden="1" customHeight="1" x14ac:dyDescent="0.2">
      <c r="DU121" s="253"/>
    </row>
  </sheetData>
  <sheetProtection algorithmName="SHA-512" hashValue="L7zl+qIk4HZVH3d6+qJOSntbx8O6gkb2930x7RhEqJhptbNeRfhqK3EwMEzKNPPbbR5WvS43gfdWceSK4fbBLA==" saltValue="+mrwWAdVrmEKZ3uVWLvrv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569</v>
      </c>
    </row>
  </sheetData>
  <sheetProtection algorithmName="SHA-512" hashValue="uM2uRa1rx/yicmEHsO/QQRDjO5H592d2Z6zNq5Wl0vUzSmC3LL6FmVKfb+aYCzF3I8qSKbZMJp1jUvLaYExVEg==" saltValue="j219StsCUdkmG+9abiWGaw=="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2">
      <c r="B47" s="10"/>
      <c r="C47" s="1152" t="s">
        <v>3</v>
      </c>
      <c r="D47" s="1152"/>
      <c r="E47" s="1153"/>
      <c r="F47" s="11">
        <v>19.84</v>
      </c>
      <c r="G47" s="12">
        <v>17.09</v>
      </c>
      <c r="H47" s="12">
        <v>12.08</v>
      </c>
      <c r="I47" s="12">
        <v>15.25</v>
      </c>
      <c r="J47" s="13">
        <v>16.649999999999999</v>
      </c>
    </row>
    <row r="48" spans="2:10" ht="57.75" customHeight="1" x14ac:dyDescent="0.2">
      <c r="B48" s="14"/>
      <c r="C48" s="1154" t="s">
        <v>4</v>
      </c>
      <c r="D48" s="1154"/>
      <c r="E48" s="1155"/>
      <c r="F48" s="15">
        <v>4.76</v>
      </c>
      <c r="G48" s="16">
        <v>3.2</v>
      </c>
      <c r="H48" s="16">
        <v>7.74</v>
      </c>
      <c r="I48" s="16">
        <v>7.31</v>
      </c>
      <c r="J48" s="17">
        <v>10.09</v>
      </c>
    </row>
    <row r="49" spans="2:10" ht="57.75" customHeight="1" thickBot="1" x14ac:dyDescent="0.25">
      <c r="B49" s="18"/>
      <c r="C49" s="1156" t="s">
        <v>5</v>
      </c>
      <c r="D49" s="1156"/>
      <c r="E49" s="1157"/>
      <c r="F49" s="19" t="s">
        <v>575</v>
      </c>
      <c r="G49" s="20" t="s">
        <v>576</v>
      </c>
      <c r="H49" s="20" t="s">
        <v>577</v>
      </c>
      <c r="I49" s="20" t="s">
        <v>578</v>
      </c>
      <c r="J49" s="21" t="s">
        <v>579</v>
      </c>
    </row>
    <row r="50" spans="2:10" ht="13.2" x14ac:dyDescent="0.2"/>
  </sheetData>
  <sheetProtection algorithmName="SHA-512" hashValue="Mm61ztejfW45TRrnC3gK0yKT/5QeBI7lk2bH0YzRLrPT+CerVRGwz9+OhlNxg85t4IXZgFUQic7EQIZIoELqww==" saltValue="1HPE7ADzuAvS4M1YYa2L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9"/>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2">
      <c r="A34" s="22"/>
      <c r="B34" s="31"/>
      <c r="C34" s="1162" t="s">
        <v>580</v>
      </c>
      <c r="D34" s="1162"/>
      <c r="E34" s="1163"/>
      <c r="F34" s="32">
        <v>4.76</v>
      </c>
      <c r="G34" s="33">
        <v>3.19</v>
      </c>
      <c r="H34" s="33">
        <v>7.67</v>
      </c>
      <c r="I34" s="33">
        <v>7.3</v>
      </c>
      <c r="J34" s="34">
        <v>10.08</v>
      </c>
      <c r="K34" s="22"/>
      <c r="L34" s="22"/>
      <c r="M34" s="22"/>
      <c r="N34" s="22"/>
      <c r="O34" s="22"/>
      <c r="P34" s="22"/>
    </row>
    <row r="35" spans="1:16" ht="39" customHeight="1" x14ac:dyDescent="0.2">
      <c r="A35" s="22"/>
      <c r="B35" s="35"/>
      <c r="C35" s="1158" t="s">
        <v>581</v>
      </c>
      <c r="D35" s="1158"/>
      <c r="E35" s="1159"/>
      <c r="F35" s="36">
        <v>2.73</v>
      </c>
      <c r="G35" s="37">
        <v>3.31</v>
      </c>
      <c r="H35" s="37">
        <v>3.82</v>
      </c>
      <c r="I35" s="37">
        <v>4.75</v>
      </c>
      <c r="J35" s="38">
        <v>6.19</v>
      </c>
      <c r="K35" s="22"/>
      <c r="L35" s="22"/>
      <c r="M35" s="22"/>
      <c r="N35" s="22"/>
      <c r="O35" s="22"/>
      <c r="P35" s="22"/>
    </row>
    <row r="36" spans="1:16" ht="39" customHeight="1" x14ac:dyDescent="0.2">
      <c r="A36" s="22"/>
      <c r="B36" s="35"/>
      <c r="C36" s="1158" t="s">
        <v>582</v>
      </c>
      <c r="D36" s="1158"/>
      <c r="E36" s="1159"/>
      <c r="F36" s="36">
        <v>0.8</v>
      </c>
      <c r="G36" s="37">
        <v>0.56999999999999995</v>
      </c>
      <c r="H36" s="37">
        <v>0.98</v>
      </c>
      <c r="I36" s="37">
        <v>0.32</v>
      </c>
      <c r="J36" s="38">
        <v>1.41</v>
      </c>
      <c r="K36" s="22"/>
      <c r="L36" s="22"/>
      <c r="M36" s="22"/>
      <c r="N36" s="22"/>
      <c r="O36" s="22"/>
      <c r="P36" s="22"/>
    </row>
    <row r="37" spans="1:16" ht="39" customHeight="1" x14ac:dyDescent="0.2">
      <c r="A37" s="22"/>
      <c r="B37" s="35"/>
      <c r="C37" s="1158" t="s">
        <v>583</v>
      </c>
      <c r="D37" s="1158"/>
      <c r="E37" s="1159"/>
      <c r="F37" s="36">
        <v>2.0099999999999998</v>
      </c>
      <c r="G37" s="37">
        <v>0.22</v>
      </c>
      <c r="H37" s="37">
        <v>1.48</v>
      </c>
      <c r="I37" s="37">
        <v>0.72</v>
      </c>
      <c r="J37" s="38">
        <v>0.61</v>
      </c>
      <c r="K37" s="22"/>
      <c r="L37" s="22"/>
      <c r="M37" s="22"/>
      <c r="N37" s="22"/>
      <c r="O37" s="22"/>
      <c r="P37" s="22"/>
    </row>
    <row r="38" spans="1:16" ht="39" customHeight="1" x14ac:dyDescent="0.2">
      <c r="A38" s="22"/>
      <c r="B38" s="35"/>
      <c r="C38" s="1158" t="s">
        <v>584</v>
      </c>
      <c r="D38" s="1158"/>
      <c r="E38" s="1159"/>
      <c r="F38" s="36">
        <v>0.4</v>
      </c>
      <c r="G38" s="37">
        <v>0.31</v>
      </c>
      <c r="H38" s="37">
        <v>0.52</v>
      </c>
      <c r="I38" s="37">
        <v>0.69</v>
      </c>
      <c r="J38" s="38">
        <v>0.43</v>
      </c>
      <c r="K38" s="22"/>
      <c r="L38" s="22"/>
      <c r="M38" s="22"/>
      <c r="N38" s="22"/>
      <c r="O38" s="22"/>
      <c r="P38" s="22"/>
    </row>
    <row r="39" spans="1:16" ht="39" customHeight="1" x14ac:dyDescent="0.2">
      <c r="A39" s="22"/>
      <c r="B39" s="35"/>
      <c r="C39" s="1158" t="s">
        <v>585</v>
      </c>
      <c r="D39" s="1158"/>
      <c r="E39" s="1159"/>
      <c r="F39" s="36">
        <v>0.03</v>
      </c>
      <c r="G39" s="37">
        <v>0.03</v>
      </c>
      <c r="H39" s="37">
        <v>0.04</v>
      </c>
      <c r="I39" s="37">
        <v>0.03</v>
      </c>
      <c r="J39" s="38">
        <v>0.01</v>
      </c>
      <c r="K39" s="22"/>
      <c r="L39" s="22"/>
      <c r="M39" s="22"/>
      <c r="N39" s="22"/>
      <c r="O39" s="22"/>
      <c r="P39" s="22"/>
    </row>
    <row r="40" spans="1:16" ht="39" customHeight="1" x14ac:dyDescent="0.2">
      <c r="A40" s="22"/>
      <c r="B40" s="35"/>
      <c r="C40" s="1158"/>
      <c r="D40" s="1158"/>
      <c r="E40" s="1159"/>
      <c r="F40" s="36"/>
      <c r="G40" s="37"/>
      <c r="H40" s="37"/>
      <c r="I40" s="37"/>
      <c r="J40" s="38"/>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586</v>
      </c>
      <c r="D42" s="1158"/>
      <c r="E42" s="1159"/>
      <c r="F42" s="36" t="s">
        <v>529</v>
      </c>
      <c r="G42" s="37" t="s">
        <v>529</v>
      </c>
      <c r="H42" s="37" t="s">
        <v>529</v>
      </c>
      <c r="I42" s="37" t="s">
        <v>529</v>
      </c>
      <c r="J42" s="38" t="s">
        <v>529</v>
      </c>
      <c r="K42" s="22"/>
      <c r="L42" s="22"/>
      <c r="M42" s="22"/>
      <c r="N42" s="22"/>
      <c r="O42" s="22"/>
      <c r="P42" s="22"/>
    </row>
    <row r="43" spans="1:16" ht="39" customHeight="1" thickBot="1" x14ac:dyDescent="0.25">
      <c r="A43" s="22"/>
      <c r="B43" s="40"/>
      <c r="C43" s="1160" t="s">
        <v>587</v>
      </c>
      <c r="D43" s="1160"/>
      <c r="E43" s="1161"/>
      <c r="F43" s="41" t="s">
        <v>529</v>
      </c>
      <c r="G43" s="42" t="s">
        <v>529</v>
      </c>
      <c r="H43" s="42" t="s">
        <v>529</v>
      </c>
      <c r="I43" s="42" t="s">
        <v>529</v>
      </c>
      <c r="J43" s="43" t="s">
        <v>529</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row r="49" s="23" customFormat="1" ht="13.5" hidden="1" customHeight="1" x14ac:dyDescent="0.2"/>
  </sheetData>
  <sheetProtection algorithmName="SHA-512" hashValue="5AKcBbaCtWwEQ7nBUs4MHmWHFg9F2P6srsnYcTCoPmk19x8mhkIkGpdNMHLQLourg+DTQHbY/z/XSlmxhmdxgA==" saltValue="LT4Q7d2Qe3TCwdxG2zIz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0" zoomScaleNormal="8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570</v>
      </c>
      <c r="L44" s="54" t="s">
        <v>571</v>
      </c>
      <c r="M44" s="54" t="s">
        <v>572</v>
      </c>
      <c r="N44" s="54" t="s">
        <v>573</v>
      </c>
      <c r="O44" s="55" t="s">
        <v>574</v>
      </c>
      <c r="P44" s="46"/>
      <c r="Q44" s="46"/>
      <c r="R44" s="46"/>
      <c r="S44" s="46"/>
      <c r="T44" s="46"/>
      <c r="U44" s="46"/>
    </row>
    <row r="45" spans="1:21" ht="30.75" customHeight="1" x14ac:dyDescent="0.2">
      <c r="A45" s="46"/>
      <c r="B45" s="1164" t="s">
        <v>11</v>
      </c>
      <c r="C45" s="1165"/>
      <c r="D45" s="56"/>
      <c r="E45" s="1170" t="s">
        <v>12</v>
      </c>
      <c r="F45" s="1170"/>
      <c r="G45" s="1170"/>
      <c r="H45" s="1170"/>
      <c r="I45" s="1170"/>
      <c r="J45" s="1171"/>
      <c r="K45" s="57">
        <v>1881</v>
      </c>
      <c r="L45" s="58">
        <v>1871</v>
      </c>
      <c r="M45" s="58">
        <v>2011</v>
      </c>
      <c r="N45" s="58">
        <v>1902</v>
      </c>
      <c r="O45" s="59">
        <v>1903</v>
      </c>
      <c r="P45" s="46"/>
      <c r="Q45" s="46"/>
      <c r="R45" s="46"/>
      <c r="S45" s="46"/>
      <c r="T45" s="46"/>
      <c r="U45" s="46"/>
    </row>
    <row r="46" spans="1:21" ht="30.75" customHeight="1" x14ac:dyDescent="0.2">
      <c r="A46" s="46"/>
      <c r="B46" s="1166"/>
      <c r="C46" s="1167"/>
      <c r="D46" s="60"/>
      <c r="E46" s="1172" t="s">
        <v>13</v>
      </c>
      <c r="F46" s="1172"/>
      <c r="G46" s="1172"/>
      <c r="H46" s="1172"/>
      <c r="I46" s="1172"/>
      <c r="J46" s="1173"/>
      <c r="K46" s="61" t="s">
        <v>529</v>
      </c>
      <c r="L46" s="62" t="s">
        <v>529</v>
      </c>
      <c r="M46" s="62" t="s">
        <v>529</v>
      </c>
      <c r="N46" s="62" t="s">
        <v>529</v>
      </c>
      <c r="O46" s="63" t="s">
        <v>529</v>
      </c>
      <c r="P46" s="46"/>
      <c r="Q46" s="46"/>
      <c r="R46" s="46"/>
      <c r="S46" s="46"/>
      <c r="T46" s="46"/>
      <c r="U46" s="46"/>
    </row>
    <row r="47" spans="1:21" ht="30.75" customHeight="1" x14ac:dyDescent="0.2">
      <c r="A47" s="46"/>
      <c r="B47" s="1166"/>
      <c r="C47" s="1167"/>
      <c r="D47" s="60"/>
      <c r="E47" s="1172" t="s">
        <v>14</v>
      </c>
      <c r="F47" s="1172"/>
      <c r="G47" s="1172"/>
      <c r="H47" s="1172"/>
      <c r="I47" s="1172"/>
      <c r="J47" s="1173"/>
      <c r="K47" s="61" t="s">
        <v>529</v>
      </c>
      <c r="L47" s="62" t="s">
        <v>529</v>
      </c>
      <c r="M47" s="62" t="s">
        <v>529</v>
      </c>
      <c r="N47" s="62" t="s">
        <v>529</v>
      </c>
      <c r="O47" s="63" t="s">
        <v>529</v>
      </c>
      <c r="P47" s="46"/>
      <c r="Q47" s="46"/>
      <c r="R47" s="46"/>
      <c r="S47" s="46"/>
      <c r="T47" s="46"/>
      <c r="U47" s="46"/>
    </row>
    <row r="48" spans="1:21" ht="30.75" customHeight="1" x14ac:dyDescent="0.2">
      <c r="A48" s="46"/>
      <c r="B48" s="1166"/>
      <c r="C48" s="1167"/>
      <c r="D48" s="60"/>
      <c r="E48" s="1172" t="s">
        <v>15</v>
      </c>
      <c r="F48" s="1172"/>
      <c r="G48" s="1172"/>
      <c r="H48" s="1172"/>
      <c r="I48" s="1172"/>
      <c r="J48" s="1173"/>
      <c r="K48" s="61">
        <v>277</v>
      </c>
      <c r="L48" s="62">
        <v>293</v>
      </c>
      <c r="M48" s="62">
        <v>251</v>
      </c>
      <c r="N48" s="62">
        <v>276</v>
      </c>
      <c r="O48" s="63">
        <v>221</v>
      </c>
      <c r="P48" s="46"/>
      <c r="Q48" s="46"/>
      <c r="R48" s="46"/>
      <c r="S48" s="46"/>
      <c r="T48" s="46"/>
      <c r="U48" s="46"/>
    </row>
    <row r="49" spans="1:21" ht="30.75" customHeight="1" x14ac:dyDescent="0.2">
      <c r="A49" s="46"/>
      <c r="B49" s="1166"/>
      <c r="C49" s="1167"/>
      <c r="D49" s="60"/>
      <c r="E49" s="1172" t="s">
        <v>16</v>
      </c>
      <c r="F49" s="1172"/>
      <c r="G49" s="1172"/>
      <c r="H49" s="1172"/>
      <c r="I49" s="1172"/>
      <c r="J49" s="1173"/>
      <c r="K49" s="61">
        <v>110</v>
      </c>
      <c r="L49" s="62">
        <v>122</v>
      </c>
      <c r="M49" s="62">
        <v>113</v>
      </c>
      <c r="N49" s="62">
        <v>107</v>
      </c>
      <c r="O49" s="63">
        <v>101</v>
      </c>
      <c r="P49" s="46"/>
      <c r="Q49" s="46"/>
      <c r="R49" s="46"/>
      <c r="S49" s="46"/>
      <c r="T49" s="46"/>
      <c r="U49" s="46"/>
    </row>
    <row r="50" spans="1:21" ht="30.75" customHeight="1" x14ac:dyDescent="0.2">
      <c r="A50" s="46"/>
      <c r="B50" s="1166"/>
      <c r="C50" s="1167"/>
      <c r="D50" s="60"/>
      <c r="E50" s="1172" t="s">
        <v>17</v>
      </c>
      <c r="F50" s="1172"/>
      <c r="G50" s="1172"/>
      <c r="H50" s="1172"/>
      <c r="I50" s="1172"/>
      <c r="J50" s="1173"/>
      <c r="K50" s="61">
        <v>0</v>
      </c>
      <c r="L50" s="62">
        <v>0</v>
      </c>
      <c r="M50" s="62">
        <v>1</v>
      </c>
      <c r="N50" s="62">
        <v>1</v>
      </c>
      <c r="O50" s="63">
        <v>4</v>
      </c>
      <c r="P50" s="46"/>
      <c r="Q50" s="46"/>
      <c r="R50" s="46"/>
      <c r="S50" s="46"/>
      <c r="T50" s="46"/>
      <c r="U50" s="46"/>
    </row>
    <row r="51" spans="1:21" ht="30.75" customHeight="1" x14ac:dyDescent="0.2">
      <c r="A51" s="46"/>
      <c r="B51" s="1168"/>
      <c r="C51" s="1169"/>
      <c r="D51" s="64"/>
      <c r="E51" s="1172" t="s">
        <v>18</v>
      </c>
      <c r="F51" s="1172"/>
      <c r="G51" s="1172"/>
      <c r="H51" s="1172"/>
      <c r="I51" s="1172"/>
      <c r="J51" s="1173"/>
      <c r="K51" s="61" t="s">
        <v>529</v>
      </c>
      <c r="L51" s="62">
        <v>0</v>
      </c>
      <c r="M51" s="62" t="s">
        <v>529</v>
      </c>
      <c r="N51" s="62" t="s">
        <v>529</v>
      </c>
      <c r="O51" s="63" t="s">
        <v>529</v>
      </c>
      <c r="P51" s="46"/>
      <c r="Q51" s="46"/>
      <c r="R51" s="46"/>
      <c r="S51" s="46"/>
      <c r="T51" s="46"/>
      <c r="U51" s="46"/>
    </row>
    <row r="52" spans="1:21" ht="30.75" customHeight="1" x14ac:dyDescent="0.2">
      <c r="A52" s="46"/>
      <c r="B52" s="1174" t="s">
        <v>19</v>
      </c>
      <c r="C52" s="1175"/>
      <c r="D52" s="64"/>
      <c r="E52" s="1172" t="s">
        <v>20</v>
      </c>
      <c r="F52" s="1172"/>
      <c r="G52" s="1172"/>
      <c r="H52" s="1172"/>
      <c r="I52" s="1172"/>
      <c r="J52" s="1173"/>
      <c r="K52" s="61">
        <v>1587</v>
      </c>
      <c r="L52" s="62">
        <v>1548</v>
      </c>
      <c r="M52" s="62">
        <v>1521</v>
      </c>
      <c r="N52" s="62">
        <v>1449</v>
      </c>
      <c r="O52" s="63">
        <v>1403</v>
      </c>
      <c r="P52" s="46"/>
      <c r="Q52" s="46"/>
      <c r="R52" s="46"/>
      <c r="S52" s="46"/>
      <c r="T52" s="46"/>
      <c r="U52" s="46"/>
    </row>
    <row r="53" spans="1:21" ht="30.75" customHeight="1" thickBot="1" x14ac:dyDescent="0.25">
      <c r="A53" s="46"/>
      <c r="B53" s="1176" t="s">
        <v>21</v>
      </c>
      <c r="C53" s="1177"/>
      <c r="D53" s="65"/>
      <c r="E53" s="1178" t="s">
        <v>22</v>
      </c>
      <c r="F53" s="1178"/>
      <c r="G53" s="1178"/>
      <c r="H53" s="1178"/>
      <c r="I53" s="1178"/>
      <c r="J53" s="1179"/>
      <c r="K53" s="66">
        <v>681</v>
      </c>
      <c r="L53" s="67">
        <v>738</v>
      </c>
      <c r="M53" s="67">
        <v>855</v>
      </c>
      <c r="N53" s="67">
        <v>837</v>
      </c>
      <c r="O53" s="68">
        <v>826</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588</v>
      </c>
      <c r="P56" s="46"/>
      <c r="Q56" s="46"/>
      <c r="R56" s="46"/>
      <c r="S56" s="46"/>
      <c r="T56" s="46"/>
      <c r="U56" s="46"/>
    </row>
    <row r="57" spans="1:21" ht="31.5" customHeight="1" thickBot="1" x14ac:dyDescent="0.25">
      <c r="A57" s="46"/>
      <c r="B57" s="74"/>
      <c r="C57" s="75"/>
      <c r="D57" s="75"/>
      <c r="E57" s="76"/>
      <c r="F57" s="76"/>
      <c r="G57" s="76"/>
      <c r="H57" s="76"/>
      <c r="I57" s="76"/>
      <c r="J57" s="77" t="s">
        <v>2</v>
      </c>
      <c r="K57" s="78" t="s">
        <v>589</v>
      </c>
      <c r="L57" s="79" t="s">
        <v>590</v>
      </c>
      <c r="M57" s="79" t="s">
        <v>591</v>
      </c>
      <c r="N57" s="79" t="s">
        <v>592</v>
      </c>
      <c r="O57" s="80" t="s">
        <v>593</v>
      </c>
      <c r="P57" s="46"/>
      <c r="Q57" s="46"/>
      <c r="R57" s="46"/>
      <c r="S57" s="46"/>
      <c r="T57" s="46"/>
      <c r="U57" s="46"/>
    </row>
    <row r="58" spans="1:21" ht="31.5" customHeight="1" x14ac:dyDescent="0.2">
      <c r="B58" s="1180" t="s">
        <v>26</v>
      </c>
      <c r="C58" s="1181"/>
      <c r="D58" s="1186" t="s">
        <v>27</v>
      </c>
      <c r="E58" s="1187"/>
      <c r="F58" s="1187"/>
      <c r="G58" s="1187"/>
      <c r="H58" s="1187"/>
      <c r="I58" s="1187"/>
      <c r="J58" s="1188"/>
      <c r="K58" s="81" t="s">
        <v>605</v>
      </c>
      <c r="L58" s="82" t="s">
        <v>529</v>
      </c>
      <c r="M58" s="82" t="s">
        <v>529</v>
      </c>
      <c r="N58" s="82" t="s">
        <v>529</v>
      </c>
      <c r="O58" s="83" t="s">
        <v>529</v>
      </c>
    </row>
    <row r="59" spans="1:21" ht="31.5" customHeight="1" x14ac:dyDescent="0.2">
      <c r="B59" s="1182"/>
      <c r="C59" s="1183"/>
      <c r="D59" s="1189" t="s">
        <v>28</v>
      </c>
      <c r="E59" s="1190"/>
      <c r="F59" s="1190"/>
      <c r="G59" s="1190"/>
      <c r="H59" s="1190"/>
      <c r="I59" s="1190"/>
      <c r="J59" s="1191"/>
      <c r="K59" s="84" t="s">
        <v>529</v>
      </c>
      <c r="L59" s="85" t="s">
        <v>529</v>
      </c>
      <c r="M59" s="85" t="s">
        <v>529</v>
      </c>
      <c r="N59" s="85" t="s">
        <v>529</v>
      </c>
      <c r="O59" s="86" t="s">
        <v>529</v>
      </c>
    </row>
    <row r="60" spans="1:21" ht="31.5" customHeight="1" thickBot="1" x14ac:dyDescent="0.25">
      <c r="B60" s="1184"/>
      <c r="C60" s="1185"/>
      <c r="D60" s="1192" t="s">
        <v>29</v>
      </c>
      <c r="E60" s="1193"/>
      <c r="F60" s="1193"/>
      <c r="G60" s="1193"/>
      <c r="H60" s="1193"/>
      <c r="I60" s="1193"/>
      <c r="J60" s="1194"/>
      <c r="K60" s="87" t="s">
        <v>529</v>
      </c>
      <c r="L60" s="88" t="s">
        <v>529</v>
      </c>
      <c r="M60" s="88" t="s">
        <v>529</v>
      </c>
      <c r="N60" s="88" t="s">
        <v>529</v>
      </c>
      <c r="O60" s="89" t="s">
        <v>529</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9D00d4ec/+P5LAyQg2YGCcLSzUKw3nzplHSzAEHuEcoB+Q98oZ/Y+0trHoOUfBUzlcjfYvZAhG0nneB9vQZFig==" saltValue="C2CoXzck3jKFttQlgDhZv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90" zoomScaleNormal="9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570</v>
      </c>
      <c r="J40" s="101" t="s">
        <v>571</v>
      </c>
      <c r="K40" s="101" t="s">
        <v>572</v>
      </c>
      <c r="L40" s="101" t="s">
        <v>573</v>
      </c>
      <c r="M40" s="102" t="s">
        <v>574</v>
      </c>
    </row>
    <row r="41" spans="2:13" ht="27.75" customHeight="1" x14ac:dyDescent="0.2">
      <c r="B41" s="1195" t="s">
        <v>32</v>
      </c>
      <c r="C41" s="1196"/>
      <c r="D41" s="103"/>
      <c r="E41" s="1201" t="s">
        <v>33</v>
      </c>
      <c r="F41" s="1201"/>
      <c r="G41" s="1201"/>
      <c r="H41" s="1202"/>
      <c r="I41" s="342">
        <v>17532</v>
      </c>
      <c r="J41" s="343">
        <v>18188</v>
      </c>
      <c r="K41" s="343">
        <v>18113</v>
      </c>
      <c r="L41" s="343">
        <v>18027</v>
      </c>
      <c r="M41" s="344">
        <v>18839</v>
      </c>
    </row>
    <row r="42" spans="2:13" ht="27.75" customHeight="1" x14ac:dyDescent="0.2">
      <c r="B42" s="1197"/>
      <c r="C42" s="1198"/>
      <c r="D42" s="104"/>
      <c r="E42" s="1203" t="s">
        <v>34</v>
      </c>
      <c r="F42" s="1203"/>
      <c r="G42" s="1203"/>
      <c r="H42" s="1204"/>
      <c r="I42" s="345" t="s">
        <v>529</v>
      </c>
      <c r="J42" s="346" t="s">
        <v>529</v>
      </c>
      <c r="K42" s="346" t="s">
        <v>529</v>
      </c>
      <c r="L42" s="346">
        <v>1987</v>
      </c>
      <c r="M42" s="347">
        <v>1979</v>
      </c>
    </row>
    <row r="43" spans="2:13" ht="27.75" customHeight="1" x14ac:dyDescent="0.2">
      <c r="B43" s="1197"/>
      <c r="C43" s="1198"/>
      <c r="D43" s="104"/>
      <c r="E43" s="1203" t="s">
        <v>35</v>
      </c>
      <c r="F43" s="1203"/>
      <c r="G43" s="1203"/>
      <c r="H43" s="1204"/>
      <c r="I43" s="345">
        <v>3297</v>
      </c>
      <c r="J43" s="346">
        <v>3473</v>
      </c>
      <c r="K43" s="346">
        <v>3209</v>
      </c>
      <c r="L43" s="346">
        <v>2989</v>
      </c>
      <c r="M43" s="347">
        <v>1711</v>
      </c>
    </row>
    <row r="44" spans="2:13" ht="27.75" customHeight="1" x14ac:dyDescent="0.2">
      <c r="B44" s="1197"/>
      <c r="C44" s="1198"/>
      <c r="D44" s="104"/>
      <c r="E44" s="1203" t="s">
        <v>36</v>
      </c>
      <c r="F44" s="1203"/>
      <c r="G44" s="1203"/>
      <c r="H44" s="1204"/>
      <c r="I44" s="345">
        <v>552</v>
      </c>
      <c r="J44" s="346">
        <v>499</v>
      </c>
      <c r="K44" s="346">
        <v>442</v>
      </c>
      <c r="L44" s="346">
        <v>440</v>
      </c>
      <c r="M44" s="347">
        <v>470</v>
      </c>
    </row>
    <row r="45" spans="2:13" ht="27.75" customHeight="1" x14ac:dyDescent="0.2">
      <c r="B45" s="1197"/>
      <c r="C45" s="1198"/>
      <c r="D45" s="104"/>
      <c r="E45" s="1203" t="s">
        <v>37</v>
      </c>
      <c r="F45" s="1203"/>
      <c r="G45" s="1203"/>
      <c r="H45" s="1204"/>
      <c r="I45" s="345">
        <v>1640</v>
      </c>
      <c r="J45" s="346">
        <v>1818</v>
      </c>
      <c r="K45" s="346">
        <v>2032</v>
      </c>
      <c r="L45" s="346">
        <v>2268</v>
      </c>
      <c r="M45" s="347">
        <v>2622</v>
      </c>
    </row>
    <row r="46" spans="2:13" ht="27.75" customHeight="1" x14ac:dyDescent="0.2">
      <c r="B46" s="1197"/>
      <c r="C46" s="1198"/>
      <c r="D46" s="105"/>
      <c r="E46" s="1203" t="s">
        <v>38</v>
      </c>
      <c r="F46" s="1203"/>
      <c r="G46" s="1203"/>
      <c r="H46" s="1204"/>
      <c r="I46" s="345">
        <v>46</v>
      </c>
      <c r="J46" s="346">
        <v>24</v>
      </c>
      <c r="K46" s="346">
        <v>14</v>
      </c>
      <c r="L46" s="346">
        <v>11</v>
      </c>
      <c r="M46" s="347">
        <v>10</v>
      </c>
    </row>
    <row r="47" spans="2:13" ht="27.75" customHeight="1" x14ac:dyDescent="0.2">
      <c r="B47" s="1197"/>
      <c r="C47" s="1198"/>
      <c r="D47" s="106"/>
      <c r="E47" s="1205" t="s">
        <v>39</v>
      </c>
      <c r="F47" s="1206"/>
      <c r="G47" s="1206"/>
      <c r="H47" s="1207"/>
      <c r="I47" s="345" t="s">
        <v>529</v>
      </c>
      <c r="J47" s="346" t="s">
        <v>529</v>
      </c>
      <c r="K47" s="346" t="s">
        <v>529</v>
      </c>
      <c r="L47" s="346" t="s">
        <v>529</v>
      </c>
      <c r="M47" s="347" t="s">
        <v>529</v>
      </c>
    </row>
    <row r="48" spans="2:13" ht="27.75" customHeight="1" x14ac:dyDescent="0.2">
      <c r="B48" s="1197"/>
      <c r="C48" s="1198"/>
      <c r="D48" s="104"/>
      <c r="E48" s="1203" t="s">
        <v>40</v>
      </c>
      <c r="F48" s="1203"/>
      <c r="G48" s="1203"/>
      <c r="H48" s="1204"/>
      <c r="I48" s="345" t="s">
        <v>529</v>
      </c>
      <c r="J48" s="346" t="s">
        <v>529</v>
      </c>
      <c r="K48" s="346" t="s">
        <v>529</v>
      </c>
      <c r="L48" s="346" t="s">
        <v>529</v>
      </c>
      <c r="M48" s="347" t="s">
        <v>529</v>
      </c>
    </row>
    <row r="49" spans="2:13" ht="27.75" customHeight="1" x14ac:dyDescent="0.2">
      <c r="B49" s="1199"/>
      <c r="C49" s="1200"/>
      <c r="D49" s="104"/>
      <c r="E49" s="1203" t="s">
        <v>41</v>
      </c>
      <c r="F49" s="1203"/>
      <c r="G49" s="1203"/>
      <c r="H49" s="1204"/>
      <c r="I49" s="345" t="s">
        <v>529</v>
      </c>
      <c r="J49" s="346" t="s">
        <v>529</v>
      </c>
      <c r="K49" s="346" t="s">
        <v>529</v>
      </c>
      <c r="L49" s="346" t="s">
        <v>529</v>
      </c>
      <c r="M49" s="347" t="s">
        <v>529</v>
      </c>
    </row>
    <row r="50" spans="2:13" ht="27.75" customHeight="1" x14ac:dyDescent="0.2">
      <c r="B50" s="1208" t="s">
        <v>42</v>
      </c>
      <c r="C50" s="1209"/>
      <c r="D50" s="107"/>
      <c r="E50" s="1203" t="s">
        <v>43</v>
      </c>
      <c r="F50" s="1203"/>
      <c r="G50" s="1203"/>
      <c r="H50" s="1204"/>
      <c r="I50" s="345">
        <v>3238</v>
      </c>
      <c r="J50" s="346">
        <v>3321</v>
      </c>
      <c r="K50" s="346">
        <v>3262</v>
      </c>
      <c r="L50" s="346">
        <v>4062</v>
      </c>
      <c r="M50" s="347">
        <v>4384</v>
      </c>
    </row>
    <row r="51" spans="2:13" ht="27.75" customHeight="1" x14ac:dyDescent="0.2">
      <c r="B51" s="1197"/>
      <c r="C51" s="1198"/>
      <c r="D51" s="104"/>
      <c r="E51" s="1203" t="s">
        <v>44</v>
      </c>
      <c r="F51" s="1203"/>
      <c r="G51" s="1203"/>
      <c r="H51" s="1204"/>
      <c r="I51" s="345">
        <v>968</v>
      </c>
      <c r="J51" s="346">
        <v>996</v>
      </c>
      <c r="K51" s="346">
        <v>904</v>
      </c>
      <c r="L51" s="346">
        <v>806</v>
      </c>
      <c r="M51" s="347">
        <v>540</v>
      </c>
    </row>
    <row r="52" spans="2:13" ht="27.75" customHeight="1" x14ac:dyDescent="0.2">
      <c r="B52" s="1199"/>
      <c r="C52" s="1200"/>
      <c r="D52" s="104"/>
      <c r="E52" s="1203" t="s">
        <v>45</v>
      </c>
      <c r="F52" s="1203"/>
      <c r="G52" s="1203"/>
      <c r="H52" s="1204"/>
      <c r="I52" s="345">
        <v>16541</v>
      </c>
      <c r="J52" s="346">
        <v>16187</v>
      </c>
      <c r="K52" s="346">
        <v>16054</v>
      </c>
      <c r="L52" s="346">
        <v>16918</v>
      </c>
      <c r="M52" s="347">
        <v>16331</v>
      </c>
    </row>
    <row r="53" spans="2:13" ht="27.75" customHeight="1" thickBot="1" x14ac:dyDescent="0.25">
      <c r="B53" s="1210" t="s">
        <v>46</v>
      </c>
      <c r="C53" s="1211"/>
      <c r="D53" s="108"/>
      <c r="E53" s="1212" t="s">
        <v>47</v>
      </c>
      <c r="F53" s="1212"/>
      <c r="G53" s="1212"/>
      <c r="H53" s="1213"/>
      <c r="I53" s="348">
        <v>2319</v>
      </c>
      <c r="J53" s="349">
        <v>3498</v>
      </c>
      <c r="K53" s="349">
        <v>3591</v>
      </c>
      <c r="L53" s="349">
        <v>3936</v>
      </c>
      <c r="M53" s="350">
        <v>4376</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ihye7V+UYEpXi1nIa5s7SDfD10O6ja8J/eZcPw3T42AYG/yqpJUkmz2X2t8kWX5CpjxvKDByFTjRg6Br7TKgtg==" saltValue="EfECR33jBMQxhT1bW1uw5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82"/>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572</v>
      </c>
      <c r="G54" s="117" t="s">
        <v>573</v>
      </c>
      <c r="H54" s="118" t="s">
        <v>574</v>
      </c>
    </row>
    <row r="55" spans="2:8" ht="52.5" customHeight="1" x14ac:dyDescent="0.2">
      <c r="B55" s="119"/>
      <c r="C55" s="1222" t="s">
        <v>50</v>
      </c>
      <c r="D55" s="1222"/>
      <c r="E55" s="1223"/>
      <c r="F55" s="120">
        <v>1650</v>
      </c>
      <c r="G55" s="120">
        <v>2180</v>
      </c>
      <c r="H55" s="121">
        <v>2333</v>
      </c>
    </row>
    <row r="56" spans="2:8" ht="52.5" customHeight="1" x14ac:dyDescent="0.2">
      <c r="B56" s="122"/>
      <c r="C56" s="1224" t="s">
        <v>51</v>
      </c>
      <c r="D56" s="1224"/>
      <c r="E56" s="1225"/>
      <c r="F56" s="123">
        <v>123</v>
      </c>
      <c r="G56" s="123">
        <v>123</v>
      </c>
      <c r="H56" s="124">
        <v>123</v>
      </c>
    </row>
    <row r="57" spans="2:8" ht="53.25" customHeight="1" x14ac:dyDescent="0.2">
      <c r="B57" s="122"/>
      <c r="C57" s="1226" t="s">
        <v>52</v>
      </c>
      <c r="D57" s="1226"/>
      <c r="E57" s="1227"/>
      <c r="F57" s="125">
        <v>170</v>
      </c>
      <c r="G57" s="125">
        <v>236</v>
      </c>
      <c r="H57" s="126">
        <v>301</v>
      </c>
    </row>
    <row r="58" spans="2:8" ht="45.75" customHeight="1" x14ac:dyDescent="0.2">
      <c r="B58" s="127"/>
      <c r="C58" s="1214" t="s">
        <v>606</v>
      </c>
      <c r="D58" s="1215"/>
      <c r="E58" s="1216"/>
      <c r="F58" s="128">
        <v>45</v>
      </c>
      <c r="G58" s="128">
        <v>114</v>
      </c>
      <c r="H58" s="129">
        <v>174</v>
      </c>
    </row>
    <row r="59" spans="2:8" ht="45.75" customHeight="1" x14ac:dyDescent="0.2">
      <c r="B59" s="127"/>
      <c r="C59" s="1214" t="s">
        <v>607</v>
      </c>
      <c r="D59" s="1215"/>
      <c r="E59" s="1216"/>
      <c r="F59" s="128">
        <v>75</v>
      </c>
      <c r="G59" s="128">
        <v>68</v>
      </c>
      <c r="H59" s="129">
        <v>69</v>
      </c>
    </row>
    <row r="60" spans="2:8" ht="45.75" customHeight="1" x14ac:dyDescent="0.2">
      <c r="B60" s="127"/>
      <c r="C60" s="1214" t="s">
        <v>608</v>
      </c>
      <c r="D60" s="1215"/>
      <c r="E60" s="1216"/>
      <c r="F60" s="128">
        <v>23</v>
      </c>
      <c r="G60" s="128">
        <v>23</v>
      </c>
      <c r="H60" s="129">
        <v>23</v>
      </c>
    </row>
    <row r="61" spans="2:8" ht="45.75" customHeight="1" x14ac:dyDescent="0.2">
      <c r="B61" s="127"/>
      <c r="C61" s="1214" t="s">
        <v>609</v>
      </c>
      <c r="D61" s="1215"/>
      <c r="E61" s="1216"/>
      <c r="F61" s="128">
        <v>10</v>
      </c>
      <c r="G61" s="128">
        <v>13</v>
      </c>
      <c r="H61" s="129">
        <v>17</v>
      </c>
    </row>
    <row r="62" spans="2:8" ht="45.75" customHeight="1" thickBot="1" x14ac:dyDescent="0.25">
      <c r="B62" s="130"/>
      <c r="C62" s="1217" t="s">
        <v>610</v>
      </c>
      <c r="D62" s="1218"/>
      <c r="E62" s="1219"/>
      <c r="F62" s="131">
        <v>10</v>
      </c>
      <c r="G62" s="131">
        <v>10</v>
      </c>
      <c r="H62" s="132">
        <v>10</v>
      </c>
    </row>
    <row r="63" spans="2:8" ht="52.5" customHeight="1" thickBot="1" x14ac:dyDescent="0.25">
      <c r="B63" s="133"/>
      <c r="C63" s="1220" t="s">
        <v>53</v>
      </c>
      <c r="D63" s="1220"/>
      <c r="E63" s="1221"/>
      <c r="F63" s="134">
        <v>1942</v>
      </c>
      <c r="G63" s="134">
        <v>2538</v>
      </c>
      <c r="H63" s="135">
        <v>2756</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row r="71" s="1" customFormat="1" ht="13.5" hidden="1" customHeight="1" x14ac:dyDescent="0.2"/>
    <row r="72" s="1" customFormat="1" ht="13.5" hidden="1" customHeight="1" x14ac:dyDescent="0.2"/>
    <row r="73" s="1" customFormat="1" ht="13.5" hidden="1" customHeight="1" x14ac:dyDescent="0.2"/>
    <row r="74" s="1" customFormat="1" ht="13.5" hidden="1" customHeight="1" x14ac:dyDescent="0.2"/>
    <row r="75" s="1" customFormat="1" ht="13.5" hidden="1" customHeight="1" x14ac:dyDescent="0.2"/>
    <row r="76" s="1" customFormat="1" ht="13.5" hidden="1" customHeight="1" x14ac:dyDescent="0.2"/>
    <row r="77" s="1" customFormat="1" ht="13.5" hidden="1" customHeight="1" x14ac:dyDescent="0.2"/>
    <row r="78" s="1" customFormat="1" ht="13.5" hidden="1" customHeight="1" x14ac:dyDescent="0.2"/>
    <row r="79" s="1" customFormat="1" ht="13.5" hidden="1" customHeight="1" x14ac:dyDescent="0.2"/>
    <row r="80" s="1" customFormat="1" ht="13.5" hidden="1" customHeight="1" x14ac:dyDescent="0.2"/>
    <row r="81" s="1" customFormat="1" ht="13.5" hidden="1" customHeight="1" x14ac:dyDescent="0.2"/>
    <row r="82" s="1" customFormat="1" ht="13.5" hidden="1" customHeight="1" x14ac:dyDescent="0.2"/>
  </sheetData>
  <sheetProtection algorithmName="SHA-512" hashValue="QW5vumOC0QHnXMjw1EAP1kEL8njU85p17mo1SMuue17VkMrgfu8wyRCZ95N75g6CN/Bi/dEwlHoSk9eaLfoueA==" saltValue="h0XLI1SCV7gRTDjGQFFF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4C00-6B2D-49F4-BD19-4D37AB2E6CC0}">
  <sheetPr codeName="Sheet10">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611</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612</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0" t="s">
        <v>613</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2"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2"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2"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2"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614</v>
      </c>
    </row>
    <row r="50" spans="1:109" ht="13.2" x14ac:dyDescent="0.2">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570</v>
      </c>
      <c r="BQ50" s="1233"/>
      <c r="BR50" s="1233"/>
      <c r="BS50" s="1233"/>
      <c r="BT50" s="1233"/>
      <c r="BU50" s="1233"/>
      <c r="BV50" s="1233"/>
      <c r="BW50" s="1233"/>
      <c r="BX50" s="1233" t="s">
        <v>571</v>
      </c>
      <c r="BY50" s="1233"/>
      <c r="BZ50" s="1233"/>
      <c r="CA50" s="1233"/>
      <c r="CB50" s="1233"/>
      <c r="CC50" s="1233"/>
      <c r="CD50" s="1233"/>
      <c r="CE50" s="1233"/>
      <c r="CF50" s="1233" t="s">
        <v>572</v>
      </c>
      <c r="CG50" s="1233"/>
      <c r="CH50" s="1233"/>
      <c r="CI50" s="1233"/>
      <c r="CJ50" s="1233"/>
      <c r="CK50" s="1233"/>
      <c r="CL50" s="1233"/>
      <c r="CM50" s="1233"/>
      <c r="CN50" s="1233" t="s">
        <v>573</v>
      </c>
      <c r="CO50" s="1233"/>
      <c r="CP50" s="1233"/>
      <c r="CQ50" s="1233"/>
      <c r="CR50" s="1233"/>
      <c r="CS50" s="1233"/>
      <c r="CT50" s="1233"/>
      <c r="CU50" s="1233"/>
      <c r="CV50" s="1233" t="s">
        <v>574</v>
      </c>
      <c r="CW50" s="1233"/>
      <c r="CX50" s="1233"/>
      <c r="CY50" s="1233"/>
      <c r="CZ50" s="1233"/>
      <c r="DA50" s="1233"/>
      <c r="DB50" s="1233"/>
      <c r="DC50" s="1233"/>
    </row>
    <row r="51" spans="1:109" ht="13.5" customHeight="1" x14ac:dyDescent="0.2">
      <c r="B51" s="259"/>
      <c r="G51" s="1236"/>
      <c r="H51" s="1236"/>
      <c r="I51" s="1249"/>
      <c r="J51" s="1249"/>
      <c r="K51" s="1235"/>
      <c r="L51" s="1235"/>
      <c r="M51" s="1235"/>
      <c r="N51" s="1235"/>
      <c r="AM51" s="359"/>
      <c r="AN51" s="1231" t="s">
        <v>615</v>
      </c>
      <c r="AO51" s="1231"/>
      <c r="AP51" s="1231"/>
      <c r="AQ51" s="1231"/>
      <c r="AR51" s="1231"/>
      <c r="AS51" s="1231"/>
      <c r="AT51" s="1231"/>
      <c r="AU51" s="1231"/>
      <c r="AV51" s="1231"/>
      <c r="AW51" s="1231"/>
      <c r="AX51" s="1231"/>
      <c r="AY51" s="1231"/>
      <c r="AZ51" s="1231"/>
      <c r="BA51" s="1231"/>
      <c r="BB51" s="1231" t="s">
        <v>616</v>
      </c>
      <c r="BC51" s="1231"/>
      <c r="BD51" s="1231"/>
      <c r="BE51" s="1231"/>
      <c r="BF51" s="1231"/>
      <c r="BG51" s="1231"/>
      <c r="BH51" s="1231"/>
      <c r="BI51" s="1231"/>
      <c r="BJ51" s="1231"/>
      <c r="BK51" s="1231"/>
      <c r="BL51" s="1231"/>
      <c r="BM51" s="1231"/>
      <c r="BN51" s="1231"/>
      <c r="BO51" s="1231"/>
      <c r="BP51" s="1228">
        <v>19.899999999999999</v>
      </c>
      <c r="BQ51" s="1228"/>
      <c r="BR51" s="1228"/>
      <c r="BS51" s="1228"/>
      <c r="BT51" s="1228"/>
      <c r="BU51" s="1228"/>
      <c r="BV51" s="1228"/>
      <c r="BW51" s="1228"/>
      <c r="BX51" s="1228">
        <v>29.7</v>
      </c>
      <c r="BY51" s="1228"/>
      <c r="BZ51" s="1228"/>
      <c r="CA51" s="1228"/>
      <c r="CB51" s="1228"/>
      <c r="CC51" s="1228"/>
      <c r="CD51" s="1228"/>
      <c r="CE51" s="1228"/>
      <c r="CF51" s="1228">
        <v>29.3</v>
      </c>
      <c r="CG51" s="1228"/>
      <c r="CH51" s="1228"/>
      <c r="CI51" s="1228"/>
      <c r="CJ51" s="1228"/>
      <c r="CK51" s="1228"/>
      <c r="CL51" s="1228"/>
      <c r="CM51" s="1228"/>
      <c r="CN51" s="1228">
        <v>30.4</v>
      </c>
      <c r="CO51" s="1228"/>
      <c r="CP51" s="1228"/>
      <c r="CQ51" s="1228"/>
      <c r="CR51" s="1228"/>
      <c r="CS51" s="1228"/>
      <c r="CT51" s="1228"/>
      <c r="CU51" s="1228"/>
      <c r="CV51" s="1228">
        <v>34.5</v>
      </c>
      <c r="CW51" s="1228"/>
      <c r="CX51" s="1228"/>
      <c r="CY51" s="1228"/>
      <c r="CZ51" s="1228"/>
      <c r="DA51" s="1228"/>
      <c r="DB51" s="1228"/>
      <c r="DC51" s="1228"/>
    </row>
    <row r="52" spans="1:109" ht="13.2" x14ac:dyDescent="0.2">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2" x14ac:dyDescent="0.2">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617</v>
      </c>
      <c r="BC53" s="1231"/>
      <c r="BD53" s="1231"/>
      <c r="BE53" s="1231"/>
      <c r="BF53" s="1231"/>
      <c r="BG53" s="1231"/>
      <c r="BH53" s="1231"/>
      <c r="BI53" s="1231"/>
      <c r="BJ53" s="1231"/>
      <c r="BK53" s="1231"/>
      <c r="BL53" s="1231"/>
      <c r="BM53" s="1231"/>
      <c r="BN53" s="1231"/>
      <c r="BO53" s="1231"/>
      <c r="BP53" s="1228">
        <v>57.3</v>
      </c>
      <c r="BQ53" s="1228"/>
      <c r="BR53" s="1228"/>
      <c r="BS53" s="1228"/>
      <c r="BT53" s="1228"/>
      <c r="BU53" s="1228"/>
      <c r="BV53" s="1228"/>
      <c r="BW53" s="1228"/>
      <c r="BX53" s="1228">
        <v>56.6</v>
      </c>
      <c r="BY53" s="1228"/>
      <c r="BZ53" s="1228"/>
      <c r="CA53" s="1228"/>
      <c r="CB53" s="1228"/>
      <c r="CC53" s="1228"/>
      <c r="CD53" s="1228"/>
      <c r="CE53" s="1228"/>
      <c r="CF53" s="1228">
        <v>57.3</v>
      </c>
      <c r="CG53" s="1228"/>
      <c r="CH53" s="1228"/>
      <c r="CI53" s="1228"/>
      <c r="CJ53" s="1228"/>
      <c r="CK53" s="1228"/>
      <c r="CL53" s="1228"/>
      <c r="CM53" s="1228"/>
      <c r="CN53" s="1228">
        <v>60.1</v>
      </c>
      <c r="CO53" s="1228"/>
      <c r="CP53" s="1228"/>
      <c r="CQ53" s="1228"/>
      <c r="CR53" s="1228"/>
      <c r="CS53" s="1228"/>
      <c r="CT53" s="1228"/>
      <c r="CU53" s="1228"/>
      <c r="CV53" s="1228">
        <v>58.8</v>
      </c>
      <c r="CW53" s="1228"/>
      <c r="CX53" s="1228"/>
      <c r="CY53" s="1228"/>
      <c r="CZ53" s="1228"/>
      <c r="DA53" s="1228"/>
      <c r="DB53" s="1228"/>
      <c r="DC53" s="1228"/>
    </row>
    <row r="54" spans="1:109" ht="13.2" x14ac:dyDescent="0.2">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2" x14ac:dyDescent="0.2">
      <c r="A55" s="358"/>
      <c r="B55" s="259"/>
      <c r="G55" s="1234"/>
      <c r="H55" s="1234"/>
      <c r="I55" s="1234"/>
      <c r="J55" s="1234"/>
      <c r="K55" s="1235"/>
      <c r="L55" s="1235"/>
      <c r="M55" s="1235"/>
      <c r="N55" s="1235"/>
      <c r="AN55" s="1233" t="s">
        <v>618</v>
      </c>
      <c r="AO55" s="1233"/>
      <c r="AP55" s="1233"/>
      <c r="AQ55" s="1233"/>
      <c r="AR55" s="1233"/>
      <c r="AS55" s="1233"/>
      <c r="AT55" s="1233"/>
      <c r="AU55" s="1233"/>
      <c r="AV55" s="1233"/>
      <c r="AW55" s="1233"/>
      <c r="AX55" s="1233"/>
      <c r="AY55" s="1233"/>
      <c r="AZ55" s="1233"/>
      <c r="BA55" s="1233"/>
      <c r="BB55" s="1231" t="s">
        <v>616</v>
      </c>
      <c r="BC55" s="1231"/>
      <c r="BD55" s="1231"/>
      <c r="BE55" s="1231"/>
      <c r="BF55" s="1231"/>
      <c r="BG55" s="1231"/>
      <c r="BH55" s="1231"/>
      <c r="BI55" s="1231"/>
      <c r="BJ55" s="1231"/>
      <c r="BK55" s="1231"/>
      <c r="BL55" s="1231"/>
      <c r="BM55" s="1231"/>
      <c r="BN55" s="1231"/>
      <c r="BO55" s="1231"/>
      <c r="BP55" s="1228">
        <v>25.4</v>
      </c>
      <c r="BQ55" s="1228"/>
      <c r="BR55" s="1228"/>
      <c r="BS55" s="1228"/>
      <c r="BT55" s="1228"/>
      <c r="BU55" s="1228"/>
      <c r="BV55" s="1228"/>
      <c r="BW55" s="1228"/>
      <c r="BX55" s="1228">
        <v>23</v>
      </c>
      <c r="BY55" s="1228"/>
      <c r="BZ55" s="1228"/>
      <c r="CA55" s="1228"/>
      <c r="CB55" s="1228"/>
      <c r="CC55" s="1228"/>
      <c r="CD55" s="1228"/>
      <c r="CE55" s="1228"/>
      <c r="CF55" s="1228">
        <v>28</v>
      </c>
      <c r="CG55" s="1228"/>
      <c r="CH55" s="1228"/>
      <c r="CI55" s="1228"/>
      <c r="CJ55" s="1228"/>
      <c r="CK55" s="1228"/>
      <c r="CL55" s="1228"/>
      <c r="CM55" s="1228"/>
      <c r="CN55" s="1228">
        <v>19.2</v>
      </c>
      <c r="CO55" s="1228"/>
      <c r="CP55" s="1228"/>
      <c r="CQ55" s="1228"/>
      <c r="CR55" s="1228"/>
      <c r="CS55" s="1228"/>
      <c r="CT55" s="1228"/>
      <c r="CU55" s="1228"/>
      <c r="CV55" s="1228">
        <v>4</v>
      </c>
      <c r="CW55" s="1228"/>
      <c r="CX55" s="1228"/>
      <c r="CY55" s="1228"/>
      <c r="CZ55" s="1228"/>
      <c r="DA55" s="1228"/>
      <c r="DB55" s="1228"/>
      <c r="DC55" s="1228"/>
    </row>
    <row r="56" spans="1:109" ht="13.2" x14ac:dyDescent="0.2">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2" x14ac:dyDescent="0.2">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617</v>
      </c>
      <c r="BC57" s="1231"/>
      <c r="BD57" s="1231"/>
      <c r="BE57" s="1231"/>
      <c r="BF57" s="1231"/>
      <c r="BG57" s="1231"/>
      <c r="BH57" s="1231"/>
      <c r="BI57" s="1231"/>
      <c r="BJ57" s="1231"/>
      <c r="BK57" s="1231"/>
      <c r="BL57" s="1231"/>
      <c r="BM57" s="1231"/>
      <c r="BN57" s="1231"/>
      <c r="BO57" s="1231"/>
      <c r="BP57" s="1228">
        <v>60</v>
      </c>
      <c r="BQ57" s="1228"/>
      <c r="BR57" s="1228"/>
      <c r="BS57" s="1228"/>
      <c r="BT57" s="1228"/>
      <c r="BU57" s="1228"/>
      <c r="BV57" s="1228"/>
      <c r="BW57" s="1228"/>
      <c r="BX57" s="1228">
        <v>60.6</v>
      </c>
      <c r="BY57" s="1228"/>
      <c r="BZ57" s="1228"/>
      <c r="CA57" s="1228"/>
      <c r="CB57" s="1228"/>
      <c r="CC57" s="1228"/>
      <c r="CD57" s="1228"/>
      <c r="CE57" s="1228"/>
      <c r="CF57" s="1228">
        <v>62.3</v>
      </c>
      <c r="CG57" s="1228"/>
      <c r="CH57" s="1228"/>
      <c r="CI57" s="1228"/>
      <c r="CJ57" s="1228"/>
      <c r="CK57" s="1228"/>
      <c r="CL57" s="1228"/>
      <c r="CM57" s="1228"/>
      <c r="CN57" s="1228">
        <v>62.2</v>
      </c>
      <c r="CO57" s="1228"/>
      <c r="CP57" s="1228"/>
      <c r="CQ57" s="1228"/>
      <c r="CR57" s="1228"/>
      <c r="CS57" s="1228"/>
      <c r="CT57" s="1228"/>
      <c r="CU57" s="1228"/>
      <c r="CV57" s="1228">
        <v>63.5</v>
      </c>
      <c r="CW57" s="1228"/>
      <c r="CX57" s="1228"/>
      <c r="CY57" s="1228"/>
      <c r="CZ57" s="1228"/>
      <c r="DA57" s="1228"/>
      <c r="DB57" s="1228"/>
      <c r="DC57" s="1228"/>
      <c r="DD57" s="363"/>
      <c r="DE57" s="362"/>
    </row>
    <row r="58" spans="1:109" s="358" customFormat="1" ht="13.2" x14ac:dyDescent="0.2">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619</v>
      </c>
    </row>
    <row r="64" spans="1:109" ht="13.2" x14ac:dyDescent="0.2">
      <c r="B64" s="259"/>
      <c r="G64" s="357"/>
      <c r="I64" s="369"/>
      <c r="J64" s="369"/>
      <c r="K64" s="369"/>
      <c r="L64" s="369"/>
      <c r="M64" s="369"/>
      <c r="N64" s="370"/>
      <c r="AM64" s="357"/>
      <c r="AN64" s="357" t="s">
        <v>612</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40" t="s">
        <v>620</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2"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2"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2"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2"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614</v>
      </c>
    </row>
    <row r="72" spans="2:107" ht="13.2" x14ac:dyDescent="0.2">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570</v>
      </c>
      <c r="BQ72" s="1233"/>
      <c r="BR72" s="1233"/>
      <c r="BS72" s="1233"/>
      <c r="BT72" s="1233"/>
      <c r="BU72" s="1233"/>
      <c r="BV72" s="1233"/>
      <c r="BW72" s="1233"/>
      <c r="BX72" s="1233" t="s">
        <v>571</v>
      </c>
      <c r="BY72" s="1233"/>
      <c r="BZ72" s="1233"/>
      <c r="CA72" s="1233"/>
      <c r="CB72" s="1233"/>
      <c r="CC72" s="1233"/>
      <c r="CD72" s="1233"/>
      <c r="CE72" s="1233"/>
      <c r="CF72" s="1233" t="s">
        <v>572</v>
      </c>
      <c r="CG72" s="1233"/>
      <c r="CH72" s="1233"/>
      <c r="CI72" s="1233"/>
      <c r="CJ72" s="1233"/>
      <c r="CK72" s="1233"/>
      <c r="CL72" s="1233"/>
      <c r="CM72" s="1233"/>
      <c r="CN72" s="1233" t="s">
        <v>573</v>
      </c>
      <c r="CO72" s="1233"/>
      <c r="CP72" s="1233"/>
      <c r="CQ72" s="1233"/>
      <c r="CR72" s="1233"/>
      <c r="CS72" s="1233"/>
      <c r="CT72" s="1233"/>
      <c r="CU72" s="1233"/>
      <c r="CV72" s="1233" t="s">
        <v>574</v>
      </c>
      <c r="CW72" s="1233"/>
      <c r="CX72" s="1233"/>
      <c r="CY72" s="1233"/>
      <c r="CZ72" s="1233"/>
      <c r="DA72" s="1233"/>
      <c r="DB72" s="1233"/>
      <c r="DC72" s="1233"/>
    </row>
    <row r="73" spans="2:107" ht="13.2" x14ac:dyDescent="0.2">
      <c r="B73" s="259"/>
      <c r="G73" s="1236"/>
      <c r="H73" s="1236"/>
      <c r="I73" s="1236"/>
      <c r="J73" s="1236"/>
      <c r="K73" s="1232"/>
      <c r="L73" s="1232"/>
      <c r="M73" s="1232"/>
      <c r="N73" s="1232"/>
      <c r="AM73" s="359"/>
      <c r="AN73" s="1231" t="s">
        <v>615</v>
      </c>
      <c r="AO73" s="1231"/>
      <c r="AP73" s="1231"/>
      <c r="AQ73" s="1231"/>
      <c r="AR73" s="1231"/>
      <c r="AS73" s="1231"/>
      <c r="AT73" s="1231"/>
      <c r="AU73" s="1231"/>
      <c r="AV73" s="1231"/>
      <c r="AW73" s="1231"/>
      <c r="AX73" s="1231"/>
      <c r="AY73" s="1231"/>
      <c r="AZ73" s="1231"/>
      <c r="BA73" s="1231"/>
      <c r="BB73" s="1231" t="s">
        <v>616</v>
      </c>
      <c r="BC73" s="1231"/>
      <c r="BD73" s="1231"/>
      <c r="BE73" s="1231"/>
      <c r="BF73" s="1231"/>
      <c r="BG73" s="1231"/>
      <c r="BH73" s="1231"/>
      <c r="BI73" s="1231"/>
      <c r="BJ73" s="1231"/>
      <c r="BK73" s="1231"/>
      <c r="BL73" s="1231"/>
      <c r="BM73" s="1231"/>
      <c r="BN73" s="1231"/>
      <c r="BO73" s="1231"/>
      <c r="BP73" s="1228">
        <v>19.899999999999999</v>
      </c>
      <c r="BQ73" s="1228"/>
      <c r="BR73" s="1228"/>
      <c r="BS73" s="1228"/>
      <c r="BT73" s="1228"/>
      <c r="BU73" s="1228"/>
      <c r="BV73" s="1228"/>
      <c r="BW73" s="1228"/>
      <c r="BX73" s="1228">
        <v>29.7</v>
      </c>
      <c r="BY73" s="1228"/>
      <c r="BZ73" s="1228"/>
      <c r="CA73" s="1228"/>
      <c r="CB73" s="1228"/>
      <c r="CC73" s="1228"/>
      <c r="CD73" s="1228"/>
      <c r="CE73" s="1228"/>
      <c r="CF73" s="1228">
        <v>29.3</v>
      </c>
      <c r="CG73" s="1228"/>
      <c r="CH73" s="1228"/>
      <c r="CI73" s="1228"/>
      <c r="CJ73" s="1228"/>
      <c r="CK73" s="1228"/>
      <c r="CL73" s="1228"/>
      <c r="CM73" s="1228"/>
      <c r="CN73" s="1228">
        <v>30.4</v>
      </c>
      <c r="CO73" s="1228"/>
      <c r="CP73" s="1228"/>
      <c r="CQ73" s="1228"/>
      <c r="CR73" s="1228"/>
      <c r="CS73" s="1228"/>
      <c r="CT73" s="1228"/>
      <c r="CU73" s="1228"/>
      <c r="CV73" s="1228">
        <v>34.5</v>
      </c>
      <c r="CW73" s="1228"/>
      <c r="CX73" s="1228"/>
      <c r="CY73" s="1228"/>
      <c r="CZ73" s="1228"/>
      <c r="DA73" s="1228"/>
      <c r="DB73" s="1228"/>
      <c r="DC73" s="1228"/>
    </row>
    <row r="74" spans="2:107" ht="13.2" x14ac:dyDescent="0.2">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2" x14ac:dyDescent="0.2">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621</v>
      </c>
      <c r="BC75" s="1231"/>
      <c r="BD75" s="1231"/>
      <c r="BE75" s="1231"/>
      <c r="BF75" s="1231"/>
      <c r="BG75" s="1231"/>
      <c r="BH75" s="1231"/>
      <c r="BI75" s="1231"/>
      <c r="BJ75" s="1231"/>
      <c r="BK75" s="1231"/>
      <c r="BL75" s="1231"/>
      <c r="BM75" s="1231"/>
      <c r="BN75" s="1231"/>
      <c r="BO75" s="1231"/>
      <c r="BP75" s="1228">
        <v>6.3</v>
      </c>
      <c r="BQ75" s="1228"/>
      <c r="BR75" s="1228"/>
      <c r="BS75" s="1228"/>
      <c r="BT75" s="1228"/>
      <c r="BU75" s="1228"/>
      <c r="BV75" s="1228"/>
      <c r="BW75" s="1228"/>
      <c r="BX75" s="1228">
        <v>6</v>
      </c>
      <c r="BY75" s="1228"/>
      <c r="BZ75" s="1228"/>
      <c r="CA75" s="1228"/>
      <c r="CB75" s="1228"/>
      <c r="CC75" s="1228"/>
      <c r="CD75" s="1228"/>
      <c r="CE75" s="1228"/>
      <c r="CF75" s="1228">
        <v>6.3</v>
      </c>
      <c r="CG75" s="1228"/>
      <c r="CH75" s="1228"/>
      <c r="CI75" s="1228"/>
      <c r="CJ75" s="1228"/>
      <c r="CK75" s="1228"/>
      <c r="CL75" s="1228"/>
      <c r="CM75" s="1228"/>
      <c r="CN75" s="1228">
        <v>6.5</v>
      </c>
      <c r="CO75" s="1228"/>
      <c r="CP75" s="1228"/>
      <c r="CQ75" s="1228"/>
      <c r="CR75" s="1228"/>
      <c r="CS75" s="1228"/>
      <c r="CT75" s="1228"/>
      <c r="CU75" s="1228"/>
      <c r="CV75" s="1228">
        <v>6.6</v>
      </c>
      <c r="CW75" s="1228"/>
      <c r="CX75" s="1228"/>
      <c r="CY75" s="1228"/>
      <c r="CZ75" s="1228"/>
      <c r="DA75" s="1228"/>
      <c r="DB75" s="1228"/>
      <c r="DC75" s="1228"/>
    </row>
    <row r="76" spans="2:107" ht="13.2" x14ac:dyDescent="0.2">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2" x14ac:dyDescent="0.2">
      <c r="B77" s="259"/>
      <c r="G77" s="1234"/>
      <c r="H77" s="1234"/>
      <c r="I77" s="1234"/>
      <c r="J77" s="1234"/>
      <c r="K77" s="1232"/>
      <c r="L77" s="1232"/>
      <c r="M77" s="1232"/>
      <c r="N77" s="1232"/>
      <c r="AN77" s="1233" t="s">
        <v>618</v>
      </c>
      <c r="AO77" s="1233"/>
      <c r="AP77" s="1233"/>
      <c r="AQ77" s="1233"/>
      <c r="AR77" s="1233"/>
      <c r="AS77" s="1233"/>
      <c r="AT77" s="1233"/>
      <c r="AU77" s="1233"/>
      <c r="AV77" s="1233"/>
      <c r="AW77" s="1233"/>
      <c r="AX77" s="1233"/>
      <c r="AY77" s="1233"/>
      <c r="AZ77" s="1233"/>
      <c r="BA77" s="1233"/>
      <c r="BB77" s="1231" t="s">
        <v>616</v>
      </c>
      <c r="BC77" s="1231"/>
      <c r="BD77" s="1231"/>
      <c r="BE77" s="1231"/>
      <c r="BF77" s="1231"/>
      <c r="BG77" s="1231"/>
      <c r="BH77" s="1231"/>
      <c r="BI77" s="1231"/>
      <c r="BJ77" s="1231"/>
      <c r="BK77" s="1231"/>
      <c r="BL77" s="1231"/>
      <c r="BM77" s="1231"/>
      <c r="BN77" s="1231"/>
      <c r="BO77" s="1231"/>
      <c r="BP77" s="1228">
        <v>25.4</v>
      </c>
      <c r="BQ77" s="1228"/>
      <c r="BR77" s="1228"/>
      <c r="BS77" s="1228"/>
      <c r="BT77" s="1228"/>
      <c r="BU77" s="1228"/>
      <c r="BV77" s="1228"/>
      <c r="BW77" s="1228"/>
      <c r="BX77" s="1228">
        <v>23</v>
      </c>
      <c r="BY77" s="1228"/>
      <c r="BZ77" s="1228"/>
      <c r="CA77" s="1228"/>
      <c r="CB77" s="1228"/>
      <c r="CC77" s="1228"/>
      <c r="CD77" s="1228"/>
      <c r="CE77" s="1228"/>
      <c r="CF77" s="1228">
        <v>28</v>
      </c>
      <c r="CG77" s="1228"/>
      <c r="CH77" s="1228"/>
      <c r="CI77" s="1228"/>
      <c r="CJ77" s="1228"/>
      <c r="CK77" s="1228"/>
      <c r="CL77" s="1228"/>
      <c r="CM77" s="1228"/>
      <c r="CN77" s="1228">
        <v>19.2</v>
      </c>
      <c r="CO77" s="1228"/>
      <c r="CP77" s="1228"/>
      <c r="CQ77" s="1228"/>
      <c r="CR77" s="1228"/>
      <c r="CS77" s="1228"/>
      <c r="CT77" s="1228"/>
      <c r="CU77" s="1228"/>
      <c r="CV77" s="1228">
        <v>4</v>
      </c>
      <c r="CW77" s="1228"/>
      <c r="CX77" s="1228"/>
      <c r="CY77" s="1228"/>
      <c r="CZ77" s="1228"/>
      <c r="DA77" s="1228"/>
      <c r="DB77" s="1228"/>
      <c r="DC77" s="1228"/>
    </row>
    <row r="78" spans="2:107" ht="13.2" x14ac:dyDescent="0.2">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2" x14ac:dyDescent="0.2">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621</v>
      </c>
      <c r="BC79" s="1231"/>
      <c r="BD79" s="1231"/>
      <c r="BE79" s="1231"/>
      <c r="BF79" s="1231"/>
      <c r="BG79" s="1231"/>
      <c r="BH79" s="1231"/>
      <c r="BI79" s="1231"/>
      <c r="BJ79" s="1231"/>
      <c r="BK79" s="1231"/>
      <c r="BL79" s="1231"/>
      <c r="BM79" s="1231"/>
      <c r="BN79" s="1231"/>
      <c r="BO79" s="1231"/>
      <c r="BP79" s="1228">
        <v>7.8</v>
      </c>
      <c r="BQ79" s="1228"/>
      <c r="BR79" s="1228"/>
      <c r="BS79" s="1228"/>
      <c r="BT79" s="1228"/>
      <c r="BU79" s="1228"/>
      <c r="BV79" s="1228"/>
      <c r="BW79" s="1228"/>
      <c r="BX79" s="1228">
        <v>7.7</v>
      </c>
      <c r="BY79" s="1228"/>
      <c r="BZ79" s="1228"/>
      <c r="CA79" s="1228"/>
      <c r="CB79" s="1228"/>
      <c r="CC79" s="1228"/>
      <c r="CD79" s="1228"/>
      <c r="CE79" s="1228"/>
      <c r="CF79" s="1228">
        <v>7.5</v>
      </c>
      <c r="CG79" s="1228"/>
      <c r="CH79" s="1228"/>
      <c r="CI79" s="1228"/>
      <c r="CJ79" s="1228"/>
      <c r="CK79" s="1228"/>
      <c r="CL79" s="1228"/>
      <c r="CM79" s="1228"/>
      <c r="CN79" s="1228">
        <v>8</v>
      </c>
      <c r="CO79" s="1228"/>
      <c r="CP79" s="1228"/>
      <c r="CQ79" s="1228"/>
      <c r="CR79" s="1228"/>
      <c r="CS79" s="1228"/>
      <c r="CT79" s="1228"/>
      <c r="CU79" s="1228"/>
      <c r="CV79" s="1228">
        <v>8</v>
      </c>
      <c r="CW79" s="1228"/>
      <c r="CX79" s="1228"/>
      <c r="CY79" s="1228"/>
      <c r="CZ79" s="1228"/>
      <c r="DA79" s="1228"/>
      <c r="DB79" s="1228"/>
      <c r="DC79" s="1228"/>
    </row>
    <row r="80" spans="2:107" ht="13.2" x14ac:dyDescent="0.2">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tFRQZpbHX21XlHLFWJynoXiv9LR2IZHLF2KEriAX0l+2Wurxot6axxMDXWjnFvslypWUfrgJoKZxaurqtKDIog==" saltValue="vFuJgp+J9tSMIC8hkt6io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8992A-73D7-4EE5-92F4-A8B4D7BCFAC4}">
  <sheetPr codeName="Sheet11">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517</v>
      </c>
    </row>
  </sheetData>
  <sheetProtection algorithmName="SHA-512" hashValue="9Bi3gGe8QH8SOqAoI1Y1AJ1Yk8WAXvCHMBmfDH7oLotV174CVi9Cl3OA+NQ2QSs1yM/gNY3scjr272aa3foAvg==" saltValue="fGFapuTC3Ik5UDqffaG8Xw=="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95019-5F87-4A9D-822A-3D820152F3A3}">
  <sheetPr codeName="Sheet12">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517</v>
      </c>
    </row>
  </sheetData>
  <sheetProtection algorithmName="SHA-512" hashValue="vn2SGes7c4uvwuPrt2XCT1yY3Ar1qyzKU6AiXkizWb6QFlJyfxGRL21GEP+YupDis3X7BqCT6cwJsjdSSLyHiA==" saltValue="45Vt56w53uHKK59Klhr4m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567</v>
      </c>
      <c r="G2" s="149"/>
      <c r="H2" s="150"/>
    </row>
    <row r="3" spans="1:8" x14ac:dyDescent="0.2">
      <c r="A3" s="146" t="s">
        <v>560</v>
      </c>
      <c r="B3" s="151"/>
      <c r="C3" s="152"/>
      <c r="D3" s="153">
        <v>35000</v>
      </c>
      <c r="E3" s="154"/>
      <c r="F3" s="155">
        <v>69185</v>
      </c>
      <c r="G3" s="156"/>
      <c r="H3" s="157"/>
    </row>
    <row r="4" spans="1:8" x14ac:dyDescent="0.2">
      <c r="A4" s="158"/>
      <c r="B4" s="159"/>
      <c r="C4" s="160"/>
      <c r="D4" s="161">
        <v>13372</v>
      </c>
      <c r="E4" s="162"/>
      <c r="F4" s="163">
        <v>38519</v>
      </c>
      <c r="G4" s="164"/>
      <c r="H4" s="165"/>
    </row>
    <row r="5" spans="1:8" x14ac:dyDescent="0.2">
      <c r="A5" s="146" t="s">
        <v>562</v>
      </c>
      <c r="B5" s="151"/>
      <c r="C5" s="152"/>
      <c r="D5" s="153">
        <v>34057</v>
      </c>
      <c r="E5" s="154"/>
      <c r="F5" s="155">
        <v>70166</v>
      </c>
      <c r="G5" s="156"/>
      <c r="H5" s="157"/>
    </row>
    <row r="6" spans="1:8" x14ac:dyDescent="0.2">
      <c r="A6" s="158"/>
      <c r="B6" s="159"/>
      <c r="C6" s="160"/>
      <c r="D6" s="161">
        <v>20959</v>
      </c>
      <c r="E6" s="162"/>
      <c r="F6" s="163">
        <v>36115</v>
      </c>
      <c r="G6" s="164"/>
      <c r="H6" s="165"/>
    </row>
    <row r="7" spans="1:8" x14ac:dyDescent="0.2">
      <c r="A7" s="146" t="s">
        <v>563</v>
      </c>
      <c r="B7" s="151"/>
      <c r="C7" s="152"/>
      <c r="D7" s="153">
        <v>32077</v>
      </c>
      <c r="E7" s="154"/>
      <c r="F7" s="155">
        <v>70329</v>
      </c>
      <c r="G7" s="156"/>
      <c r="H7" s="157"/>
    </row>
    <row r="8" spans="1:8" x14ac:dyDescent="0.2">
      <c r="A8" s="158"/>
      <c r="B8" s="159"/>
      <c r="C8" s="160"/>
      <c r="D8" s="161">
        <v>18023</v>
      </c>
      <c r="E8" s="162"/>
      <c r="F8" s="163">
        <v>39403</v>
      </c>
      <c r="G8" s="164"/>
      <c r="H8" s="165"/>
    </row>
    <row r="9" spans="1:8" x14ac:dyDescent="0.2">
      <c r="A9" s="146" t="s">
        <v>564</v>
      </c>
      <c r="B9" s="151"/>
      <c r="C9" s="152"/>
      <c r="D9" s="153">
        <v>27521</v>
      </c>
      <c r="E9" s="154"/>
      <c r="F9" s="155">
        <v>71871</v>
      </c>
      <c r="G9" s="156"/>
      <c r="H9" s="157"/>
    </row>
    <row r="10" spans="1:8" x14ac:dyDescent="0.2">
      <c r="A10" s="158"/>
      <c r="B10" s="159"/>
      <c r="C10" s="160"/>
      <c r="D10" s="161">
        <v>16147</v>
      </c>
      <c r="E10" s="162"/>
      <c r="F10" s="163">
        <v>38232</v>
      </c>
      <c r="G10" s="164"/>
      <c r="H10" s="165"/>
    </row>
    <row r="11" spans="1:8" x14ac:dyDescent="0.2">
      <c r="A11" s="146" t="s">
        <v>565</v>
      </c>
      <c r="B11" s="151"/>
      <c r="C11" s="152"/>
      <c r="D11" s="153">
        <v>53962</v>
      </c>
      <c r="E11" s="154"/>
      <c r="F11" s="155">
        <v>71807</v>
      </c>
      <c r="G11" s="156"/>
      <c r="H11" s="157"/>
    </row>
    <row r="12" spans="1:8" x14ac:dyDescent="0.2">
      <c r="A12" s="158"/>
      <c r="B12" s="159"/>
      <c r="C12" s="166"/>
      <c r="D12" s="161">
        <v>26621</v>
      </c>
      <c r="E12" s="162"/>
      <c r="F12" s="163">
        <v>37333</v>
      </c>
      <c r="G12" s="164"/>
      <c r="H12" s="165"/>
    </row>
    <row r="13" spans="1:8" x14ac:dyDescent="0.2">
      <c r="A13" s="146"/>
      <c r="B13" s="151"/>
      <c r="C13" s="152"/>
      <c r="D13" s="153">
        <v>36523</v>
      </c>
      <c r="E13" s="154"/>
      <c r="F13" s="155">
        <v>70672</v>
      </c>
      <c r="G13" s="167"/>
      <c r="H13" s="157"/>
    </row>
    <row r="14" spans="1:8" x14ac:dyDescent="0.2">
      <c r="A14" s="158"/>
      <c r="B14" s="159"/>
      <c r="C14" s="160"/>
      <c r="D14" s="161">
        <v>19024</v>
      </c>
      <c r="E14" s="162"/>
      <c r="F14" s="163">
        <v>37920</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4.76</v>
      </c>
      <c r="C19" s="168">
        <f>ROUND(VALUE(SUBSTITUTE(実質収支比率等に係る経年分析!G$48,"▲","-")),2)</f>
        <v>3.2</v>
      </c>
      <c r="D19" s="168">
        <f>ROUND(VALUE(SUBSTITUTE(実質収支比率等に係る経年分析!H$48,"▲","-")),2)</f>
        <v>7.74</v>
      </c>
      <c r="E19" s="168">
        <f>ROUND(VALUE(SUBSTITUTE(実質収支比率等に係る経年分析!I$48,"▲","-")),2)</f>
        <v>7.31</v>
      </c>
      <c r="F19" s="168">
        <f>ROUND(VALUE(SUBSTITUTE(実質収支比率等に係る経年分析!J$48,"▲","-")),2)</f>
        <v>10.09</v>
      </c>
    </row>
    <row r="20" spans="1:11" x14ac:dyDescent="0.2">
      <c r="A20" s="168" t="s">
        <v>57</v>
      </c>
      <c r="B20" s="168">
        <f>ROUND(VALUE(SUBSTITUTE(実質収支比率等に係る経年分析!F$47,"▲","-")),2)</f>
        <v>19.84</v>
      </c>
      <c r="C20" s="168">
        <f>ROUND(VALUE(SUBSTITUTE(実質収支比率等に係る経年分析!G$47,"▲","-")),2)</f>
        <v>17.09</v>
      </c>
      <c r="D20" s="168">
        <f>ROUND(VALUE(SUBSTITUTE(実質収支比率等に係る経年分析!H$47,"▲","-")),2)</f>
        <v>12.08</v>
      </c>
      <c r="E20" s="168">
        <f>ROUND(VALUE(SUBSTITUTE(実質収支比率等に係る経年分析!I$47,"▲","-")),2)</f>
        <v>15.25</v>
      </c>
      <c r="F20" s="168">
        <f>ROUND(VALUE(SUBSTITUTE(実質収支比率等に係る経年分析!J$47,"▲","-")),2)</f>
        <v>16.649999999999999</v>
      </c>
    </row>
    <row r="21" spans="1:11" x14ac:dyDescent="0.2">
      <c r="A21" s="168" t="s">
        <v>58</v>
      </c>
      <c r="B21" s="168">
        <f>IF(ISNUMBER(VALUE(SUBSTITUTE(実質収支比率等に係る経年分析!F$49,"▲","-"))),ROUND(VALUE(SUBSTITUTE(実質収支比率等に係る経年分析!F$49,"▲","-")),2),NA())</f>
        <v>-3.91</v>
      </c>
      <c r="C21" s="168">
        <f>IF(ISNUMBER(VALUE(SUBSTITUTE(実質収支比率等に係る経年分析!G$49,"▲","-"))),ROUND(VALUE(SUBSTITUTE(実質収支比率等に係る経年分析!G$49,"▲","-")),2),NA())</f>
        <v>-7.52</v>
      </c>
      <c r="D21" s="168">
        <f>IF(ISNUMBER(VALUE(SUBSTITUTE(実質収支比率等に係る経年分析!H$49,"▲","-"))),ROUND(VALUE(SUBSTITUTE(実質収支比率等に係る経年分析!H$49,"▲","-")),2),NA())</f>
        <v>-1.7</v>
      </c>
      <c r="E21" s="168">
        <f>IF(ISNUMBER(VALUE(SUBSTITUTE(実質収支比率等に係る経年分析!I$49,"▲","-"))),ROUND(VALUE(SUBSTITUTE(実質収支比率等に係る経年分析!I$49,"▲","-")),2),NA())</f>
        <v>-1.2</v>
      </c>
      <c r="F21" s="168">
        <f>IF(ISNUMBER(VALUE(SUBSTITUTE(実質収支比率等に係る経年分析!J$49,"▲","-"))),ROUND(VALUE(SUBSTITUTE(実質収支比率等に係る経年分析!J$49,"▲","-")),2),NA())</f>
        <v>-0.56999999999999995</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2">
      <c r="A32" s="169" t="str">
        <f>IF(連結実質赤字比率に係る赤字・黒字の構成分析!C$38="",NA(),連結実質赤字比率に係る赤字・黒字の構成分析!C$38)</f>
        <v>下水道事業会計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0.69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0.43</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2.0099999999999998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1.48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0.72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0.61</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0.56999999999999995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0.98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0.32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1.41</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2.73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3.31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3.82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4.75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6.19</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4.76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3.19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7.67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10.08</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1587</v>
      </c>
      <c r="E42" s="170"/>
      <c r="F42" s="170"/>
      <c r="G42" s="170">
        <f>'実質公債費比率（分子）の構造'!L$52</f>
        <v>1548</v>
      </c>
      <c r="H42" s="170"/>
      <c r="I42" s="170"/>
      <c r="J42" s="170">
        <f>'実質公債費比率（分子）の構造'!M$52</f>
        <v>1521</v>
      </c>
      <c r="K42" s="170"/>
      <c r="L42" s="170"/>
      <c r="M42" s="170">
        <f>'実質公債費比率（分子）の構造'!N$52</f>
        <v>1449</v>
      </c>
      <c r="N42" s="170"/>
      <c r="O42" s="170"/>
      <c r="P42" s="170">
        <f>'実質公債費比率（分子）の構造'!O$52</f>
        <v>1403</v>
      </c>
    </row>
    <row r="43" spans="1:16" x14ac:dyDescent="0.2">
      <c r="A43" s="170" t="s">
        <v>66</v>
      </c>
      <c r="B43" s="170" t="str">
        <f>'実質公債費比率（分子）の構造'!K$51</f>
        <v>-</v>
      </c>
      <c r="C43" s="170"/>
      <c r="D43" s="170"/>
      <c r="E43" s="170">
        <f>'実質公債費比率（分子）の構造'!L$51</f>
        <v>0</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0</v>
      </c>
      <c r="C44" s="170"/>
      <c r="D44" s="170"/>
      <c r="E44" s="170">
        <f>'実質公債費比率（分子）の構造'!L$50</f>
        <v>0</v>
      </c>
      <c r="F44" s="170"/>
      <c r="G44" s="170"/>
      <c r="H44" s="170">
        <f>'実質公債費比率（分子）の構造'!M$50</f>
        <v>1</v>
      </c>
      <c r="I44" s="170"/>
      <c r="J44" s="170"/>
      <c r="K44" s="170">
        <f>'実質公債費比率（分子）の構造'!N$50</f>
        <v>1</v>
      </c>
      <c r="L44" s="170"/>
      <c r="M44" s="170"/>
      <c r="N44" s="170">
        <f>'実質公債費比率（分子）の構造'!O$50</f>
        <v>4</v>
      </c>
      <c r="O44" s="170"/>
      <c r="P44" s="170"/>
    </row>
    <row r="45" spans="1:16" x14ac:dyDescent="0.2">
      <c r="A45" s="170" t="s">
        <v>68</v>
      </c>
      <c r="B45" s="170">
        <f>'実質公債費比率（分子）の構造'!K$49</f>
        <v>110</v>
      </c>
      <c r="C45" s="170"/>
      <c r="D45" s="170"/>
      <c r="E45" s="170">
        <f>'実質公債費比率（分子）の構造'!L$49</f>
        <v>122</v>
      </c>
      <c r="F45" s="170"/>
      <c r="G45" s="170"/>
      <c r="H45" s="170">
        <f>'実質公債費比率（分子）の構造'!M$49</f>
        <v>113</v>
      </c>
      <c r="I45" s="170"/>
      <c r="J45" s="170"/>
      <c r="K45" s="170">
        <f>'実質公債費比率（分子）の構造'!N$49</f>
        <v>107</v>
      </c>
      <c r="L45" s="170"/>
      <c r="M45" s="170"/>
      <c r="N45" s="170">
        <f>'実質公債費比率（分子）の構造'!O$49</f>
        <v>101</v>
      </c>
      <c r="O45" s="170"/>
      <c r="P45" s="170"/>
    </row>
    <row r="46" spans="1:16" x14ac:dyDescent="0.2">
      <c r="A46" s="170" t="s">
        <v>69</v>
      </c>
      <c r="B46" s="170">
        <f>'実質公債費比率（分子）の構造'!K$48</f>
        <v>277</v>
      </c>
      <c r="C46" s="170"/>
      <c r="D46" s="170"/>
      <c r="E46" s="170">
        <f>'実質公債費比率（分子）の構造'!L$48</f>
        <v>293</v>
      </c>
      <c r="F46" s="170"/>
      <c r="G46" s="170"/>
      <c r="H46" s="170">
        <f>'実質公債費比率（分子）の構造'!M$48</f>
        <v>251</v>
      </c>
      <c r="I46" s="170"/>
      <c r="J46" s="170"/>
      <c r="K46" s="170">
        <f>'実質公債費比率（分子）の構造'!N$48</f>
        <v>276</v>
      </c>
      <c r="L46" s="170"/>
      <c r="M46" s="170"/>
      <c r="N46" s="170">
        <f>'実質公債費比率（分子）の構造'!O$48</f>
        <v>221</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1881</v>
      </c>
      <c r="C49" s="170"/>
      <c r="D49" s="170"/>
      <c r="E49" s="170">
        <f>'実質公債費比率（分子）の構造'!L$45</f>
        <v>1871</v>
      </c>
      <c r="F49" s="170"/>
      <c r="G49" s="170"/>
      <c r="H49" s="170">
        <f>'実質公債費比率（分子）の構造'!M$45</f>
        <v>2011</v>
      </c>
      <c r="I49" s="170"/>
      <c r="J49" s="170"/>
      <c r="K49" s="170">
        <f>'実質公債費比率（分子）の構造'!N$45</f>
        <v>1902</v>
      </c>
      <c r="L49" s="170"/>
      <c r="M49" s="170"/>
      <c r="N49" s="170">
        <f>'実質公債費比率（分子）の構造'!O$45</f>
        <v>1903</v>
      </c>
      <c r="O49" s="170"/>
      <c r="P49" s="170"/>
    </row>
    <row r="50" spans="1:16" x14ac:dyDescent="0.2">
      <c r="A50" s="170" t="s">
        <v>73</v>
      </c>
      <c r="B50" s="170" t="e">
        <f>NA()</f>
        <v>#N/A</v>
      </c>
      <c r="C50" s="170">
        <f>IF(ISNUMBER('実質公債費比率（分子）の構造'!K$53),'実質公債費比率（分子）の構造'!K$53,NA())</f>
        <v>681</v>
      </c>
      <c r="D50" s="170" t="e">
        <f>NA()</f>
        <v>#N/A</v>
      </c>
      <c r="E50" s="170" t="e">
        <f>NA()</f>
        <v>#N/A</v>
      </c>
      <c r="F50" s="170">
        <f>IF(ISNUMBER('実質公債費比率（分子）の構造'!L$53),'実質公債費比率（分子）の構造'!L$53,NA())</f>
        <v>738</v>
      </c>
      <c r="G50" s="170" t="e">
        <f>NA()</f>
        <v>#N/A</v>
      </c>
      <c r="H50" s="170" t="e">
        <f>NA()</f>
        <v>#N/A</v>
      </c>
      <c r="I50" s="170">
        <f>IF(ISNUMBER('実質公債費比率（分子）の構造'!M$53),'実質公債費比率（分子）の構造'!M$53,NA())</f>
        <v>855</v>
      </c>
      <c r="J50" s="170" t="e">
        <f>NA()</f>
        <v>#N/A</v>
      </c>
      <c r="K50" s="170" t="e">
        <f>NA()</f>
        <v>#N/A</v>
      </c>
      <c r="L50" s="170">
        <f>IF(ISNUMBER('実質公債費比率（分子）の構造'!N$53),'実質公債費比率（分子）の構造'!N$53,NA())</f>
        <v>837</v>
      </c>
      <c r="M50" s="170" t="e">
        <f>NA()</f>
        <v>#N/A</v>
      </c>
      <c r="N50" s="170" t="e">
        <f>NA()</f>
        <v>#N/A</v>
      </c>
      <c r="O50" s="170">
        <f>IF(ISNUMBER('実質公債費比率（分子）の構造'!O$53),'実質公債費比率（分子）の構造'!O$53,NA())</f>
        <v>826</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16541</v>
      </c>
      <c r="E56" s="169"/>
      <c r="F56" s="169"/>
      <c r="G56" s="169">
        <f>'将来負担比率（分子）の構造'!J$52</f>
        <v>16187</v>
      </c>
      <c r="H56" s="169"/>
      <c r="I56" s="169"/>
      <c r="J56" s="169">
        <f>'将来負担比率（分子）の構造'!K$52</f>
        <v>16054</v>
      </c>
      <c r="K56" s="169"/>
      <c r="L56" s="169"/>
      <c r="M56" s="169">
        <f>'将来負担比率（分子）の構造'!L$52</f>
        <v>16918</v>
      </c>
      <c r="N56" s="169"/>
      <c r="O56" s="169"/>
      <c r="P56" s="169">
        <f>'将来負担比率（分子）の構造'!M$52</f>
        <v>16331</v>
      </c>
    </row>
    <row r="57" spans="1:16" x14ac:dyDescent="0.2">
      <c r="A57" s="169" t="s">
        <v>44</v>
      </c>
      <c r="B57" s="169"/>
      <c r="C57" s="169"/>
      <c r="D57" s="169">
        <f>'将来負担比率（分子）の構造'!I$51</f>
        <v>968</v>
      </c>
      <c r="E57" s="169"/>
      <c r="F57" s="169"/>
      <c r="G57" s="169">
        <f>'将来負担比率（分子）の構造'!J$51</f>
        <v>996</v>
      </c>
      <c r="H57" s="169"/>
      <c r="I57" s="169"/>
      <c r="J57" s="169">
        <f>'将来負担比率（分子）の構造'!K$51</f>
        <v>904</v>
      </c>
      <c r="K57" s="169"/>
      <c r="L57" s="169"/>
      <c r="M57" s="169">
        <f>'将来負担比率（分子）の構造'!L$51</f>
        <v>806</v>
      </c>
      <c r="N57" s="169"/>
      <c r="O57" s="169"/>
      <c r="P57" s="169">
        <f>'将来負担比率（分子）の構造'!M$51</f>
        <v>540</v>
      </c>
    </row>
    <row r="58" spans="1:16" x14ac:dyDescent="0.2">
      <c r="A58" s="169" t="s">
        <v>43</v>
      </c>
      <c r="B58" s="169"/>
      <c r="C58" s="169"/>
      <c r="D58" s="169">
        <f>'将来負担比率（分子）の構造'!I$50</f>
        <v>3238</v>
      </c>
      <c r="E58" s="169"/>
      <c r="F58" s="169"/>
      <c r="G58" s="169">
        <f>'将来負担比率（分子）の構造'!J$50</f>
        <v>3321</v>
      </c>
      <c r="H58" s="169"/>
      <c r="I58" s="169"/>
      <c r="J58" s="169">
        <f>'将来負担比率（分子）の構造'!K$50</f>
        <v>3262</v>
      </c>
      <c r="K58" s="169"/>
      <c r="L58" s="169"/>
      <c r="M58" s="169">
        <f>'将来負担比率（分子）の構造'!L$50</f>
        <v>4062</v>
      </c>
      <c r="N58" s="169"/>
      <c r="O58" s="169"/>
      <c r="P58" s="169">
        <f>'将来負担比率（分子）の構造'!M$50</f>
        <v>4384</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46</v>
      </c>
      <c r="C61" s="169"/>
      <c r="D61" s="169"/>
      <c r="E61" s="169">
        <f>'将来負担比率（分子）の構造'!J$46</f>
        <v>24</v>
      </c>
      <c r="F61" s="169"/>
      <c r="G61" s="169"/>
      <c r="H61" s="169">
        <f>'将来負担比率（分子）の構造'!K$46</f>
        <v>14</v>
      </c>
      <c r="I61" s="169"/>
      <c r="J61" s="169"/>
      <c r="K61" s="169">
        <f>'将来負担比率（分子）の構造'!L$46</f>
        <v>11</v>
      </c>
      <c r="L61" s="169"/>
      <c r="M61" s="169"/>
      <c r="N61" s="169">
        <f>'将来負担比率（分子）の構造'!M$46</f>
        <v>10</v>
      </c>
      <c r="O61" s="169"/>
      <c r="P61" s="169"/>
    </row>
    <row r="62" spans="1:16" x14ac:dyDescent="0.2">
      <c r="A62" s="169" t="s">
        <v>37</v>
      </c>
      <c r="B62" s="169">
        <f>'将来負担比率（分子）の構造'!I$45</f>
        <v>1640</v>
      </c>
      <c r="C62" s="169"/>
      <c r="D62" s="169"/>
      <c r="E62" s="169">
        <f>'将来負担比率（分子）の構造'!J$45</f>
        <v>1818</v>
      </c>
      <c r="F62" s="169"/>
      <c r="G62" s="169"/>
      <c r="H62" s="169">
        <f>'将来負担比率（分子）の構造'!K$45</f>
        <v>2032</v>
      </c>
      <c r="I62" s="169"/>
      <c r="J62" s="169"/>
      <c r="K62" s="169">
        <f>'将来負担比率（分子）の構造'!L$45</f>
        <v>2268</v>
      </c>
      <c r="L62" s="169"/>
      <c r="M62" s="169"/>
      <c r="N62" s="169">
        <f>'将来負担比率（分子）の構造'!M$45</f>
        <v>2622</v>
      </c>
      <c r="O62" s="169"/>
      <c r="P62" s="169"/>
    </row>
    <row r="63" spans="1:16" x14ac:dyDescent="0.2">
      <c r="A63" s="169" t="s">
        <v>36</v>
      </c>
      <c r="B63" s="169">
        <f>'将来負担比率（分子）の構造'!I$44</f>
        <v>552</v>
      </c>
      <c r="C63" s="169"/>
      <c r="D63" s="169"/>
      <c r="E63" s="169">
        <f>'将来負担比率（分子）の構造'!J$44</f>
        <v>499</v>
      </c>
      <c r="F63" s="169"/>
      <c r="G63" s="169"/>
      <c r="H63" s="169">
        <f>'将来負担比率（分子）の構造'!K$44</f>
        <v>442</v>
      </c>
      <c r="I63" s="169"/>
      <c r="J63" s="169"/>
      <c r="K63" s="169">
        <f>'将来負担比率（分子）の構造'!L$44</f>
        <v>440</v>
      </c>
      <c r="L63" s="169"/>
      <c r="M63" s="169"/>
      <c r="N63" s="169">
        <f>'将来負担比率（分子）の構造'!M$44</f>
        <v>470</v>
      </c>
      <c r="O63" s="169"/>
      <c r="P63" s="169"/>
    </row>
    <row r="64" spans="1:16" x14ac:dyDescent="0.2">
      <c r="A64" s="169" t="s">
        <v>35</v>
      </c>
      <c r="B64" s="169">
        <f>'将来負担比率（分子）の構造'!I$43</f>
        <v>3297</v>
      </c>
      <c r="C64" s="169"/>
      <c r="D64" s="169"/>
      <c r="E64" s="169">
        <f>'将来負担比率（分子）の構造'!J$43</f>
        <v>3473</v>
      </c>
      <c r="F64" s="169"/>
      <c r="G64" s="169"/>
      <c r="H64" s="169">
        <f>'将来負担比率（分子）の構造'!K$43</f>
        <v>3209</v>
      </c>
      <c r="I64" s="169"/>
      <c r="J64" s="169"/>
      <c r="K64" s="169">
        <f>'将来負担比率（分子）の構造'!L$43</f>
        <v>2989</v>
      </c>
      <c r="L64" s="169"/>
      <c r="M64" s="169"/>
      <c r="N64" s="169">
        <f>'将来負担比率（分子）の構造'!M$43</f>
        <v>1711</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f>'将来負担比率（分子）の構造'!L$42</f>
        <v>1987</v>
      </c>
      <c r="L65" s="169"/>
      <c r="M65" s="169"/>
      <c r="N65" s="169">
        <f>'将来負担比率（分子）の構造'!M$42</f>
        <v>1979</v>
      </c>
      <c r="O65" s="169"/>
      <c r="P65" s="169"/>
    </row>
    <row r="66" spans="1:16" x14ac:dyDescent="0.2">
      <c r="A66" s="169" t="s">
        <v>33</v>
      </c>
      <c r="B66" s="169">
        <f>'将来負担比率（分子）の構造'!I$41</f>
        <v>17532</v>
      </c>
      <c r="C66" s="169"/>
      <c r="D66" s="169"/>
      <c r="E66" s="169">
        <f>'将来負担比率（分子）の構造'!J$41</f>
        <v>18188</v>
      </c>
      <c r="F66" s="169"/>
      <c r="G66" s="169"/>
      <c r="H66" s="169">
        <f>'将来負担比率（分子）の構造'!K$41</f>
        <v>18113</v>
      </c>
      <c r="I66" s="169"/>
      <c r="J66" s="169"/>
      <c r="K66" s="169">
        <f>'将来負担比率（分子）の構造'!L$41</f>
        <v>18027</v>
      </c>
      <c r="L66" s="169"/>
      <c r="M66" s="169"/>
      <c r="N66" s="169">
        <f>'将来負担比率（分子）の構造'!M$41</f>
        <v>18839</v>
      </c>
      <c r="O66" s="169"/>
      <c r="P66" s="169"/>
    </row>
    <row r="67" spans="1:16" x14ac:dyDescent="0.2">
      <c r="A67" s="169" t="s">
        <v>77</v>
      </c>
      <c r="B67" s="169" t="e">
        <f>NA()</f>
        <v>#N/A</v>
      </c>
      <c r="C67" s="169">
        <f>IF(ISNUMBER('将来負担比率（分子）の構造'!I$53), IF('将来負担比率（分子）の構造'!I$53 &lt; 0, 0, '将来負担比率（分子）の構造'!I$53), NA())</f>
        <v>2319</v>
      </c>
      <c r="D67" s="169" t="e">
        <f>NA()</f>
        <v>#N/A</v>
      </c>
      <c r="E67" s="169" t="e">
        <f>NA()</f>
        <v>#N/A</v>
      </c>
      <c r="F67" s="169">
        <f>IF(ISNUMBER('将来負担比率（分子）の構造'!J$53), IF('将来負担比率（分子）の構造'!J$53 &lt; 0, 0, '将来負担比率（分子）の構造'!J$53), NA())</f>
        <v>3498</v>
      </c>
      <c r="G67" s="169" t="e">
        <f>NA()</f>
        <v>#N/A</v>
      </c>
      <c r="H67" s="169" t="e">
        <f>NA()</f>
        <v>#N/A</v>
      </c>
      <c r="I67" s="169">
        <f>IF(ISNUMBER('将来負担比率（分子）の構造'!K$53), IF('将来負担比率（分子）の構造'!K$53 &lt; 0, 0, '将来負担比率（分子）の構造'!K$53), NA())</f>
        <v>3591</v>
      </c>
      <c r="J67" s="169" t="e">
        <f>NA()</f>
        <v>#N/A</v>
      </c>
      <c r="K67" s="169" t="e">
        <f>NA()</f>
        <v>#N/A</v>
      </c>
      <c r="L67" s="169">
        <f>IF(ISNUMBER('将来負担比率（分子）の構造'!L$53), IF('将来負担比率（分子）の構造'!L$53 &lt; 0, 0, '将来負担比率（分子）の構造'!L$53), NA())</f>
        <v>3936</v>
      </c>
      <c r="M67" s="169" t="e">
        <f>NA()</f>
        <v>#N/A</v>
      </c>
      <c r="N67" s="169" t="e">
        <f>NA()</f>
        <v>#N/A</v>
      </c>
      <c r="O67" s="169">
        <f>IF(ISNUMBER('将来負担比率（分子）の構造'!M$53), IF('将来負担比率（分子）の構造'!M$53 &lt; 0, 0, '将来負担比率（分子）の構造'!M$53), NA())</f>
        <v>4376</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1650</v>
      </c>
      <c r="C72" s="173">
        <f>基金残高に係る経年分析!G55</f>
        <v>2180</v>
      </c>
      <c r="D72" s="173">
        <f>基金残高に係る経年分析!H55</f>
        <v>2333</v>
      </c>
    </row>
    <row r="73" spans="1:16" x14ac:dyDescent="0.2">
      <c r="A73" s="172" t="s">
        <v>80</v>
      </c>
      <c r="B73" s="173">
        <f>基金残高に係る経年分析!F56</f>
        <v>123</v>
      </c>
      <c r="C73" s="173">
        <f>基金残高に係る経年分析!G56</f>
        <v>123</v>
      </c>
      <c r="D73" s="173">
        <f>基金残高に係る経年分析!H56</f>
        <v>123</v>
      </c>
    </row>
    <row r="74" spans="1:16" x14ac:dyDescent="0.2">
      <c r="A74" s="172" t="s">
        <v>81</v>
      </c>
      <c r="B74" s="173">
        <f>基金残高に係る経年分析!F57</f>
        <v>170</v>
      </c>
      <c r="C74" s="173">
        <f>基金残高に係る経年分析!G57</f>
        <v>236</v>
      </c>
      <c r="D74" s="173">
        <f>基金残高に係る経年分析!H57</f>
        <v>301</v>
      </c>
    </row>
  </sheetData>
  <sheetProtection algorithmName="SHA-512" hashValue="r9u5KzEAfPDSDYjb32EdgamkfCt/2lD7UEbVGTKz7BXtq7xTpMzDT8IR/3uPBJC0lXo4fpFOi1GcwHmKIr2kFQ==" saltValue="80OnDfPtPoOiF6PP7MqT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Printed>2024-03-25T08:26:04Z</cp:lastPrinted>
  <dcterms:created xsi:type="dcterms:W3CDTF">2024-03-14T01:51:07Z</dcterms:created>
  <dcterms:modified xsi:type="dcterms:W3CDTF">2024-11-14T01:03:40Z</dcterms:modified>
  <cp:category/>
</cp:coreProperties>
</file>