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98_過年度分修正\02_公会計分結合\"/>
    </mc:Choice>
  </mc:AlternateContent>
  <xr:revisionPtr revIDLastSave="0" documentId="13_ncr:1_{C8D878FF-3CA4-4C80-9285-BB0E5E27075A}"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<sst xmlns="http://schemas.openxmlformats.org/spreadsheetml/2006/main" count="1113" uniqueCount="605">
  <si>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</si>
  <si>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</si>
  <si>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</si>
  <si>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</si>
  <si>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</si>
  <si>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</si>
  <si>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</si>
  <si>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</si>
  <si>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</si>
  <si>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</si>
  <si>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</si>
  <si>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</si>
  <si>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</si>
  <si>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</si>
  <si>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</si>
  <si>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</si>
  <si>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</si>
  <si>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</si>
  <si>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</si>
  <si>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</si>
  <si>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</si>
  <si>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</si>
  <si>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</si>
  <si>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</si>
  <si>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</si>
  <si>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</si>
  <si>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</si>
  <si>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</si>
  <si>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</si>
  <si>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</si>
  <si>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</si>
  <si>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</si>
  <si>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</si>
  <si>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</si>
  <si>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</si>
  <si>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</si>
  <si>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</si>
  <si>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</si>
  <si>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</si>
  <si>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</si>
  <si>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</si>
  <si>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</si>
  <si>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</si>
  <si>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</si>
  <si>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</si>
  <si>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</si>
  <si>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</si>
  <si>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</si>
  <si>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</si>
  <si>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</si>
  <si>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</si>
  <si>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</si>
  <si>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</si>
  <si>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</si>
  <si>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</si>
  <si>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</si>
  <si>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</si>
  <si>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</si>
  <si>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</si>
  <si>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</si>
  <si>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</si>
  <si>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</si>
  <si>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</si>
  <si>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</si>
  <si>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</si>
  <si>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</si>
  <si>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</si>
  <si>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</si>
  <si>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</si>
  <si>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</si>
  <si>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</si>
  <si>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</si>
  <si>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</si>
  <si>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</si>
  <si>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</si>
  <si>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</si>
  <si>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</si>
  <si>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</si>
  <si>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</si>
  <si>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</si>
  <si>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</si>
  <si>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</si>
  <si>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</si>
  <si>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</si>
  <si>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</si>
  <si>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</si>
  <si>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</si>
  <si>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</si>
  <si>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</si>
  <si>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</si>
  <si>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</si>
  <si>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</si>
  <si>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</si>
  <si>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</si>
  <si>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</si>
  <si>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</si>
  <si>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</si>
  <si>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</si>
  <si>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</si>
  <si>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</si>
  <si>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</si>
  <si>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</si>
  <si>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</si>
  <si>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</si>
  <si>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</si>
  <si>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</si>
  <si>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</si>
  <si>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</si>
  <si>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</si>
  <si>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</si>
  <si>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</si>
  <si>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</si>
  <si>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</si>
  <si>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</si>
  <si>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</si>
  <si>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</si>
  <si>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</si>
  <si>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</si>
  <si>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</si>
  <si>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</si>
  <si>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</si>
  <si>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</si>
  <si>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</si>
  <si>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</si>
  <si>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</si>
  <si>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</si>
  <si>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</si>
  <si>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</si>
  <si>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</si>
  <si>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</si>
  <si>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</si>
  <si>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</si>
  <si>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</si>
  <si>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</si>
  <si>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</si>
  <si>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</si>
  <si>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</si>
  <si>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</si>
  <si>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</si>
  <si>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</si>
  <si>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</si>
  <si>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</si>
  <si>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</si>
  <si>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</si>
  <si>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</si>
  <si>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</si>
  <si>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</si>
  <si>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</si>
  <si>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</si>
  <si>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</si>
  <si>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</si>
  <si>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</si>
  <si>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</si>
  <si>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</si>
  <si>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</si>
  <si>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</si>
  <si>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</si>
  <si>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</si>
  <si>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</si>
  <si>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</si>
  <si>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</si>
  <si>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</si>
  <si>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</si>
  <si>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</si>
  <si>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</si>
  <si>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</si>
  <si>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</si>
  <si>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</si>
  <si>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</si>
  <si>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</si>
  <si>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</si>
  <si>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</si>
  <si>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</si>
  <si>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</si>
  <si>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</si>
  <si>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</si>
  <si>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</si>
  <si>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</si>
  <si>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</si>
  <si>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</si>
  <si>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</si>
  <si>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</si>
  <si>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</si>
  <si>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</si>
  <si>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</si>
  <si>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</si>
  <si>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</si>
  <si>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</si>
  <si>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</si>
  <si>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</si>
  <si>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</si>
  <si>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</si>
  <si>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</si>
  <si>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</si>
  <si>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</si>
  <si>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</si>
  <si>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</si>
  <si>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</si>
  <si>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</si>
  <si>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</si>
  <si>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</si>
  <si>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</si>
  <si>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</si>
  <si>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</si>
  <si>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</si>
  <si>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</si>
  <si>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</si>
  <si>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</si>
  <si>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</si>
  <si>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</si>
  <si>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</si>
  <si>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</si>
  <si>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</si>
  <si>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</si>
  <si>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</si>
  <si>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</si>
  <si>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</si>
  <si>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千葉県白井市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</si>
  <si>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</si>
  <si>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</si>
  <si>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</si>
  <si>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</si>
  <si>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</si>
  <si>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</si>
  <si>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</si>
  <si>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</si>
  <si>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</si>
  <si>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</si>
  <si>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</si>
  <si>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</si>
  <si>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</si>
  <si>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</si>
  <si>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</si>
  <si>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</si>
  <si>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</si>
  <si>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</si>
  <si>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</si>
  <si>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</si>
  <si>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</si>
  <si>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</si>
  <si>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</si>
  <si>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</si>
  <si>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</si>
  <si>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</si>
  <si>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</si>
  <si>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</si>
  <si>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</si>
  <si>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</si>
  <si>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</si>
  <si>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</si>
  <si>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</si>
  <si>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</si>
  <si>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</si>
  <si>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</si>
  <si>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</si>
  <si>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</si>
  <si>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</si>
  <si>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</si>
  <si>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</si>
  <si>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</si>
  <si>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</si>
  <si>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</si>
  <si>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</si>
  <si>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</si>
  <si>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</si>
  <si>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</si>
  <si>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</si>
  <si>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</si>
  <si>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</si>
  <si>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</si>
  <si>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</si>
  <si>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</si>
  <si>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</si>
  <si>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</si>
  <si>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</si>
  <si>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</si>
  <si>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</si>
  <si>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</si>
  <si>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</si>
  <si>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</si>
  <si>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</si>
  <si>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</si>
  <si>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</si>
  <si>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</si>
  <si>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</si>
  <si>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</si>
  <si>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</si>
  <si>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</si>
  <si>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</si>
  <si>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</si>
  <si>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</si>
  <si>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</si>
  <si>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</si>
  <si>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</si>
  <si>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</si>
  <si>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</si>
  <si>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</si>
  <si>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</si>
  <si>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</si>
  <si>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</si>
  <si>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</si>
  <si>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</si>
  <si>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</si>
  <si>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</si>
  <si>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</si>
  <si>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</si>
  <si>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</si>
  <si>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</si>
  <si>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</si>
  <si>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</si>
  <si>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</si>
  <si>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</si>
  <si>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</si>
  <si>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</si>
  <si>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</si>
  <si>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</si>
  <si>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</si>
  <si>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</si>
  <si>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</si>
  <si>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</si>
  <si>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</si>
  <si>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</si>
  <si>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</si>
  <si>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</si>
  <si>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</si>
  <si>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</si>
  <si>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</si>
  <si>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</si>
  <si>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</si>
  <si>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</si>
  <si>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</si>
  <si>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</si>
  <si>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</si>
  <si>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</si>
  <si>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</si>
  <si>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</si>
  <si>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</si>
  <si>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</si>
  <si>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</si>
  <si>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</si>
  <si>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</si>
  <si>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</si>
  <si>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</si>
  <si>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</si>
  <si>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</si>
  <si>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</si>
  <si>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</si>
  <si>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</si>
  <si>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</si>
  <si>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</si>
  <si>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</si>
  <si>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</si>
  <si>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</si>
  <si>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</si>
  <si>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</si>
  <si>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</si>
  <si>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</si>
  <si>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</si>
  <si>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</si>
  <si>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</si>
  <si>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</si>
  <si>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</si>
  <si>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</si>
  <si>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</si>
  <si>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</si>
  <si>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</si>
  <si>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</si>
  <si>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</si>
  <si>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</si>
  <si>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千葉県白井市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</si>
  <si>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</si>
  <si>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</si>
  <si>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</si>
  <si>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</si>
  <si>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</si>
  <si>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</si>
  <si>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</si>
  <si>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</si>
  <si>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</si>
  <si>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</si>
  <si>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</si>
  <si>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</si>
  <si>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</si>
  <si>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</si>
  <si>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</si>
  <si>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</si>
  <si>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</si>
  <si>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</si>
  <si>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</si>
  <si>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</si>
  <si>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</si>
  <si>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</si>
  <si>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</si>
  <si>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</si>
  <si>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</si>
  <si>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</si>
  <si>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</si>
  <si>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</si>
  <si>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</si>
  <si>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</si>
  <si>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</si>
  <si>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</si>
  <si>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</si>
  <si>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</si>
  <si>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</si>
  <si>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</si>
  <si>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</si>
  <si>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</si>
  <si>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</si>
  <si>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</si>
  <si>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</si>
  <si>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</si>
  <si>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</si>
  <si>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</si>
  <si>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</si>
  <si>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</si>
  <si>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</si>
  <si>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</si>
  <si>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</si>
  <si>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</si>
  <si>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</si>
  <si>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</si>
  <si>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</si>
  <si>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</si>
  <si>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</si>
  <si>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</si>
  <si>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</si>
  <si>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</si>
  <si>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</si>
  <si>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</si>
  <si>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</si>
  <si>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</si>
  <si>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</si>
  <si>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</si>
  <si>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</si>
  <si>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</si>
  <si>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</si>
  <si>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</si>
  <si>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</si>
  <si>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</si>
  <si>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</si>
  <si>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</si>
  <si>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</si>
  <si>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</si>
  <si>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</si>
  <si>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</si>
  <si>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</si>
  <si>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</si>
  <si>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</si>
  <si>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</si>
  <si>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</si>
  <si>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</si>
  <si>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</si>
  <si>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</si>
  <si>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</si>
  <si>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</si>
  <si>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</si>
  <si>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</si>
  <si>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</si>
  <si>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</si>
  <si>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</si>
  <si>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</si>
  <si>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</si>
  <si>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</si>
  <si>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</si>
  <si>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</si>
  <si>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</si>
  <si>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</si>
  <si>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白井市水道事業会計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</si>
  <si>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</si>
  <si>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白井市介護保険特別会計事業勘定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</si>
  <si>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</si>
  <si>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</si>
  <si>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</si>
  <si>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</si>
  <si>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</si>
  <si>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</si>
  <si>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</si>
  <si>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</si>
  <si>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</si>
  <si>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</si>
  <si>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</si>
  <si>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</si>
  <si>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</si>
  <si>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</si>
  <si>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</si>
  <si>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</si>
  <si>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</si>
  <si>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</si>
  <si>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</si>
  <si>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</si>
  <si>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</si>
  <si>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</si>
  <si>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</si>
  <si>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</si>
  <si>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</si>
  <si>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</si>
  <si>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</si>
  <si>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</si>
  <si>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</si>
  <si>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</si>
  <si>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</si>
  <si>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</si>
  <si>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</si>
  <si>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</si>
  <si>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</si>
  <si>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</si>
  <si>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</si>
  <si>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</si>
  <si>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</si>
  <si>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</si>
  <si>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</si>
  <si>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</si>
  <si>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</si>
  <si>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</si>
  <si>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</si>
  <si>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</si>
  <si>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</si>
  <si>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</si>
  <si>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</si>
  <si>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</si>
  <si>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</si>
  <si>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</si>
  <si>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</si>
  <si>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</si>
  <si>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</si>
  <si>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</si>
  <si>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</si>
  <si>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</si>
  <si>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</si>
  <si>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</si>
  <si>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</si>
  <si>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</si>
  <si>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</si>
  <si>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</si>
  <si>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</si>
  <si>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</si>
  <si>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</si>
  <si>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</si>
  <si>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</si>
  <si>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</si>
  <si>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</si>
  <si>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</si>
  <si>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</si>
  <si>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</si>
  <si>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</si>
  <si>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</si>
  <si>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</si>
  <si>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</si>
  <si>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</si>
  <si>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</si>
  <si>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</si>
  <si>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</si>
  <si>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</si>
  <si>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</si>
  <si>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1.42</t>
  </si>
  <si>
    <t>▲ 1.16</t>
  </si>
  <si>
    <t>▲ 1.60</t>
  </si>
  <si>
    <t>▲ 0.08</t>
  </si>
  <si>
    <t>一般会計</t>
  </si>
  <si>
    <t>白井市水道事業会計</t>
  </si>
  <si>
    <t>白井市下水道事業会計</t>
  </si>
  <si>
    <t>白井市介護保険特別会計保険事業勘定</t>
  </si>
  <si>
    <t>白井市国民健康保険特別会計事業勘定</t>
  </si>
  <si>
    <t>白井市後期高齢者医療特別会計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</si>
  <si>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</si>
  <si>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</si>
  <si>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</si>
  <si>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</si>
  <si>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</si>
  <si>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</si>
  <si>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</si>
  <si>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</si>
  <si>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</si>
  <si>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　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</si>
  <si>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　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</si>
  <si>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　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</si>
  <si>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　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</si>
  <si>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印旛郡市広域市町村圏事務組合　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</si>
  <si>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　水道用水供給事業</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phoneticPr fontId="2"/>
  </si>
  <si>
    <t>印西地区消防組合　一般会計</t>
    <rPh sb="0" eb="2">
      <t>インザイ</t>
    </rPh>
    <rPh sb="2" eb="4">
      <t>チク</t>
    </rPh>
    <rPh sb="4" eb="6">
      <t>ショウボウ</t>
    </rPh>
    <rPh sb="6" eb="8">
      <t>クミアイ</t>
    </rPh>
    <rPh sb="9" eb="11">
      <t>イッパン</t>
    </rPh>
    <rPh sb="11" eb="13">
      <t>カイケイ</t>
    </rPh>
    <phoneticPr fontId="2"/>
  </si>
  <si>
    <t>印西地区環境整備事業組合　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</si>
  <si>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印西地区環境整備事業組合　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</si>
  <si>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印西地区環境整備事業組合(平岡自然公園分)</t>
    <rPh sb="0" eb="2">
      <t>インザイ</t>
    </rPh>
    <rPh sb="2" eb="4">
      <t>チク</t>
    </rPh>
    <rPh sb="4" eb="6">
      <t>カンキョウ</t>
    </rPh>
    <rPh sb="6" eb="8">
      <t>セイビ</t>
    </rPh>
    <rPh sb="8" eb="10">
      <t>ジギョウ</t>
    </rPh>
    <rPh sb="10" eb="12">
      <t>クミアイ</t>
    </rPh>
    <rPh sb="13" eb="15">
      <t>ヒラオカ</t>
    </rPh>
    <rPh sb="15" eb="17">
      <t>シゼン</t>
    </rPh>
    <rPh sb="17" eb="19">
      <t>コウエン</t>
    </rPh>
    <rPh sb="19" eb="20">
      <t>ブン</t>
    </rPh>
    <phoneticPr fontId="2"/>
  </si>
  <si>
    <t>印西地区環境整備事業組合　一般会計(ごみ処理)次期分除く</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rPh sb="26" eb="27">
      <t>ノゾ</t>
    </rPh>
    <phoneticPr fontId="2"/>
  </si>
  <si>
    <t>印西地区環境整備事業組合　一般会計(ごみ処理)次期分</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phoneticPr fontId="2"/>
  </si>
  <si>
    <t>柏・白井・鎌ケ谷環境衛生組合　一般会計</t>
    <rPh sb="0" eb="1">
      <t>カシワ</t>
    </rPh>
    <rPh sb="2" eb="4">
      <t>シロイ</t>
    </rPh>
    <rPh sb="5" eb="8">
      <t>カマガヤ</t>
    </rPh>
    <rPh sb="8" eb="10">
      <t>カンキョウ</t>
    </rPh>
    <rPh sb="10" eb="12">
      <t>エイセイ</t>
    </rPh>
    <rPh sb="12" eb="14">
      <t>クミアイ</t>
    </rPh>
    <rPh sb="15" eb="17">
      <t>イッパン</t>
    </rPh>
    <rPh sb="17" eb="19">
      <t>カイケイ</t>
    </rPh>
    <phoneticPr fontId="2"/>
  </si>
  <si>
    <t>千葉県後期高齢者医療広域連合　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</si>
  <si>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　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</si>
  <si>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印旛利根川水防事務組合</t>
    <rPh sb="0" eb="2">
      <t>インバ</t>
    </rPh>
    <rPh sb="2" eb="4">
      <t>トネ</t>
    </rPh>
    <rPh sb="4" eb="5">
      <t>ガワ</t>
    </rPh>
    <rPh sb="5" eb="7">
      <t>スイボウ</t>
    </rPh>
    <rPh sb="7" eb="9">
      <t>ジム</t>
    </rPh>
    <rPh sb="9" eb="11">
      <t>クミアイ</t>
    </rPh>
    <phoneticPr fontId="2"/>
  </si>
  <si>
    <t>白井市公共施設整備保全基金</t>
    <rPh sb="0" eb="2">
      <t>シロイ</t>
    </rPh>
    <rPh sb="2" eb="3">
      <t>シ</t>
    </rPh>
    <rPh sb="3" eb="5">
      <t>コウキョウ</t>
    </rPh>
    <rPh sb="5" eb="7">
      <t>シセツ</t>
    </rPh>
    <rPh sb="7" eb="9">
      <t>セイビ</t>
    </rPh>
    <rPh sb="9" eb="11">
      <t>ホゼン</t>
    </rPh>
    <rPh sb="11" eb="13">
      <t>キキン</t>
    </rPh>
    <phoneticPr fontId="2"/>
  </si>
  <si>
    <t>千葉ニュータウン事業に係る白井市道等整備基金</t>
    <rPh sb="0" eb="2">
      <t>チバ</t>
    </rPh>
    <rPh sb="8" eb="10">
      <t>ジギョウ</t>
    </rPh>
    <rPh sb="11" eb="12">
      <t>カカ</t>
    </rPh>
    <rPh sb="13" eb="15">
      <t>シロイ</t>
    </rPh>
    <rPh sb="15" eb="17">
      <t>シドウ</t>
    </rPh>
    <rPh sb="17" eb="18">
      <t>トウ</t>
    </rPh>
    <rPh sb="18" eb="20">
      <t>セイビ</t>
    </rPh>
    <rPh sb="20" eb="22">
      <t>キキン</t>
    </rPh>
    <phoneticPr fontId="2"/>
  </si>
  <si>
    <t>白井市まちづくり寄附金基金</t>
    <rPh sb="0" eb="3">
      <t>シロイシ</t>
    </rPh>
    <rPh sb="8" eb="11">
      <t>キフキン</t>
    </rPh>
    <rPh sb="11" eb="13">
      <t>キキン</t>
    </rPh>
    <phoneticPr fontId="2"/>
  </si>
  <si>
    <t>森林環境譲与税基金</t>
    <rPh sb="0" eb="2">
      <t>シンリン</t>
    </rPh>
    <rPh sb="2" eb="4">
      <t>カンキョウ</t>
    </rPh>
    <rPh sb="4" eb="6">
      <t>ジョウヨ</t>
    </rPh>
    <rPh sb="6" eb="7">
      <t>ゼイ</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</si>
  <si>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</si>
  <si>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</si>
  <si>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</si>
  <si>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</si>
  <si>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</si>
  <si>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の増については、上記のとおり普通交付税に算入される基準財政需要額算入見込額が減少したことによるものである。令和5年度は【継】都市公園新設工事（冨士公園）による都市計画事業の増により、更なる将来負担比率の上昇が見込まれる。
　実質公債費比率については、単年度で比較した場合、臨時財政対策債発行可能額の減少が普通交付税及び標準税収入額等の増加を上回ったことから、
標準財政規模が減少したため令和4年度の数値は令和3年度と比較して増加した。また、3か年平均で比較しても、令和4年度の単年度実質公債比率が令和元年度の単年度実質公債比率を比較して高かったことから、平均値として上昇した。令和5年度は退職手当負担見込額の増により、更なる実質公債比率の上昇が見込まれる。
　</t>
    <rPh sb="8" eb="9">
      <t>ゾウ</t>
    </rPh>
    <rPh sb="15" eb="17">
      <t>ジョウキ</t>
    </rPh>
    <rPh sb="21" eb="23">
      <t>フツウ</t>
    </rPh>
    <rPh sb="23" eb="26">
      <t>コウフゼイ</t>
    </rPh>
    <rPh sb="27" eb="29">
      <t>サンニュウ</t>
    </rPh>
    <rPh sb="32" eb="34">
      <t>キジュン</t>
    </rPh>
    <rPh sb="34" eb="36">
      <t>ザイセイ</t>
    </rPh>
    <rPh sb="36" eb="38">
      <t>ジュヨウ</t>
    </rPh>
    <rPh sb="38" eb="39">
      <t>ガク</t>
    </rPh>
    <rPh sb="39" eb="41">
      <t>サンニュウ</t>
    </rPh>
    <rPh sb="41" eb="43">
      <t>ミコミ</t>
    </rPh>
    <rPh sb="43" eb="44">
      <t>ガク</t>
    </rPh>
    <rPh sb="45" eb="47">
      <t>ゲンショウ</t>
    </rPh>
    <rPh sb="60" eb="62">
      <t>レイワ</t>
    </rPh>
    <rPh sb="63" eb="65">
      <t>ネンド</t>
    </rPh>
    <rPh sb="86" eb="88">
      <t>トシ</t>
    </rPh>
    <rPh sb="88" eb="90">
      <t>ケイカク</t>
    </rPh>
    <rPh sb="90" eb="92">
      <t>ジギョウ</t>
    </rPh>
    <rPh sb="93" eb="94">
      <t>ゾウ</t>
    </rPh>
    <rPh sb="98" eb="99">
      <t>サラ</t>
    </rPh>
    <rPh sb="101" eb="103">
      <t>ショウライ</t>
    </rPh>
    <rPh sb="103" eb="105">
      <t>フタン</t>
    </rPh>
    <rPh sb="105" eb="107">
      <t>ヒリツ</t>
    </rPh>
    <rPh sb="108" eb="110">
      <t>ジョウショウ</t>
    </rPh>
    <rPh sb="111" eb="113">
      <t>ミコ</t>
    </rPh>
    <rPh sb="132" eb="135">
      <t>タンネンド</t>
    </rPh>
    <rPh sb="136" eb="138">
      <t>ヒカク</t>
    </rPh>
    <rPh sb="140" eb="142">
      <t>バアイ</t>
    </rPh>
    <rPh sb="200" eb="202">
      <t>レイワ</t>
    </rPh>
    <rPh sb="203" eb="204">
      <t>ネン</t>
    </rPh>
    <rPh sb="204" eb="205">
      <t>ド</t>
    </rPh>
    <rPh sb="206" eb="208">
      <t>スウチ</t>
    </rPh>
    <rPh sb="209" eb="211">
      <t>レイワ</t>
    </rPh>
    <rPh sb="212" eb="214">
      <t>ネンド</t>
    </rPh>
    <rPh sb="215" eb="217">
      <t>ヒカク</t>
    </rPh>
    <rPh sb="219" eb="221">
      <t>ゾウカ</t>
    </rPh>
    <rPh sb="229" eb="230">
      <t>ネン</t>
    </rPh>
    <rPh sb="230" eb="232">
      <t>ヘイキン</t>
    </rPh>
    <rPh sb="233" eb="235">
      <t>ヒカク</t>
    </rPh>
    <rPh sb="239" eb="241">
      <t>レイワ</t>
    </rPh>
    <rPh sb="242" eb="244">
      <t>ネンド</t>
    </rPh>
    <rPh sb="245" eb="248">
      <t>タンネンド</t>
    </rPh>
    <rPh sb="248" eb="250">
      <t>ジッシツ</t>
    </rPh>
    <rPh sb="250" eb="252">
      <t>コウサイ</t>
    </rPh>
    <rPh sb="252" eb="254">
      <t>ヒリツ</t>
    </rPh>
    <rPh sb="255" eb="257">
      <t>レイワ</t>
    </rPh>
    <rPh sb="257" eb="259">
      <t>ガンネン</t>
    </rPh>
    <rPh sb="259" eb="260">
      <t>ド</t>
    </rPh>
    <rPh sb="261" eb="264">
      <t>タンネンド</t>
    </rPh>
    <rPh sb="264" eb="266">
      <t>ジッシツ</t>
    </rPh>
    <rPh sb="266" eb="268">
      <t>コウサイ</t>
    </rPh>
    <rPh sb="268" eb="270">
      <t>ヒリツ</t>
    </rPh>
    <rPh sb="271" eb="273">
      <t>ヒカク</t>
    </rPh>
    <rPh sb="275" eb="276">
      <t>タカ</t>
    </rPh>
    <rPh sb="284" eb="287">
      <t>ヘイキンチ</t>
    </rPh>
    <rPh sb="290" eb="292">
      <t>ジョウショウ</t>
    </rPh>
    <rPh sb="295" eb="297">
      <t>レイワ</t>
    </rPh>
    <rPh sb="298" eb="299">
      <t>ネン</t>
    </rPh>
    <rPh sb="299" eb="300">
      <t>ド</t>
    </rPh>
    <rPh sb="316" eb="317">
      <t>サラ</t>
    </rPh>
    <rPh sb="319" eb="321">
      <t>ジッシツ</t>
    </rPh>
    <rPh sb="321" eb="323">
      <t>コウサイ</t>
    </rPh>
    <rPh sb="323" eb="325">
      <t>ヒリツ</t>
    </rPh>
    <rPh sb="326" eb="328">
      <t>ジョウショウ</t>
    </rPh>
    <rPh sb="329" eb="331">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</si>
  <si>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</si>
  <si>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</si>
  <si>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</si>
  <si>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平成29年度及び平成30年度に老朽化していた庁舎の建替や学校給食センターの建築等を行ったことで、類似団体内平均値を大きく上回ることとなった。また、令和4年度では普通交付税に算入される地方債の額の減少等に伴い基準財政需要額算入見込額が減少となったこと等から、充当可能財源等が減少したため、令和３年度数値から９．８ポイント上昇した。
　有形固定資産減価償却率は、上記の建替、建設等を行ったことで類似団体と比較して低い値を維持できている。
　今後は、平成28年度に策定した行政経営指針及び令和5年度に改定した財政推計等に基づき地方債残高の上昇の抑制に努めることとする。</t>
    <rPh sb="155" eb="157">
      <t>レイワ</t>
    </rPh>
    <rPh sb="158" eb="160">
      <t>ネンド</t>
    </rPh>
    <rPh sb="160" eb="162">
      <t>スウチ</t>
    </rPh>
    <rPh sb="171" eb="173">
      <t>ジョウショウ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</si>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</sst>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50C994-4F0B-49E2-A0F8-518135A703A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FBBE-40E0-BACD-D17C1D60BE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50593</c:v>
                </c:pt>
                <c:pt idx="1">
                  <c:v>31602</c:v>
                </c:pt>
                <c:pt idx="2">
                  <c:v>30103</c:v>
                </c:pt>
                <c:pt idx="3">
                  <c:v>29540</c:v>
                </c:pt>
                <c:pt idx="4">
                  <c:v>33471</c:v>
                </c:pt>
              </c:numCache>
            </c:numRef>
          </c:val>
          <c:smooth val="0"/>
          <c:extLst>
            <c:ext xmlns:c16="http://schemas.microsoft.com/office/drawing/2014/chart" uri="{C3380CC4-5D6E-409C-BE32-E72D297353CC}">
              <c16:uniqueId val="{00000001-FBBE-40E0-BACD-D17C1D60BE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6.01</c:v>
                </c:pt>
                <c:pt idx="1">
                  <c:v>6.8</c:v>
                </c:pt>
                <c:pt idx="2">
                  <c:v>6.8</c:v>
                </c:pt>
                <c:pt idx="3">
                  <c:v>8.7799999999999994</c:v>
                </c:pt>
                <c:pt idx="4">
                  <c:v>9.4700000000000006</c:v>
                </c:pt>
              </c:numCache>
            </c:numRef>
          </c:val>
          <c:extLst>
            <c:ext xmlns:c16="http://schemas.microsoft.com/office/drawing/2014/chart" uri="{C3380CC4-5D6E-409C-BE32-E72D297353CC}">
              <c16:uniqueId val="{00000000-9FD1-4263-B0E3-381C208BAC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22.71</c:v>
                </c:pt>
                <c:pt idx="1">
                  <c:v>20.48</c:v>
                </c:pt>
                <c:pt idx="2">
                  <c:v>17.989999999999998</c:v>
                </c:pt>
                <c:pt idx="3">
                  <c:v>16.350000000000001</c:v>
                </c:pt>
                <c:pt idx="4">
                  <c:v>16.309999999999999</c:v>
                </c:pt>
              </c:numCache>
            </c:numRef>
          </c:val>
          <c:extLst>
            <c:ext xmlns:c16="http://schemas.microsoft.com/office/drawing/2014/chart" uri="{C3380CC4-5D6E-409C-BE32-E72D297353CC}">
              <c16:uniqueId val="{00000001-9FD1-4263-B0E3-381C208BAC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-1.42</c:v>
                </c:pt>
                <c:pt idx="1">
                  <c:v>-1.1599999999999999</c:v>
                </c:pt>
                <c:pt idx="2">
                  <c:v>-1.6</c:v>
                </c:pt>
                <c:pt idx="3">
                  <c:v>2.0099999999999998</c:v>
                </c:pt>
                <c:pt idx="4">
                  <c:v>-0.08</c:v>
                </c:pt>
              </c:numCache>
            </c:numRef>
          </c:val>
          <c:smooth val="0"/>
          <c:extLst>
            <c:ext xmlns:c16="http://schemas.microsoft.com/office/drawing/2014/chart" uri="{C3380CC4-5D6E-409C-BE32-E72D297353CC}">
              <c16:uniqueId val="{00000002-9FD1-4263-B0E3-381C208BAC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EC-4319-BF39-26024577AE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EC-4319-BF39-26024577AE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EC-4319-BF39-26024577AE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EC-4319-BF39-26024577AE7A}"/>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8EEC-4319-BF39-26024577AE7A}"/>
            </c:ext>
          </c:extLst>
        </c:ser>
        <c:ser>
          <c:idx val="5"/>
          <c:order val="5"/>
          <c:tx>
            <c:strRef>
              <c:f>データシート!$A$32</c:f>
              <c:strCache>
                <c:ptCount val="1"/>
                <c:pt idx="0">
                  <c:v>白井市国民健康保険特別会計事業勘定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1.48</c:v>
                </c:pt>
                <c:pt idx="2">
                  <c:v>#N/A</c:v>
                </c:pt>
                <c:pt idx="3">
                  <c:v>0.77</c:v>
                </c:pt>
                <c:pt idx="4">
                  <c:v>#N/A</c:v>
                </c:pt>
                <c:pt idx="5">
                  <c:v>0.99</c:v>
                </c:pt>
                <c:pt idx="6">
                  <c:v>#N/A</c:v>
                </c:pt>
                <c:pt idx="7">
                  <c:v>1.22</c:v>
                </c:pt>
                <c:pt idx="8">
                  <c:v>#N/A</c:v>
                </c:pt>
                <c:pt idx="9">
                  <c:v>1.72</c:v>
                </c:pt>
              </c:numCache>
            </c:numRef>
          </c:val>
          <c:extLst>
            <c:ext xmlns:c16="http://schemas.microsoft.com/office/drawing/2014/chart" uri="{C3380CC4-5D6E-409C-BE32-E72D297353CC}">
              <c16:uniqueId val="{00000005-8EEC-4319-BF39-26024577AE7A}"/>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1.03</c:v>
                </c:pt>
                <c:pt idx="2">
                  <c:v>#N/A</c:v>
                </c:pt>
                <c:pt idx="3">
                  <c:v>1.18</c:v>
                </c:pt>
                <c:pt idx="4">
                  <c:v>#N/A</c:v>
                </c:pt>
                <c:pt idx="5">
                  <c:v>1.5</c:v>
                </c:pt>
                <c:pt idx="6">
                  <c:v>#N/A</c:v>
                </c:pt>
                <c:pt idx="7">
                  <c:v>1.48</c:v>
                </c:pt>
                <c:pt idx="8">
                  <c:v>#N/A</c:v>
                </c:pt>
                <c:pt idx="9">
                  <c:v>1.73</c:v>
                </c:pt>
              </c:numCache>
            </c:numRef>
          </c:val>
          <c:extLst>
            <c:ext xmlns:c16="http://schemas.microsoft.com/office/drawing/2014/chart" uri="{C3380CC4-5D6E-409C-BE32-E72D297353CC}">
              <c16:uniqueId val="{00000006-8EEC-4319-BF39-26024577AE7A}"/>
            </c:ext>
          </c:extLst>
        </c:ser>
        <c:ser>
          <c:idx val="7"/>
          <c:order val="7"/>
          <c:tx>
            <c:strRef>
              <c:f>データシート!$A$34</c:f>
              <c:strCache>
                <c:ptCount val="1"/>
                <c:pt idx="0">
                  <c:v>白井市下水道事業会計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0.66</c:v>
                </c:pt>
                <c:pt idx="2">
                  <c:v>#N/A</c:v>
                </c:pt>
                <c:pt idx="3">
                  <c:v>1.19</c:v>
                </c:pt>
                <c:pt idx="4">
                  <c:v>#N/A</c:v>
                </c:pt>
                <c:pt idx="5">
                  <c:v>3.15</c:v>
                </c:pt>
                <c:pt idx="6">
                  <c:v>#N/A</c:v>
                </c:pt>
                <c:pt idx="7">
                  <c:v>3.37</c:v>
                </c:pt>
                <c:pt idx="8">
                  <c:v>#N/A</c:v>
                </c:pt>
                <c:pt idx="9">
                  <c:v>4.5199999999999996</c:v>
                </c:pt>
              </c:numCache>
            </c:numRef>
          </c:val>
          <c:extLst>
            <c:ext xmlns:c16="http://schemas.microsoft.com/office/drawing/2014/chart" uri="{C3380CC4-5D6E-409C-BE32-E72D297353CC}">
              <c16:uniqueId val="{00000007-8EEC-4319-BF39-26024577AE7A}"/>
            </c:ext>
          </c:extLst>
        </c:ser>
        <c:ser>
          <c:idx val="8"/>
          <c:order val="8"/>
          <c:tx>
            <c:strRef>
              <c:f>データシート!$A$35</c:f>
              <c:strCache>
                <c:ptCount val="1"/>
                <c:pt idx="0">
                  <c:v>白井市水道事業会計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7.49</c:v>
                </c:pt>
                <c:pt idx="2">
                  <c:v>#N/A</c:v>
                </c:pt>
                <c:pt idx="3">
                  <c:v>7.41</c:v>
                </c:pt>
                <c:pt idx="4">
                  <c:v>#N/A</c:v>
                </c:pt>
                <c:pt idx="5">
                  <c:v>6.98</c:v>
                </c:pt>
                <c:pt idx="6">
                  <c:v>#N/A</c:v>
                </c:pt>
                <c:pt idx="7">
                  <c:v>7.45</c:v>
                </c:pt>
                <c:pt idx="8">
                  <c:v>#N/A</c:v>
                </c:pt>
                <c:pt idx="9">
                  <c:v>8.3800000000000008</c:v>
                </c:pt>
              </c:numCache>
            </c:numRef>
          </c:val>
          <c:extLst>
            <c:ext xmlns:c16="http://schemas.microsoft.com/office/drawing/2014/chart" uri="{C3380CC4-5D6E-409C-BE32-E72D297353CC}">
              <c16:uniqueId val="{00000008-8EEC-4319-BF39-26024577AE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c:v>
                </c:pt>
                <c:pt idx="2">
                  <c:v>#N/A</c:v>
                </c:pt>
                <c:pt idx="3">
                  <c:v>6.79</c:v>
                </c:pt>
                <c:pt idx="4">
                  <c:v>#N/A</c:v>
                </c:pt>
                <c:pt idx="5">
                  <c:v>6.79</c:v>
                </c:pt>
                <c:pt idx="6">
                  <c:v>#N/A</c:v>
                </c:pt>
                <c:pt idx="7">
                  <c:v>8.77</c:v>
                </c:pt>
                <c:pt idx="8">
                  <c:v>#N/A</c:v>
                </c:pt>
                <c:pt idx="9">
                  <c:v>9.4700000000000006</c:v>
                </c:pt>
              </c:numCache>
            </c:numRef>
          </c:val>
          <c:extLst>
            <c:ext xmlns:c16="http://schemas.microsoft.com/office/drawing/2014/chart" uri="{C3380CC4-5D6E-409C-BE32-E72D297353CC}">
              <c16:uniqueId val="{00000009-8EEC-4319-BF39-26024577AE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1734</c:v>
                </c:pt>
                <c:pt idx="5">
                  <c:v>1734</c:v>
                </c:pt>
                <c:pt idx="8">
                  <c:v>1592</c:v>
                </c:pt>
                <c:pt idx="11">
                  <c:v>1618</c:v>
                </c:pt>
                <c:pt idx="14">
                  <c:v>1729</c:v>
                </c:pt>
              </c:numCache>
            </c:numRef>
          </c:val>
          <c:extLst>
            <c:ext xmlns:c16="http://schemas.microsoft.com/office/drawing/2014/chart" uri="{C3380CC4-5D6E-409C-BE32-E72D297353CC}">
              <c16:uniqueId val="{00000000-604B-4615-A361-6AE858A283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4B-4615-A361-6AE858A283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152</c:v>
                </c:pt>
                <c:pt idx="3">
                  <c:v>152</c:v>
                </c:pt>
                <c:pt idx="6">
                  <c:v>108</c:v>
                </c:pt>
                <c:pt idx="9">
                  <c:v>108</c:v>
                </c:pt>
                <c:pt idx="12">
                  <c:v>108</c:v>
                </c:pt>
              </c:numCache>
            </c:numRef>
          </c:val>
          <c:extLst>
            <c:ext xmlns:c16="http://schemas.microsoft.com/office/drawing/2014/chart" uri="{C3380CC4-5D6E-409C-BE32-E72D297353CC}">
              <c16:uniqueId val="{00000002-604B-4615-A361-6AE858A283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72</c:v>
                </c:pt>
                <c:pt idx="3">
                  <c:v>103</c:v>
                </c:pt>
                <c:pt idx="6">
                  <c:v>141</c:v>
                </c:pt>
                <c:pt idx="9">
                  <c:v>160</c:v>
                </c:pt>
                <c:pt idx="12">
                  <c:v>160</c:v>
                </c:pt>
              </c:numCache>
            </c:numRef>
          </c:val>
          <c:extLst>
            <c:ext xmlns:c16="http://schemas.microsoft.com/office/drawing/2014/chart" uri="{C3380CC4-5D6E-409C-BE32-E72D297353CC}">
              <c16:uniqueId val="{00000003-604B-4615-A361-6AE858A283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c:v>
                </c:pt>
                <c:pt idx="3">
                  <c:v>63</c:v>
                </c:pt>
                <c:pt idx="6">
                  <c:v>124</c:v>
                </c:pt>
                <c:pt idx="9">
                  <c:v>74</c:v>
                </c:pt>
                <c:pt idx="12">
                  <c:v>126</c:v>
                </c:pt>
              </c:numCache>
            </c:numRef>
          </c:val>
          <c:extLst>
            <c:ext xmlns:c16="http://schemas.microsoft.com/office/drawing/2014/chart" uri="{C3380CC4-5D6E-409C-BE32-E72D297353CC}">
              <c16:uniqueId val="{00000004-604B-4615-A361-6AE858A283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4B-4615-A361-6AE858A283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4B-4615-A361-6AE858A283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1629</c:v>
                </c:pt>
                <c:pt idx="3">
                  <c:v>1837</c:v>
                </c:pt>
                <c:pt idx="6">
                  <c:v>1757</c:v>
                </c:pt>
                <c:pt idx="9">
                  <c:v>1793</c:v>
                </c:pt>
                <c:pt idx="12">
                  <c:v>1887</c:v>
                </c:pt>
              </c:numCache>
            </c:numRef>
          </c:val>
          <c:extLst>
            <c:ext xmlns:c16="http://schemas.microsoft.com/office/drawing/2014/chart" uri="{C3380CC4-5D6E-409C-BE32-E72D297353CC}">
              <c16:uniqueId val="{00000007-604B-4615-A361-6AE858A283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179</c:v>
                </c:pt>
                <c:pt idx="2">
                  <c:v>#N/A</c:v>
                </c:pt>
                <c:pt idx="3">
                  <c:v>#N/A</c:v>
                </c:pt>
                <c:pt idx="4">
                  <c:v>421</c:v>
                </c:pt>
                <c:pt idx="5">
                  <c:v>#N/A</c:v>
                </c:pt>
                <c:pt idx="6">
                  <c:v>#N/A</c:v>
                </c:pt>
                <c:pt idx="7">
                  <c:v>538</c:v>
                </c:pt>
                <c:pt idx="8">
                  <c:v>#N/A</c:v>
                </c:pt>
                <c:pt idx="9">
                  <c:v>#N/A</c:v>
                </c:pt>
                <c:pt idx="10">
                  <c:v>517</c:v>
                </c:pt>
                <c:pt idx="11">
                  <c:v>#N/A</c:v>
                </c:pt>
                <c:pt idx="12">
                  <c:v>#N/A</c:v>
                </c:pt>
                <c:pt idx="13">
                  <c:v>552</c:v>
                </c:pt>
                <c:pt idx="14">
                  <c:v>#N/A</c:v>
                </c:pt>
              </c:numCache>
            </c:numRef>
          </c:val>
          <c:smooth val="0"/>
          <c:extLst>
            <c:ext xmlns:c16="http://schemas.microsoft.com/office/drawing/2014/chart" uri="{C3380CC4-5D6E-409C-BE32-E72D297353CC}">
              <c16:uniqueId val="{00000008-604B-4615-A361-6AE858A283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13927</c:v>
                </c:pt>
                <c:pt idx="5">
                  <c:v>13943</c:v>
                </c:pt>
                <c:pt idx="8">
                  <c:v>13605</c:v>
                </c:pt>
                <c:pt idx="11">
                  <c:v>13752</c:v>
                </c:pt>
                <c:pt idx="14">
                  <c:v>13065</c:v>
                </c:pt>
              </c:numCache>
            </c:numRef>
          </c:val>
          <c:extLst>
            <c:ext xmlns:c16="http://schemas.microsoft.com/office/drawing/2014/chart" uri="{C3380CC4-5D6E-409C-BE32-E72D297353CC}">
              <c16:uniqueId val="{00000000-5703-412A-83E9-AE3FD75105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3349</c:v>
                </c:pt>
                <c:pt idx="5">
                  <c:v>2836</c:v>
                </c:pt>
                <c:pt idx="8">
                  <c:v>2949</c:v>
                </c:pt>
                <c:pt idx="11">
                  <c:v>4031</c:v>
                </c:pt>
                <c:pt idx="14">
                  <c:v>4043</c:v>
                </c:pt>
              </c:numCache>
            </c:numRef>
          </c:val>
          <c:extLst>
            <c:ext xmlns:c16="http://schemas.microsoft.com/office/drawing/2014/chart" uri="{C3380CC4-5D6E-409C-BE32-E72D297353CC}">
              <c16:uniqueId val="{00000001-5703-412A-83E9-AE3FD75105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5438</c:v>
                </c:pt>
                <c:pt idx="5">
                  <c:v>5087</c:v>
                </c:pt>
                <c:pt idx="8">
                  <c:v>4864</c:v>
                </c:pt>
                <c:pt idx="11">
                  <c:v>5281</c:v>
                </c:pt>
                <c:pt idx="14">
                  <c:v>5297</c:v>
                </c:pt>
              </c:numCache>
            </c:numRef>
          </c:val>
          <c:extLst>
            <c:ext xmlns:c16="http://schemas.microsoft.com/office/drawing/2014/chart" uri="{C3380CC4-5D6E-409C-BE32-E72D297353CC}">
              <c16:uniqueId val="{00000002-5703-412A-83E9-AE3FD75105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03-412A-83E9-AE3FD75105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03-412A-83E9-AE3FD75105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545</c:v>
                </c:pt>
                <c:pt idx="3">
                  <c:v>549</c:v>
                </c:pt>
                <c:pt idx="6">
                  <c:v>269</c:v>
                </c:pt>
                <c:pt idx="9">
                  <c:v>0</c:v>
                </c:pt>
                <c:pt idx="12">
                  <c:v>0</c:v>
                </c:pt>
              </c:numCache>
            </c:numRef>
          </c:val>
          <c:extLst>
            <c:ext xmlns:c16="http://schemas.microsoft.com/office/drawing/2014/chart" uri="{C3380CC4-5D6E-409C-BE32-E72D297353CC}">
              <c16:uniqueId val="{00000005-5703-412A-83E9-AE3FD75105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457</c:v>
                </c:pt>
                <c:pt idx="3">
                  <c:v>623</c:v>
                </c:pt>
                <c:pt idx="6">
                  <c:v>884</c:v>
                </c:pt>
                <c:pt idx="9">
                  <c:v>1013</c:v>
                </c:pt>
                <c:pt idx="12">
                  <c:v>1259</c:v>
                </c:pt>
              </c:numCache>
            </c:numRef>
          </c:val>
          <c:extLst>
            <c:ext xmlns:c16="http://schemas.microsoft.com/office/drawing/2014/chart" uri="{C3380CC4-5D6E-409C-BE32-E72D297353CC}">
              <c16:uniqueId val="{00000006-5703-412A-83E9-AE3FD75105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1402</c:v>
                </c:pt>
                <c:pt idx="3">
                  <c:v>1413</c:v>
                </c:pt>
                <c:pt idx="6">
                  <c:v>1308</c:v>
                </c:pt>
                <c:pt idx="9">
                  <c:v>1256</c:v>
                </c:pt>
                <c:pt idx="12">
                  <c:v>1264</c:v>
                </c:pt>
              </c:numCache>
            </c:numRef>
          </c:val>
          <c:extLst>
            <c:ext xmlns:c16="http://schemas.microsoft.com/office/drawing/2014/chart" uri="{C3380CC4-5D6E-409C-BE32-E72D297353CC}">
              <c16:uniqueId val="{00000007-5703-412A-83E9-AE3FD75105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921</c:v>
                </c:pt>
                <c:pt idx="3">
                  <c:v>841</c:v>
                </c:pt>
                <c:pt idx="6">
                  <c:v>869</c:v>
                </c:pt>
                <c:pt idx="9">
                  <c:v>857</c:v>
                </c:pt>
                <c:pt idx="12">
                  <c:v>1051</c:v>
                </c:pt>
              </c:numCache>
            </c:numRef>
          </c:val>
          <c:extLst>
            <c:ext xmlns:c16="http://schemas.microsoft.com/office/drawing/2014/chart" uri="{C3380CC4-5D6E-409C-BE32-E72D297353CC}">
              <c16:uniqueId val="{00000008-5703-412A-83E9-AE3FD75105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1897</c:v>
                </c:pt>
                <c:pt idx="3">
                  <c:v>2552</c:v>
                </c:pt>
                <c:pt idx="6">
                  <c:v>3047</c:v>
                </c:pt>
                <c:pt idx="9">
                  <c:v>2348</c:v>
                </c:pt>
                <c:pt idx="12">
                  <c:v>2850</c:v>
                </c:pt>
              </c:numCache>
            </c:numRef>
          </c:val>
          <c:extLst>
            <c:ext xmlns:c16="http://schemas.microsoft.com/office/drawing/2014/chart" uri="{C3380CC4-5D6E-409C-BE32-E72D297353CC}">
              <c16:uniqueId val="{00000009-5703-412A-83E9-AE3FD75105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21713</c:v>
                </c:pt>
                <c:pt idx="3">
                  <c:v>21517</c:v>
                </c:pt>
                <c:pt idx="6">
                  <c:v>21356</c:v>
                </c:pt>
                <c:pt idx="9">
                  <c:v>21487</c:v>
                </c:pt>
                <c:pt idx="12">
                  <c:v>20906</c:v>
                </c:pt>
              </c:numCache>
            </c:numRef>
          </c:val>
          <c:extLst>
            <c:ext xmlns:c16="http://schemas.microsoft.com/office/drawing/2014/chart" uri="{C3380CC4-5D6E-409C-BE32-E72D297353CC}">
              <c16:uniqueId val="{0000000A-5703-412A-83E9-AE3FD75105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4219</c:v>
                </c:pt>
                <c:pt idx="2">
                  <c:v>#N/A</c:v>
                </c:pt>
                <c:pt idx="3">
                  <c:v>#N/A</c:v>
                </c:pt>
                <c:pt idx="4">
                  <c:v>5627</c:v>
                </c:pt>
                <c:pt idx="5">
                  <c:v>#N/A</c:v>
                </c:pt>
                <c:pt idx="6">
                  <c:v>#N/A</c:v>
                </c:pt>
                <c:pt idx="7">
                  <c:v>6314</c:v>
                </c:pt>
                <c:pt idx="8">
                  <c:v>#N/A</c:v>
                </c:pt>
                <c:pt idx="9">
                  <c:v>#N/A</c:v>
                </c:pt>
                <c:pt idx="10">
                  <c:v>3898</c:v>
                </c:pt>
                <c:pt idx="11">
                  <c:v>#N/A</c:v>
                </c:pt>
                <c:pt idx="12">
                  <c:v>#N/A</c:v>
                </c:pt>
                <c:pt idx="13">
                  <c:v>4926</c:v>
                </c:pt>
                <c:pt idx="14">
                  <c:v>#N/A</c:v>
                </c:pt>
              </c:numCache>
            </c:numRef>
          </c:val>
          <c:smooth val="0"/>
          <c:extLst>
            <c:ext xmlns:c16="http://schemas.microsoft.com/office/drawing/2014/chart" uri="{C3380CC4-5D6E-409C-BE32-E72D297353CC}">
              <c16:uniqueId val="{0000000B-5703-412A-83E9-AE3FD75105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2193</c:v>
                </c:pt>
                <c:pt idx="1">
                  <c:v>2137</c:v>
                </c:pt>
                <c:pt idx="2">
                  <c:v>2072</c:v>
                </c:pt>
              </c:numCache>
            </c:numRef>
          </c:val>
          <c:extLst>
            <c:ext xmlns:c16="http://schemas.microsoft.com/office/drawing/2014/chart" uri="{C3380CC4-5D6E-409C-BE32-E72D297353CC}">
              <c16:uniqueId val="{00000000-2143-4CAD-B9D1-A69E75950A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301</c:v>
                </c:pt>
                <c:pt idx="2">
                  <c:v>286</c:v>
                </c:pt>
              </c:numCache>
            </c:numRef>
          </c:val>
          <c:extLst>
            <c:ext xmlns:c16="http://schemas.microsoft.com/office/drawing/2014/chart" uri="{C3380CC4-5D6E-409C-BE32-E72D297353CC}">
              <c16:uniqueId val="{00000001-2143-4CAD-B9D1-A69E75950A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1477</c:v>
                </c:pt>
                <c:pt idx="1">
                  <c:v>1531</c:v>
                </c:pt>
                <c:pt idx="2">
                  <c:v>1543</c:v>
                </c:pt>
              </c:numCache>
            </c:numRef>
          </c:val>
          <c:extLst>
            <c:ext xmlns:c16="http://schemas.microsoft.com/office/drawing/2014/chart" uri="{C3380CC4-5D6E-409C-BE32-E72D297353CC}">
              <c16:uniqueId val="{00000002-2143-4CAD-B9D1-A69E75950A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{A21D0F28-E9AF-4D3D-A064-7C5D5EBEE4F6}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E95-4AD6-82FE-A61249A7AB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{7C91411F-5003-4450-AE59-7D1ECB2E1215}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95-4AD6-82FE-A61249A7AB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{F7EA6952-A567-4982-9E87-24DA3F8D65A4}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95-4AD6-82FE-A61249A7AB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{415DF87E-AA24-4F38-9049-14A8E631A477}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95-4AD6-82FE-A61249A7AB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{328A9AC4-1697-499A-9BE3-76DE5699C30A}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95-4AD6-82FE-A61249A7ABC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{B6089893-F463-486F-86FF-3C85692F1B23}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E95-4AD6-82FE-A61249A7ABC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{1FC3094A-6F86-413A-99D8-215D9682E8D5}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E95-4AD6-82FE-A61249A7ABC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{B7D161CA-7BF1-44C5-9E13-E4D1D2809656}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E95-4AD6-82FE-A61249A7ABC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{F7979441-09CE-498A-9902-FD232609FC83}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E95-4AD6-82FE-A61249A7AB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47.4</c:v>
                </c:pt>
                <c:pt idx="16">
                  <c:v>49.1</c:v>
                </c:pt>
                <c:pt idx="24">
                  <c:v>50.7</c:v>
                </c:pt>
                <c:pt idx="32">
                  <c:v>52</c:v>
                </c:pt>
              </c:numCache>
            </c:numRef>
          </c:xVal>
          <c:yVal>
            <c:numRef>
              <c:f>公会計指標分析・財政指標組合せ分析表!$BP$51:$DC$51</c:f>
              <c:numCache>
                <c:formatCode>#,##0.0;"▲ "#,##0.0</c:formatCode>
                <c:ptCount val="40"/>
                <c:pt idx="0">
                  <c:v>40.200000000000003</c:v>
                </c:pt>
                <c:pt idx="8">
                  <c:v>53</c:v>
                </c:pt>
                <c:pt idx="16">
                  <c:v>57.2</c:v>
                </c:pt>
                <c:pt idx="24">
                  <c:v>32.700000000000003</c:v>
                </c:pt>
                <c:pt idx="32">
                  <c:v>42.5</c:v>
                </c:pt>
              </c:numCache>
            </c:numRef>
          </c:yVal>
          <c:smooth val="0"/>
          <c:extLst>
            <c:ext xmlns:c16="http://schemas.microsoft.com/office/drawing/2014/chart" uri="{C3380CC4-5D6E-409C-BE32-E72D297353CC}">
              <c16:uniqueId val="{00000009-5E95-4AD6-82FE-A61249A7AB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{DB967EB6-44E4-4C72-9135-CA07D17A4CA4}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E95-4AD6-82FE-A61249A7AB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{13C96C6C-520F-400D-BE23-BB9D659F1EAC}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95-4AD6-82FE-A61249A7AB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{CA9369D3-228F-48A7-9175-0C323ABE77FF}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95-4AD6-82FE-A61249A7AB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{E99B1566-48AD-42AD-8C16-8EA77D2E74F2}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95-4AD6-82FE-A61249A7AB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{A2E4FBA3-CAA8-4FA2-B8DD-7DCFBD29B368}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95-4AD6-82FE-A61249A7ABC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{411B9367-C8AB-4D3C-A484-A4815835D13A}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E95-4AD6-82FE-A61249A7ABC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{A18B004F-D423-4387-B3E2-1895F5B3AC4C}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E95-4AD6-82FE-A61249A7ABC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{0019FFFC-1B96-4B13-9E67-07E959A7E95D}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E95-4AD6-82FE-A61249A7ABC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{6F9FF762-F966-46A7-863F-F723899285EC}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E95-4AD6-82FE-A61249A7AB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E95-4AD6-82FE-A61249A7ABC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{F6828577-43A5-48A6-9D83-62D1AC958E4C}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DFC-41F7-BC52-5908808E4C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{97B080FD-6DDE-4761-9340-9FA37B490CC7}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FC-41F7-BC52-5908808E4C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{E0C984E0-7E21-49AD-8D4A-3BFC9A5CF47C}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FC-41F7-BC52-5908808E4C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{48E52D32-F308-4769-99BF-14A3E7A19028}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FC-41F7-BC52-5908808E4C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{66215A0F-58E3-45C1-B9AC-5C2412936C8D}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FC-41F7-BC52-5908808E4CD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{F1409153-13BE-401B-BC67-2589873C0944}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DFC-41F7-BC52-5908808E4CD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{47F08D45-6C39-484E-B051-1B40518B2DA4}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DFC-41F7-BC52-5908808E4CD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{371AC4FB-E4A5-4654-93F7-B5BCF3E11BEC}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DFC-41F7-BC52-5908808E4CD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{C7C80119-6714-450A-8F5E-D7786E1821A5}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DFC-41F7-BC52-5908808E4C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2.5</c:v>
                </c:pt>
                <c:pt idx="16">
                  <c:v>3.5</c:v>
                </c:pt>
                <c:pt idx="24">
                  <c:v>4.4000000000000004</c:v>
                </c:pt>
                <c:pt idx="32">
                  <c:v>4.5999999999999996</c:v>
                </c:pt>
              </c:numCache>
            </c:numRef>
          </c:xVal>
          <c:yVal>
            <c:numRef>
              <c:f>公会計指標分析・財政指標組合せ分析表!$BP$73:$DC$73</c:f>
              <c:numCache>
                <c:formatCode>#,##0.0;"▲ "#,##0.0</c:formatCode>
                <c:ptCount val="40"/>
                <c:pt idx="0">
                  <c:v>40.200000000000003</c:v>
                </c:pt>
                <c:pt idx="8">
                  <c:v>53</c:v>
                </c:pt>
                <c:pt idx="16">
                  <c:v>57.2</c:v>
                </c:pt>
                <c:pt idx="24">
                  <c:v>32.700000000000003</c:v>
                </c:pt>
                <c:pt idx="32">
                  <c:v>42.5</c:v>
                </c:pt>
              </c:numCache>
            </c:numRef>
          </c:yVal>
          <c:smooth val="0"/>
          <c:extLst>
            <c:ext xmlns:c16="http://schemas.microsoft.com/office/drawing/2014/chart" uri="{C3380CC4-5D6E-409C-BE32-E72D297353CC}">
              <c16:uniqueId val="{00000009-DDFC-41F7-BC52-5908808E4C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18921616239938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{1F689D49-CE9F-4AA4-9E5B-022B7EBC57E6}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DFC-41F7-BC52-5908808E4C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{382D3E0B-D81C-4F8F-B4FB-7BFB4C84F062}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FC-41F7-BC52-5908808E4C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{04AA72B0-DC9D-4D3E-A30A-C998C30D962F}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FC-41F7-BC52-5908808E4C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{84E325C8-D646-4BEC-9901-B22DD1DA402D}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FC-41F7-BC52-5908808E4C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{BD79D8CD-8D74-4368-9A8A-41A92E5C8ECF}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FC-41F7-BC52-5908808E4CD6}"/>
                </c:ext>
              </c:extLst>
            </c:dLbl>
            <c:dLbl>
              <c:idx val="8"/>
              <c:layout>
                <c:manualLayout>
                  <c:x val="0"/>
                  <c:y val="2.5475937850835306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{B3650160-33BD-4CEF-86F9-BD3399A79334}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DFC-41F7-BC52-5908808E4CD6}"/>
                </c:ext>
              </c:extLst>
            </c:dLbl>
            <c:dLbl>
              <c:idx val="16"/>
              <c:layout>
                <c:manualLayout>
                  <c:x val="0"/>
                  <c:y val="-1.873698119126766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{B6119908-4C3F-4CD3-A2B1-5E3E17FE7EB4}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DFC-41F7-BC52-5908808E4CD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{3441DB98-548F-4DC0-90A0-AFECD4C1E5A8}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DFC-41F7-BC52-5908808E4CD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{A33B623D-D09E-41DE-A0F6-8077573E9DC0}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DFC-41F7-BC52-5908808E4C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DDFC-41F7-BC52-5908808E4CD6}"/>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0.86</a:t>
          </a:r>
          <a:r>
            <a:rPr kumimoji="1" lang="ja-JP" altLang="en-US" sz="1300">
              <a:latin typeface="ＭＳ Ｐゴシック" panose="020B0600070205080204" pitchFamily="50" charset="-128"/>
              <a:ea typeface="ＭＳ Ｐゴシック" panose="020B0600070205080204" pitchFamily="50" charset="-128"/>
            </a:rPr>
            <a:t>であり、前年度に引き続き類似団体平均を上回ったが、近年減少傾向（令和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年連続して減少）にある。さらに今後は、少子高齢化の影響による基準財政需要額の増加が見込まれることから、市税の徴収強化等を中心とする歳入確保に努めることで財政基盤の強化に努める。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年度と比較し、大幅に増加（</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年度は、新型コロナウイルス感染症対策地方税減収補填特別交付金等の影響で分母である経常一般財源が大きく増加したことによる臨時的な数値であったことから単純に比較することはできない。</a:t>
          </a:r>
        </a:p>
        <a:p>
          <a:r>
            <a:rPr kumimoji="1" lang="ja-JP" altLang="en-US" sz="1300">
              <a:latin typeface="ＭＳ Ｐゴシック" panose="020B0600070205080204" pitchFamily="50" charset="-128"/>
              <a:ea typeface="ＭＳ Ｐゴシック" panose="020B0600070205080204" pitchFamily="50" charset="-128"/>
            </a:rPr>
            <a:t>　経常的経費については、物価高騰の影響による物件費等の増加が今後も見込まれることから、経費の増加に対応するため、今後も市税徴収強化や受益者負担の見直しを図るなど、自主財源確保に向けた取り組みが必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28487"/>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28487"/>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168063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543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64</xdr:row>
      <xdr:rowOff>168063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006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円の減少となり、前年度に引き続き、類似団体平均を下回った。人件費については、近年、定年退職者が増加し、新規採用職員を採用した結果、等級の低い職員の比率が増加していることから、抑制される傾向は継続しているが、物件費及び維持補修費については増加しており、物価高騰の影響等から今後さらなる増加が見込まれる。</a:t>
          </a:r>
        </a:p>
        <a:p>
          <a:r>
            <a:rPr kumimoji="1" lang="ja-JP" altLang="en-US" sz="1300">
              <a:latin typeface="ＭＳ Ｐゴシック" panose="020B0600070205080204" pitchFamily="50" charset="-128"/>
              <a:ea typeface="ＭＳ Ｐゴシック" panose="020B0600070205080204" pitchFamily="50" charset="-128"/>
            </a:rPr>
            <a:t>　本数値は、市の運営経費を表していることから、人口が減少に転じたことを踏まえ、業務の見直し等を行うことで運営経費の抑制を図り、市民サービスの経費を確保する必要がある。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62064</xdr:rowOff>
    </xdr:from>
    <xdr:to>
      <xdr:col>23</xdr:col>
      <xdr:colOff>133350</xdr:colOff>
      <xdr:row>82</xdr:row>
      <xdr:rowOff>65683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2096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73451</xdr:rowOff>
    </xdr:from>
    <xdr:to>
      <xdr:col>19</xdr:col>
      <xdr:colOff>133350</xdr:colOff>
      <xdr:row>82</xdr:row>
      <xdr:rowOff>65683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0901"/>
          <a:ext cx="889000" cy="1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141039</xdr:rowOff>
    </xdr:from>
    <xdr:to>
      <xdr:col>15</xdr:col>
      <xdr:colOff>82550</xdr:colOff>
      <xdr:row>81</xdr:row>
      <xdr:rowOff>73451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7039"/>
          <a:ext cx="889000" cy="10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116725</xdr:rowOff>
    </xdr:from>
    <xdr:to>
      <xdr:col>11</xdr:col>
      <xdr:colOff>31750</xdr:colOff>
      <xdr:row>80</xdr:row>
      <xdr:rowOff>141039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32725"/>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11264</xdr:rowOff>
    </xdr:from>
    <xdr:to>
      <xdr:col>23</xdr:col>
      <xdr:colOff>184150</xdr:colOff>
      <xdr:row>82</xdr:row>
      <xdr:rowOff>112864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27791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14883</xdr:rowOff>
    </xdr:from>
    <xdr:to>
      <xdr:col>19</xdr:col>
      <xdr:colOff>184150</xdr:colOff>
      <xdr:row>82</xdr:row>
      <xdr:rowOff>116483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126660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2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22651</xdr:rowOff>
    </xdr:from>
    <xdr:to>
      <xdr:col>15</xdr:col>
      <xdr:colOff>133350</xdr:colOff>
      <xdr:row>81</xdr:row>
      <xdr:rowOff>124251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134428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7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90239</xdr:rowOff>
    </xdr:from>
    <xdr:to>
      <xdr:col>11</xdr:col>
      <xdr:colOff>82550</xdr:colOff>
      <xdr:row>81</xdr:row>
      <xdr:rowOff>20389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30566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65925</xdr:rowOff>
    </xdr:from>
    <xdr:to>
      <xdr:col>7</xdr:col>
      <xdr:colOff>31750</xdr:colOff>
      <xdr:row>80</xdr:row>
      <xdr:rowOff>167525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8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6252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ポイント減少したものの、類似団体の中でもワーストに近い順位となった。</a:t>
          </a:r>
        </a:p>
        <a:p>
          <a:r>
            <a:rPr kumimoji="1" lang="ja-JP" altLang="en-US" sz="1300">
              <a:latin typeface="ＭＳ Ｐゴシック" panose="020B0600070205080204" pitchFamily="50" charset="-128"/>
              <a:ea typeface="ＭＳ Ｐゴシック" panose="020B0600070205080204" pitchFamily="50" charset="-128"/>
            </a:rPr>
            <a:t>　これは、初任給を国家公務員より高く設定としていることや高齢職員層における昇給抑制が国に比べて緩やかなこと、県教育委員会からの派遣について、派遣前の額を考慮して給料決定していることが影響しているものである。</a:t>
          </a:r>
        </a:p>
        <a:p>
          <a:r>
            <a:rPr kumimoji="1" lang="ja-JP" altLang="en-US" sz="1300">
              <a:latin typeface="ＭＳ Ｐゴシック" panose="020B0600070205080204" pitchFamily="50" charset="-128"/>
              <a:ea typeface="ＭＳ Ｐゴシック" panose="020B0600070205080204" pitchFamily="50" charset="-128"/>
            </a:rPr>
            <a:t>　白井市定員管理指針に基づく職員等の定員管理と行政組織の効率化・スリム化を徹底することについて検討していくことが必要である。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87086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3289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87086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2599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907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121557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082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ポイント増加したが、近年は、ほぼ横這いである。</a:t>
          </a:r>
        </a:p>
        <a:p>
          <a:r>
            <a:rPr kumimoji="1" lang="ja-JP" altLang="en-US" sz="1300">
              <a:latin typeface="ＭＳ Ｐゴシック" panose="020B0600070205080204" pitchFamily="50" charset="-128"/>
              <a:ea typeface="ＭＳ Ｐゴシック" panose="020B0600070205080204" pitchFamily="50" charset="-128"/>
            </a:rPr>
            <a:t>　今後も引き続き、白井市定員管理指針に基づき、職員等の定員管理に取り組むとともに、職員人件費の抑制だけを成果とせず、限られた職員数で新たな行政需要に対応し、効率的な行政運営を行う体制づくりが必要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53552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2848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41487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04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49530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31432</xdr:rowOff>
    </xdr:from>
    <xdr:to>
      <xdr:col>68</xdr:col>
      <xdr:colOff>152400</xdr:colOff>
      <xdr:row>60</xdr:row>
      <xdr:rowOff>49530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184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2752</xdr:rowOff>
    </xdr:from>
    <xdr:to>
      <xdr:col>81</xdr:col>
      <xdr:colOff>95250</xdr:colOff>
      <xdr:row>60</xdr:row>
      <xdr:rowOff>104352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19279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102464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152082</xdr:rowOff>
    </xdr:from>
    <xdr:to>
      <xdr:col>64</xdr:col>
      <xdr:colOff>152400</xdr:colOff>
      <xdr:row>60</xdr:row>
      <xdr:rowOff>82232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92409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その差はさらに小さくなった。これは元利償還金や、公営企業債償還に充てる繰出金が増加したことにより、準元利償還金が増加するとともに、標準財政規模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今後、整備を行った施設の元金償還開始のほか、市や一部事務組合が老朽化施設の改修を予定していることから、事業の必要性や財源についての更なる精査が必要である。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367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40</xdr:row>
      <xdr:rowOff>6350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97367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ポイント増加し、類似団体平均値を大きく上回った。主な要因としては、新たに小・中学校の特別教室に空調を整備するため債務負担行為を設定したによるものである。</a:t>
          </a:r>
        </a:p>
        <a:p>
          <a:r>
            <a:rPr kumimoji="1" lang="ja-JP" altLang="en-US" sz="1300">
              <a:latin typeface="ＭＳ Ｐゴシック" panose="020B0600070205080204" pitchFamily="50" charset="-128"/>
              <a:ea typeface="ＭＳ Ｐゴシック" panose="020B0600070205080204" pitchFamily="50" charset="-128"/>
            </a:rPr>
            <a:t>　今後、一部事務組合の老朽化施設の改修を予定しており、負担金の増加に伴う将来負担比率の上昇が見込まれることから、公共施設等総合管理計画に基づく公共施設の適切な維持管理や更新費用の縮減及び平準化に努めるとともに、事業の必要性や財源についての更なる精査が必要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65828</xdr:rowOff>
    </xdr:from>
    <xdr:to>
      <xdr:col>81</xdr:col>
      <xdr:colOff>44450</xdr:colOff>
      <xdr:row>17</xdr:row>
      <xdr:rowOff>25753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809028"/>
          <a:ext cx="8382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65828</xdr:rowOff>
    </xdr:from>
    <xdr:to>
      <xdr:col>77</xdr:col>
      <xdr:colOff>44450</xdr:colOff>
      <xdr:row>18</xdr:row>
      <xdr:rowOff>51365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09028"/>
          <a:ext cx="889000" cy="3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166511</xdr:rowOff>
    </xdr:from>
    <xdr:to>
      <xdr:col>72</xdr:col>
      <xdr:colOff>203200</xdr:colOff>
      <xdr:row>18</xdr:row>
      <xdr:rowOff>51365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08116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166370</xdr:rowOff>
    </xdr:from>
    <xdr:to>
      <xdr:col>68</xdr:col>
      <xdr:colOff>152400</xdr:colOff>
      <xdr:row>17</xdr:row>
      <xdr:rowOff>166511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909570"/>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146403</xdr:rowOff>
    </xdr:from>
    <xdr:to>
      <xdr:col>81</xdr:col>
      <xdr:colOff>95250</xdr:colOff>
      <xdr:row>17</xdr:row>
      <xdr:rowOff>76553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118480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15028</xdr:rowOff>
    </xdr:from>
    <xdr:to>
      <xdr:col>77</xdr:col>
      <xdr:colOff>95250</xdr:colOff>
      <xdr:row>16</xdr:row>
      <xdr:rowOff>116628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101405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4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565</xdr:rowOff>
    </xdr:from>
    <xdr:to>
      <xdr:col>73</xdr:col>
      <xdr:colOff>44450</xdr:colOff>
      <xdr:row>18</xdr:row>
      <xdr:rowOff>102165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86942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115711</xdr:rowOff>
    </xdr:from>
    <xdr:to>
      <xdr:col>68</xdr:col>
      <xdr:colOff>203200</xdr:colOff>
      <xdr:row>18</xdr:row>
      <xdr:rowOff>45861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30638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30497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人件費が占める割合は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ポイント増加したが、類似団体の中では低く抑えられている。決算額は、退職者と新規採用者の給与の差による減や任期満了による任期付職員の減に伴い減少した。</a:t>
          </a:r>
        </a:p>
        <a:p>
          <a:r>
            <a:rPr kumimoji="1" lang="ja-JP" altLang="en-US" sz="1300">
              <a:latin typeface="ＭＳ Ｐゴシック" panose="020B0600070205080204" pitchFamily="50" charset="-128"/>
              <a:ea typeface="ＭＳ Ｐゴシック" panose="020B0600070205080204" pitchFamily="50" charset="-128"/>
            </a:rPr>
            <a:t>  今後の少子高齢化に伴う歳入の減少を見据え、白井市職員管理指針に基づき、引き続き限られた人員で効率的な行政運営を行えるよう努める必要がある。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33</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88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24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ポイント増加した。主な要因としては、物価高騰によるものである。</a:t>
          </a:r>
        </a:p>
        <a:p>
          <a:r>
            <a:rPr kumimoji="1" lang="ja-JP" altLang="en-US" sz="1300">
              <a:latin typeface="ＭＳ Ｐゴシック" panose="020B0600070205080204" pitchFamily="50" charset="-128"/>
              <a:ea typeface="ＭＳ Ｐゴシック" panose="020B0600070205080204" pitchFamily="50" charset="-128"/>
            </a:rPr>
            <a:t>　物価高騰の影響による物件費の増加が今後も引き続き見込まれることに加え、行政経営改革の観点から業務の効率化を図るため、アウトソーシングを推進していることから、委託費の増が見込まれる。業務の質と量に見合った人件費と物件費のバランスを見極め、効率的な行政運営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18</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0278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57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97282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296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年度に実施した子育て世帯への臨時特別給付金の皆減や医療扶助の減がなど、事業の変更に伴う決算額の減が主な要因となっている。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しかし、扶助費については今後増加が見込まれることから、行政改革の観点から単独経費の見直しを行い、財源の確保や他の経費の抑制に努める必要がある。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134620</xdr:rowOff>
    </xdr:from>
    <xdr:to>
      <xdr:col>24</xdr:col>
      <xdr:colOff>25400</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9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23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138430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その他が占める割合は、令和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ポイント増加した。主な要因は、七次台中学校校舎改修工事に伴う普通建設事業費の増や、介護保険特別会計や後期高齢者医療特別会計に対する繰出金の増によるものである。</a:t>
          </a:r>
        </a:p>
        <a:p>
          <a:r>
            <a:rPr kumimoji="1" lang="ja-JP" altLang="en-US" sz="1300">
              <a:latin typeface="ＭＳ Ｐゴシック" panose="020B0600070205080204" pitchFamily="50" charset="-128"/>
              <a:ea typeface="ＭＳ Ｐゴシック" panose="020B0600070205080204" pitchFamily="50" charset="-128"/>
            </a:rPr>
            <a:t>　繰出金について、今後の更なる高齢化に伴い、増加が見込まれることから、給付費や医療費の抑制に繋がる効果的な事業を実施するよう努める必要がある。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133350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66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95250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58</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6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ポイント増加した。主な要因は、消防やごみ処理を行う一部事務組合への負担金の増などによるものである。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今後、一部事務組合の施設老朽化に伴う大規模改修事業の予定があり、負担金の上昇が見込まれるため、組合事業についても効率的に事業を行い、経費の削減に努めるよう働きかける必要がある。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363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36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37</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ポイント増加し、類似団体平均を上回った。これは、小中学校通信ネットワーク整備事業の元金償還が開始したことなどによるものである。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今後は、一部事務組合が老朽化施設の改修を予定しており、地方債借入に伴う公債費の増加が見込まれることから、将来負担を抑制するため、普通建設事業の実施にあたっては、慎重な見極めが必要である。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937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42418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83565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公債費以外の占める割合は、令和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増加した。高齢化による繰出金の増加や一部事務組合への負担金の増加など、市の財規規律が働きにくい費目の伸びが目立つことから、市税徴収強化や受益者負担の見直しを図ることで、自主財源確保に向けた取り組みを行い、対応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64135</xdr:rowOff>
    </xdr:from>
    <xdr:to>
      <xdr:col>82</xdr:col>
      <xdr:colOff>107950</xdr:colOff>
      <xdr:row>75</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51435"/>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76</xdr:row>
      <xdr:rowOff>46989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51435"/>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77</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771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214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xdr:rowOff>
    </xdr:from>
    <xdr:to>
      <xdr:col>78</xdr:col>
      <xdr:colOff>120650</xdr:colOff>
      <xdr:row>74</xdr:row>
      <xdr:rowOff>114935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125112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13336</xdr:rowOff>
    </xdr:from>
    <xdr:to>
      <xdr:col>65</xdr:col>
      <xdr:colOff>53975</xdr:colOff>
      <xdr:row>77</xdr:row>
      <xdr:rowOff>114936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99713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66311</xdr:rowOff>
    </xdr:from>
    <xdr:to>
      <xdr:col>29</xdr:col>
      <xdr:colOff>127000</xdr:colOff>
      <xdr:row>18</xdr:row>
      <xdr:rowOff>71541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00036"/>
          <a:ext cx="647700" cy="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50981</xdr:rowOff>
    </xdr:from>
    <xdr:to>
      <xdr:col>26</xdr:col>
      <xdr:colOff>50800</xdr:colOff>
      <xdr:row>18</xdr:row>
      <xdr:rowOff>66311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84706"/>
          <a:ext cx="698500" cy="15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50981</xdr:rowOff>
    </xdr:from>
    <xdr:to>
      <xdr:col>22</xdr:col>
      <xdr:colOff>114300</xdr:colOff>
      <xdr:row>18</xdr:row>
      <xdr:rowOff>94972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84706"/>
          <a:ext cx="698500" cy="4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87114</xdr:rowOff>
    </xdr:from>
    <xdr:to>
      <xdr:col>18</xdr:col>
      <xdr:colOff>177800</xdr:colOff>
      <xdr:row>18</xdr:row>
      <xdr:rowOff>94972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20839"/>
          <a:ext cx="698500" cy="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20741</xdr:rowOff>
    </xdr:from>
    <xdr:to>
      <xdr:col>29</xdr:col>
      <xdr:colOff>177800</xdr:colOff>
      <xdr:row>18</xdr:row>
      <xdr:rowOff>122341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5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164268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2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15511</xdr:rowOff>
    </xdr:from>
    <xdr:to>
      <xdr:col>26</xdr:col>
      <xdr:colOff>101600</xdr:colOff>
      <xdr:row>18</xdr:row>
      <xdr:rowOff>117111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4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101888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181</xdr:rowOff>
    </xdr:from>
    <xdr:to>
      <xdr:col>22</xdr:col>
      <xdr:colOff>165100</xdr:colOff>
      <xdr:row>18</xdr:row>
      <xdr:rowOff>101781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3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111958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0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44172</xdr:rowOff>
    </xdr:from>
    <xdr:to>
      <xdr:col>19</xdr:col>
      <xdr:colOff>38100</xdr:colOff>
      <xdr:row>18</xdr:row>
      <xdr:rowOff>145772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7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155949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36314</xdr:rowOff>
    </xdr:from>
    <xdr:to>
      <xdr:col>15</xdr:col>
      <xdr:colOff>101600</xdr:colOff>
      <xdr:row>18</xdr:row>
      <xdr:rowOff>137914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7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148091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3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43692</xdr:rowOff>
    </xdr:from>
    <xdr:to>
      <xdr:col>29</xdr:col>
      <xdr:colOff>127000</xdr:colOff>
      <xdr:row>36</xdr:row>
      <xdr:rowOff>61294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96942"/>
          <a:ext cx="6477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52901</xdr:rowOff>
    </xdr:from>
    <xdr:to>
      <xdr:col>26</xdr:col>
      <xdr:colOff>50800</xdr:colOff>
      <xdr:row>36</xdr:row>
      <xdr:rowOff>61294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006151"/>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52901</xdr:rowOff>
    </xdr:from>
    <xdr:to>
      <xdr:col>22</xdr:col>
      <xdr:colOff>114300</xdr:colOff>
      <xdr:row>36</xdr:row>
      <xdr:rowOff>113415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06151"/>
          <a:ext cx="698500" cy="60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113415</xdr:rowOff>
    </xdr:from>
    <xdr:to>
      <xdr:col>18</xdr:col>
      <xdr:colOff>177800</xdr:colOff>
      <xdr:row>37</xdr:row>
      <xdr:rowOff>67728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66665"/>
          <a:ext cx="698500" cy="1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335792</xdr:rowOff>
    </xdr:from>
    <xdr:to>
      <xdr:col>29</xdr:col>
      <xdr:colOff>177800</xdr:colOff>
      <xdr:row>36</xdr:row>
      <xdr:rowOff>94492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4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307869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1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10494</xdr:rowOff>
    </xdr:from>
    <xdr:to>
      <xdr:col>26</xdr:col>
      <xdr:colOff>101600</xdr:colOff>
      <xdr:row>36</xdr:row>
      <xdr:rowOff>112094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96871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5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2101</xdr:rowOff>
    </xdr:from>
    <xdr:to>
      <xdr:col>22</xdr:col>
      <xdr:colOff>165100</xdr:colOff>
      <xdr:row>36</xdr:row>
      <xdr:rowOff>103701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5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88478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4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62615</xdr:rowOff>
    </xdr:from>
    <xdr:to>
      <xdr:col>19</xdr:col>
      <xdr:colOff>38100</xdr:colOff>
      <xdr:row>36</xdr:row>
      <xdr:rowOff>164215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148992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16928</xdr:rowOff>
    </xdr:from>
    <xdr:to>
      <xdr:col>15</xdr:col>
      <xdr:colOff>101600</xdr:colOff>
      <xdr:row>37</xdr:row>
      <xdr:rowOff>118528</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4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103305</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2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9646</xdr:rowOff>
    </xdr:from>
    <xdr:to>
      <xdr:col>24</xdr:col>
      <xdr:colOff>63500</xdr:colOff>
      <xdr:row>38</xdr:row>
      <xdr:rowOff>13608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24746"/>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165741</xdr:rowOff>
    </xdr:from>
    <xdr:to>
      <xdr:col>19</xdr:col>
      <xdr:colOff>177800</xdr:colOff>
      <xdr:row>38</xdr:row>
      <xdr:rowOff>9646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09391"/>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165741</xdr:rowOff>
    </xdr:from>
    <xdr:to>
      <xdr:col>15</xdr:col>
      <xdr:colOff>50800</xdr:colOff>
      <xdr:row>38</xdr:row>
      <xdr:rowOff>115659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9391"/>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31896</xdr:rowOff>
    </xdr:from>
    <xdr:to>
      <xdr:col>10</xdr:col>
      <xdr:colOff>114300</xdr:colOff>
      <xdr:row>38</xdr:row>
      <xdr:rowOff>115659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6996"/>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134258</xdr:rowOff>
    </xdr:from>
    <xdr:to>
      <xdr:col>24</xdr:col>
      <xdr:colOff>114300</xdr:colOff>
      <xdr:row>38</xdr:row>
      <xdr:rowOff>64408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112685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130296</xdr:rowOff>
    </xdr:from>
    <xdr:to>
      <xdr:col>20</xdr:col>
      <xdr:colOff>38100</xdr:colOff>
      <xdr:row>38</xdr:row>
      <xdr:rowOff>60446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51573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114941</xdr:rowOff>
    </xdr:from>
    <xdr:to>
      <xdr:col>15</xdr:col>
      <xdr:colOff>101600</xdr:colOff>
      <xdr:row>38</xdr:row>
      <xdr:rowOff>45092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8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36218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64859</xdr:rowOff>
    </xdr:from>
    <xdr:to>
      <xdr:col>10</xdr:col>
      <xdr:colOff>165100</xdr:colOff>
      <xdr:row>38</xdr:row>
      <xdr:rowOff>166459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157586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152546</xdr:rowOff>
    </xdr:from>
    <xdr:to>
      <xdr:col>6</xdr:col>
      <xdr:colOff>38100</xdr:colOff>
      <xdr:row>38</xdr:row>
      <xdr:rowOff>82696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73823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58199</xdr:rowOff>
    </xdr:from>
    <xdr:to>
      <xdr:col>24</xdr:col>
      <xdr:colOff>63500</xdr:colOff>
      <xdr:row>57</xdr:row>
      <xdr:rowOff>58536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30849"/>
          <a:ext cx="8382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58536</xdr:rowOff>
    </xdr:from>
    <xdr:to>
      <xdr:col>19</xdr:col>
      <xdr:colOff>177800</xdr:colOff>
      <xdr:row>58</xdr:row>
      <xdr:rowOff>45549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1186"/>
          <a:ext cx="889000" cy="15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45549</xdr:rowOff>
    </xdr:from>
    <xdr:to>
      <xdr:col>15</xdr:col>
      <xdr:colOff>50800</xdr:colOff>
      <xdr:row>58</xdr:row>
      <xdr:rowOff>67582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9649"/>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67582</xdr:rowOff>
    </xdr:from>
    <xdr:to>
      <xdr:col>10</xdr:col>
      <xdr:colOff>114300</xdr:colOff>
      <xdr:row>58</xdr:row>
      <xdr:rowOff>90420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1682"/>
          <a:ext cx="8890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7399</xdr:rowOff>
    </xdr:from>
    <xdr:to>
      <xdr:col>24</xdr:col>
      <xdr:colOff>114300</xdr:colOff>
      <xdr:row>57</xdr:row>
      <xdr:rowOff>108999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157276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7736</xdr:rowOff>
    </xdr:from>
    <xdr:to>
      <xdr:col>20</xdr:col>
      <xdr:colOff>38100</xdr:colOff>
      <xdr:row>57</xdr:row>
      <xdr:rowOff>109336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100463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166199</xdr:rowOff>
    </xdr:from>
    <xdr:to>
      <xdr:col>15</xdr:col>
      <xdr:colOff>101600</xdr:colOff>
      <xdr:row>58</xdr:row>
      <xdr:rowOff>96349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87476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16782</xdr:rowOff>
    </xdr:from>
    <xdr:to>
      <xdr:col>10</xdr:col>
      <xdr:colOff>165100</xdr:colOff>
      <xdr:row>58</xdr:row>
      <xdr:rowOff>118382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109509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39620</xdr:rowOff>
    </xdr:from>
    <xdr:to>
      <xdr:col>6</xdr:col>
      <xdr:colOff>38100</xdr:colOff>
      <xdr:row>58</xdr:row>
      <xdr:rowOff>141220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132347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46659</xdr:rowOff>
    </xdr:from>
    <xdr:to>
      <xdr:col>24</xdr:col>
      <xdr:colOff>63500</xdr:colOff>
      <xdr:row>78</xdr:row>
      <xdr:rowOff>51270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19759"/>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46659</xdr:rowOff>
    </xdr:from>
    <xdr:to>
      <xdr:col>19</xdr:col>
      <xdr:colOff>177800</xdr:colOff>
      <xdr:row>78</xdr:row>
      <xdr:rowOff>69825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975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69825</xdr:rowOff>
    </xdr:from>
    <xdr:to>
      <xdr:col>15</xdr:col>
      <xdr:colOff>50800</xdr:colOff>
      <xdr:row>78</xdr:row>
      <xdr:rowOff>92875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2925"/>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92875</xdr:rowOff>
    </xdr:from>
    <xdr:to>
      <xdr:col>10</xdr:col>
      <xdr:colOff>114300</xdr:colOff>
      <xdr:row>78</xdr:row>
      <xdr:rowOff>131927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5975"/>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470</xdr:rowOff>
    </xdr:from>
    <xdr:to>
      <xdr:col>24</xdr:col>
      <xdr:colOff>114300</xdr:colOff>
      <xdr:row>78</xdr:row>
      <xdr:rowOff>102070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167309</xdr:rowOff>
    </xdr:from>
    <xdr:to>
      <xdr:col>20</xdr:col>
      <xdr:colOff>38100</xdr:colOff>
      <xdr:row>78</xdr:row>
      <xdr:rowOff>97459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19025</xdr:rowOff>
    </xdr:from>
    <xdr:to>
      <xdr:col>15</xdr:col>
      <xdr:colOff>101600</xdr:colOff>
      <xdr:row>78</xdr:row>
      <xdr:rowOff>120625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111752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42075</xdr:rowOff>
    </xdr:from>
    <xdr:to>
      <xdr:col>10</xdr:col>
      <xdr:colOff>165100</xdr:colOff>
      <xdr:row>78</xdr:row>
      <xdr:rowOff>143675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134802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81127</xdr:rowOff>
    </xdr:from>
    <xdr:to>
      <xdr:col>6</xdr:col>
      <xdr:colOff>38100</xdr:colOff>
      <xdr:row>79</xdr:row>
      <xdr:rowOff>11277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2404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155353</xdr:rowOff>
    </xdr:from>
    <xdr:to>
      <xdr:col>24</xdr:col>
      <xdr:colOff>63500</xdr:colOff>
      <xdr:row>98</xdr:row>
      <xdr:rowOff>18455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14553"/>
          <a:ext cx="838200" cy="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155353</xdr:rowOff>
    </xdr:from>
    <xdr:to>
      <xdr:col>19</xdr:col>
      <xdr:colOff>177800</xdr:colOff>
      <xdr:row>98</xdr:row>
      <xdr:rowOff>94807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14553"/>
          <a:ext cx="889000" cy="2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94807</xdr:rowOff>
    </xdr:from>
    <xdr:to>
      <xdr:col>15</xdr:col>
      <xdr:colOff>50800</xdr:colOff>
      <xdr:row>98</xdr:row>
      <xdr:rowOff>107217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6907"/>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107217</xdr:rowOff>
    </xdr:from>
    <xdr:to>
      <xdr:col>10</xdr:col>
      <xdr:colOff>114300</xdr:colOff>
      <xdr:row>98</xdr:row>
      <xdr:rowOff>164378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09317"/>
          <a:ext cx="8890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139105</xdr:rowOff>
    </xdr:from>
    <xdr:to>
      <xdr:col>24</xdr:col>
      <xdr:colOff>114300</xdr:colOff>
      <xdr:row>98</xdr:row>
      <xdr:rowOff>69255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54032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104553</xdr:rowOff>
    </xdr:from>
    <xdr:to>
      <xdr:col>20</xdr:col>
      <xdr:colOff>38100</xdr:colOff>
      <xdr:row>97</xdr:row>
      <xdr:rowOff>34703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25830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5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44007</xdr:rowOff>
    </xdr:from>
    <xdr:to>
      <xdr:col>15</xdr:col>
      <xdr:colOff>101600</xdr:colOff>
      <xdr:row>98</xdr:row>
      <xdr:rowOff>145607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136734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56417</xdr:rowOff>
    </xdr:from>
    <xdr:to>
      <xdr:col>10</xdr:col>
      <xdr:colOff>165100</xdr:colOff>
      <xdr:row>98</xdr:row>
      <xdr:rowOff>158017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149144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113578</xdr:rowOff>
    </xdr:from>
    <xdr:to>
      <xdr:col>6</xdr:col>
      <xdr:colOff>38100</xdr:colOff>
      <xdr:row>99</xdr:row>
      <xdr:rowOff>43728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34855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143535</xdr:rowOff>
    </xdr:from>
    <xdr:to>
      <xdr:col>55</xdr:col>
      <xdr:colOff>0</xdr:colOff>
      <xdr:row>38</xdr:row>
      <xdr:rowOff>38329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87185"/>
          <a:ext cx="838200" cy="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64465</xdr:rowOff>
    </xdr:from>
    <xdr:to>
      <xdr:col>50</xdr:col>
      <xdr:colOff>114300</xdr:colOff>
      <xdr:row>38</xdr:row>
      <xdr:rowOff>38329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07965"/>
          <a:ext cx="889000" cy="13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64465</xdr:rowOff>
    </xdr:from>
    <xdr:to>
      <xdr:col>45</xdr:col>
      <xdr:colOff>177800</xdr:colOff>
      <xdr:row>38</xdr:row>
      <xdr:rowOff>99175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07965"/>
          <a:ext cx="889000" cy="14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99175</xdr:rowOff>
    </xdr:from>
    <xdr:to>
      <xdr:col>41</xdr:col>
      <xdr:colOff>50800</xdr:colOff>
      <xdr:row>38</xdr:row>
      <xdr:rowOff>126873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14275"/>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92735</xdr:rowOff>
    </xdr:from>
    <xdr:to>
      <xdr:col>55</xdr:col>
      <xdr:colOff>50800</xdr:colOff>
      <xdr:row>38</xdr:row>
      <xdr:rowOff>22885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71162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158979</xdr:rowOff>
    </xdr:from>
    <xdr:to>
      <xdr:col>50</xdr:col>
      <xdr:colOff>165100</xdr:colOff>
      <xdr:row>38</xdr:row>
      <xdr:rowOff>89129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80256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13665</xdr:rowOff>
    </xdr:from>
    <xdr:to>
      <xdr:col>46</xdr:col>
      <xdr:colOff>38100</xdr:colOff>
      <xdr:row>30</xdr:row>
      <xdr:rowOff>115265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106392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4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48375</xdr:rowOff>
    </xdr:from>
    <xdr:to>
      <xdr:col>41</xdr:col>
      <xdr:colOff>101600</xdr:colOff>
      <xdr:row>38</xdr:row>
      <xdr:rowOff>149975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141102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76073</xdr:rowOff>
    </xdr:from>
    <xdr:to>
      <xdr:col>36</xdr:col>
      <xdr:colOff>165100</xdr:colOff>
      <xdr:row>39</xdr:row>
      <xdr:rowOff>6223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168800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132301</xdr:rowOff>
    </xdr:from>
    <xdr:to>
      <xdr:col>55</xdr:col>
      <xdr:colOff>0</xdr:colOff>
      <xdr:row>57</xdr:row>
      <xdr:rowOff>162255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04951"/>
          <a:ext cx="838200" cy="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157965</xdr:rowOff>
    </xdr:from>
    <xdr:to>
      <xdr:col>50</xdr:col>
      <xdr:colOff>114300</xdr:colOff>
      <xdr:row>57</xdr:row>
      <xdr:rowOff>162255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30615"/>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146543</xdr:rowOff>
    </xdr:from>
    <xdr:to>
      <xdr:col>45</xdr:col>
      <xdr:colOff>177800</xdr:colOff>
      <xdr:row>57</xdr:row>
      <xdr:rowOff>157965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19193"/>
          <a:ext cx="8890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1832</xdr:rowOff>
    </xdr:from>
    <xdr:to>
      <xdr:col>41</xdr:col>
      <xdr:colOff>50800</xdr:colOff>
      <xdr:row>57</xdr:row>
      <xdr:rowOff>146543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74482"/>
          <a:ext cx="889000" cy="1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81501</xdr:rowOff>
    </xdr:from>
    <xdr:to>
      <xdr:col>55</xdr:col>
      <xdr:colOff>50800</xdr:colOff>
      <xdr:row>58</xdr:row>
      <xdr:rowOff>11651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59928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111455</xdr:rowOff>
    </xdr:from>
    <xdr:to>
      <xdr:col>50</xdr:col>
      <xdr:colOff>165100</xdr:colOff>
      <xdr:row>58</xdr:row>
      <xdr:rowOff>41605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32732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107165</xdr:rowOff>
    </xdr:from>
    <xdr:to>
      <xdr:col>46</xdr:col>
      <xdr:colOff>38100</xdr:colOff>
      <xdr:row>58</xdr:row>
      <xdr:rowOff>37315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28442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95743</xdr:rowOff>
    </xdr:from>
    <xdr:to>
      <xdr:col>41</xdr:col>
      <xdr:colOff>101600</xdr:colOff>
      <xdr:row>58</xdr:row>
      <xdr:rowOff>25893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122482</xdr:rowOff>
    </xdr:from>
    <xdr:to>
      <xdr:col>36</xdr:col>
      <xdr:colOff>165100</xdr:colOff>
      <xdr:row>57</xdr:row>
      <xdr:rowOff>52632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69159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129045</xdr:rowOff>
    </xdr:from>
    <xdr:to>
      <xdr:col>55</xdr:col>
      <xdr:colOff>0</xdr:colOff>
      <xdr:row>78</xdr:row>
      <xdr:rowOff>136410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02145"/>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59474</xdr:rowOff>
    </xdr:from>
    <xdr:to>
      <xdr:col>50</xdr:col>
      <xdr:colOff>114300</xdr:colOff>
      <xdr:row>78</xdr:row>
      <xdr:rowOff>136410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32574"/>
          <a:ext cx="889000" cy="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48603</xdr:rowOff>
    </xdr:from>
    <xdr:to>
      <xdr:col>45</xdr:col>
      <xdr:colOff>177800</xdr:colOff>
      <xdr:row>78</xdr:row>
      <xdr:rowOff>59474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21703"/>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48603</xdr:rowOff>
    </xdr:from>
    <xdr:to>
      <xdr:col>41</xdr:col>
      <xdr:colOff>50800</xdr:colOff>
      <xdr:row>78</xdr:row>
      <xdr:rowOff>114339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21703"/>
          <a:ext cx="889000" cy="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78245</xdr:rowOff>
    </xdr:from>
    <xdr:to>
      <xdr:col>55</xdr:col>
      <xdr:colOff>50800</xdr:colOff>
      <xdr:row>79</xdr:row>
      <xdr:rowOff>8395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85610</xdr:rowOff>
    </xdr:from>
    <xdr:to>
      <xdr:col>50</xdr:col>
      <xdr:colOff>165100</xdr:colOff>
      <xdr:row>79</xdr:row>
      <xdr:rowOff>15760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6887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5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8674</xdr:rowOff>
    </xdr:from>
    <xdr:to>
      <xdr:col>46</xdr:col>
      <xdr:colOff>38100</xdr:colOff>
      <xdr:row>78</xdr:row>
      <xdr:rowOff>110274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126801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1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169253</xdr:rowOff>
    </xdr:from>
    <xdr:to>
      <xdr:col>41</xdr:col>
      <xdr:colOff>101600</xdr:colOff>
      <xdr:row>78</xdr:row>
      <xdr:rowOff>99403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90530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63539</xdr:rowOff>
    </xdr:from>
    <xdr:to>
      <xdr:col>36</xdr:col>
      <xdr:colOff>165100</xdr:colOff>
      <xdr:row>78</xdr:row>
      <xdr:rowOff>165139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156266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79718</xdr:rowOff>
    </xdr:from>
    <xdr:to>
      <xdr:col>55</xdr:col>
      <xdr:colOff>0</xdr:colOff>
      <xdr:row>97</xdr:row>
      <xdr:rowOff>157911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10368"/>
          <a:ext cx="838200" cy="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157911</xdr:rowOff>
    </xdr:from>
    <xdr:to>
      <xdr:col>50</xdr:col>
      <xdr:colOff>114300</xdr:colOff>
      <xdr:row>98</xdr:row>
      <xdr:rowOff>66548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88561"/>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40742</xdr:rowOff>
    </xdr:from>
    <xdr:to>
      <xdr:col>45</xdr:col>
      <xdr:colOff>177800</xdr:colOff>
      <xdr:row>98</xdr:row>
      <xdr:rowOff>66548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42842"/>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56502</xdr:rowOff>
    </xdr:from>
    <xdr:to>
      <xdr:col>41</xdr:col>
      <xdr:colOff>50800</xdr:colOff>
      <xdr:row>98</xdr:row>
      <xdr:rowOff>40742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15702"/>
          <a:ext cx="889000" cy="3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28918</xdr:rowOff>
    </xdr:from>
    <xdr:to>
      <xdr:col>55</xdr:col>
      <xdr:colOff>50800</xdr:colOff>
      <xdr:row>97</xdr:row>
      <xdr:rowOff>130518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7345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107111</xdr:rowOff>
    </xdr:from>
    <xdr:to>
      <xdr:col>50</xdr:col>
      <xdr:colOff>165100</xdr:colOff>
      <xdr:row>98</xdr:row>
      <xdr:rowOff>37261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28388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15748</xdr:rowOff>
    </xdr:from>
    <xdr:to>
      <xdr:col>46</xdr:col>
      <xdr:colOff>38100</xdr:colOff>
      <xdr:row>98</xdr:row>
      <xdr:rowOff>117348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108475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161392</xdr:rowOff>
    </xdr:from>
    <xdr:to>
      <xdr:col>41</xdr:col>
      <xdr:colOff>101600</xdr:colOff>
      <xdr:row>98</xdr:row>
      <xdr:rowOff>91542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82669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5702</xdr:rowOff>
    </xdr:from>
    <xdr:to>
      <xdr:col>36</xdr:col>
      <xdr:colOff>165100</xdr:colOff>
      <xdr:row>96</xdr:row>
      <xdr:rowOff>107302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116566</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31666"/>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116566</xdr:rowOff>
    </xdr:from>
    <xdr:to>
      <xdr:col>71</xdr:col>
      <xdr:colOff>177800</xdr:colOff>
      <xdr:row>38</xdr:row>
      <xdr:rowOff>133253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31666"/>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65766</xdr:rowOff>
    </xdr:from>
    <xdr:to>
      <xdr:col>72</xdr:col>
      <xdr:colOff>38100</xdr:colOff>
      <xdr:row>38</xdr:row>
      <xdr:rowOff>167366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158493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7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82453</xdr:rowOff>
    </xdr:from>
    <xdr:to>
      <xdr:col>67</xdr:col>
      <xdr:colOff>101600</xdr:colOff>
      <xdr:row>39</xdr:row>
      <xdr:rowOff>12603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3730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5931</xdr:rowOff>
    </xdr:from>
    <xdr:to>
      <xdr:col>85</xdr:col>
      <xdr:colOff>127000</xdr:colOff>
      <xdr:row>77</xdr:row>
      <xdr:rowOff>24257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07581"/>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24257</xdr:rowOff>
    </xdr:from>
    <xdr:to>
      <xdr:col>81</xdr:col>
      <xdr:colOff>50800</xdr:colOff>
      <xdr:row>77</xdr:row>
      <xdr:rowOff>34100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25907"/>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18847</xdr:rowOff>
    </xdr:from>
    <xdr:to>
      <xdr:col>76</xdr:col>
      <xdr:colOff>114300</xdr:colOff>
      <xdr:row>77</xdr:row>
      <xdr:rowOff>34100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20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18847</xdr:rowOff>
    </xdr:from>
    <xdr:to>
      <xdr:col>71</xdr:col>
      <xdr:colOff>177800</xdr:colOff>
      <xdr:row>77</xdr:row>
      <xdr:rowOff>62661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204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126581</xdr:rowOff>
    </xdr:from>
    <xdr:to>
      <xdr:col>85</xdr:col>
      <xdr:colOff>177800</xdr:colOff>
      <xdr:row>77</xdr:row>
      <xdr:rowOff>56731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105008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144907</xdr:rowOff>
    </xdr:from>
    <xdr:to>
      <xdr:col>81</xdr:col>
      <xdr:colOff>101600</xdr:colOff>
      <xdr:row>77</xdr:row>
      <xdr:rowOff>75057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66184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154750</xdr:rowOff>
    </xdr:from>
    <xdr:to>
      <xdr:col>76</xdr:col>
      <xdr:colOff>165100</xdr:colOff>
      <xdr:row>77</xdr:row>
      <xdr:rowOff>84900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76027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139497</xdr:rowOff>
    </xdr:from>
    <xdr:to>
      <xdr:col>72</xdr:col>
      <xdr:colOff>38100</xdr:colOff>
      <xdr:row>77</xdr:row>
      <xdr:rowOff>69647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60774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11861</xdr:rowOff>
    </xdr:from>
    <xdr:to>
      <xdr:col>67</xdr:col>
      <xdr:colOff>101600</xdr:colOff>
      <xdr:row>77</xdr:row>
      <xdr:rowOff>113461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104588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122949</xdr:rowOff>
    </xdr:from>
    <xdr:to>
      <xdr:col>85</xdr:col>
      <xdr:colOff>127000</xdr:colOff>
      <xdr:row>97</xdr:row>
      <xdr:rowOff>132842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53599"/>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122949</xdr:rowOff>
    </xdr:from>
    <xdr:to>
      <xdr:col>81</xdr:col>
      <xdr:colOff>50800</xdr:colOff>
      <xdr:row>98</xdr:row>
      <xdr:rowOff>83643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53599"/>
          <a:ext cx="889000" cy="1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83643</xdr:rowOff>
    </xdr:from>
    <xdr:to>
      <xdr:col>76</xdr:col>
      <xdr:colOff>114300</xdr:colOff>
      <xdr:row>98</xdr:row>
      <xdr:rowOff>91860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8574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27139</xdr:rowOff>
    </xdr:from>
    <xdr:to>
      <xdr:col>71</xdr:col>
      <xdr:colOff>177800</xdr:colOff>
      <xdr:row>98</xdr:row>
      <xdr:rowOff>91860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29239"/>
          <a:ext cx="889000" cy="6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82042</xdr:rowOff>
    </xdr:from>
    <xdr:to>
      <xdr:col>85</xdr:col>
      <xdr:colOff>177800</xdr:colOff>
      <xdr:row>98</xdr:row>
      <xdr:rowOff>12192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60469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72149</xdr:rowOff>
    </xdr:from>
    <xdr:to>
      <xdr:col>81</xdr:col>
      <xdr:colOff>101600</xdr:colOff>
      <xdr:row>98</xdr:row>
      <xdr:rowOff>2299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164876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7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32843</xdr:rowOff>
    </xdr:from>
    <xdr:to>
      <xdr:col>76</xdr:col>
      <xdr:colOff>165100</xdr:colOff>
      <xdr:row>98</xdr:row>
      <xdr:rowOff>134443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125570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2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41060</xdr:rowOff>
    </xdr:from>
    <xdr:to>
      <xdr:col>72</xdr:col>
      <xdr:colOff>38100</xdr:colOff>
      <xdr:row>98</xdr:row>
      <xdr:rowOff>142660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133787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147789</xdr:rowOff>
    </xdr:from>
    <xdr:to>
      <xdr:col>67</xdr:col>
      <xdr:colOff>101600</xdr:colOff>
      <xdr:row>98</xdr:row>
      <xdr:rowOff>77939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94466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142803</xdr:rowOff>
    </xdr:from>
    <xdr:to>
      <xdr:col>116</xdr:col>
      <xdr:colOff>63500</xdr:colOff>
      <xdr:row>38</xdr:row>
      <xdr:rowOff>11194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86453"/>
          <a:ext cx="8382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71120</xdr:rowOff>
    </xdr:from>
    <xdr:to>
      <xdr:col>111</xdr:col>
      <xdr:colOff>177800</xdr:colOff>
      <xdr:row>37</xdr:row>
      <xdr:rowOff>142803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414770"/>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71120</xdr:rowOff>
    </xdr:from>
    <xdr:to>
      <xdr:col>107</xdr:col>
      <xdr:colOff>50800</xdr:colOff>
      <xdr:row>37</xdr:row>
      <xdr:rowOff>170397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14770"/>
          <a:ext cx="8890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99532</xdr:rowOff>
    </xdr:from>
    <xdr:to>
      <xdr:col>102</xdr:col>
      <xdr:colOff>114300</xdr:colOff>
      <xdr:row>37</xdr:row>
      <xdr:rowOff>170397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71732"/>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131844</xdr:rowOff>
    </xdr:from>
    <xdr:to>
      <xdr:col>116</xdr:col>
      <xdr:colOff>114300</xdr:colOff>
      <xdr:row>38</xdr:row>
      <xdr:rowOff>61995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7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154721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2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92003</xdr:rowOff>
    </xdr:from>
    <xdr:to>
      <xdr:col>112</xdr:col>
      <xdr:colOff>38100</xdr:colOff>
      <xdr:row>38</xdr:row>
      <xdr:rowOff>22152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35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38680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1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20320</xdr:rowOff>
    </xdr:from>
    <xdr:to>
      <xdr:col>107</xdr:col>
      <xdr:colOff>101600</xdr:colOff>
      <xdr:row>37</xdr:row>
      <xdr:rowOff>121920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138447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119598</xdr:rowOff>
    </xdr:from>
    <xdr:to>
      <xdr:col>102</xdr:col>
      <xdr:colOff>165100</xdr:colOff>
      <xdr:row>38</xdr:row>
      <xdr:rowOff>49747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63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66275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3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48732</xdr:rowOff>
    </xdr:from>
    <xdr:to>
      <xdr:col>98</xdr:col>
      <xdr:colOff>38100</xdr:colOff>
      <xdr:row>36</xdr:row>
      <xdr:rowOff>150332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166859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99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21361</xdr:rowOff>
    </xdr:from>
    <xdr:to>
      <xdr:col>116</xdr:col>
      <xdr:colOff>63500</xdr:colOff>
      <xdr:row>59</xdr:row>
      <xdr:rowOff>21399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691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21361</xdr:rowOff>
    </xdr:from>
    <xdr:to>
      <xdr:col>111</xdr:col>
      <xdr:colOff>177800</xdr:colOff>
      <xdr:row>59</xdr:row>
      <xdr:rowOff>21513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691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21513</xdr:rowOff>
    </xdr:from>
    <xdr:to>
      <xdr:col>107</xdr:col>
      <xdr:colOff>50800</xdr:colOff>
      <xdr:row>59</xdr:row>
      <xdr:rowOff>21590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706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21590</xdr:rowOff>
    </xdr:from>
    <xdr:to>
      <xdr:col>102</xdr:col>
      <xdr:colOff>114300</xdr:colOff>
      <xdr:row>59</xdr:row>
      <xdr:rowOff>21742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142049</xdr:rowOff>
    </xdr:from>
    <xdr:to>
      <xdr:col>116</xdr:col>
      <xdr:colOff>114300</xdr:colOff>
      <xdr:row>59</xdr:row>
      <xdr:rowOff>72199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142011</xdr:rowOff>
    </xdr:from>
    <xdr:to>
      <xdr:col>112</xdr:col>
      <xdr:colOff>38100</xdr:colOff>
      <xdr:row>59</xdr:row>
      <xdr:rowOff>72161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63288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142163</xdr:rowOff>
    </xdr:from>
    <xdr:to>
      <xdr:col>107</xdr:col>
      <xdr:colOff>101600</xdr:colOff>
      <xdr:row>59</xdr:row>
      <xdr:rowOff>72313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63440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142240</xdr:rowOff>
    </xdr:from>
    <xdr:to>
      <xdr:col>102</xdr:col>
      <xdr:colOff>165100</xdr:colOff>
      <xdr:row>59</xdr:row>
      <xdr:rowOff>72390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63517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142392</xdr:rowOff>
    </xdr:from>
    <xdr:to>
      <xdr:col>98</xdr:col>
      <xdr:colOff>38100</xdr:colOff>
      <xdr:row>59</xdr:row>
      <xdr:rowOff>72542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63669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152436</xdr:rowOff>
    </xdr:from>
    <xdr:to>
      <xdr:col>116</xdr:col>
      <xdr:colOff>63500</xdr:colOff>
      <xdr:row>78</xdr:row>
      <xdr:rowOff>23408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54086"/>
          <a:ext cx="8382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23408</xdr:rowOff>
    </xdr:from>
    <xdr:to>
      <xdr:col>111</xdr:col>
      <xdr:colOff>177800</xdr:colOff>
      <xdr:row>78</xdr:row>
      <xdr:rowOff>52178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96508"/>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29155</xdr:rowOff>
    </xdr:from>
    <xdr:to>
      <xdr:col>107</xdr:col>
      <xdr:colOff>50800</xdr:colOff>
      <xdr:row>78</xdr:row>
      <xdr:rowOff>52178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40225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29155</xdr:rowOff>
    </xdr:from>
    <xdr:to>
      <xdr:col>102</xdr:col>
      <xdr:colOff>114300</xdr:colOff>
      <xdr:row>78</xdr:row>
      <xdr:rowOff>67855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402255"/>
          <a:ext cx="889000" cy="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101636</xdr:rowOff>
    </xdr:from>
    <xdr:to>
      <xdr:col>116</xdr:col>
      <xdr:colOff>114300</xdr:colOff>
      <xdr:row>78</xdr:row>
      <xdr:rowOff>31786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80063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144058</xdr:rowOff>
    </xdr:from>
    <xdr:to>
      <xdr:col>112</xdr:col>
      <xdr:colOff>38100</xdr:colOff>
      <xdr:row>78</xdr:row>
      <xdr:rowOff>74208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65335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1378</xdr:rowOff>
    </xdr:from>
    <xdr:to>
      <xdr:col>107</xdr:col>
      <xdr:colOff>101600</xdr:colOff>
      <xdr:row>78</xdr:row>
      <xdr:rowOff>102978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94105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149805</xdr:rowOff>
    </xdr:from>
    <xdr:to>
      <xdr:col>102</xdr:col>
      <xdr:colOff>165100</xdr:colOff>
      <xdr:row>78</xdr:row>
      <xdr:rowOff>79955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71082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17055</xdr:rowOff>
    </xdr:from>
    <xdr:to>
      <xdr:col>98</xdr:col>
      <xdr:colOff>38100</xdr:colOff>
      <xdr:row>78</xdr:row>
      <xdr:rowOff>118655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109782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住民一人当たりの歳出額は</a:t>
          </a:r>
          <a:r>
            <a:rPr kumimoji="1" lang="en-US" altLang="ja-JP" sz="1300">
              <a:latin typeface="ＭＳ Ｐゴシック" panose="020B0600070205080204" pitchFamily="50" charset="-128"/>
              <a:ea typeface="ＭＳ Ｐゴシック" panose="020B0600070205080204" pitchFamily="50" charset="-128"/>
            </a:rPr>
            <a:t>367,108</a:t>
          </a:r>
          <a:r>
            <a:rPr kumimoji="1" lang="ja-JP" altLang="en-US" sz="1300">
              <a:latin typeface="ＭＳ Ｐゴシック" panose="020B0600070205080204" pitchFamily="50" charset="-128"/>
              <a:ea typeface="ＭＳ Ｐゴシック" panose="020B0600070205080204" pitchFamily="50" charset="-128"/>
            </a:rPr>
            <a:t>円となっている。人件費については、住民一人当たり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50,619</a:t>
          </a:r>
          <a:r>
            <a:rPr kumimoji="1" lang="ja-JP" altLang="en-US" sz="1300">
              <a:latin typeface="ＭＳ Ｐゴシック" panose="020B0600070205080204" pitchFamily="50" charset="-128"/>
              <a:ea typeface="ＭＳ Ｐゴシック" panose="020B0600070205080204" pitchFamily="50" charset="-128"/>
            </a:rPr>
            <a:t>円となっており、前年度とほぼ同額となっている。類似団体平均と比べて低い水準にある。これは近年、定年退職者が増加し、新規採用職員を採用した結果、等級の低い職員の比率が増加していることから、抑制されていることが主な要因である。また、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83,138</a:t>
          </a:r>
          <a:r>
            <a:rPr kumimoji="1" lang="ja-JP" altLang="en-US" sz="1300">
              <a:latin typeface="ＭＳ Ｐゴシック" panose="020B0600070205080204" pitchFamily="50" charset="-128"/>
              <a:ea typeface="ＭＳ Ｐゴシック" panose="020B0600070205080204" pitchFamily="50" charset="-128"/>
            </a:rPr>
            <a:t>円と、前年度と比較し大幅に減少しているが、これは前年度に実施した子育て世帯への臨時特別給付金の皆減や、医療扶助の減など事業の変更に伴う決算額の減が主な要因となっている。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33,471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低くなっているが、昨年度と比較すると増加しており、類似団体平均との差も縮まっている。これは、七次台中学校校舎改修工事や道路新設改良工事による経費の増によるものである。今後も公共施設等適正管理計画に基づき、事業の実施を行うなど、事業実施にあたっては引き続き慎重な見極めが必要であ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49,198</a:t>
          </a:r>
          <a:r>
            <a:rPr kumimoji="1" lang="ja-JP" altLang="en-US" sz="1300">
              <a:latin typeface="ＭＳ Ｐゴシック" panose="020B0600070205080204" pitchFamily="50" charset="-128"/>
              <a:ea typeface="ＭＳ Ｐゴシック" panose="020B0600070205080204" pitchFamily="50" charset="-128"/>
            </a:rPr>
            <a:t>円となっており、普通建設事業費と同様、類似団体と比較して一人当たりコストは低くなっているが、前年度と比較すると増加している。これは消防やごみ処理を行う一部事務組合への負担金の増などが主な要因となっている。今後、一部事務組合の施設老朽化に伴う大規模改修事業の予定があり、負担金のさらなる上昇が見込まれるため、組合事業についても効率的に事業を行い、経費の削減に努めるよう働きかけ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xdr:rowOff>
    </xdr:from>
    <xdr:to>
      <xdr:col>24</xdr:col>
      <xdr:colOff>63500</xdr:colOff>
      <xdr:row>36</xdr:row>
      <xdr:rowOff>63348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0226"/>
          <a:ext cx="8382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xdr:rowOff>
    </xdr:from>
    <xdr:to>
      <xdr:col>19</xdr:col>
      <xdr:colOff>177800</xdr:colOff>
      <xdr:row>36</xdr:row>
      <xdr:rowOff>8026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7382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xdr:rowOff>
    </xdr:from>
    <xdr:to>
      <xdr:col>15</xdr:col>
      <xdr:colOff>50800</xdr:colOff>
      <xdr:row>36</xdr:row>
      <xdr:rowOff>14427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738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131470</xdr:rowOff>
    </xdr:from>
    <xdr:to>
      <xdr:col>10</xdr:col>
      <xdr:colOff>114300</xdr:colOff>
      <xdr:row>36</xdr:row>
      <xdr:rowOff>14427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222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12548</xdr:rowOff>
    </xdr:from>
    <xdr:to>
      <xdr:col>24</xdr:col>
      <xdr:colOff>114300</xdr:colOff>
      <xdr:row>36</xdr:row>
      <xdr:rowOff>114148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162425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128676</xdr:rowOff>
    </xdr:from>
    <xdr:to>
      <xdr:col>20</xdr:col>
      <xdr:colOff>38100</xdr:colOff>
      <xdr:row>36</xdr:row>
      <xdr:rowOff>58826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49953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122275</xdr:rowOff>
    </xdr:from>
    <xdr:to>
      <xdr:col>15</xdr:col>
      <xdr:colOff>101600</xdr:colOff>
      <xdr:row>36</xdr:row>
      <xdr:rowOff>52425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43552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135077</xdr:rowOff>
    </xdr:from>
    <xdr:to>
      <xdr:col>10</xdr:col>
      <xdr:colOff>165100</xdr:colOff>
      <xdr:row>36</xdr:row>
      <xdr:rowOff>65227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80670</xdr:rowOff>
    </xdr:from>
    <xdr:to>
      <xdr:col>6</xdr:col>
      <xdr:colOff>38100</xdr:colOff>
      <xdr:row>36</xdr:row>
      <xdr:rowOff>10820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12446</xdr:rowOff>
    </xdr:from>
    <xdr:to>
      <xdr:col>24</xdr:col>
      <xdr:colOff>63500</xdr:colOff>
      <xdr:row>57</xdr:row>
      <xdr:rowOff>20455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5096"/>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167414</xdr:rowOff>
    </xdr:from>
    <xdr:to>
      <xdr:col>19</xdr:col>
      <xdr:colOff>177800</xdr:colOff>
      <xdr:row>57</xdr:row>
      <xdr:rowOff>12446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82814"/>
          <a:ext cx="889000" cy="7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167414</xdr:rowOff>
    </xdr:from>
    <xdr:to>
      <xdr:col>15</xdr:col>
      <xdr:colOff>50800</xdr:colOff>
      <xdr:row>57</xdr:row>
      <xdr:rowOff>52893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82814"/>
          <a:ext cx="889000" cy="7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22695</xdr:rowOff>
    </xdr:from>
    <xdr:to>
      <xdr:col>10</xdr:col>
      <xdr:colOff>114300</xdr:colOff>
      <xdr:row>57</xdr:row>
      <xdr:rowOff>52893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5345"/>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141105</xdr:rowOff>
    </xdr:from>
    <xdr:to>
      <xdr:col>24</xdr:col>
      <xdr:colOff>114300</xdr:colOff>
      <xdr:row>57</xdr:row>
      <xdr:rowOff>71255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56032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133096</xdr:rowOff>
    </xdr:from>
    <xdr:to>
      <xdr:col>20</xdr:col>
      <xdr:colOff>38100</xdr:colOff>
      <xdr:row>57</xdr:row>
      <xdr:rowOff>63246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54373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116614</xdr:rowOff>
    </xdr:from>
    <xdr:to>
      <xdr:col>15</xdr:col>
      <xdr:colOff>101600</xdr:colOff>
      <xdr:row>53</xdr:row>
      <xdr:rowOff>46764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37891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2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2093</xdr:rowOff>
    </xdr:from>
    <xdr:to>
      <xdr:col>10</xdr:col>
      <xdr:colOff>165100</xdr:colOff>
      <xdr:row>57</xdr:row>
      <xdr:rowOff>103693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94820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143345</xdr:rowOff>
    </xdr:from>
    <xdr:to>
      <xdr:col>6</xdr:col>
      <xdr:colOff>38100</xdr:colOff>
      <xdr:row>57</xdr:row>
      <xdr:rowOff>73495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90022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6936</xdr:rowOff>
    </xdr:from>
    <xdr:to>
      <xdr:col>24</xdr:col>
      <xdr:colOff>63500</xdr:colOff>
      <xdr:row>77</xdr:row>
      <xdr:rowOff>124552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08586"/>
          <a:ext cx="838200" cy="1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6936</xdr:rowOff>
    </xdr:from>
    <xdr:to>
      <xdr:col>19</xdr:col>
      <xdr:colOff>177800</xdr:colOff>
      <xdr:row>78</xdr:row>
      <xdr:rowOff>20036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8586"/>
          <a:ext cx="889000" cy="1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20036</xdr:rowOff>
    </xdr:from>
    <xdr:to>
      <xdr:col>15</xdr:col>
      <xdr:colOff>50800</xdr:colOff>
      <xdr:row>78</xdr:row>
      <xdr:rowOff>57420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93136"/>
          <a:ext cx="8890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57420</xdr:rowOff>
    </xdr:from>
    <xdr:to>
      <xdr:col>10</xdr:col>
      <xdr:colOff>114300</xdr:colOff>
      <xdr:row>78</xdr:row>
      <xdr:rowOff>113396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30520"/>
          <a:ext cx="889000" cy="5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73752</xdr:rowOff>
    </xdr:from>
    <xdr:to>
      <xdr:col>24</xdr:col>
      <xdr:colOff>114300</xdr:colOff>
      <xdr:row>78</xdr:row>
      <xdr:rowOff>3902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160129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9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127586</xdr:rowOff>
    </xdr:from>
    <xdr:to>
      <xdr:col>20</xdr:col>
      <xdr:colOff>38100</xdr:colOff>
      <xdr:row>77</xdr:row>
      <xdr:rowOff>57736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48863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140686</xdr:rowOff>
    </xdr:from>
    <xdr:to>
      <xdr:col>15</xdr:col>
      <xdr:colOff>101600</xdr:colOff>
      <xdr:row>78</xdr:row>
      <xdr:rowOff>70836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61963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6620</xdr:rowOff>
    </xdr:from>
    <xdr:to>
      <xdr:col>10</xdr:col>
      <xdr:colOff>165100</xdr:colOff>
      <xdr:row>78</xdr:row>
      <xdr:rowOff>108220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99347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62596</xdr:rowOff>
    </xdr:from>
    <xdr:to>
      <xdr:col>6</xdr:col>
      <xdr:colOff>38100</xdr:colOff>
      <xdr:row>78</xdr:row>
      <xdr:rowOff>164196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155323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31714</xdr:rowOff>
    </xdr:from>
    <xdr:to>
      <xdr:col>24</xdr:col>
      <xdr:colOff>63500</xdr:colOff>
      <xdr:row>99</xdr:row>
      <xdr:rowOff>57862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7005264"/>
          <a:ext cx="8382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31714</xdr:rowOff>
    </xdr:from>
    <xdr:to>
      <xdr:col>19</xdr:col>
      <xdr:colOff>177800</xdr:colOff>
      <xdr:row>99</xdr:row>
      <xdr:rowOff>151642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5264"/>
          <a:ext cx="889000" cy="1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151642</xdr:rowOff>
    </xdr:from>
    <xdr:to>
      <xdr:col>15</xdr:col>
      <xdr:colOff>50800</xdr:colOff>
      <xdr:row>99</xdr:row>
      <xdr:rowOff>163495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25192"/>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163495</xdr:rowOff>
    </xdr:from>
    <xdr:to>
      <xdr:col>10</xdr:col>
      <xdr:colOff>114300</xdr:colOff>
      <xdr:row>99</xdr:row>
      <xdr:rowOff>166621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37045"/>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7062</xdr:rowOff>
    </xdr:from>
    <xdr:to>
      <xdr:col>24</xdr:col>
      <xdr:colOff>114300</xdr:colOff>
      <xdr:row>99</xdr:row>
      <xdr:rowOff>108662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93439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152364</xdr:rowOff>
    </xdr:from>
    <xdr:to>
      <xdr:col>20</xdr:col>
      <xdr:colOff>38100</xdr:colOff>
      <xdr:row>99</xdr:row>
      <xdr:rowOff>82514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73641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100842</xdr:rowOff>
    </xdr:from>
    <xdr:to>
      <xdr:col>15</xdr:col>
      <xdr:colOff>101600</xdr:colOff>
      <xdr:row>100</xdr:row>
      <xdr:rowOff>30992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22119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112695</xdr:rowOff>
    </xdr:from>
    <xdr:to>
      <xdr:col>10</xdr:col>
      <xdr:colOff>165100</xdr:colOff>
      <xdr:row>100</xdr:row>
      <xdr:rowOff>42845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33972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115821</xdr:rowOff>
    </xdr:from>
    <xdr:to>
      <xdr:col>6</xdr:col>
      <xdr:colOff>38100</xdr:colOff>
      <xdr:row>100</xdr:row>
      <xdr:rowOff>45971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37098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12236</xdr:rowOff>
    </xdr:from>
    <xdr:to>
      <xdr:col>55</xdr:col>
      <xdr:colOff>0</xdr:colOff>
      <xdr:row>59</xdr:row>
      <xdr:rowOff>12941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27786"/>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143510</xdr:rowOff>
    </xdr:from>
    <xdr:to>
      <xdr:col>50</xdr:col>
      <xdr:colOff>114300</xdr:colOff>
      <xdr:row>59</xdr:row>
      <xdr:rowOff>12236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87610"/>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143510</xdr:rowOff>
    </xdr:from>
    <xdr:to>
      <xdr:col>45</xdr:col>
      <xdr:colOff>177800</xdr:colOff>
      <xdr:row>59</xdr:row>
      <xdr:rowOff>11608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87610"/>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11608</xdr:rowOff>
    </xdr:from>
    <xdr:to>
      <xdr:col>41</xdr:col>
      <xdr:colOff>50800</xdr:colOff>
      <xdr:row>59</xdr:row>
      <xdr:rowOff>12579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7158"/>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133591</xdr:rowOff>
    </xdr:from>
    <xdr:to>
      <xdr:col>55</xdr:col>
      <xdr:colOff>50800</xdr:colOff>
      <xdr:row>59</xdr:row>
      <xdr:rowOff>63741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48518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132886</xdr:rowOff>
    </xdr:from>
    <xdr:to>
      <xdr:col>50</xdr:col>
      <xdr:colOff>165100</xdr:colOff>
      <xdr:row>59</xdr:row>
      <xdr:rowOff>63036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54163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92710</xdr:rowOff>
    </xdr:from>
    <xdr:to>
      <xdr:col>46</xdr:col>
      <xdr:colOff>38100</xdr:colOff>
      <xdr:row>59</xdr:row>
      <xdr:rowOff>22860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13987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132258</xdr:rowOff>
    </xdr:from>
    <xdr:to>
      <xdr:col>41</xdr:col>
      <xdr:colOff>101600</xdr:colOff>
      <xdr:row>59</xdr:row>
      <xdr:rowOff>62408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53535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133229</xdr:rowOff>
    </xdr:from>
    <xdr:to>
      <xdr:col>36</xdr:col>
      <xdr:colOff>165100</xdr:colOff>
      <xdr:row>59</xdr:row>
      <xdr:rowOff>63379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54506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124764</xdr:rowOff>
    </xdr:from>
    <xdr:to>
      <xdr:col>55</xdr:col>
      <xdr:colOff>0</xdr:colOff>
      <xdr:row>78</xdr:row>
      <xdr:rowOff>91542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26414"/>
          <a:ext cx="838200" cy="13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75158</xdr:rowOff>
    </xdr:from>
    <xdr:to>
      <xdr:col>50</xdr:col>
      <xdr:colOff>114300</xdr:colOff>
      <xdr:row>78</xdr:row>
      <xdr:rowOff>91542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4825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75158</xdr:rowOff>
    </xdr:from>
    <xdr:to>
      <xdr:col>45</xdr:col>
      <xdr:colOff>177800</xdr:colOff>
      <xdr:row>78</xdr:row>
      <xdr:rowOff>118898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48258"/>
          <a:ext cx="8890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118898</xdr:rowOff>
    </xdr:from>
    <xdr:to>
      <xdr:col>41</xdr:col>
      <xdr:colOff>50800</xdr:colOff>
      <xdr:row>78</xdr:row>
      <xdr:rowOff>137909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1998"/>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73964</xdr:rowOff>
    </xdr:from>
    <xdr:to>
      <xdr:col>55</xdr:col>
      <xdr:colOff>50800</xdr:colOff>
      <xdr:row>78</xdr:row>
      <xdr:rowOff>4114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52391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40742</xdr:rowOff>
    </xdr:from>
    <xdr:to>
      <xdr:col>50</xdr:col>
      <xdr:colOff>165100</xdr:colOff>
      <xdr:row>78</xdr:row>
      <xdr:rowOff>142342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133469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24358</xdr:rowOff>
    </xdr:from>
    <xdr:to>
      <xdr:col>46</xdr:col>
      <xdr:colOff>38100</xdr:colOff>
      <xdr:row>78</xdr:row>
      <xdr:rowOff>125958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117085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68098</xdr:rowOff>
    </xdr:from>
    <xdr:to>
      <xdr:col>41</xdr:col>
      <xdr:colOff>101600</xdr:colOff>
      <xdr:row>78</xdr:row>
      <xdr:rowOff>169698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160825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87109</xdr:rowOff>
    </xdr:from>
    <xdr:to>
      <xdr:col>36</xdr:col>
      <xdr:colOff>165100</xdr:colOff>
      <xdr:row>79</xdr:row>
      <xdr:rowOff>17259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8386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61078</xdr:rowOff>
    </xdr:from>
    <xdr:to>
      <xdr:col>55</xdr:col>
      <xdr:colOff>0</xdr:colOff>
      <xdr:row>98</xdr:row>
      <xdr:rowOff>131274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63178"/>
          <a:ext cx="838200" cy="7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61078</xdr:rowOff>
    </xdr:from>
    <xdr:to>
      <xdr:col>50</xdr:col>
      <xdr:colOff>114300</xdr:colOff>
      <xdr:row>98</xdr:row>
      <xdr:rowOff>132941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63178"/>
          <a:ext cx="889000" cy="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132941</xdr:rowOff>
    </xdr:from>
    <xdr:to>
      <xdr:col>45</xdr:col>
      <xdr:colOff>177800</xdr:colOff>
      <xdr:row>98</xdr:row>
      <xdr:rowOff>163931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35041"/>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163931</xdr:rowOff>
    </xdr:from>
    <xdr:to>
      <xdr:col>41</xdr:col>
      <xdr:colOff>50800</xdr:colOff>
      <xdr:row>99</xdr:row>
      <xdr:rowOff>92086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6603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80474</xdr:rowOff>
    </xdr:from>
    <xdr:to>
      <xdr:col>55</xdr:col>
      <xdr:colOff>50800</xdr:colOff>
      <xdr:row>99</xdr:row>
      <xdr:rowOff>10624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58901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6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10278</xdr:rowOff>
    </xdr:from>
    <xdr:to>
      <xdr:col>50</xdr:col>
      <xdr:colOff>165100</xdr:colOff>
      <xdr:row>98</xdr:row>
      <xdr:rowOff>111878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1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103005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82141</xdr:rowOff>
    </xdr:from>
    <xdr:to>
      <xdr:col>46</xdr:col>
      <xdr:colOff>38100</xdr:colOff>
      <xdr:row>99</xdr:row>
      <xdr:rowOff>12291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113131</xdr:rowOff>
    </xdr:from>
    <xdr:to>
      <xdr:col>41</xdr:col>
      <xdr:colOff>101600</xdr:colOff>
      <xdr:row>99</xdr:row>
      <xdr:rowOff>43281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34408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0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41286</xdr:rowOff>
    </xdr:from>
    <xdr:to>
      <xdr:col>36</xdr:col>
      <xdr:colOff>165100</xdr:colOff>
      <xdr:row>99</xdr:row>
      <xdr:rowOff>142886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134013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21514</xdr:rowOff>
    </xdr:from>
    <xdr:to>
      <xdr:col>85</xdr:col>
      <xdr:colOff>127000</xdr:colOff>
      <xdr:row>36</xdr:row>
      <xdr:rowOff>47803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93714"/>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xdr:rowOff>
    </xdr:from>
    <xdr:to>
      <xdr:col>81</xdr:col>
      <xdr:colOff>50800</xdr:colOff>
      <xdr:row>36</xdr:row>
      <xdr:rowOff>47803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73597"/>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1397</xdr:rowOff>
    </xdr:from>
    <xdr:to>
      <xdr:col>76</xdr:col>
      <xdr:colOff>114300</xdr:colOff>
      <xdr:row>36</xdr:row>
      <xdr:rowOff>46294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73597"/>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46294</xdr:rowOff>
    </xdr:from>
    <xdr:to>
      <xdr:col>71</xdr:col>
      <xdr:colOff>177800</xdr:colOff>
      <xdr:row>36</xdr:row>
      <xdr:rowOff>51140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1849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142164</xdr:rowOff>
    </xdr:from>
    <xdr:to>
      <xdr:col>85</xdr:col>
      <xdr:colOff>177800</xdr:colOff>
      <xdr:row>36</xdr:row>
      <xdr:rowOff>72314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165041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168453</xdr:rowOff>
    </xdr:from>
    <xdr:to>
      <xdr:col>81</xdr:col>
      <xdr:colOff>101600</xdr:colOff>
      <xdr:row>36</xdr:row>
      <xdr:rowOff>98603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115130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122047</xdr:rowOff>
    </xdr:from>
    <xdr:to>
      <xdr:col>76</xdr:col>
      <xdr:colOff>165100</xdr:colOff>
      <xdr:row>36</xdr:row>
      <xdr:rowOff>52197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68724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166944</xdr:rowOff>
    </xdr:from>
    <xdr:to>
      <xdr:col>72</xdr:col>
      <xdr:colOff>38100</xdr:colOff>
      <xdr:row>36</xdr:row>
      <xdr:rowOff>97094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113621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340</xdr:rowOff>
    </xdr:from>
    <xdr:to>
      <xdr:col>67</xdr:col>
      <xdr:colOff>101600</xdr:colOff>
      <xdr:row>36</xdr:row>
      <xdr:rowOff>101940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118467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4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128156</xdr:rowOff>
    </xdr:from>
    <xdr:to>
      <xdr:col>85</xdr:col>
      <xdr:colOff>127000</xdr:colOff>
      <xdr:row>55</xdr:row>
      <xdr:rowOff>134633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86456"/>
          <a:ext cx="8382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134633</xdr:rowOff>
    </xdr:from>
    <xdr:to>
      <xdr:col>81</xdr:col>
      <xdr:colOff>50800</xdr:colOff>
      <xdr:row>55</xdr:row>
      <xdr:rowOff>148654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64383"/>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148654</xdr:rowOff>
    </xdr:from>
    <xdr:to>
      <xdr:col>76</xdr:col>
      <xdr:colOff>114300</xdr:colOff>
      <xdr:row>57</xdr:row>
      <xdr:rowOff>2540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78404"/>
          <a:ext cx="889000" cy="1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144805</xdr:rowOff>
    </xdr:from>
    <xdr:to>
      <xdr:col>71</xdr:col>
      <xdr:colOff>177800</xdr:colOff>
      <xdr:row>57</xdr:row>
      <xdr:rowOff>2540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231655"/>
          <a:ext cx="889000" cy="5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77356</xdr:rowOff>
    </xdr:from>
    <xdr:to>
      <xdr:col>85</xdr:col>
      <xdr:colOff>177800</xdr:colOff>
      <xdr:row>55</xdr:row>
      <xdr:rowOff>7506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100233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83833</xdr:rowOff>
    </xdr:from>
    <xdr:to>
      <xdr:col>81</xdr:col>
      <xdr:colOff>101600</xdr:colOff>
      <xdr:row>56</xdr:row>
      <xdr:rowOff>13983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30510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97854</xdr:rowOff>
    </xdr:from>
    <xdr:to>
      <xdr:col>76</xdr:col>
      <xdr:colOff>165100</xdr:colOff>
      <xdr:row>56</xdr:row>
      <xdr:rowOff>28004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19131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123190</xdr:rowOff>
    </xdr:from>
    <xdr:to>
      <xdr:col>72</xdr:col>
      <xdr:colOff>38100</xdr:colOff>
      <xdr:row>57</xdr:row>
      <xdr:rowOff>53340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44467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94005</xdr:rowOff>
    </xdr:from>
    <xdr:to>
      <xdr:col>67</xdr:col>
      <xdr:colOff>101600</xdr:colOff>
      <xdr:row>54</xdr:row>
      <xdr:rowOff>24155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40682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9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116565</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9665"/>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116565</xdr:rowOff>
    </xdr:from>
    <xdr:to>
      <xdr:col>71</xdr:col>
      <xdr:colOff>177800</xdr:colOff>
      <xdr:row>78</xdr:row>
      <xdr:rowOff>133254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89665"/>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65765</xdr:rowOff>
    </xdr:from>
    <xdr:to>
      <xdr:col>72</xdr:col>
      <xdr:colOff>38100</xdr:colOff>
      <xdr:row>78</xdr:row>
      <xdr:rowOff>167365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158492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82454</xdr:rowOff>
    </xdr:from>
    <xdr:to>
      <xdr:col>67</xdr:col>
      <xdr:colOff>101600</xdr:colOff>
      <xdr:row>79</xdr:row>
      <xdr:rowOff>12604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3731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4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5931</xdr:rowOff>
    </xdr:from>
    <xdr:to>
      <xdr:col>85</xdr:col>
      <xdr:colOff>127000</xdr:colOff>
      <xdr:row>97</xdr:row>
      <xdr:rowOff>24257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36581"/>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24257</xdr:rowOff>
    </xdr:from>
    <xdr:to>
      <xdr:col>81</xdr:col>
      <xdr:colOff>50800</xdr:colOff>
      <xdr:row>97</xdr:row>
      <xdr:rowOff>34100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54907"/>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18847</xdr:rowOff>
    </xdr:from>
    <xdr:to>
      <xdr:col>76</xdr:col>
      <xdr:colOff>114300</xdr:colOff>
      <xdr:row>97</xdr:row>
      <xdr:rowOff>34100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49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18847</xdr:rowOff>
    </xdr:from>
    <xdr:to>
      <xdr:col>71</xdr:col>
      <xdr:colOff>177800</xdr:colOff>
      <xdr:row>97</xdr:row>
      <xdr:rowOff>62661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494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126581</xdr:rowOff>
    </xdr:from>
    <xdr:to>
      <xdr:col>85</xdr:col>
      <xdr:colOff>177800</xdr:colOff>
      <xdr:row>97</xdr:row>
      <xdr:rowOff>56731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105008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144907</xdr:rowOff>
    </xdr:from>
    <xdr:to>
      <xdr:col>81</xdr:col>
      <xdr:colOff>101600</xdr:colOff>
      <xdr:row>97</xdr:row>
      <xdr:rowOff>75057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66184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154750</xdr:rowOff>
    </xdr:from>
    <xdr:to>
      <xdr:col>76</xdr:col>
      <xdr:colOff>165100</xdr:colOff>
      <xdr:row>97</xdr:row>
      <xdr:rowOff>84900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139497</xdr:rowOff>
    </xdr:from>
    <xdr:to>
      <xdr:col>72</xdr:col>
      <xdr:colOff>38100</xdr:colOff>
      <xdr:row>97</xdr:row>
      <xdr:rowOff>69647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60774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11861</xdr:rowOff>
    </xdr:from>
    <xdr:to>
      <xdr:col>67</xdr:col>
      <xdr:colOff>101600</xdr:colOff>
      <xdr:row>97</xdr:row>
      <xdr:rowOff>113461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104588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目的別歳出について、教育費が住民一人当たり</a:t>
          </a:r>
          <a:r>
            <a:rPr kumimoji="1" lang="en-US" altLang="ja-JP" sz="1300">
              <a:latin typeface="ＭＳ Ｐゴシック" panose="020B0600070205080204" pitchFamily="50" charset="-128"/>
              <a:ea typeface="ＭＳ Ｐゴシック" panose="020B0600070205080204" pitchFamily="50" charset="-128"/>
            </a:rPr>
            <a:t>60,606</a:t>
          </a:r>
          <a:r>
            <a:rPr kumimoji="1" lang="ja-JP" altLang="en-US" sz="1300">
              <a:latin typeface="ＭＳ Ｐゴシック" panose="020B0600070205080204" pitchFamily="50" charset="-128"/>
              <a:ea typeface="ＭＳ Ｐゴシック" panose="020B0600070205080204" pitchFamily="50" charset="-128"/>
            </a:rPr>
            <a:t>円となっており、前年度に引き続き類似団体平均と比較し、高い水準となっているが、これは七次台中学校校舎改修事業に係る支出の増が主な要因となっている。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20,085</a:t>
          </a:r>
          <a:r>
            <a:rPr kumimoji="1" lang="ja-JP" altLang="en-US" sz="1300">
              <a:latin typeface="ＭＳ Ｐゴシック" panose="020B0600070205080204" pitchFamily="50" charset="-128"/>
              <a:ea typeface="ＭＳ Ｐゴシック" panose="020B0600070205080204" pitchFamily="50" charset="-128"/>
            </a:rPr>
            <a:t>円となっている。一人当たり金額は前年度から増加しており、ここ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常に類似団体平均を上回り続けている。これは、一部事務組合への負担金の増が主な要因となっており、今後、一部組合の施設老朽化に伴う改修や緊急車両の更新を予定していることから、さらなる負担金の増加が見込まれる。このため、市のみならず、一部事務組合においても効率的な運営に努める必要がある。</a:t>
          </a:r>
        </a:p>
        <a:p>
          <a:r>
            <a:rPr kumimoji="1" lang="ja-JP" altLang="en-US" sz="1300">
              <a:latin typeface="ＭＳ Ｐゴシック" panose="020B0600070205080204" pitchFamily="50" charset="-128"/>
              <a:ea typeface="ＭＳ Ｐゴシック" panose="020B0600070205080204" pitchFamily="50" charset="-128"/>
            </a:rPr>
            <a:t>　その他として、民生費について、令和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住民一人当たりの額は減少しているものの、今後、少子高齢化などの影響から経費が増加する見込みであることを踏まえ、市税徴収強化や受益者負担の見直しを図るなど、自主財源確保に向けた取り組みが必要となる。また、商工費については、住民一人当たり金額が</a:t>
          </a:r>
          <a:r>
            <a:rPr kumimoji="1" lang="en-US" altLang="ja-JP" sz="1300">
              <a:latin typeface="ＭＳ Ｐゴシック" panose="020B0600070205080204" pitchFamily="50" charset="-128"/>
              <a:ea typeface="ＭＳ Ｐゴシック" panose="020B0600070205080204" pitchFamily="50" charset="-128"/>
            </a:rPr>
            <a:t>6,892</a:t>
          </a:r>
          <a:r>
            <a:rPr kumimoji="1" lang="ja-JP" altLang="en-US" sz="1300">
              <a:latin typeface="ＭＳ Ｐゴシック" panose="020B0600070205080204" pitchFamily="50" charset="-128"/>
              <a:ea typeface="ＭＳ Ｐゴシック" panose="020B0600070205080204" pitchFamily="50" charset="-128"/>
            </a:rPr>
            <a:t>千円と、前年度決算と比較すると倍以上の金額になっているが、これは原油価格、物価高騰に伴うキャッシュレス決済ポイント還元事業に係る委託料の増が主な要因となっている。物価高騰の影響による経費の増は今後も続くことが見込まれるため、業務の質と量に見合った経費のバランスを見極め、効率的な行政運営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財政調整基金については、中期的な見通しのもとに、決算剰余金を中心に積立てを行うとともに、最低限の取り崩しとなるよう努めている。令和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年度は市税については増収（前年度比</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億円）となったものの、原油価格高騰による電気料金等の見直しを行ったことなどにより、取り崩し額が増となったため、基金残額が減少している。</a:t>
          </a:r>
        </a:p>
        <a:p>
          <a:r>
            <a:rPr kumimoji="1" lang="ja-JP" altLang="en-US" sz="1200">
              <a:latin typeface="ＭＳ ゴシック" pitchFamily="49" charset="-128"/>
              <a:ea typeface="ＭＳ ゴシック" pitchFamily="49" charset="-128"/>
            </a:rPr>
            <a:t>　実質収支額については、令和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年度までほぼ横這いを推移していたが、令和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年度以降は普通交付税の追加交付等に伴い、増加傾向にある。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年度及び経年において、全ての会計が黒字となってる。</a:t>
          </a:r>
        </a:p>
        <a:p>
          <a:r>
            <a:rPr kumimoji="1" lang="ja-JP" altLang="en-US" sz="1400">
              <a:latin typeface="ＭＳ ゴシック" pitchFamily="49" charset="-128"/>
              <a:ea typeface="ＭＳ ゴシック" pitchFamily="49" charset="-128"/>
            </a:rPr>
            <a:t>　それぞれの会計の令和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年度標準財政規模比については、後期高齢者特別会計は前年度と同数値であり、その他の会計は全て増加した。</a:t>
          </a:r>
        </a:p>
        <a:p>
          <a:r>
            <a:rPr kumimoji="1" lang="ja-JP" altLang="en-US" sz="1400">
              <a:latin typeface="ＭＳ ゴシック" pitchFamily="49" charset="-128"/>
              <a:ea typeface="ＭＳ ゴシック" pitchFamily="49" charset="-128"/>
            </a:rPr>
            <a:t>　水道事業会計では料金回収率が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％を下回っており、県や市の一般会計からの補助に依存している。経営改善を図るため、令和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日から水道料金改定（平均改定率</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％）を実施したことから、料金回収率は改善傾向にある。</a:t>
          </a:r>
        </a:p>
        <a:p>
          <a:r>
            <a:rPr kumimoji="1" lang="ja-JP" altLang="en-US" sz="1400">
              <a:latin typeface="ＭＳ ゴシック" pitchFamily="49" charset="-128"/>
              <a:ea typeface="ＭＳ ゴシック" pitchFamily="49" charset="-128"/>
            </a:rPr>
            <a:t>　下水道事業会計では、公共下水道事業の利益を特定環境保全公共下水道事業へ補填している。経営基盤の安定のため、下水道未接続者に対する促進などを図り、収益の確保に努める必要がある。また、令和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年度に白井市汚水処理適正構想の見直しを図り、市街化調整区域の一部における汚水処理を下水道から合併浄化槽へ変更する見直しを行った。</a:t>
          </a:r>
        </a:p>
        <a:p>
          <a:r>
            <a:rPr kumimoji="1" lang="ja-JP" altLang="en-US" sz="1400">
              <a:latin typeface="ＭＳ ゴシック" pitchFamily="49" charset="-128"/>
              <a:ea typeface="ＭＳ ゴシック" pitchFamily="49" charset="-128"/>
            </a:rPr>
            <a:t>　国民健康保険特別会計、後期高齢者医療特別会計及び介護保険特別会計については、高齢化などの社会情勢の変化に伴う各種サービスに係る需要増による一般会計からの繰出金の増加が見込まれるため、給付費や医療費の抑制に繋がる効果的な事業を実施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において、比率が最も高い項目は元利償還金である。</a:t>
          </a:r>
        </a:p>
        <a:p>
          <a:r>
            <a:rPr kumimoji="1" lang="ja-JP" altLang="en-US" sz="1400">
              <a:latin typeface="ＭＳ ゴシック" pitchFamily="49" charset="-128"/>
              <a:ea typeface="ＭＳ ゴシック" pitchFamily="49" charset="-128"/>
            </a:rPr>
            <a:t>　元利償還金は、令和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9,400</a:t>
          </a:r>
          <a:r>
            <a:rPr kumimoji="1" lang="ja-JP" altLang="en-US" sz="1400">
              <a:latin typeface="ＭＳ ゴシック" pitchFamily="49" charset="-128"/>
              <a:ea typeface="ＭＳ ゴシック" pitchFamily="49" charset="-128"/>
            </a:rPr>
            <a:t>万円増加している。これは、令和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年度に学校教育施設等整備事業債として借入した小中学校通信ネットワーク整備事業の元金償還が開始したことによる増（</a:t>
          </a:r>
          <a:r>
            <a:rPr kumimoji="1" lang="en-US" altLang="ja-JP" sz="1400">
              <a:latin typeface="ＭＳ ゴシック" pitchFamily="49" charset="-128"/>
              <a:ea typeface="ＭＳ ゴシック" pitchFamily="49" charset="-128"/>
            </a:rPr>
            <a:t>+2,967</a:t>
          </a:r>
          <a:r>
            <a:rPr kumimoji="1" lang="ja-JP" altLang="en-US" sz="1400">
              <a:latin typeface="ＭＳ ゴシック" pitchFamily="49" charset="-128"/>
              <a:ea typeface="ＭＳ ゴシック" pitchFamily="49" charset="-128"/>
            </a:rPr>
            <a:t>万円）や、平成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年度に借入した臨時財政対策債の元金償還が開始したことによる増（</a:t>
          </a:r>
          <a:r>
            <a:rPr kumimoji="1" lang="en-US" altLang="ja-JP" sz="1400">
              <a:latin typeface="ＭＳ ゴシック" pitchFamily="49" charset="-128"/>
              <a:ea typeface="ＭＳ ゴシック" pitchFamily="49" charset="-128"/>
            </a:rPr>
            <a:t>+4,671</a:t>
          </a:r>
          <a:r>
            <a:rPr kumimoji="1" lang="ja-JP" altLang="en-US" sz="1400">
              <a:latin typeface="ＭＳ ゴシック" pitchFamily="49" charset="-128"/>
              <a:ea typeface="ＭＳ ゴシック" pitchFamily="49" charset="-128"/>
            </a:rPr>
            <a:t>万円）が主な要因となっている。</a:t>
          </a:r>
        </a:p>
        <a:p>
          <a:r>
            <a:rPr kumimoji="1" lang="ja-JP" altLang="en-US" sz="1400">
              <a:latin typeface="ＭＳ ゴシック" pitchFamily="49" charset="-128"/>
              <a:ea typeface="ＭＳ ゴシック" pitchFamily="49" charset="-128"/>
            </a:rPr>
            <a:t>　今後の借入、特に普通建設事業の実施にあたっては、交付税算入される地方債の選定等を行うなど慎重な見極めが必要である。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満期一括償還地方債について、活用していないため、その返済財源としての減債基金は利用していない。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年度と比較し、大きな差が生じた主な項目は債務負担行為に基づく支出額である。これは、新たに小・中学校特別教室空調整備事業（約</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億円）の債務負担行為の設定による増が主な要因となっている。</a:t>
          </a:r>
        </a:p>
        <a:p>
          <a:r>
            <a:rPr kumimoji="1" lang="ja-JP" altLang="en-US" sz="1400">
              <a:latin typeface="ＭＳ ゴシック" pitchFamily="49" charset="-128"/>
              <a:ea typeface="ＭＳ ゴシック" pitchFamily="49" charset="-128"/>
            </a:rPr>
            <a:t>　今後、さらに将来負担比率が悪化しないよう行政経営指針及び白井市公共施設等総合管理計画等を基に、効率的な行政運営に努める必要がある。</a:t>
          </a:r>
        </a:p>
        <a:p>
          <a:r>
            <a:rPr kumimoji="1" lang="ja-JP" altLang="en-US" sz="1400">
              <a:latin typeface="ＭＳ ゴシック" pitchFamily="49" charset="-128"/>
              <a:ea typeface="ＭＳ ゴシック" pitchFamily="49" charset="-128"/>
            </a:rPr>
            <a:t>　一方、一般会計等に係る地方債の現在高については、平成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年度までは</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億円台で推移していたが、令和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億円台まで減少した。これは臨時財政対策債発行可能額の減に伴う借入額の減などが主な要因となっている。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財政調整基金、減債基金をはじめとする基金の繰入額が、積立額を上回ったため、基金全体の残高が約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年度末に定めた行政経営指針において、第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次総合計画前期基本計画の最終年度である令和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年度末における基金残高の目標数値を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億円以上としている。この目標を達成するためには、更なる行政経営改革に取り組む必要がある。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個別施設計画に基づく施設の長寿命化等に係る経費の増加に対応するための財源となる公共施設整備保全基金については、計画的な積立ができるよう検討する必要がある。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また、その他に基金についても効率的な運用について検討を行う必要がある。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庁舎、学校、保育所その他の建物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の整備及び保全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千葉ニュータウン事業に係る白井市道等整備基金：千葉ニュータウン事業における未施工の道路及び千葉ニュータウン事業に関連する道路及び下水道施設の用地の整備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まちづくり寄附金基金：市への寄附金の適正な管理及び運営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公共施設整備保全基金：今後の公共施設整備及び保全に備えるため、基金に積立てを行ったことに伴う増。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千葉ニュータウン事業に係る白井市道等整備基金：積立額以上に基金対象事業へ充当を行ったことによる減。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まちづくり寄附金基金：積立額以上に基金対象事業へ充当を行ったことによる減。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年度の譲与額のうち、対象事業充当額の残余を基金に積立てを行ったことによる増。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公共施設整備保全基金については、今後、白井市公共施設個別施設計画に基づき実施される工事等に充当していくこととなることから、基金の計画的な積立てを行う必要がある。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財政調整基金の繰入額が、積立額を上回ったため、基金残高が約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年度末に定めた行政経営指針において、第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次総合計画前期基本計画の最終年度である令和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年度末における基金残高の目標数値を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している。白井市では現状、財政調整基金に依存した財政運営となっているため、この目標を達成するためには、更なる行政経営改革に取り組み、基金の効率的な運用について検討を行うことが必要に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小・中学校の耐震化改修事業、庁舎建設事業及び学校給食共同調理場建替事業などの実施に伴い、地方債残高が増加しているが、比較的低利で借り入れることができているため、繰上償還の必要性が低いことから、今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年度のように普通交付税の再算定が行われ、追加交付されたもののうち地方債償還に充てるような指示がない限り、積極的な積立ては行わない予定である。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年度に積立てた基金については、今後見込まれる市債を償還するため、計画的に取崩しを行っていく。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324642-F104-44B5-A684-43C4A7836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1C6355-00D7-4DEF-9AC6-FF5A864E3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B9E749B-D184-4302-BBF4-A7511F0678F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627699B-0CB7-4EC5-A060-16A1509BFFD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0DBE3DE-1D12-4DB7-B64A-5BCD9770C7D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E2060C1-82F9-48F2-948C-64E02EF1701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AA65230-0E91-4A9B-9A54-D624E73DCED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CA4B87B-566C-4B90-9E18-7D1CAD19324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1BD406-C221-4876-A908-FE8E72D05FD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F028EE0-EB25-4C56-AB6C-E040369EA9C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2765AEE-6A02-48C5-A3CE-C179FE43BE5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87C49C8-F817-49E0-BCD0-F158E8AA558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2D2F435-2D36-47EF-9F89-C001C8BF880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7EF52A7-1D19-4385-B3DE-36D4A387EDB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FE11474-909D-46C7-B938-59554C3B670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07CC6A9-CA4A-4566-A6D7-024ABA41749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464C2FE-ED59-422C-AEED-85E7DCEC499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FFCA8BC-EA85-406A-B71D-C1DD97F8B8E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4B71E1-867C-4CF1-9F34-1192DDDC693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61507CF-05F0-48BB-9BDE-57BAC8AA0C9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DADE4B6-A22E-46EE-82B2-55A3E31CAEC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0DF2D98-DE5D-4583-A75C-675070EA968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8AA64E4-41C5-439F-9286-1FEAC3E124B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17F4AFF-BFF3-4794-B186-C4B08E2BA9A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A4EE418-B843-4A4E-BE03-D753E56EE4E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A8A0CE2-DFA5-47E6-AF60-10FAC153209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7D36C56-8E45-4E7D-9495-CBAC57DD829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AC78752-5461-445D-8920-4E085BE3809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BF5148F-1301-4419-B2B6-99B1FEC7909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87F8312-C412-418F-AFCB-24BB3003C94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6467B30-AF69-4A14-8912-3B63B988343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D5BCF73-40D5-4CD2-A6B0-B3D5796CD05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3A33BE3-8A31-40EA-8B22-AF1BC1985CB3}"/>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AF54C40-3501-4913-B558-C1EA64AE52A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8CC0C3A-3E66-4946-841B-53306CE2FB5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3AD5EC9-4265-43A8-A0A9-25399C3C674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C57319E-B766-4339-A0A0-C470C4BAA97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FA66B46-8DC5-49B2-AA0B-3A81F866D08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5AA9D25-701A-43E8-AFC0-F1DBE5066E0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B681124-123E-4C25-BF3B-E795200E406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F5C59DA-86B4-4D93-BD99-3C98A030AB8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ACD07E4-426A-4217-8228-0786B1ED557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32FDDC9-2EA8-4BCB-AC28-C47D39D31C5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FE1F83B-E72C-4B52-B255-5C2FADF66F4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05E3264-E7E7-476B-A0DE-AB34CEC5D54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A456DA5-495C-47B8-9EC1-B4D21BED4E9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F2D713-5109-4B88-ADE3-179BAA9A078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有形固定資産減価償却率は</a:t>
          </a:r>
          <a:r>
            <a:rPr kumimoji="1" lang="en-US" altLang="ja-JP" sz="900">
              <a:solidFill>
                <a:schemeClr val="dk1"/>
              </a:solidFill>
              <a:effectLst/>
              <a:latin typeface="+mn-lt"/>
              <a:ea typeface="+mn-ea"/>
              <a:cs typeface="+mn-cs"/>
            </a:rPr>
            <a:t>52.0%</a:t>
          </a:r>
          <a:r>
            <a:rPr kumimoji="1" lang="ja-JP" altLang="ja-JP" sz="900">
              <a:solidFill>
                <a:schemeClr val="dk1"/>
              </a:solidFill>
              <a:effectLst/>
              <a:latin typeface="+mn-lt"/>
              <a:ea typeface="+mn-ea"/>
              <a:cs typeface="+mn-cs"/>
            </a:rPr>
            <a:t>となり、</a:t>
          </a:r>
          <a:r>
            <a:rPr kumimoji="1" lang="ja-JP" altLang="en-US" sz="900">
              <a:solidFill>
                <a:schemeClr val="dk1"/>
              </a:solidFill>
              <a:effectLst/>
              <a:latin typeface="+mn-lt"/>
              <a:ea typeface="+mn-ea"/>
              <a:cs typeface="+mn-cs"/>
            </a:rPr>
            <a:t>昨年度から</a:t>
          </a:r>
          <a:r>
            <a:rPr kumimoji="1" lang="en-US" altLang="ja-JP" sz="900">
              <a:solidFill>
                <a:schemeClr val="dk1"/>
              </a:solidFill>
              <a:effectLst/>
              <a:latin typeface="+mn-lt"/>
              <a:ea typeface="+mn-ea"/>
              <a:cs typeface="+mn-cs"/>
            </a:rPr>
            <a:t>1.3%</a:t>
          </a:r>
          <a:r>
            <a:rPr kumimoji="1" lang="ja-JP" altLang="en-US" sz="900">
              <a:solidFill>
                <a:schemeClr val="dk1"/>
              </a:solidFill>
              <a:effectLst/>
              <a:latin typeface="+mn-lt"/>
              <a:ea typeface="+mn-ea"/>
              <a:cs typeface="+mn-cs"/>
            </a:rPr>
            <a:t>上昇した。しかし、</a:t>
          </a:r>
          <a:r>
            <a:rPr kumimoji="1" lang="ja-JP" altLang="ja-JP"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29</a:t>
          </a:r>
          <a:r>
            <a:rPr kumimoji="1" lang="ja-JP" altLang="ja-JP" sz="900">
              <a:solidFill>
                <a:schemeClr val="tx1"/>
              </a:solidFill>
              <a:effectLst/>
              <a:latin typeface="+mn-lt"/>
              <a:ea typeface="+mn-ea"/>
              <a:cs typeface="+mn-cs"/>
            </a:rPr>
            <a:t>年度及び平成</a:t>
          </a:r>
          <a:r>
            <a:rPr kumimoji="1" lang="en-US" altLang="ja-JP" sz="900">
              <a:solidFill>
                <a:schemeClr val="tx1"/>
              </a:solidFill>
              <a:effectLst/>
              <a:latin typeface="+mn-lt"/>
              <a:ea typeface="+mn-ea"/>
              <a:cs typeface="+mn-cs"/>
            </a:rPr>
            <a:t>30</a:t>
          </a:r>
          <a:r>
            <a:rPr kumimoji="1" lang="ja-JP" altLang="ja-JP" sz="900">
              <a:solidFill>
                <a:schemeClr val="tx1"/>
              </a:solidFill>
              <a:effectLst/>
              <a:latin typeface="+mn-lt"/>
              <a:ea typeface="+mn-ea"/>
              <a:cs typeface="+mn-cs"/>
            </a:rPr>
            <a:t>年度に老朽化していた庁舎の建替や学校給食センターの建築等を行ったこと</a:t>
          </a:r>
          <a:r>
            <a:rPr kumimoji="1" lang="ja-JP" altLang="en-US" sz="900">
              <a:solidFill>
                <a:schemeClr val="tx1"/>
              </a:solidFill>
              <a:effectLst/>
              <a:latin typeface="+mn-lt"/>
              <a:ea typeface="+mn-ea"/>
              <a:cs typeface="+mn-cs"/>
            </a:rPr>
            <a:t>から</a:t>
          </a:r>
          <a:r>
            <a:rPr kumimoji="1" lang="ja-JP"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類似団体と比較して低い値を維持できている。</a:t>
          </a:r>
          <a:endParaRPr lang="ja-JP" altLang="ja-JP" sz="900">
            <a:solidFill>
              <a:schemeClr val="tx1"/>
            </a:solidFill>
            <a:effectLst/>
          </a:endParaRPr>
        </a:p>
        <a:p>
          <a:r>
            <a:rPr kumimoji="1" lang="ja-JP" altLang="ja-JP" sz="900">
              <a:solidFill>
                <a:schemeClr val="dk1"/>
              </a:solidFill>
              <a:effectLst/>
              <a:latin typeface="+mn-lt"/>
              <a:ea typeface="+mn-ea"/>
              <a:cs typeface="+mn-cs"/>
            </a:rPr>
            <a:t>　今後、これらの有形固定資産については、老朽化していくことから公共施設等総合管理計画に基づき、点検・診断や計画的な予防保全による長寿命化・修繕等の費用の水準化を図るなど、公共施設等の適正管理に努めることとする。</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7F5B1B2-86C1-4D3C-BA83-7ACEF78BD91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3599F8-9FFA-40E4-9BF7-D5E70195D93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9D94A07-88A6-4EE2-A081-8791FB59C21C}"/>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981225AB-5F35-4F6A-AE35-167111DDFCB7}"/>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3F8A17CC-F462-4CE2-ADD4-04E1F28D791C}"/>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2A9602D-10D4-46F5-B509-AEE2238F2291}"/>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9371D9B-9967-410F-BE4B-EE442E5FE73B}"/>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8419B223-DE8D-43E1-860F-3729237D86D4}"/>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45FA1432-FC86-4D47-903B-8602AA057E9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7EA97886-FDA9-49CF-833D-A781FFCAAB5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C1FA1CE8-5958-4D85-B44F-9A1506B05601}"/>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21CF1AF9-E0DA-495B-8DEA-12A635E0DF57}"/>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2B9D40FB-E7D2-469D-BEEF-42D3D1FF80BB}"/>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31E57C1C-2C78-4782-9F42-52D31AB13302}"/>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1D0FEA45-E15D-4CBB-AD48-4F852A493DF8}"/>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6CBAA8D-93CA-42EB-834E-11553182C822}"/>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2F976BA6-13E4-415E-A1FC-ED6C9EAFFBAD}"/>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DC6965D-D869-4D8A-9867-699D215DE24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A119C5F2-C75D-4E1B-BBAE-79AF894F9F5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63371C4-6131-45F4-BCB2-580C22A2E35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52F6A5BC-BF62-49F2-90E6-005CF2F54528}"/>
            </a:ext>
          </a:extLst>
        </xdr:cNvPr>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74FCBC8D-BC20-4A45-9653-62DB0DF4448D}"/>
            </a:ext>
          </a:extLst>
        </xdr:cNvPr>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B4E37DAD-1EF6-4CDA-8968-CEBBE2235349}"/>
            </a:ext>
          </a:extLst>
        </xdr:cNvPr>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186200D8-1AFE-4545-B16C-EF6EC55C94AB}"/>
            </a:ext>
          </a:extLst>
        </xdr:cNvPr>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88FAA050-5350-4475-9EDC-3DF016719BA4}"/>
            </a:ext>
          </a:extLst>
        </xdr:cNvPr>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F09227B5-FA94-44A6-9879-F22098C671A4}"/>
            </a:ext>
          </a:extLst>
        </xdr:cNvPr>
        <xdr:cNvSpPr txBox="1"/>
      </xdr:nvSpPr>
      <xdr:spPr>
        <a:xfrm>
          <a:off x="4813300" y="5299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ED8BA7F9-64A7-45F2-A58C-C0D44C6B0C56}"/>
            </a:ext>
          </a:extLst>
        </xdr:cNvPr>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CD2C006B-B4F6-4A6A-B3A7-723214225234}"/>
            </a:ext>
          </a:extLst>
        </xdr:cNvPr>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6A816337-DFB8-448F-A9EC-88CA785248DE}"/>
            </a:ext>
          </a:extLst>
        </xdr:cNvPr>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7F556714-9B1F-4E13-86C3-5ECC88D46665}"/>
            </a:ext>
          </a:extLst>
        </xdr:cNvPr>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FF064338-0995-4ADC-872D-0EF46EAFF709}"/>
            </a:ext>
          </a:extLst>
        </xdr:cNvPr>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D7878EE-E16F-45B8-90DE-E758576DAAA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195C0CC-9AA0-487D-96A7-A354A2D11AA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B266981-6C25-423E-B107-AC53611628F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EB25DD5-CF3F-43AA-BFDA-059DE31D010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3A47B1B-17F1-41AD-A9A0-49C0B1D76A1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85" name="楕円 84">
          <a:extLst>
            <a:ext uri="{FF2B5EF4-FFF2-40B4-BE49-F238E27FC236}">
              <a16:creationId xmlns:a16="http://schemas.microsoft.com/office/drawing/2014/main" id="{4F083372-CDAB-47C4-BC7E-96AA373F3593}"/>
            </a:ext>
          </a:extLst>
        </xdr:cNvPr>
        <xdr:cNvSpPr/>
      </xdr:nvSpPr>
      <xdr:spPr>
        <a:xfrm>
          <a:off x="47117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86" name="有形固定資産減価償却率該当値テキスト">
          <a:extLst>
            <a:ext uri="{FF2B5EF4-FFF2-40B4-BE49-F238E27FC236}">
              <a16:creationId xmlns:a16="http://schemas.microsoft.com/office/drawing/2014/main" id="{C8246EA3-6A05-42A5-88B5-0EE113DE6045}"/>
            </a:ext>
          </a:extLst>
        </xdr:cNvPr>
        <xdr:cNvSpPr txBox="1"/>
      </xdr:nvSpPr>
      <xdr:spPr>
        <a:xfrm>
          <a:off x="4813300" y="48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158591</xdr:rowOff>
    </xdr:from>
    <xdr:to>
      <xdr:col>19</xdr:col>
      <xdr:colOff>187325</xdr:colOff>
      <xdr:row>29</xdr:row>
      <xdr:rowOff>88741</xdr:rowOff>
    </xdr:to>
    <xdr:sp macro="" textlink="">
      <xdr:nvSpPr>
        <xdr:cNvPr id="87" name="楕円 86">
          <a:extLst>
            <a:ext uri="{FF2B5EF4-FFF2-40B4-BE49-F238E27FC236}">
              <a16:creationId xmlns:a16="http://schemas.microsoft.com/office/drawing/2014/main" id="{3CD96F01-D786-48AB-BEF9-3A6E0CFCC6F3}"/>
            </a:ext>
          </a:extLst>
        </xdr:cNvPr>
        <xdr:cNvSpPr/>
      </xdr:nvSpPr>
      <xdr:spPr>
        <a:xfrm>
          <a:off x="4000500" y="49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37941</xdr:rowOff>
    </xdr:from>
    <xdr:to>
      <xdr:col>23</xdr:col>
      <xdr:colOff>85725</xdr:colOff>
      <xdr:row>29</xdr:row>
      <xdr:rowOff>73025</xdr:rowOff>
    </xdr:to>
    <xdr:cxnSp macro="">
      <xdr:nvCxnSpPr>
        <xdr:cNvPr id="88" name="直線コネクタ 87">
          <a:extLst>
            <a:ext uri="{FF2B5EF4-FFF2-40B4-BE49-F238E27FC236}">
              <a16:creationId xmlns:a16="http://schemas.microsoft.com/office/drawing/2014/main" id="{D5E32ADB-4D84-48DB-B9F1-FE72121D326A}"/>
            </a:ext>
          </a:extLst>
        </xdr:cNvPr>
        <xdr:cNvCxnSpPr/>
      </xdr:nvCxnSpPr>
      <xdr:spPr>
        <a:xfrm>
          <a:off x="4051300" y="5009991"/>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115411</xdr:rowOff>
    </xdr:from>
    <xdr:to>
      <xdr:col>15</xdr:col>
      <xdr:colOff>187325</xdr:colOff>
      <xdr:row>29</xdr:row>
      <xdr:rowOff>45561</xdr:rowOff>
    </xdr:to>
    <xdr:sp macro="" textlink="">
      <xdr:nvSpPr>
        <xdr:cNvPr id="89" name="楕円 88">
          <a:extLst>
            <a:ext uri="{FF2B5EF4-FFF2-40B4-BE49-F238E27FC236}">
              <a16:creationId xmlns:a16="http://schemas.microsoft.com/office/drawing/2014/main" id="{40215572-624C-464D-A17B-B8EC625BEE32}"/>
            </a:ext>
          </a:extLst>
        </xdr:cNvPr>
        <xdr:cNvSpPr/>
      </xdr:nvSpPr>
      <xdr:spPr>
        <a:xfrm>
          <a:off x="3238500" y="49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166211</xdr:rowOff>
    </xdr:from>
    <xdr:to>
      <xdr:col>19</xdr:col>
      <xdr:colOff>136525</xdr:colOff>
      <xdr:row>29</xdr:row>
      <xdr:rowOff>37941</xdr:rowOff>
    </xdr:to>
    <xdr:cxnSp macro="">
      <xdr:nvCxnSpPr>
        <xdr:cNvPr id="90" name="直線コネクタ 89">
          <a:extLst>
            <a:ext uri="{FF2B5EF4-FFF2-40B4-BE49-F238E27FC236}">
              <a16:creationId xmlns:a16="http://schemas.microsoft.com/office/drawing/2014/main" id="{3AB75E35-0258-4682-B7F7-0DD31E67E81B}"/>
            </a:ext>
          </a:extLst>
        </xdr:cNvPr>
        <xdr:cNvCxnSpPr/>
      </xdr:nvCxnSpPr>
      <xdr:spPr>
        <a:xfrm>
          <a:off x="3289300" y="496681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69533</xdr:rowOff>
    </xdr:from>
    <xdr:to>
      <xdr:col>11</xdr:col>
      <xdr:colOff>187325</xdr:colOff>
      <xdr:row>28</xdr:row>
      <xdr:rowOff>171133</xdr:rowOff>
    </xdr:to>
    <xdr:sp macro="" textlink="">
      <xdr:nvSpPr>
        <xdr:cNvPr id="91" name="楕円 90">
          <a:extLst>
            <a:ext uri="{FF2B5EF4-FFF2-40B4-BE49-F238E27FC236}">
              <a16:creationId xmlns:a16="http://schemas.microsoft.com/office/drawing/2014/main" id="{4F10C6A3-7520-479C-B8F0-40A245F3C442}"/>
            </a:ext>
          </a:extLst>
        </xdr:cNvPr>
        <xdr:cNvSpPr/>
      </xdr:nvSpPr>
      <xdr:spPr>
        <a:xfrm>
          <a:off x="2476500" y="48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120333</xdr:rowOff>
    </xdr:from>
    <xdr:to>
      <xdr:col>15</xdr:col>
      <xdr:colOff>136525</xdr:colOff>
      <xdr:row>28</xdr:row>
      <xdr:rowOff>166211</xdr:rowOff>
    </xdr:to>
    <xdr:cxnSp macro="">
      <xdr:nvCxnSpPr>
        <xdr:cNvPr id="92" name="直線コネクタ 91">
          <a:extLst>
            <a:ext uri="{FF2B5EF4-FFF2-40B4-BE49-F238E27FC236}">
              <a16:creationId xmlns:a16="http://schemas.microsoft.com/office/drawing/2014/main" id="{CBFB24FB-D921-4666-BF33-1E620E807FE9}"/>
            </a:ext>
          </a:extLst>
        </xdr:cNvPr>
        <xdr:cNvCxnSpPr/>
      </xdr:nvCxnSpPr>
      <xdr:spPr>
        <a:xfrm>
          <a:off x="2527300" y="4920933"/>
          <a:ext cx="762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50641</xdr:rowOff>
    </xdr:from>
    <xdr:to>
      <xdr:col>7</xdr:col>
      <xdr:colOff>187325</xdr:colOff>
      <xdr:row>28</xdr:row>
      <xdr:rowOff>152241</xdr:rowOff>
    </xdr:to>
    <xdr:sp macro="" textlink="">
      <xdr:nvSpPr>
        <xdr:cNvPr id="93" name="楕円 92">
          <a:extLst>
            <a:ext uri="{FF2B5EF4-FFF2-40B4-BE49-F238E27FC236}">
              <a16:creationId xmlns:a16="http://schemas.microsoft.com/office/drawing/2014/main" id="{1E28CCB6-C95C-4647-9701-ABF8D990D33B}"/>
            </a:ext>
          </a:extLst>
        </xdr:cNvPr>
        <xdr:cNvSpPr/>
      </xdr:nvSpPr>
      <xdr:spPr>
        <a:xfrm>
          <a:off x="1714500" y="48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101441</xdr:rowOff>
    </xdr:from>
    <xdr:to>
      <xdr:col>11</xdr:col>
      <xdr:colOff>136525</xdr:colOff>
      <xdr:row>28</xdr:row>
      <xdr:rowOff>120333</xdr:rowOff>
    </xdr:to>
    <xdr:cxnSp macro="">
      <xdr:nvCxnSpPr>
        <xdr:cNvPr id="94" name="直線コネクタ 93">
          <a:extLst>
            <a:ext uri="{FF2B5EF4-FFF2-40B4-BE49-F238E27FC236}">
              <a16:creationId xmlns:a16="http://schemas.microsoft.com/office/drawing/2014/main" id="{A60A854C-134E-4694-A26A-F52CC51681BC}"/>
            </a:ext>
          </a:extLst>
        </xdr:cNvPr>
        <xdr:cNvCxnSpPr/>
      </xdr:nvCxnSpPr>
      <xdr:spPr>
        <a:xfrm>
          <a:off x="1765300" y="4902041"/>
          <a:ext cx="762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07E0E74A-C3BC-4C6C-A139-2045F4E194FF}"/>
            </a:ext>
          </a:extLst>
        </xdr:cNvPr>
        <xdr:cNvSpPr txBox="1"/>
      </xdr:nvSpPr>
      <xdr:spPr>
        <a:xfrm>
          <a:off x="38360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a:extLst>
            <a:ext uri="{FF2B5EF4-FFF2-40B4-BE49-F238E27FC236}">
              <a16:creationId xmlns:a16="http://schemas.microsoft.com/office/drawing/2014/main" id="{C6741F6D-8747-490E-B1C3-D813C90CD11B}"/>
            </a:ext>
          </a:extLst>
        </xdr:cNvPr>
        <xdr:cNvSpPr txBox="1"/>
      </xdr:nvSpPr>
      <xdr:spPr>
        <a:xfrm>
          <a:off x="3086744" y="5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a:extLst>
            <a:ext uri="{FF2B5EF4-FFF2-40B4-BE49-F238E27FC236}">
              <a16:creationId xmlns:a16="http://schemas.microsoft.com/office/drawing/2014/main" id="{117DD210-CEEC-436E-83C4-D654191B2E95}"/>
            </a:ext>
          </a:extLst>
        </xdr:cNvPr>
        <xdr:cNvSpPr txBox="1"/>
      </xdr:nvSpPr>
      <xdr:spPr>
        <a:xfrm>
          <a:off x="2324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a:extLst>
            <a:ext uri="{FF2B5EF4-FFF2-40B4-BE49-F238E27FC236}">
              <a16:creationId xmlns:a16="http://schemas.microsoft.com/office/drawing/2014/main" id="{94ACDE26-F2CA-4AB4-863D-51099A34E9D2}"/>
            </a:ext>
          </a:extLst>
        </xdr:cNvPr>
        <xdr:cNvSpPr txBox="1"/>
      </xdr:nvSpPr>
      <xdr:spPr>
        <a:xfrm>
          <a:off x="1562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105268</xdr:rowOff>
    </xdr:from>
    <xdr:ext cx="405111" cy="259045"/>
    <xdr:sp macro="" textlink="">
      <xdr:nvSpPr>
        <xdr:cNvPr id="99" name="n_1mainValue有形固定資産減価償却率">
          <a:extLst>
            <a:ext uri="{FF2B5EF4-FFF2-40B4-BE49-F238E27FC236}">
              <a16:creationId xmlns:a16="http://schemas.microsoft.com/office/drawing/2014/main" id="{6896CD36-A4A7-4459-8D5B-E2D8027BBB70}"/>
            </a:ext>
          </a:extLst>
        </xdr:cNvPr>
        <xdr:cNvSpPr txBox="1"/>
      </xdr:nvSpPr>
      <xdr:spPr>
        <a:xfrm>
          <a:off x="3836044" y="473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62088</xdr:rowOff>
    </xdr:from>
    <xdr:ext cx="405111" cy="259045"/>
    <xdr:sp macro="" textlink="">
      <xdr:nvSpPr>
        <xdr:cNvPr id="100" name="n_2mainValue有形固定資産減価償却率">
          <a:extLst>
            <a:ext uri="{FF2B5EF4-FFF2-40B4-BE49-F238E27FC236}">
              <a16:creationId xmlns:a16="http://schemas.microsoft.com/office/drawing/2014/main" id="{E43EA929-E507-46CF-B4EC-4125291A95FF}"/>
            </a:ext>
          </a:extLst>
        </xdr:cNvPr>
        <xdr:cNvSpPr txBox="1"/>
      </xdr:nvSpPr>
      <xdr:spPr>
        <a:xfrm>
          <a:off x="3086744" y="469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16210</xdr:rowOff>
    </xdr:from>
    <xdr:ext cx="405111" cy="259045"/>
    <xdr:sp macro="" textlink="">
      <xdr:nvSpPr>
        <xdr:cNvPr id="101" name="n_3mainValue有形固定資産減価償却率">
          <a:extLst>
            <a:ext uri="{FF2B5EF4-FFF2-40B4-BE49-F238E27FC236}">
              <a16:creationId xmlns:a16="http://schemas.microsoft.com/office/drawing/2014/main" id="{3CB06CD1-EB96-4878-8E9E-BEDC644149B0}"/>
            </a:ext>
          </a:extLst>
        </xdr:cNvPr>
        <xdr:cNvSpPr txBox="1"/>
      </xdr:nvSpPr>
      <xdr:spPr>
        <a:xfrm>
          <a:off x="2324744" y="464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168768</xdr:rowOff>
    </xdr:from>
    <xdr:ext cx="405111" cy="259045"/>
    <xdr:sp macro="" textlink="">
      <xdr:nvSpPr>
        <xdr:cNvPr id="102" name="n_4mainValue有形固定資産減価償却率">
          <a:extLst>
            <a:ext uri="{FF2B5EF4-FFF2-40B4-BE49-F238E27FC236}">
              <a16:creationId xmlns:a16="http://schemas.microsoft.com/office/drawing/2014/main" id="{76E05535-55D9-41C4-BB23-77268D885860}"/>
            </a:ext>
          </a:extLst>
        </xdr:cNvPr>
        <xdr:cNvSpPr txBox="1"/>
      </xdr:nvSpPr>
      <xdr:spPr>
        <a:xfrm>
          <a:off x="1562744" y="462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D362F7FF-5B3A-498E-AFB9-EDEAFCB4F8D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C634CB3-3BE3-432C-ADC1-64A4322E010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B880953-31AE-4D39-8E98-F1FD5D7F78B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8517A5E-FEA3-4D11-9B0B-BB9AC7A4BDC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E20C27BD-6CCA-436F-A5BB-6AE68EFC56D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B0825B7-2984-42C0-9FB4-C7E35DBE862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2EBABED-1B47-4554-9A12-424C09AE97F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C7EBD0B-A1EC-47B2-A516-471A2E3A55A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392AD63C-675B-4B72-AE41-F742966F6A8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D98641A-066C-47D8-921D-AAC5A1036F9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4CF2B0E-6389-4882-8F13-2271E7A06CD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CC36660-FA00-4FCB-AA17-ECBEDD3E161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1CC75A-D5E0-4396-8B49-CA2C412E301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債務償還比率は</a:t>
          </a:r>
          <a:r>
            <a:rPr kumimoji="1" lang="en-US" altLang="ja-JP" sz="1000">
              <a:solidFill>
                <a:schemeClr val="tx1"/>
              </a:solidFill>
              <a:effectLst/>
              <a:latin typeface="+mn-lt"/>
              <a:ea typeface="+mn-ea"/>
              <a:cs typeface="+mn-cs"/>
            </a:rPr>
            <a:t>505.6%</a:t>
          </a:r>
          <a:r>
            <a:rPr kumimoji="1" lang="ja-JP" altLang="ja-JP" sz="1000">
              <a:solidFill>
                <a:schemeClr val="tx1"/>
              </a:solidFill>
              <a:effectLst/>
              <a:latin typeface="+mn-lt"/>
              <a:ea typeface="+mn-ea"/>
              <a:cs typeface="+mn-cs"/>
            </a:rPr>
            <a:t>となり、全国平均、千葉県平均を下回ることとなった。令和</a:t>
          </a:r>
          <a:r>
            <a:rPr kumimoji="1" lang="en-US" altLang="ja-JP" sz="1000">
              <a:solidFill>
                <a:schemeClr val="tx1"/>
              </a:solidFill>
              <a:effectLst/>
              <a:latin typeface="+mn-lt"/>
              <a:ea typeface="+mn-ea"/>
              <a:cs typeface="+mn-cs"/>
            </a:rPr>
            <a:t>4</a:t>
          </a:r>
          <a:r>
            <a:rPr kumimoji="1" lang="ja-JP" altLang="ja-JP" sz="1000">
              <a:solidFill>
                <a:schemeClr val="tx1"/>
              </a:solidFill>
              <a:effectLst/>
              <a:latin typeface="+mn-lt"/>
              <a:ea typeface="+mn-ea"/>
              <a:cs typeface="+mn-cs"/>
            </a:rPr>
            <a:t>年度には</a:t>
          </a:r>
          <a:r>
            <a:rPr kumimoji="1" lang="ja-JP" altLang="en-US" sz="1000">
              <a:solidFill>
                <a:schemeClr val="tx1"/>
              </a:solidFill>
              <a:effectLst/>
              <a:latin typeface="+mn-lt"/>
              <a:ea typeface="+mn-ea"/>
              <a:cs typeface="+mn-cs"/>
            </a:rPr>
            <a:t>小中学校特別教室への空調整備事業の債務負担行為の設定により債務負担行為に基づく支出予定額が増加したこと等から、</a:t>
          </a:r>
          <a:r>
            <a:rPr kumimoji="1" lang="en-US" altLang="ja-JP" sz="1000">
              <a:solidFill>
                <a:schemeClr val="tx1"/>
              </a:solidFill>
              <a:effectLst/>
              <a:latin typeface="+mn-lt"/>
              <a:ea typeface="+mn-ea"/>
              <a:cs typeface="+mn-cs"/>
            </a:rPr>
            <a:t>85.4</a:t>
          </a:r>
          <a:r>
            <a:rPr kumimoji="1" lang="ja-JP" altLang="ja-JP" sz="1000">
              <a:solidFill>
                <a:schemeClr val="tx1"/>
              </a:solidFill>
              <a:effectLst/>
              <a:latin typeface="+mn-lt"/>
              <a:ea typeface="+mn-ea"/>
              <a:cs typeface="+mn-cs"/>
            </a:rPr>
            <a:t>ポイント</a:t>
          </a:r>
          <a:r>
            <a:rPr kumimoji="1" lang="ja-JP" altLang="en-US" sz="1000">
              <a:solidFill>
                <a:schemeClr val="tx1"/>
              </a:solidFill>
              <a:effectLst/>
              <a:latin typeface="+mn-lt"/>
              <a:ea typeface="+mn-ea"/>
              <a:cs typeface="+mn-cs"/>
            </a:rPr>
            <a:t>増加</a:t>
          </a:r>
          <a:r>
            <a:rPr kumimoji="1" lang="ja-JP" altLang="ja-JP" sz="1000">
              <a:solidFill>
                <a:schemeClr val="tx1"/>
              </a:solidFill>
              <a:effectLst/>
              <a:latin typeface="+mn-lt"/>
              <a:ea typeface="+mn-ea"/>
              <a:cs typeface="+mn-cs"/>
            </a:rPr>
            <a:t>した。</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今後は、平成</a:t>
          </a:r>
          <a:r>
            <a:rPr kumimoji="1" lang="en-US" altLang="ja-JP" sz="1000">
              <a:solidFill>
                <a:schemeClr val="tx1"/>
              </a:solidFill>
              <a:effectLst/>
              <a:latin typeface="+mn-lt"/>
              <a:ea typeface="+mn-ea"/>
              <a:cs typeface="+mn-cs"/>
            </a:rPr>
            <a:t>28</a:t>
          </a:r>
          <a:r>
            <a:rPr kumimoji="1" lang="ja-JP" altLang="ja-JP" sz="1000">
              <a:solidFill>
                <a:schemeClr val="tx1"/>
              </a:solidFill>
              <a:effectLst/>
              <a:latin typeface="+mn-lt"/>
              <a:ea typeface="+mn-ea"/>
              <a:cs typeface="+mn-cs"/>
            </a:rPr>
            <a:t>年度に策定した行政経営指針に基づいて、借入残高の圧縮に努めるとともに、地方債の発行にあたっては交付税措置のない地方債を抑制することで債務償還比率の改善に取り組むこととする。</a:t>
          </a:r>
          <a:endParaRPr lang="ja-JP" altLang="ja-JP" sz="1000">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ABC9A7DC-1DBF-414D-A236-007846863AF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3808E0D6-D953-4C61-B678-2618443D9C8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6E3812D-17F1-4678-9604-158901B6AA1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15E36612-5E3D-4478-A766-4DAB57DFDA31}"/>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835D99FD-5938-4AE5-A4CD-308A99108668}"/>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1E23861-E00F-4F62-B0E2-663F6B2A27B1}"/>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259FF0A8-C142-42E3-B959-9C316013F1F4}"/>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FC84A6F4-92D9-41B5-A4D1-F82DF357CEA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7C899A9-EF93-44C6-93BA-45D9E57600B3}"/>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6F500834-453F-4BD2-A1D9-22F752BBEF45}"/>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E0A0D02E-B793-4BD7-A72E-2E752CA4B9E7}"/>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40179662-9A1B-480E-B3DB-F5730D8A180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522745BC-17CD-45C7-A40B-1F32BEE3D6F3}"/>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E05EAC6C-7F96-48F9-8511-B54350DC396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DBC51888-87C9-46AC-9DA1-834A15E0CEEB}"/>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AC9F31D-3F29-4628-83BB-35F9596CB2A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24FDB5C0-5E22-4A13-A377-69777CFEA57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DDDFD645-878A-435D-BDC4-1B43D6245171}"/>
            </a:ext>
          </a:extLst>
        </xdr:cNvPr>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56EBA369-53F2-4BCD-BC87-C7B7DA6E3415}"/>
            </a:ext>
          </a:extLst>
        </xdr:cNvPr>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76A75C7F-F9D3-4E3E-8664-E4A5B917B19F}"/>
            </a:ext>
          </a:extLst>
        </xdr:cNvPr>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86113DC3-3584-42E2-92FC-B4E68636CFD6}"/>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968CD69D-0B2E-4F9C-AF91-273A1A06497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8DE4B444-4F84-4D63-A7EE-CD0B10A06C62}"/>
            </a:ext>
          </a:extLst>
        </xdr:cNvPr>
        <xdr:cNvSpPr txBox="1"/>
      </xdr:nvSpPr>
      <xdr:spPr>
        <a:xfrm>
          <a:off x="14846300" y="506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13AF255F-88F5-4F55-B759-74A6851DA3B5}"/>
            </a:ext>
          </a:extLst>
        </xdr:cNvPr>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6FCC0957-6BAF-4787-8B8B-DC98B5198EF2}"/>
            </a:ext>
          </a:extLst>
        </xdr:cNvPr>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5CA61C18-EF20-4719-BE2B-3AFAE76273FC}"/>
            </a:ext>
          </a:extLst>
        </xdr:cNvPr>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F0FF456C-D86B-430D-A65C-707DE2105BAA}"/>
            </a:ext>
          </a:extLst>
        </xdr:cNvPr>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A7DD1722-4A3F-40CC-A933-46B04D90F205}"/>
            </a:ext>
          </a:extLst>
        </xdr:cNvPr>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F70D3A0-EC3D-4B48-AC58-B29DFA8891C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1177D57-4083-439B-9B1F-32C3A6E18E9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68F7400-232F-4017-AE83-6538399312D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C6D800A-EB30-4586-945B-1DA1B7D01EC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65C1484-62BA-4BEB-8426-FD1EF397B90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75311</xdr:rowOff>
    </xdr:from>
    <xdr:to>
      <xdr:col>76</xdr:col>
      <xdr:colOff>73025</xdr:colOff>
      <xdr:row>31</xdr:row>
      <xdr:rowOff>5461</xdr:rowOff>
    </xdr:to>
    <xdr:sp macro="" textlink="">
      <xdr:nvSpPr>
        <xdr:cNvPr id="149" name="楕円 148">
          <a:extLst>
            <a:ext uri="{FF2B5EF4-FFF2-40B4-BE49-F238E27FC236}">
              <a16:creationId xmlns:a16="http://schemas.microsoft.com/office/drawing/2014/main" id="{54A76D9C-CC83-4863-87F0-3AFC7108D2B0}"/>
            </a:ext>
          </a:extLst>
        </xdr:cNvPr>
        <xdr:cNvSpPr/>
      </xdr:nvSpPr>
      <xdr:spPr>
        <a:xfrm>
          <a:off x="14744700" y="52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53738</xdr:rowOff>
    </xdr:from>
    <xdr:ext cx="469744" cy="259045"/>
    <xdr:sp macro="" textlink="">
      <xdr:nvSpPr>
        <xdr:cNvPr id="150" name="債務償還比率該当値テキスト">
          <a:extLst>
            <a:ext uri="{FF2B5EF4-FFF2-40B4-BE49-F238E27FC236}">
              <a16:creationId xmlns:a16="http://schemas.microsoft.com/office/drawing/2014/main" id="{986B9F00-F5D6-4B86-ABED-AE403DC2906A}"/>
            </a:ext>
          </a:extLst>
        </xdr:cNvPr>
        <xdr:cNvSpPr txBox="1"/>
      </xdr:nvSpPr>
      <xdr:spPr>
        <a:xfrm>
          <a:off x="14846300" y="519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115062</xdr:rowOff>
    </xdr:from>
    <xdr:to>
      <xdr:col>72</xdr:col>
      <xdr:colOff>123825</xdr:colOff>
      <xdr:row>30</xdr:row>
      <xdr:rowOff>45212</xdr:rowOff>
    </xdr:to>
    <xdr:sp macro="" textlink="">
      <xdr:nvSpPr>
        <xdr:cNvPr id="151" name="楕円 150">
          <a:extLst>
            <a:ext uri="{FF2B5EF4-FFF2-40B4-BE49-F238E27FC236}">
              <a16:creationId xmlns:a16="http://schemas.microsoft.com/office/drawing/2014/main" id="{5C94E454-1B95-4D86-86D4-24CDEB01DA4E}"/>
            </a:ext>
          </a:extLst>
        </xdr:cNvPr>
        <xdr:cNvSpPr/>
      </xdr:nvSpPr>
      <xdr:spPr>
        <a:xfrm>
          <a:off x="14033500" y="50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165862</xdr:rowOff>
    </xdr:from>
    <xdr:to>
      <xdr:col>76</xdr:col>
      <xdr:colOff>22225</xdr:colOff>
      <xdr:row>30</xdr:row>
      <xdr:rowOff>126111</xdr:rowOff>
    </xdr:to>
    <xdr:cxnSp macro="">
      <xdr:nvCxnSpPr>
        <xdr:cNvPr id="152" name="直線コネクタ 151">
          <a:extLst>
            <a:ext uri="{FF2B5EF4-FFF2-40B4-BE49-F238E27FC236}">
              <a16:creationId xmlns:a16="http://schemas.microsoft.com/office/drawing/2014/main" id="{4DE5ABBF-ABC6-4582-BE21-6FB1239FED13}"/>
            </a:ext>
          </a:extLst>
        </xdr:cNvPr>
        <xdr:cNvCxnSpPr/>
      </xdr:nvCxnSpPr>
      <xdr:spPr>
        <a:xfrm>
          <a:off x="14084300" y="5137912"/>
          <a:ext cx="7112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99251</xdr:rowOff>
    </xdr:from>
    <xdr:to>
      <xdr:col>68</xdr:col>
      <xdr:colOff>123825</xdr:colOff>
      <xdr:row>32</xdr:row>
      <xdr:rowOff>29401</xdr:rowOff>
    </xdr:to>
    <xdr:sp macro="" textlink="">
      <xdr:nvSpPr>
        <xdr:cNvPr id="153" name="楕円 152">
          <a:extLst>
            <a:ext uri="{FF2B5EF4-FFF2-40B4-BE49-F238E27FC236}">
              <a16:creationId xmlns:a16="http://schemas.microsoft.com/office/drawing/2014/main" id="{E350B9A2-A8CD-4ED3-9402-9DF13D1C8C62}"/>
            </a:ext>
          </a:extLst>
        </xdr:cNvPr>
        <xdr:cNvSpPr/>
      </xdr:nvSpPr>
      <xdr:spPr>
        <a:xfrm>
          <a:off x="13271500" y="54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165862</xdr:rowOff>
    </xdr:from>
    <xdr:to>
      <xdr:col>72</xdr:col>
      <xdr:colOff>73025</xdr:colOff>
      <xdr:row>31</xdr:row>
      <xdr:rowOff>150051</xdr:rowOff>
    </xdr:to>
    <xdr:cxnSp macro="">
      <xdr:nvCxnSpPr>
        <xdr:cNvPr id="154" name="直線コネクタ 153">
          <a:extLst>
            <a:ext uri="{FF2B5EF4-FFF2-40B4-BE49-F238E27FC236}">
              <a16:creationId xmlns:a16="http://schemas.microsoft.com/office/drawing/2014/main" id="{FA0D2A3C-D400-4E98-8828-4F26014754ED}"/>
            </a:ext>
          </a:extLst>
        </xdr:cNvPr>
        <xdr:cNvCxnSpPr/>
      </xdr:nvCxnSpPr>
      <xdr:spPr>
        <a:xfrm flipV="1">
          <a:off x="13322300" y="5137912"/>
          <a:ext cx="762000" cy="3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52406</xdr:rowOff>
    </xdr:from>
    <xdr:to>
      <xdr:col>64</xdr:col>
      <xdr:colOff>123825</xdr:colOff>
      <xdr:row>32</xdr:row>
      <xdr:rowOff>154006</xdr:rowOff>
    </xdr:to>
    <xdr:sp macro="" textlink="">
      <xdr:nvSpPr>
        <xdr:cNvPr id="155" name="楕円 154">
          <a:extLst>
            <a:ext uri="{FF2B5EF4-FFF2-40B4-BE49-F238E27FC236}">
              <a16:creationId xmlns:a16="http://schemas.microsoft.com/office/drawing/2014/main" id="{078A4D4B-6302-4EB2-9DDB-B97FD6E98447}"/>
            </a:ext>
          </a:extLst>
        </xdr:cNvPr>
        <xdr:cNvSpPr/>
      </xdr:nvSpPr>
      <xdr:spPr>
        <a:xfrm>
          <a:off x="12509500" y="55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150051</xdr:rowOff>
    </xdr:from>
    <xdr:to>
      <xdr:col>68</xdr:col>
      <xdr:colOff>73025</xdr:colOff>
      <xdr:row>32</xdr:row>
      <xdr:rowOff>103206</xdr:rowOff>
    </xdr:to>
    <xdr:cxnSp macro="">
      <xdr:nvCxnSpPr>
        <xdr:cNvPr id="156" name="直線コネクタ 155">
          <a:extLst>
            <a:ext uri="{FF2B5EF4-FFF2-40B4-BE49-F238E27FC236}">
              <a16:creationId xmlns:a16="http://schemas.microsoft.com/office/drawing/2014/main" id="{D3517B9F-CD10-4CF1-9005-7218806C9C3A}"/>
            </a:ext>
          </a:extLst>
        </xdr:cNvPr>
        <xdr:cNvCxnSpPr/>
      </xdr:nvCxnSpPr>
      <xdr:spPr>
        <a:xfrm flipV="1">
          <a:off x="12560300" y="5465001"/>
          <a:ext cx="762000" cy="1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59345</xdr:rowOff>
    </xdr:from>
    <xdr:to>
      <xdr:col>60</xdr:col>
      <xdr:colOff>123825</xdr:colOff>
      <xdr:row>32</xdr:row>
      <xdr:rowOff>160945</xdr:rowOff>
    </xdr:to>
    <xdr:sp macro="" textlink="">
      <xdr:nvSpPr>
        <xdr:cNvPr id="157" name="楕円 156">
          <a:extLst>
            <a:ext uri="{FF2B5EF4-FFF2-40B4-BE49-F238E27FC236}">
              <a16:creationId xmlns:a16="http://schemas.microsoft.com/office/drawing/2014/main" id="{406396A7-BDFC-4D50-B44C-F9863B326AF3}"/>
            </a:ext>
          </a:extLst>
        </xdr:cNvPr>
        <xdr:cNvSpPr/>
      </xdr:nvSpPr>
      <xdr:spPr>
        <a:xfrm>
          <a:off x="11747500" y="55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103206</xdr:rowOff>
    </xdr:from>
    <xdr:to>
      <xdr:col>64</xdr:col>
      <xdr:colOff>73025</xdr:colOff>
      <xdr:row>32</xdr:row>
      <xdr:rowOff>110145</xdr:rowOff>
    </xdr:to>
    <xdr:cxnSp macro="">
      <xdr:nvCxnSpPr>
        <xdr:cNvPr id="158" name="直線コネクタ 157">
          <a:extLst>
            <a:ext uri="{FF2B5EF4-FFF2-40B4-BE49-F238E27FC236}">
              <a16:creationId xmlns:a16="http://schemas.microsoft.com/office/drawing/2014/main" id="{448A8979-C699-452C-89DC-6FB27E8270BC}"/>
            </a:ext>
          </a:extLst>
        </xdr:cNvPr>
        <xdr:cNvCxnSpPr/>
      </xdr:nvCxnSpPr>
      <xdr:spPr>
        <a:xfrm flipV="1">
          <a:off x="11798300" y="5589606"/>
          <a:ext cx="762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59" name="n_1aveValue債務償還比率">
          <a:extLst>
            <a:ext uri="{FF2B5EF4-FFF2-40B4-BE49-F238E27FC236}">
              <a16:creationId xmlns:a16="http://schemas.microsoft.com/office/drawing/2014/main" id="{FAE6DC29-02EC-42F3-8FFB-A77268482300}"/>
            </a:ext>
          </a:extLst>
        </xdr:cNvPr>
        <xdr:cNvSpPr txBox="1"/>
      </xdr:nvSpPr>
      <xdr:spPr>
        <a:xfrm>
          <a:off x="13836727" y="52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49C75B41-784C-4AE6-90C2-B1183B5DA967}"/>
            </a:ext>
          </a:extLst>
        </xdr:cNvPr>
        <xdr:cNvSpPr txBox="1"/>
      </xdr:nvSpPr>
      <xdr:spPr>
        <a:xfrm>
          <a:off x="130874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CD2DA1CD-4708-48A2-BAE0-84304361E4CD}"/>
            </a:ext>
          </a:extLst>
        </xdr:cNvPr>
        <xdr:cNvSpPr txBox="1"/>
      </xdr:nvSpPr>
      <xdr:spPr>
        <a:xfrm>
          <a:off x="12325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50ECD6A6-7F7E-461B-9773-7E98E358EA8D}"/>
            </a:ext>
          </a:extLst>
        </xdr:cNvPr>
        <xdr:cNvSpPr txBox="1"/>
      </xdr:nvSpPr>
      <xdr:spPr>
        <a:xfrm>
          <a:off x="11563427" y="52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61739</xdr:rowOff>
    </xdr:from>
    <xdr:ext cx="469744" cy="259045"/>
    <xdr:sp macro="" textlink="">
      <xdr:nvSpPr>
        <xdr:cNvPr id="163" name="n_1mainValue債務償還比率">
          <a:extLst>
            <a:ext uri="{FF2B5EF4-FFF2-40B4-BE49-F238E27FC236}">
              <a16:creationId xmlns:a16="http://schemas.microsoft.com/office/drawing/2014/main" id="{50C45F5D-6695-4249-9986-744B4AF0227D}"/>
            </a:ext>
          </a:extLst>
        </xdr:cNvPr>
        <xdr:cNvSpPr txBox="1"/>
      </xdr:nvSpPr>
      <xdr:spPr>
        <a:xfrm>
          <a:off x="13836727" y="48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20528</xdr:rowOff>
    </xdr:from>
    <xdr:ext cx="469744" cy="259045"/>
    <xdr:sp macro="" textlink="">
      <xdr:nvSpPr>
        <xdr:cNvPr id="164" name="n_2mainValue債務償還比率">
          <a:extLst>
            <a:ext uri="{FF2B5EF4-FFF2-40B4-BE49-F238E27FC236}">
              <a16:creationId xmlns:a16="http://schemas.microsoft.com/office/drawing/2014/main" id="{21369E2D-B4A8-4DC9-A852-5054655F7121}"/>
            </a:ext>
          </a:extLst>
        </xdr:cNvPr>
        <xdr:cNvSpPr txBox="1"/>
      </xdr:nvSpPr>
      <xdr:spPr>
        <a:xfrm>
          <a:off x="13087427" y="550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145133</xdr:rowOff>
    </xdr:from>
    <xdr:ext cx="469744" cy="259045"/>
    <xdr:sp macro="" textlink="">
      <xdr:nvSpPr>
        <xdr:cNvPr id="165" name="n_3mainValue債務償還比率">
          <a:extLst>
            <a:ext uri="{FF2B5EF4-FFF2-40B4-BE49-F238E27FC236}">
              <a16:creationId xmlns:a16="http://schemas.microsoft.com/office/drawing/2014/main" id="{4C0DC065-FF9E-432F-8E95-7D1D312B893E}"/>
            </a:ext>
          </a:extLst>
        </xdr:cNvPr>
        <xdr:cNvSpPr txBox="1"/>
      </xdr:nvSpPr>
      <xdr:spPr>
        <a:xfrm>
          <a:off x="12325427" y="563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152072</xdr:rowOff>
    </xdr:from>
    <xdr:ext cx="469744" cy="259045"/>
    <xdr:sp macro="" textlink="">
      <xdr:nvSpPr>
        <xdr:cNvPr id="166" name="n_4mainValue債務償還比率">
          <a:extLst>
            <a:ext uri="{FF2B5EF4-FFF2-40B4-BE49-F238E27FC236}">
              <a16:creationId xmlns:a16="http://schemas.microsoft.com/office/drawing/2014/main" id="{AE9AE8BB-515B-4F2D-8628-CCBE18E2B43C}"/>
            </a:ext>
          </a:extLst>
        </xdr:cNvPr>
        <xdr:cNvSpPr txBox="1"/>
      </xdr:nvSpPr>
      <xdr:spPr>
        <a:xfrm>
          <a:off x="11563427" y="563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D952D393-B1AE-45DA-8DFE-45FCBE4A207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216E97F-27F5-49C8-9932-6A9299DE685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29CAA20-7DFF-4016-9F9E-3F0018148FF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E374C18-22A7-4E92-917C-61BA9B01058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9DBD3BD-4421-489D-AE5B-2D851C48203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06AFB4C-60F6-4B0E-B256-E179943DF86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6650F2-CBC6-4A76-BA44-2445517BBC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071574-A1DE-4776-938C-F5585DC8B4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8664AF-9743-4F00-BBEB-0B55618AEE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2B6ED5-7198-4688-AF0C-9DBFCF30A1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5BF208-D4DB-4F42-9512-C6D4A56854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52939E-9461-4231-9D8B-CC3AB69BC6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974361-CF66-4E95-99AB-BCC863796D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9391C2-4DA9-4044-BDDD-EABBE12D51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4B9AAA-AB66-4269-AFE7-1B68E27692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E9DB3F-248B-40C2-BF7A-B92A8EF2AA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E4AB43-367E-4B93-B992-533786EC64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F2076D-49BE-4642-AC5D-7DF4FC7974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C9C24A-9199-48D1-8AB5-F519FAF09F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05A928-72EC-4B65-A0BE-3A69AD6F78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C08BC8-A06E-4F96-A232-091814D285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A56EFA-99E2-4A99-91D1-5D6CF4A9CE9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161E8E-B3D7-4313-931C-54CAA6F0C4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C9D521-0A7D-4301-9869-B8C15BAF44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5C7833-E48F-4E13-8BCC-E93A2E4E33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615BC1-4E4E-47F8-95A9-EC6E5DA761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ADF89E-4FDA-484F-B885-13E0E627E5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462A0D-72DE-4C30-8378-640BFDD833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427CE5-A708-4934-AD7F-682F9E0450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364241-2B6E-49AD-A0F0-2C64C88A05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D39D7E-3E51-49EF-BBCE-39AC001E7F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97D487-B412-4C83-B3C9-B0CC751A9A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C3D2E9-DAF7-472E-B927-A4D3B62973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33F7AC-D825-4EDF-84EE-02DC609371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C210F5-4899-4BEC-A685-FF4CB300CA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D5FF44-D387-4BC8-9A19-3619E0FF253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1DCD04-D80C-49BD-BA98-68E396127F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9433B1-B773-413C-9761-971B2BC536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A4F254-57B3-494B-9445-A0FD04BEE7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4C6B29-60F4-487F-8A45-41CB6C5003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171CA8-8DEC-473A-8D04-125CAEA80C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A7EBAD-936C-4C6E-92DB-A59BB0EFED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7ECB0B-6B89-4F0A-A61F-1DB3A83200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069E1D-287B-4A5D-932A-8E90974B08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8BFD29-B12B-475F-8AA5-DA11650FF2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5A0F43-6B6E-48B6-BB01-CEE951823A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546E60A-1FC6-4915-9565-E67DC38D59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2144AA-F32F-4972-8A5A-198167D50C7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E849156-193E-41DE-9964-251232AB1CF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282DEB4-E574-4FCF-875B-55ED9715C37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328EF68-47C5-4198-8817-6F66631E67C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FCDB17A-C517-4D28-B8C9-283F4E4BCB4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56AB1CF-FAD1-4CF4-BA5D-ADDD8727EBD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65117B5-3528-4874-91E4-E645C408AD8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971A97-8989-47EC-AAC6-E09CB73D72D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6AB916B-EF23-4D7C-81CE-F0F9E836F5E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BD3E63-0ABB-4692-AC87-742121E20C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65F834D-E34D-46C6-94E9-E7C298FE6AE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C97E46-29CA-4EC1-B618-E840EF8ECB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558A00F-8E3C-48AA-B069-DB915F8BBA7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770F033-6589-4709-9C18-0C11758D83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35B1E4C7-BCE7-4E71-B189-F7E488474D0A}"/>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BFB24B4E-FC29-4440-81EE-EFD92E7E12CA}"/>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2ABF1EFD-0A07-402E-87D0-1C03ACC0169D}"/>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3B326C3E-15A8-4719-A2F0-12220AA35286}"/>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6C72F02F-231C-4E9E-881B-DFFD5B1A1F3B}"/>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E060A6DC-9B95-407A-83BE-6856A216424F}"/>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397E87D2-3ADE-4B08-8D28-8F0936E5C2DF}"/>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7F7A3C27-377A-4A62-A9CA-B994841160CB}"/>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D4BB73D-6C07-4661-93ED-4C586FD6969B}"/>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55DE65FF-2EC6-4EC6-A32B-36988D616382}"/>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8C83447A-D970-4548-87EA-35DFBE3BE7D1}"/>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1489D2-B21C-4650-BAEA-A56D378105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63F672-CB57-43B2-8E66-96AE277CFE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3118E5-B631-4955-B474-F967BD3523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E877A0-A79B-4F79-9473-670CF70E42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6B34A6-180C-4902-AA35-C0234BFEF7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27305</xdr:rowOff>
    </xdr:from>
    <xdr:to>
      <xdr:col>24</xdr:col>
      <xdr:colOff>114300</xdr:colOff>
      <xdr:row>36</xdr:row>
      <xdr:rowOff>128905</xdr:rowOff>
    </xdr:to>
    <xdr:sp macro="" textlink="">
      <xdr:nvSpPr>
        <xdr:cNvPr id="73" name="楕円 72">
          <a:extLst>
            <a:ext uri="{FF2B5EF4-FFF2-40B4-BE49-F238E27FC236}">
              <a16:creationId xmlns:a16="http://schemas.microsoft.com/office/drawing/2014/main" id="{EC0D402B-4E01-46CA-88BD-BE8609F340F7}"/>
            </a:ext>
          </a:extLst>
        </xdr:cNvPr>
        <xdr:cNvSpPr/>
      </xdr:nvSpPr>
      <xdr:spPr>
        <a:xfrm>
          <a:off x="4584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50182</xdr:rowOff>
    </xdr:from>
    <xdr:ext cx="405111" cy="259045"/>
    <xdr:sp macro="" textlink="">
      <xdr:nvSpPr>
        <xdr:cNvPr id="74" name="【道路】&#10;有形固定資産減価償却率該当値テキスト">
          <a:extLst>
            <a:ext uri="{FF2B5EF4-FFF2-40B4-BE49-F238E27FC236}">
              <a16:creationId xmlns:a16="http://schemas.microsoft.com/office/drawing/2014/main" id="{52D3E5CD-F594-4D10-845E-ADCC966617BC}"/>
            </a:ext>
          </a:extLst>
        </xdr:cNvPr>
        <xdr:cNvSpPr txBox="1"/>
      </xdr:nvSpPr>
      <xdr:spPr>
        <a:xfrm>
          <a:off x="4673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5" name="楕円 74">
          <a:extLst>
            <a:ext uri="{FF2B5EF4-FFF2-40B4-BE49-F238E27FC236}">
              <a16:creationId xmlns:a16="http://schemas.microsoft.com/office/drawing/2014/main" id="{C7B20AAB-FF25-4F64-936E-7611464D66A6}"/>
            </a:ext>
          </a:extLst>
        </xdr:cNvPr>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49530</xdr:rowOff>
    </xdr:from>
    <xdr:to>
      <xdr:col>24</xdr:col>
      <xdr:colOff>63500</xdr:colOff>
      <xdr:row>36</xdr:row>
      <xdr:rowOff>78105</xdr:rowOff>
    </xdr:to>
    <xdr:cxnSp macro="">
      <xdr:nvCxnSpPr>
        <xdr:cNvPr id="76" name="直線コネクタ 75">
          <a:extLst>
            <a:ext uri="{FF2B5EF4-FFF2-40B4-BE49-F238E27FC236}">
              <a16:creationId xmlns:a16="http://schemas.microsoft.com/office/drawing/2014/main" id="{57F255F4-0A20-4C73-89C8-49683BFD0CB2}"/>
            </a:ext>
          </a:extLst>
        </xdr:cNvPr>
        <xdr:cNvCxnSpPr/>
      </xdr:nvCxnSpPr>
      <xdr:spPr>
        <a:xfrm>
          <a:off x="3797300" y="6221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164465</xdr:rowOff>
    </xdr:from>
    <xdr:to>
      <xdr:col>15</xdr:col>
      <xdr:colOff>101600</xdr:colOff>
      <xdr:row>36</xdr:row>
      <xdr:rowOff>94615</xdr:rowOff>
    </xdr:to>
    <xdr:sp macro="" textlink="">
      <xdr:nvSpPr>
        <xdr:cNvPr id="77" name="楕円 76">
          <a:extLst>
            <a:ext uri="{FF2B5EF4-FFF2-40B4-BE49-F238E27FC236}">
              <a16:creationId xmlns:a16="http://schemas.microsoft.com/office/drawing/2014/main" id="{4EEC56CE-FA53-4AF1-94EE-13CABA02F698}"/>
            </a:ext>
          </a:extLst>
        </xdr:cNvPr>
        <xdr:cNvSpPr/>
      </xdr:nvSpPr>
      <xdr:spPr>
        <a:xfrm>
          <a:off x="285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43815</xdr:rowOff>
    </xdr:from>
    <xdr:to>
      <xdr:col>19</xdr:col>
      <xdr:colOff>177800</xdr:colOff>
      <xdr:row>36</xdr:row>
      <xdr:rowOff>49530</xdr:rowOff>
    </xdr:to>
    <xdr:cxnSp macro="">
      <xdr:nvCxnSpPr>
        <xdr:cNvPr id="78" name="直線コネクタ 77">
          <a:extLst>
            <a:ext uri="{FF2B5EF4-FFF2-40B4-BE49-F238E27FC236}">
              <a16:creationId xmlns:a16="http://schemas.microsoft.com/office/drawing/2014/main" id="{3FC2DA41-5B6F-4C19-8A32-B497727F5A11}"/>
            </a:ext>
          </a:extLst>
        </xdr:cNvPr>
        <xdr:cNvCxnSpPr/>
      </xdr:nvCxnSpPr>
      <xdr:spPr>
        <a:xfrm>
          <a:off x="2908300" y="6216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79" name="楕円 78">
          <a:extLst>
            <a:ext uri="{FF2B5EF4-FFF2-40B4-BE49-F238E27FC236}">
              <a16:creationId xmlns:a16="http://schemas.microsoft.com/office/drawing/2014/main" id="{57825B9F-DE40-4EA0-B988-83F60EF2544B}"/>
            </a:ext>
          </a:extLst>
        </xdr:cNvPr>
        <xdr:cNvSpPr/>
      </xdr:nvSpPr>
      <xdr:spPr>
        <a:xfrm>
          <a:off x="1968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167640</xdr:rowOff>
    </xdr:from>
    <xdr:to>
      <xdr:col>15</xdr:col>
      <xdr:colOff>50800</xdr:colOff>
      <xdr:row>36</xdr:row>
      <xdr:rowOff>43815</xdr:rowOff>
    </xdr:to>
    <xdr:cxnSp macro="">
      <xdr:nvCxnSpPr>
        <xdr:cNvPr id="80" name="直線コネクタ 79">
          <a:extLst>
            <a:ext uri="{FF2B5EF4-FFF2-40B4-BE49-F238E27FC236}">
              <a16:creationId xmlns:a16="http://schemas.microsoft.com/office/drawing/2014/main" id="{51C25B3F-29C2-48B9-9088-110F5FF32D8F}"/>
            </a:ext>
          </a:extLst>
        </xdr:cNvPr>
        <xdr:cNvCxnSpPr/>
      </xdr:nvCxnSpPr>
      <xdr:spPr>
        <a:xfrm>
          <a:off x="2019300" y="61683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99695</xdr:rowOff>
    </xdr:from>
    <xdr:to>
      <xdr:col>6</xdr:col>
      <xdr:colOff>38100</xdr:colOff>
      <xdr:row>36</xdr:row>
      <xdr:rowOff>29845</xdr:rowOff>
    </xdr:to>
    <xdr:sp macro="" textlink="">
      <xdr:nvSpPr>
        <xdr:cNvPr id="81" name="楕円 80">
          <a:extLst>
            <a:ext uri="{FF2B5EF4-FFF2-40B4-BE49-F238E27FC236}">
              <a16:creationId xmlns:a16="http://schemas.microsoft.com/office/drawing/2014/main" id="{40FB93F6-CF3C-4AD3-B45A-EC442F25DA3B}"/>
            </a:ext>
          </a:extLst>
        </xdr:cNvPr>
        <xdr:cNvSpPr/>
      </xdr:nvSpPr>
      <xdr:spPr>
        <a:xfrm>
          <a:off x="1079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150495</xdr:rowOff>
    </xdr:from>
    <xdr:to>
      <xdr:col>10</xdr:col>
      <xdr:colOff>114300</xdr:colOff>
      <xdr:row>35</xdr:row>
      <xdr:rowOff>167640</xdr:rowOff>
    </xdr:to>
    <xdr:cxnSp macro="">
      <xdr:nvCxnSpPr>
        <xdr:cNvPr id="82" name="直線コネクタ 81">
          <a:extLst>
            <a:ext uri="{FF2B5EF4-FFF2-40B4-BE49-F238E27FC236}">
              <a16:creationId xmlns:a16="http://schemas.microsoft.com/office/drawing/2014/main" id="{41ED6451-330C-424B-BB8F-36553082D2F9}"/>
            </a:ext>
          </a:extLst>
        </xdr:cNvPr>
        <xdr:cNvCxnSpPr/>
      </xdr:nvCxnSpPr>
      <xdr:spPr>
        <a:xfrm>
          <a:off x="1130300" y="61512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FFA9829-BF83-481F-92AD-94956AA938C1}"/>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4D54520C-DF55-4E60-8809-E6BBD213DFBA}"/>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478B0B99-1857-4A65-B0A7-41580DD60437}"/>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758C7D6D-C3DB-4D3D-AAEF-A89A10C1645F}"/>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116857</xdr:rowOff>
    </xdr:from>
    <xdr:ext cx="405111" cy="259045"/>
    <xdr:sp macro="" textlink="">
      <xdr:nvSpPr>
        <xdr:cNvPr id="87" name="n_1mainValue【道路】&#10;有形固定資産減価償却率">
          <a:extLst>
            <a:ext uri="{FF2B5EF4-FFF2-40B4-BE49-F238E27FC236}">
              <a16:creationId xmlns:a16="http://schemas.microsoft.com/office/drawing/2014/main" id="{532723C1-5D52-4FD6-8F0C-43E669362C1B}"/>
            </a:ext>
          </a:extLst>
        </xdr:cNvPr>
        <xdr:cNvSpPr txBox="1"/>
      </xdr:nvSpPr>
      <xdr:spPr>
        <a:xfrm>
          <a:off x="3582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F6F338DC-28C5-42D3-BE2B-3695D41A4BB2}"/>
            </a:ext>
          </a:extLst>
        </xdr:cNvPr>
        <xdr:cNvSpPr txBox="1"/>
      </xdr:nvSpPr>
      <xdr:spPr>
        <a:xfrm>
          <a:off x="2705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2611B2B3-1CF4-4BA2-BAB7-CB57BD5826E8}"/>
            </a:ext>
          </a:extLst>
        </xdr:cNvPr>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90" name="n_4mainValue【道路】&#10;有形固定資産減価償却率">
          <a:extLst>
            <a:ext uri="{FF2B5EF4-FFF2-40B4-BE49-F238E27FC236}">
              <a16:creationId xmlns:a16="http://schemas.microsoft.com/office/drawing/2014/main" id="{F854279B-DF88-4282-AA67-D6FB2C079CD9}"/>
            </a:ext>
          </a:extLst>
        </xdr:cNvPr>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DB4F961-67FC-430C-A8E3-8C5D4E43DD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12F742-1118-487C-8CEE-4320E888D7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70B570A-226A-4C06-A6DD-ABFEC3A564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6F1627E-7DDA-4098-A55E-8097A2AC2B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9E614A-BD14-4F31-B6B4-98E5AB7F3E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0A1DF2C-251A-4460-A0F5-0453A40467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B3F2ACF-9158-49C6-B8A0-B2D68DF848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4ECDD0D-9D6B-49EC-A147-328DFF07C3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2D58623-37F1-48C9-A0B1-CF9331745C3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59C59F5-574A-4734-A823-C8F9D766DF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DE600E2-AAE3-4C16-A413-14DF68527CC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BFA4591-A7B6-4C79-B96D-2B629671B61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42F5C21-F8AE-4C07-8758-6EAD95DFC96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BB7AD0E-5FCF-4F2E-B9D8-485CCC1243E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F9D7238-E152-4513-81FB-7134BEC8C35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849ED3C-099D-4922-8446-7E9187F6807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2806381-EE7C-4EAD-87C5-2C20C4499C1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F72352F-A26E-4889-93AD-31A1BA44680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4CE48F8-6B32-4C0C-8EBB-5784CEB6C8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58DC63C-66B5-44BC-AB9C-FA5F5C552AA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F289065-DA8E-4467-83CE-1E96618719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83D1C28-16EB-485D-BDF6-0252D0A8543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2B3DFE3-FBF3-4C8B-BF94-B5C5778E68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B81C43EE-63FD-43CC-9CC5-88FBAFDE3CC8}"/>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326F45A3-BAA4-48CB-9B5D-4B0CFAB22C3F}"/>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40FDA75B-8E7C-4CDE-B86B-37B16E439966}"/>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DD56BAC6-6BC7-408D-BDE0-6F27DA826552}"/>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2747A37F-FF6F-47D5-A9D8-9BB93221EDD6}"/>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1E6C35AA-BB5E-4754-AF3E-8204051848C3}"/>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96035061-64C3-4C85-A591-2B1F2880DB03}"/>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8014A1D3-1155-473B-8224-762E4AAA7198}"/>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4B6AAAED-59C9-40EF-BF53-6231DD3C22A3}"/>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16B796E1-D168-4B22-9EED-0264AD778BDD}"/>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7BCE3632-DEF5-426A-9EAD-6820141D83C4}"/>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5CA4A5-A44A-4894-BDB2-0D73CFB54B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F9F59B-5CC0-4242-BC65-AF69311EE43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E3DC3B4-B12D-42DD-8E6E-83B5499DC0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FFB36A5-3953-446A-AF0F-2222F4FE8D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C59825A-03E5-4272-919B-66BE7F4F580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136042</xdr:rowOff>
    </xdr:from>
    <xdr:to>
      <xdr:col>55</xdr:col>
      <xdr:colOff>50800</xdr:colOff>
      <xdr:row>41</xdr:row>
      <xdr:rowOff>66192</xdr:rowOff>
    </xdr:to>
    <xdr:sp macro="" textlink="">
      <xdr:nvSpPr>
        <xdr:cNvPr id="130" name="楕円 129">
          <a:extLst>
            <a:ext uri="{FF2B5EF4-FFF2-40B4-BE49-F238E27FC236}">
              <a16:creationId xmlns:a16="http://schemas.microsoft.com/office/drawing/2014/main" id="{982E4CD1-9E41-45C1-8F39-8107315289B3}"/>
            </a:ext>
          </a:extLst>
        </xdr:cNvPr>
        <xdr:cNvSpPr/>
      </xdr:nvSpPr>
      <xdr:spPr>
        <a:xfrm>
          <a:off x="10426700" y="69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114469</xdr:rowOff>
    </xdr:from>
    <xdr:ext cx="469744" cy="259045"/>
    <xdr:sp macro="" textlink="">
      <xdr:nvSpPr>
        <xdr:cNvPr id="131" name="【道路】&#10;一人当たり延長該当値テキスト">
          <a:extLst>
            <a:ext uri="{FF2B5EF4-FFF2-40B4-BE49-F238E27FC236}">
              <a16:creationId xmlns:a16="http://schemas.microsoft.com/office/drawing/2014/main" id="{9070BB4A-890E-4B7D-BFCB-1C08FDF8EDE6}"/>
            </a:ext>
          </a:extLst>
        </xdr:cNvPr>
        <xdr:cNvSpPr txBox="1"/>
      </xdr:nvSpPr>
      <xdr:spPr>
        <a:xfrm>
          <a:off x="10515600"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144500</xdr:rowOff>
    </xdr:from>
    <xdr:to>
      <xdr:col>50</xdr:col>
      <xdr:colOff>165100</xdr:colOff>
      <xdr:row>41</xdr:row>
      <xdr:rowOff>74650</xdr:rowOff>
    </xdr:to>
    <xdr:sp macro="" textlink="">
      <xdr:nvSpPr>
        <xdr:cNvPr id="132" name="楕円 131">
          <a:extLst>
            <a:ext uri="{FF2B5EF4-FFF2-40B4-BE49-F238E27FC236}">
              <a16:creationId xmlns:a16="http://schemas.microsoft.com/office/drawing/2014/main" id="{D5967976-69F2-4DBB-8BC7-EB41FD6A8419}"/>
            </a:ext>
          </a:extLst>
        </xdr:cNvPr>
        <xdr:cNvSpPr/>
      </xdr:nvSpPr>
      <xdr:spPr>
        <a:xfrm>
          <a:off x="9588500" y="70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15392</xdr:rowOff>
    </xdr:from>
    <xdr:to>
      <xdr:col>55</xdr:col>
      <xdr:colOff>0</xdr:colOff>
      <xdr:row>41</xdr:row>
      <xdr:rowOff>23850</xdr:rowOff>
    </xdr:to>
    <xdr:cxnSp macro="">
      <xdr:nvCxnSpPr>
        <xdr:cNvPr id="133" name="直線コネクタ 132">
          <a:extLst>
            <a:ext uri="{FF2B5EF4-FFF2-40B4-BE49-F238E27FC236}">
              <a16:creationId xmlns:a16="http://schemas.microsoft.com/office/drawing/2014/main" id="{514FEC38-E33F-492E-A858-CDFEDAD9A51A}"/>
            </a:ext>
          </a:extLst>
        </xdr:cNvPr>
        <xdr:cNvCxnSpPr/>
      </xdr:nvCxnSpPr>
      <xdr:spPr>
        <a:xfrm flipV="1">
          <a:off x="9639300" y="70448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156235</xdr:rowOff>
    </xdr:from>
    <xdr:to>
      <xdr:col>46</xdr:col>
      <xdr:colOff>38100</xdr:colOff>
      <xdr:row>41</xdr:row>
      <xdr:rowOff>86385</xdr:rowOff>
    </xdr:to>
    <xdr:sp macro="" textlink="">
      <xdr:nvSpPr>
        <xdr:cNvPr id="134" name="楕円 133">
          <a:extLst>
            <a:ext uri="{FF2B5EF4-FFF2-40B4-BE49-F238E27FC236}">
              <a16:creationId xmlns:a16="http://schemas.microsoft.com/office/drawing/2014/main" id="{8698043D-D18A-477C-9A99-4EB07795050C}"/>
            </a:ext>
          </a:extLst>
        </xdr:cNvPr>
        <xdr:cNvSpPr/>
      </xdr:nvSpPr>
      <xdr:spPr>
        <a:xfrm>
          <a:off x="8699500" y="70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23850</xdr:rowOff>
    </xdr:from>
    <xdr:to>
      <xdr:col>50</xdr:col>
      <xdr:colOff>114300</xdr:colOff>
      <xdr:row>41</xdr:row>
      <xdr:rowOff>35585</xdr:rowOff>
    </xdr:to>
    <xdr:cxnSp macro="">
      <xdr:nvCxnSpPr>
        <xdr:cNvPr id="135" name="直線コネクタ 134">
          <a:extLst>
            <a:ext uri="{FF2B5EF4-FFF2-40B4-BE49-F238E27FC236}">
              <a16:creationId xmlns:a16="http://schemas.microsoft.com/office/drawing/2014/main" id="{6B999325-37C3-474F-83BD-A9170E2C0672}"/>
            </a:ext>
          </a:extLst>
        </xdr:cNvPr>
        <xdr:cNvCxnSpPr/>
      </xdr:nvCxnSpPr>
      <xdr:spPr>
        <a:xfrm flipV="1">
          <a:off x="8750300" y="705330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156807</xdr:rowOff>
    </xdr:from>
    <xdr:to>
      <xdr:col>41</xdr:col>
      <xdr:colOff>101600</xdr:colOff>
      <xdr:row>41</xdr:row>
      <xdr:rowOff>86957</xdr:rowOff>
    </xdr:to>
    <xdr:sp macro="" textlink="">
      <xdr:nvSpPr>
        <xdr:cNvPr id="136" name="楕円 135">
          <a:extLst>
            <a:ext uri="{FF2B5EF4-FFF2-40B4-BE49-F238E27FC236}">
              <a16:creationId xmlns:a16="http://schemas.microsoft.com/office/drawing/2014/main" id="{DD182C5D-766A-46F9-AE34-4960CB094B3B}"/>
            </a:ext>
          </a:extLst>
        </xdr:cNvPr>
        <xdr:cNvSpPr/>
      </xdr:nvSpPr>
      <xdr:spPr>
        <a:xfrm>
          <a:off x="7810500" y="70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35585</xdr:rowOff>
    </xdr:from>
    <xdr:to>
      <xdr:col>45</xdr:col>
      <xdr:colOff>177800</xdr:colOff>
      <xdr:row>41</xdr:row>
      <xdr:rowOff>36157</xdr:rowOff>
    </xdr:to>
    <xdr:cxnSp macro="">
      <xdr:nvCxnSpPr>
        <xdr:cNvPr id="137" name="直線コネクタ 136">
          <a:extLst>
            <a:ext uri="{FF2B5EF4-FFF2-40B4-BE49-F238E27FC236}">
              <a16:creationId xmlns:a16="http://schemas.microsoft.com/office/drawing/2014/main" id="{4325F61F-7A0C-4A40-A05B-80874B92E66F}"/>
            </a:ext>
          </a:extLst>
        </xdr:cNvPr>
        <xdr:cNvCxnSpPr/>
      </xdr:nvCxnSpPr>
      <xdr:spPr>
        <a:xfrm flipV="1">
          <a:off x="7861300" y="706503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158102</xdr:rowOff>
    </xdr:from>
    <xdr:to>
      <xdr:col>36</xdr:col>
      <xdr:colOff>165100</xdr:colOff>
      <xdr:row>41</xdr:row>
      <xdr:rowOff>88252</xdr:rowOff>
    </xdr:to>
    <xdr:sp macro="" textlink="">
      <xdr:nvSpPr>
        <xdr:cNvPr id="138" name="楕円 137">
          <a:extLst>
            <a:ext uri="{FF2B5EF4-FFF2-40B4-BE49-F238E27FC236}">
              <a16:creationId xmlns:a16="http://schemas.microsoft.com/office/drawing/2014/main" id="{D4BCC544-D6A2-40F3-BC39-0C89B3C52047}"/>
            </a:ext>
          </a:extLst>
        </xdr:cNvPr>
        <xdr:cNvSpPr/>
      </xdr:nvSpPr>
      <xdr:spPr>
        <a:xfrm>
          <a:off x="6921500" y="70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36157</xdr:rowOff>
    </xdr:from>
    <xdr:to>
      <xdr:col>41</xdr:col>
      <xdr:colOff>50800</xdr:colOff>
      <xdr:row>41</xdr:row>
      <xdr:rowOff>37452</xdr:rowOff>
    </xdr:to>
    <xdr:cxnSp macro="">
      <xdr:nvCxnSpPr>
        <xdr:cNvPr id="139" name="直線コネクタ 138">
          <a:extLst>
            <a:ext uri="{FF2B5EF4-FFF2-40B4-BE49-F238E27FC236}">
              <a16:creationId xmlns:a16="http://schemas.microsoft.com/office/drawing/2014/main" id="{ACD0C740-98BC-4C9D-B8A3-F7AF312DFD90}"/>
            </a:ext>
          </a:extLst>
        </xdr:cNvPr>
        <xdr:cNvCxnSpPr/>
      </xdr:nvCxnSpPr>
      <xdr:spPr>
        <a:xfrm flipV="1">
          <a:off x="6972300" y="706560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B7A8301C-97F8-49D0-846F-70603E92F195}"/>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56959CBD-619C-49F8-8CC6-FA01F996C767}"/>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12F33E70-5EC7-4E8F-926C-D670F1D326E8}"/>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9CBBB325-D674-48F2-9A00-08BEE39DA133}"/>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65777</xdr:rowOff>
    </xdr:from>
    <xdr:ext cx="469744" cy="259045"/>
    <xdr:sp macro="" textlink="">
      <xdr:nvSpPr>
        <xdr:cNvPr id="144" name="n_1mainValue【道路】&#10;一人当たり延長">
          <a:extLst>
            <a:ext uri="{FF2B5EF4-FFF2-40B4-BE49-F238E27FC236}">
              <a16:creationId xmlns:a16="http://schemas.microsoft.com/office/drawing/2014/main" id="{DFCCA8A8-E32C-4F2B-90A7-93778AD82B81}"/>
            </a:ext>
          </a:extLst>
        </xdr:cNvPr>
        <xdr:cNvSpPr txBox="1"/>
      </xdr:nvSpPr>
      <xdr:spPr>
        <a:xfrm>
          <a:off x="9391727" y="709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77512</xdr:rowOff>
    </xdr:from>
    <xdr:ext cx="469744" cy="259045"/>
    <xdr:sp macro="" textlink="">
      <xdr:nvSpPr>
        <xdr:cNvPr id="145" name="n_2mainValue【道路】&#10;一人当たり延長">
          <a:extLst>
            <a:ext uri="{FF2B5EF4-FFF2-40B4-BE49-F238E27FC236}">
              <a16:creationId xmlns:a16="http://schemas.microsoft.com/office/drawing/2014/main" id="{8DDE7A60-EA4E-402A-9668-8682B24719E6}"/>
            </a:ext>
          </a:extLst>
        </xdr:cNvPr>
        <xdr:cNvSpPr txBox="1"/>
      </xdr:nvSpPr>
      <xdr:spPr>
        <a:xfrm>
          <a:off x="8515427" y="71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78084</xdr:rowOff>
    </xdr:from>
    <xdr:ext cx="469744" cy="259045"/>
    <xdr:sp macro="" textlink="">
      <xdr:nvSpPr>
        <xdr:cNvPr id="146" name="n_3mainValue【道路】&#10;一人当たり延長">
          <a:extLst>
            <a:ext uri="{FF2B5EF4-FFF2-40B4-BE49-F238E27FC236}">
              <a16:creationId xmlns:a16="http://schemas.microsoft.com/office/drawing/2014/main" id="{F762175B-CF6B-43EE-9CC3-7CC174CE43EF}"/>
            </a:ext>
          </a:extLst>
        </xdr:cNvPr>
        <xdr:cNvSpPr txBox="1"/>
      </xdr:nvSpPr>
      <xdr:spPr>
        <a:xfrm>
          <a:off x="7626427" y="71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79379</xdr:rowOff>
    </xdr:from>
    <xdr:ext cx="469744" cy="259045"/>
    <xdr:sp macro="" textlink="">
      <xdr:nvSpPr>
        <xdr:cNvPr id="147" name="n_4mainValue【道路】&#10;一人当たり延長">
          <a:extLst>
            <a:ext uri="{FF2B5EF4-FFF2-40B4-BE49-F238E27FC236}">
              <a16:creationId xmlns:a16="http://schemas.microsoft.com/office/drawing/2014/main" id="{FA5151B6-5FDC-4D3E-BEDB-291CB580A5E6}"/>
            </a:ext>
          </a:extLst>
        </xdr:cNvPr>
        <xdr:cNvSpPr txBox="1"/>
      </xdr:nvSpPr>
      <xdr:spPr>
        <a:xfrm>
          <a:off x="6737427" y="71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954B7BA-CE63-41FE-8C87-B12157D4A9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E6EE8E8-8CAB-4768-A745-EE33591CD7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11E0B61-54BF-4A10-BE35-250AA82C8B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160D07F-8E5A-450D-ABFE-EF7F699388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E1A2857-D351-4B0D-814E-655A9166FF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C4C26CB-D473-44A8-850F-AE61F13200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EA0658A-FDC9-4D28-BDB5-58D81C98EBD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8D6C34D-9FCD-47D1-95BA-5FAB205EAB9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21DFFF6-89D3-401B-8C29-590C50AD1F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356C970-6E89-4175-A615-5F719FFF94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E18190C-3837-4014-AD49-BAD3BBE6D6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72FA070-E8B9-429E-8936-7D0F064870B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3E65002-E5AA-4A0C-8A4B-10F1E12E336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F26E0B1-B493-4534-BF74-00F56CB95F8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1C3A24-8798-46EF-96D6-22C66AB775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BF4F7D1-83B5-453B-8349-0669DC52D63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2ABE94A-B061-4115-8361-D78916740F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6FD9AEC-087B-4C07-9A1E-B94CAAF06F9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BD1791D-5053-40E1-B594-F62E2DE1447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184DCBA-9739-4ED6-9C9F-552DF13D0E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EEA9D06-A134-443A-8B2E-40227DB5683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38ACD4F-E5B1-4D3D-A896-B0AE3AEFEB4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14D6053-62ED-49C4-A726-AD132BF69F4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6AAB28F-B086-4264-95B6-EA7EE83DAD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C02811E-6BE4-4222-BC1A-B7A33AA255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311FF0CA-89F7-47A7-A9B0-F8A9D0DE3F3D}"/>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A050053-AC3B-4B12-967D-7FB1432D3BA2}"/>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9F2EE677-06C2-42E6-974C-610C27C9C549}"/>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879276F-2C84-468D-B978-22639608DB82}"/>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A516A01A-E063-466F-A164-34B043887AA5}"/>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88F4669-F740-47DA-BC1D-8738B306983E}"/>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3F9CDEDE-B076-4A04-B0DE-7125F5CF7755}"/>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E8638B9D-9244-4515-BCE8-778F3B4CA0CF}"/>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F21FC75F-B108-4D5E-9E0F-77E049D01B8A}"/>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C990FB22-EE08-43D9-A489-8E4685848EA8}"/>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548530B3-E209-44CD-9C2B-3B0317F00E79}"/>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F2BD126-1632-4F33-84E4-BA186778B0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07BE554-6C75-4456-9025-D1EB82B734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A917DC-E3E3-48CB-B3E7-CD9D98A638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8957CBD-5E6D-4A8D-80E8-FD9AB17CFD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A0CA457-B2EE-4E11-89FD-33478E4035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89" name="楕円 188">
          <a:extLst>
            <a:ext uri="{FF2B5EF4-FFF2-40B4-BE49-F238E27FC236}">
              <a16:creationId xmlns:a16="http://schemas.microsoft.com/office/drawing/2014/main" id="{4A37223A-4A3F-490A-8787-8947777BFDEE}"/>
            </a:ext>
          </a:extLst>
        </xdr:cNvPr>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32957D2-B4B1-44C1-9568-D1220F0F3FE8}"/>
            </a:ext>
          </a:extLst>
        </xdr:cNvPr>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91" name="楕円 190">
          <a:extLst>
            <a:ext uri="{FF2B5EF4-FFF2-40B4-BE49-F238E27FC236}">
              <a16:creationId xmlns:a16="http://schemas.microsoft.com/office/drawing/2014/main" id="{179B1D5C-C43A-4F4C-8450-23BAE2E006ED}"/>
            </a:ext>
          </a:extLst>
        </xdr:cNvPr>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71846</xdr:rowOff>
    </xdr:to>
    <xdr:cxnSp macro="">
      <xdr:nvCxnSpPr>
        <xdr:cNvPr id="192" name="直線コネクタ 191">
          <a:extLst>
            <a:ext uri="{FF2B5EF4-FFF2-40B4-BE49-F238E27FC236}">
              <a16:creationId xmlns:a16="http://schemas.microsoft.com/office/drawing/2014/main" id="{A6AB1535-5E42-4EA8-B0F9-A072AED6650C}"/>
            </a:ext>
          </a:extLst>
        </xdr:cNvPr>
        <xdr:cNvCxnSpPr/>
      </xdr:nvCxnSpPr>
      <xdr:spPr>
        <a:xfrm>
          <a:off x="3797300" y="105025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3" name="楕円 192">
          <a:extLst>
            <a:ext uri="{FF2B5EF4-FFF2-40B4-BE49-F238E27FC236}">
              <a16:creationId xmlns:a16="http://schemas.microsoft.com/office/drawing/2014/main" id="{43713194-DA42-4465-9A7A-FE2B73D2A748}"/>
            </a:ext>
          </a:extLst>
        </xdr:cNvPr>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44087</xdr:rowOff>
    </xdr:to>
    <xdr:cxnSp macro="">
      <xdr:nvCxnSpPr>
        <xdr:cNvPr id="194" name="直線コネクタ 193">
          <a:extLst>
            <a:ext uri="{FF2B5EF4-FFF2-40B4-BE49-F238E27FC236}">
              <a16:creationId xmlns:a16="http://schemas.microsoft.com/office/drawing/2014/main" id="{B6F34E7F-95C6-49E1-830B-7D4E8DBEB1DF}"/>
            </a:ext>
          </a:extLst>
        </xdr:cNvPr>
        <xdr:cNvCxnSpPr/>
      </xdr:nvCxnSpPr>
      <xdr:spPr>
        <a:xfrm>
          <a:off x="2908300" y="104682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5" name="楕円 194">
          <a:extLst>
            <a:ext uri="{FF2B5EF4-FFF2-40B4-BE49-F238E27FC236}">
              <a16:creationId xmlns:a16="http://schemas.microsoft.com/office/drawing/2014/main" id="{418EE23B-61F9-4B27-90C1-9B3BF27069FF}"/>
            </a:ext>
          </a:extLst>
        </xdr:cNvPr>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9797</xdr:rowOff>
    </xdr:to>
    <xdr:cxnSp macro="">
      <xdr:nvCxnSpPr>
        <xdr:cNvPr id="196" name="直線コネクタ 195">
          <a:extLst>
            <a:ext uri="{FF2B5EF4-FFF2-40B4-BE49-F238E27FC236}">
              <a16:creationId xmlns:a16="http://schemas.microsoft.com/office/drawing/2014/main" id="{658F4B58-049E-48BD-8A1F-6D2AA755009D}"/>
            </a:ext>
          </a:extLst>
        </xdr:cNvPr>
        <xdr:cNvCxnSpPr/>
      </xdr:nvCxnSpPr>
      <xdr:spPr>
        <a:xfrm>
          <a:off x="2019300" y="104486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97" name="楕円 196">
          <a:extLst>
            <a:ext uri="{FF2B5EF4-FFF2-40B4-BE49-F238E27FC236}">
              <a16:creationId xmlns:a16="http://schemas.microsoft.com/office/drawing/2014/main" id="{1EE5A18F-63A9-4771-85A4-0EAB66112A4C}"/>
            </a:ext>
          </a:extLst>
        </xdr:cNvPr>
        <xdr:cNvSpPr/>
      </xdr:nvSpPr>
      <xdr:spPr>
        <a:xfrm>
          <a:off x="1079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60</xdr:row>
      <xdr:rowOff>161653</xdr:rowOff>
    </xdr:to>
    <xdr:cxnSp macro="">
      <xdr:nvCxnSpPr>
        <xdr:cNvPr id="198" name="直線コネクタ 197">
          <a:extLst>
            <a:ext uri="{FF2B5EF4-FFF2-40B4-BE49-F238E27FC236}">
              <a16:creationId xmlns:a16="http://schemas.microsoft.com/office/drawing/2014/main" id="{A6A14514-6D8B-466A-AC54-FFEE0C3E9D3F}"/>
            </a:ext>
          </a:extLst>
        </xdr:cNvPr>
        <xdr:cNvCxnSpPr/>
      </xdr:nvCxnSpPr>
      <xdr:spPr>
        <a:xfrm>
          <a:off x="1130300" y="104453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2A6E58C-64AE-4385-BDC4-8FC0391DD18E}"/>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A5FA78A-158A-4CE0-A15F-741F53446867}"/>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75781A1-5E65-4BD3-ACA2-ED991AEEFDDB}"/>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6A58371-132E-4DFF-8651-A79FEBE5EC42}"/>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62A5EA2-A9BD-4B96-8693-75CC4D75DA75}"/>
            </a:ext>
          </a:extLst>
        </xdr:cNvPr>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9E91B54-E339-46AA-AC49-B6E6C81EA2B4}"/>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FCDFC0F-697A-4627-9D9B-34920B64EFD9}"/>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2BADB60-8C51-4735-9811-C52424F5DDC2}"/>
            </a:ext>
          </a:extLst>
        </xdr:cNvPr>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1A0AA3E-5F9D-40DE-905F-AFD24B9F1E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E2860DB-5548-449B-9167-C9E1371EC1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6F1C737-70AA-4163-A5BA-E9B54FAEB8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125D8DE-62B5-42B5-BC09-605ACD4FCE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44E996F-AFC2-44CF-99BA-BBC403FF2E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C60D2FA-53E5-4CBE-B732-623C3EFAC6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36837DB-546D-4635-879E-F3773A0AE9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BECFB88-4371-4343-8065-AF10EE8DFC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21D7094-FE9C-4FF3-ADF4-810047A45C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2164DDF-FAC3-4ADF-A7EB-96A4445278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5736D87-00FF-4B1F-ABB1-CC4501A03E3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E673FC6-DFA2-4D1C-B5C0-011623F6EBD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669AB2C-E80D-4448-BFE9-187CF09BB0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BA71F00-3407-40D8-93E3-FDA1812D4C9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5E8D0CD-4AAA-4CDA-A685-FF3E05CE757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2B47F66-4307-402D-BE30-2CCDC5A9C1A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A872833-BBFA-42E6-AC20-A4B27718735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272A5FF-DD83-42DB-A399-967CBEC3113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E3C42A2-4E6C-4D55-A262-589E4DC5EBD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C346890-968E-4FAA-A90D-0820E60418A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F51CCF2-E4D0-4444-BFE0-7610D1832B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CBAE1E9-AC22-4547-B9C0-921856BD1DD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F4B94F0-698F-4A63-B88D-C9C0DC287F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69BA49-ADEA-425C-B0B8-9CE58600D425}"/>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7FAC2C8-602C-4672-B82F-D924BBFDA125}"/>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C536634B-BF9A-45EF-B44A-F6EF8D42AD3F}"/>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8747A90-C4B1-4D2F-BB70-D22A6AA25719}"/>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E6EDA3D8-F507-4ED5-94DC-CEFCE5F766BC}"/>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A7405AA-08C6-4567-B9F9-9A8B817A0BB5}"/>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F404D1FC-DDF4-465A-8E3B-4C559460A781}"/>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58FD794A-50E4-4749-8608-93AF71E2C51C}"/>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4496065C-5EBA-429B-9CF3-41F56B921DC7}"/>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6B18178C-233D-451C-924C-2C328516B723}"/>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11493B30-0241-4B71-95CC-3E11F4B6C9DF}"/>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1B391F2-7657-4847-AC5A-D6EE0C5392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A108470-EDCA-4382-9466-3F7433381C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9FE6671-1E75-486F-8984-FC3E7EE0961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1227D97-E067-4258-96A5-5C6B4F8BB6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CE4D346-9656-4C64-ACA2-26DA4CB559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46362</xdr:rowOff>
    </xdr:from>
    <xdr:to>
      <xdr:col>55</xdr:col>
      <xdr:colOff>50800</xdr:colOff>
      <xdr:row>63</xdr:row>
      <xdr:rowOff>147962</xdr:rowOff>
    </xdr:to>
    <xdr:sp macro="" textlink="">
      <xdr:nvSpPr>
        <xdr:cNvPr id="246" name="楕円 245">
          <a:extLst>
            <a:ext uri="{FF2B5EF4-FFF2-40B4-BE49-F238E27FC236}">
              <a16:creationId xmlns:a16="http://schemas.microsoft.com/office/drawing/2014/main" id="{D8F08B2C-C969-4F16-9A46-6A00B3CE95A0}"/>
            </a:ext>
          </a:extLst>
        </xdr:cNvPr>
        <xdr:cNvSpPr/>
      </xdr:nvSpPr>
      <xdr:spPr>
        <a:xfrm>
          <a:off x="10426700" y="108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69239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BEA5DC3-2FA7-43BF-95F8-4CD5F6FCF5F7}"/>
            </a:ext>
          </a:extLst>
        </xdr:cNvPr>
        <xdr:cNvSpPr txBox="1"/>
      </xdr:nvSpPr>
      <xdr:spPr>
        <a:xfrm>
          <a:off x="10515600" y="1069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46893</xdr:rowOff>
    </xdr:from>
    <xdr:to>
      <xdr:col>50</xdr:col>
      <xdr:colOff>165100</xdr:colOff>
      <xdr:row>63</xdr:row>
      <xdr:rowOff>148493</xdr:rowOff>
    </xdr:to>
    <xdr:sp macro="" textlink="">
      <xdr:nvSpPr>
        <xdr:cNvPr id="248" name="楕円 247">
          <a:extLst>
            <a:ext uri="{FF2B5EF4-FFF2-40B4-BE49-F238E27FC236}">
              <a16:creationId xmlns:a16="http://schemas.microsoft.com/office/drawing/2014/main" id="{55CBC2C6-797F-4642-A1ED-2F1DC8813CF3}"/>
            </a:ext>
          </a:extLst>
        </xdr:cNvPr>
        <xdr:cNvSpPr/>
      </xdr:nvSpPr>
      <xdr:spPr>
        <a:xfrm>
          <a:off x="9588500" y="108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97162</xdr:rowOff>
    </xdr:from>
    <xdr:to>
      <xdr:col>55</xdr:col>
      <xdr:colOff>0</xdr:colOff>
      <xdr:row>63</xdr:row>
      <xdr:rowOff>97693</xdr:rowOff>
    </xdr:to>
    <xdr:cxnSp macro="">
      <xdr:nvCxnSpPr>
        <xdr:cNvPr id="249" name="直線コネクタ 248">
          <a:extLst>
            <a:ext uri="{FF2B5EF4-FFF2-40B4-BE49-F238E27FC236}">
              <a16:creationId xmlns:a16="http://schemas.microsoft.com/office/drawing/2014/main" id="{CED460F7-DF52-49BE-B5D8-8F358A8D56B6}"/>
            </a:ext>
          </a:extLst>
        </xdr:cNvPr>
        <xdr:cNvCxnSpPr/>
      </xdr:nvCxnSpPr>
      <xdr:spPr>
        <a:xfrm flipV="1">
          <a:off x="9639300" y="10898512"/>
          <a:ext cx="8382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47929</xdr:rowOff>
    </xdr:from>
    <xdr:to>
      <xdr:col>46</xdr:col>
      <xdr:colOff>38100</xdr:colOff>
      <xdr:row>63</xdr:row>
      <xdr:rowOff>149529</xdr:rowOff>
    </xdr:to>
    <xdr:sp macro="" textlink="">
      <xdr:nvSpPr>
        <xdr:cNvPr id="250" name="楕円 249">
          <a:extLst>
            <a:ext uri="{FF2B5EF4-FFF2-40B4-BE49-F238E27FC236}">
              <a16:creationId xmlns:a16="http://schemas.microsoft.com/office/drawing/2014/main" id="{C6B0A53C-40A7-4EB7-9B15-4911CC6844AA}"/>
            </a:ext>
          </a:extLst>
        </xdr:cNvPr>
        <xdr:cNvSpPr/>
      </xdr:nvSpPr>
      <xdr:spPr>
        <a:xfrm>
          <a:off x="8699500" y="108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97693</xdr:rowOff>
    </xdr:from>
    <xdr:to>
      <xdr:col>50</xdr:col>
      <xdr:colOff>114300</xdr:colOff>
      <xdr:row>63</xdr:row>
      <xdr:rowOff>98729</xdr:rowOff>
    </xdr:to>
    <xdr:cxnSp macro="">
      <xdr:nvCxnSpPr>
        <xdr:cNvPr id="251" name="直線コネクタ 250">
          <a:extLst>
            <a:ext uri="{FF2B5EF4-FFF2-40B4-BE49-F238E27FC236}">
              <a16:creationId xmlns:a16="http://schemas.microsoft.com/office/drawing/2014/main" id="{D957D539-DED7-4F27-B54E-CF13336830A9}"/>
            </a:ext>
          </a:extLst>
        </xdr:cNvPr>
        <xdr:cNvCxnSpPr/>
      </xdr:nvCxnSpPr>
      <xdr:spPr>
        <a:xfrm flipV="1">
          <a:off x="8750300" y="10899043"/>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50154</xdr:rowOff>
    </xdr:from>
    <xdr:to>
      <xdr:col>41</xdr:col>
      <xdr:colOff>101600</xdr:colOff>
      <xdr:row>63</xdr:row>
      <xdr:rowOff>151754</xdr:rowOff>
    </xdr:to>
    <xdr:sp macro="" textlink="">
      <xdr:nvSpPr>
        <xdr:cNvPr id="252" name="楕円 251">
          <a:extLst>
            <a:ext uri="{FF2B5EF4-FFF2-40B4-BE49-F238E27FC236}">
              <a16:creationId xmlns:a16="http://schemas.microsoft.com/office/drawing/2014/main" id="{BA3030EC-1056-4AAC-A52A-DAF8B9F8EC07}"/>
            </a:ext>
          </a:extLst>
        </xdr:cNvPr>
        <xdr:cNvSpPr/>
      </xdr:nvSpPr>
      <xdr:spPr>
        <a:xfrm>
          <a:off x="7810500" y="108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98729</xdr:rowOff>
    </xdr:from>
    <xdr:to>
      <xdr:col>45</xdr:col>
      <xdr:colOff>177800</xdr:colOff>
      <xdr:row>63</xdr:row>
      <xdr:rowOff>100954</xdr:rowOff>
    </xdr:to>
    <xdr:cxnSp macro="">
      <xdr:nvCxnSpPr>
        <xdr:cNvPr id="253" name="直線コネクタ 252">
          <a:extLst>
            <a:ext uri="{FF2B5EF4-FFF2-40B4-BE49-F238E27FC236}">
              <a16:creationId xmlns:a16="http://schemas.microsoft.com/office/drawing/2014/main" id="{C586EB9D-DDBE-4689-B587-8CACF6F01D1F}"/>
            </a:ext>
          </a:extLst>
        </xdr:cNvPr>
        <xdr:cNvCxnSpPr/>
      </xdr:nvCxnSpPr>
      <xdr:spPr>
        <a:xfrm flipV="1">
          <a:off x="7861300" y="10900079"/>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54717</xdr:rowOff>
    </xdr:from>
    <xdr:to>
      <xdr:col>36</xdr:col>
      <xdr:colOff>165100</xdr:colOff>
      <xdr:row>63</xdr:row>
      <xdr:rowOff>156317</xdr:rowOff>
    </xdr:to>
    <xdr:sp macro="" textlink="">
      <xdr:nvSpPr>
        <xdr:cNvPr id="254" name="楕円 253">
          <a:extLst>
            <a:ext uri="{FF2B5EF4-FFF2-40B4-BE49-F238E27FC236}">
              <a16:creationId xmlns:a16="http://schemas.microsoft.com/office/drawing/2014/main" id="{7B0BAD6B-EC17-4C05-AE7E-ED2DDA9228F2}"/>
            </a:ext>
          </a:extLst>
        </xdr:cNvPr>
        <xdr:cNvSpPr/>
      </xdr:nvSpPr>
      <xdr:spPr>
        <a:xfrm>
          <a:off x="6921500" y="108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100954</xdr:rowOff>
    </xdr:from>
    <xdr:to>
      <xdr:col>41</xdr:col>
      <xdr:colOff>50800</xdr:colOff>
      <xdr:row>63</xdr:row>
      <xdr:rowOff>105517</xdr:rowOff>
    </xdr:to>
    <xdr:cxnSp macro="">
      <xdr:nvCxnSpPr>
        <xdr:cNvPr id="255" name="直線コネクタ 254">
          <a:extLst>
            <a:ext uri="{FF2B5EF4-FFF2-40B4-BE49-F238E27FC236}">
              <a16:creationId xmlns:a16="http://schemas.microsoft.com/office/drawing/2014/main" id="{7CC602AF-C688-4204-96C4-1488995A25DB}"/>
            </a:ext>
          </a:extLst>
        </xdr:cNvPr>
        <xdr:cNvCxnSpPr/>
      </xdr:nvCxnSpPr>
      <xdr:spPr>
        <a:xfrm flipV="1">
          <a:off x="6972300" y="10902304"/>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29746CB-8101-44CD-ADE1-D9948ABB1C5C}"/>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70C26E5-E42E-4D36-A9AF-86C95AF0E5F4}"/>
            </a:ext>
          </a:extLst>
        </xdr:cNvPr>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487BFC1-CDA7-4F35-9A00-0A28D59F188B}"/>
            </a:ext>
          </a:extLst>
        </xdr:cNvPr>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F4B4F0D-08BC-4D0A-88F3-365C96937550}"/>
            </a:ext>
          </a:extLst>
        </xdr:cNvPr>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165020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0561571-B9FD-4A33-8226-AE69257C2D4B}"/>
            </a:ext>
          </a:extLst>
        </xdr:cNvPr>
        <xdr:cNvSpPr txBox="1"/>
      </xdr:nvSpPr>
      <xdr:spPr>
        <a:xfrm>
          <a:off x="9327095" y="106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166056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55E868E-7DF0-4BED-829A-B9627EA21192}"/>
            </a:ext>
          </a:extLst>
        </xdr:cNvPr>
        <xdr:cNvSpPr txBox="1"/>
      </xdr:nvSpPr>
      <xdr:spPr>
        <a:xfrm>
          <a:off x="8450795" y="106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168281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7E187A5-42D9-4E3F-9EBC-644428FCC53B}"/>
            </a:ext>
          </a:extLst>
        </xdr:cNvPr>
        <xdr:cNvSpPr txBox="1"/>
      </xdr:nvSpPr>
      <xdr:spPr>
        <a:xfrm>
          <a:off x="7561795" y="106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1394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2B4C6AF-9552-466F-98CC-EA27481130AF}"/>
            </a:ext>
          </a:extLst>
        </xdr:cNvPr>
        <xdr:cNvSpPr txBox="1"/>
      </xdr:nvSpPr>
      <xdr:spPr>
        <a:xfrm>
          <a:off x="6672795" y="1063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E48F297-448C-414D-83DA-C7B93E6A47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A5A4B98-D0C4-4E0A-9D3A-B61919F00F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0532293-3A1F-4E3F-A904-6F55FB768E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69429DF-583B-4545-818F-E8526121D9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2246469-F047-45DA-8E2F-46E561086A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C5DADAA-D510-41B5-8CDC-070AE77330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B23BAB7-9389-41D2-B423-5EC4E56E07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230E6B9-7255-4AA6-8C6D-35519D854AE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A1AF7B40-D02B-4ACB-8713-D6CB22953D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B08CA93-4154-464B-A45C-005B05FB12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D2A02620-E4E5-40E5-BC97-F25F07B950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C28F4D39-A0E5-48E7-8D37-770841D688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15A7BD6D-AAE0-476E-AFB5-11F60CD039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A599C75D-6717-4141-ADF1-1F57D7AD80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AE840C54-9FBF-48F3-AAB2-0E43806D2E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EFC4D5DD-C1FD-4E5D-A50E-8A1FAF56F3D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E11A3F48-BEAA-4E61-AC48-F2B9D42C0C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712954D-1D9E-4D33-BDF7-A79DBC5BED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36619BA-0000-4D91-AFBD-7A236909A4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8F82E4F4-F2D3-4450-85E4-360BC76BCB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AEAB189E-7021-4D76-9916-7B16865736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1DE9DC4-7F25-4FFC-8BF8-FE83FA7746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733BB845-8AE2-4A99-9D01-0ED4A553AA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F2177813-047D-4DE9-9A27-8D477DB8647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8204A9A9-F207-4649-A8F9-0DF7BE515A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735E02B9-359D-4C32-BEEF-792FD72659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AA5079CF-E0BA-4DE9-8DDD-2A03EB432C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B5897241-A37A-4DEF-BFA0-9D1AD937FA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F8AED391-5CD1-4A61-B51E-55787D82A5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6F844077-A6C5-4F26-8A7C-8622D06C6E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54A5A3C4-7D94-44A0-8441-69EDA3A22A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D27D0711-CA39-4DD5-B101-0583B0F8CB7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37830EDB-603F-4392-A151-5093BCE513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50F81903-2914-4763-95A4-27D13A3226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B9A4D57F-CA73-4868-B7A7-D7EDD6751A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6824453-87B2-40E7-BE6E-B1E19EEC22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20BE460-B0FE-4615-BB67-59CEC536F7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DDD449F2-5967-464B-99DF-65F78D07426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DB407102-2E78-40CE-BA90-FCB19CEABD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B4A3A389-F6D4-4AE2-A0EC-DD260E36E9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D29805A6-4447-4C08-A43F-23825EDD4C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CE820DAD-9C3E-4787-99E1-FFF4E254FA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67788BBB-7731-4628-935B-833C9557B4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53D91C10-E2ED-4E97-9FAE-C669E4A40ED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5F9FAFBC-D08D-4C2A-9E23-5D4F37BACBC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73BC51A9-F2AC-47A4-AB3E-A42FB216CD6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CD648202-6603-47F5-A783-C7F23F18937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7E5021E-89C9-45F4-9404-30FC06572E6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EF8083CC-C8A2-4847-B12F-BE9CC12121C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B584AF0C-AB24-4CB8-86AB-1DD4EBADA3A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3FE592F9-461A-4D55-A97F-CA082979AF7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7669200C-13DC-4377-84AC-3119D38AAA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436B19D8-0EA6-41D2-A061-367C58C60C4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8E375E4-9E74-4145-950D-90C75E8EA6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921E4337-A69D-4BDE-924F-C08BB954604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B3555084-6813-4B9D-9B66-3F51C88B77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7D058F0C-487F-47F9-B424-DCB0C5C50576}"/>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2BB5C27D-6F9F-400B-B472-3A3350A1C70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C56A2A3F-9E79-47CD-B377-2651F5175BA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ED10BC5A-80D7-4188-9A6A-3699C459C069}"/>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8AF4027C-7651-48F9-B3E3-F48CA0F949B6}"/>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697E40CC-6C94-431B-97ED-E5D5B65A0E28}"/>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3DF0DA7B-EA0A-473F-B75A-0AA03F6352AA}"/>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A42D7CDD-E7F6-4F73-94E1-5535AACB8B43}"/>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8" name="フローチャート: 判断 327">
          <a:extLst>
            <a:ext uri="{FF2B5EF4-FFF2-40B4-BE49-F238E27FC236}">
              <a16:creationId xmlns:a16="http://schemas.microsoft.com/office/drawing/2014/main" id="{4BD15F0F-552C-4DA6-B5C0-0EFB4A83781F}"/>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a:extLst>
            <a:ext uri="{FF2B5EF4-FFF2-40B4-BE49-F238E27FC236}">
              <a16:creationId xmlns:a16="http://schemas.microsoft.com/office/drawing/2014/main" id="{87A64D73-4B4D-44D6-BB51-91D812EE7BC9}"/>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30" name="フローチャート: 判断 329">
          <a:extLst>
            <a:ext uri="{FF2B5EF4-FFF2-40B4-BE49-F238E27FC236}">
              <a16:creationId xmlns:a16="http://schemas.microsoft.com/office/drawing/2014/main" id="{2D0902DD-E9D6-4853-BC9F-D5CD34400A14}"/>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92E50A7-DC43-4729-BDBF-423BB8F1639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96D4A3E-B77B-46A5-8034-3F55DDD847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1541ACE-4007-4370-B16C-CBB2B0B2AB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131B30B-84E4-4FFA-A718-62E4B7A975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31BFCBE-C923-4BD2-8225-2A1F2E08F8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126365</xdr:rowOff>
    </xdr:from>
    <xdr:to>
      <xdr:col>85</xdr:col>
      <xdr:colOff>177800</xdr:colOff>
      <xdr:row>35</xdr:row>
      <xdr:rowOff>56515</xdr:rowOff>
    </xdr:to>
    <xdr:sp macro="" textlink="">
      <xdr:nvSpPr>
        <xdr:cNvPr id="336" name="楕円 335">
          <a:extLst>
            <a:ext uri="{FF2B5EF4-FFF2-40B4-BE49-F238E27FC236}">
              <a16:creationId xmlns:a16="http://schemas.microsoft.com/office/drawing/2014/main" id="{CBE0B28D-9B88-4461-93AE-4F6CDCD5844B}"/>
            </a:ext>
          </a:extLst>
        </xdr:cNvPr>
        <xdr:cNvSpPr/>
      </xdr:nvSpPr>
      <xdr:spPr>
        <a:xfrm>
          <a:off x="162687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149242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16F81177-0245-47A4-8FDA-2DC8451BC9F1}"/>
            </a:ext>
          </a:extLst>
        </xdr:cNvPr>
        <xdr:cNvSpPr txBox="1"/>
      </xdr:nvSpPr>
      <xdr:spPr>
        <a:xfrm>
          <a:off x="16357600"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86360</xdr:rowOff>
    </xdr:from>
    <xdr:to>
      <xdr:col>81</xdr:col>
      <xdr:colOff>101600</xdr:colOff>
      <xdr:row>35</xdr:row>
      <xdr:rowOff>16510</xdr:rowOff>
    </xdr:to>
    <xdr:sp macro="" textlink="">
      <xdr:nvSpPr>
        <xdr:cNvPr id="338" name="楕円 337">
          <a:extLst>
            <a:ext uri="{FF2B5EF4-FFF2-40B4-BE49-F238E27FC236}">
              <a16:creationId xmlns:a16="http://schemas.microsoft.com/office/drawing/2014/main" id="{1E2357DD-C58C-42FA-8A73-E67E4BE9EDBF}"/>
            </a:ext>
          </a:extLst>
        </xdr:cNvPr>
        <xdr:cNvSpPr/>
      </xdr:nvSpPr>
      <xdr:spPr>
        <a:xfrm>
          <a:off x="15430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137160</xdr:rowOff>
    </xdr:from>
    <xdr:to>
      <xdr:col>85</xdr:col>
      <xdr:colOff>127000</xdr:colOff>
      <xdr:row>35</xdr:row>
      <xdr:rowOff>5715</xdr:rowOff>
    </xdr:to>
    <xdr:cxnSp macro="">
      <xdr:nvCxnSpPr>
        <xdr:cNvPr id="339" name="直線コネクタ 338">
          <a:extLst>
            <a:ext uri="{FF2B5EF4-FFF2-40B4-BE49-F238E27FC236}">
              <a16:creationId xmlns:a16="http://schemas.microsoft.com/office/drawing/2014/main" id="{9AD6AF1B-B3F0-4DC8-A4E8-4C9C8FC60B78}"/>
            </a:ext>
          </a:extLst>
        </xdr:cNvPr>
        <xdr:cNvCxnSpPr/>
      </xdr:nvCxnSpPr>
      <xdr:spPr>
        <a:xfrm>
          <a:off x="15481300" y="59664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44450</xdr:rowOff>
    </xdr:from>
    <xdr:to>
      <xdr:col>76</xdr:col>
      <xdr:colOff>165100</xdr:colOff>
      <xdr:row>34</xdr:row>
      <xdr:rowOff>146050</xdr:rowOff>
    </xdr:to>
    <xdr:sp macro="" textlink="">
      <xdr:nvSpPr>
        <xdr:cNvPr id="340" name="楕円 339">
          <a:extLst>
            <a:ext uri="{FF2B5EF4-FFF2-40B4-BE49-F238E27FC236}">
              <a16:creationId xmlns:a16="http://schemas.microsoft.com/office/drawing/2014/main" id="{D51CDC62-06FA-428E-BA94-0D61F2120CD3}"/>
            </a:ext>
          </a:extLst>
        </xdr:cNvPr>
        <xdr:cNvSpPr/>
      </xdr:nvSpPr>
      <xdr:spPr>
        <a:xfrm>
          <a:off x="14541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34</xdr:row>
      <xdr:rowOff>137160</xdr:rowOff>
    </xdr:to>
    <xdr:cxnSp macro="">
      <xdr:nvCxnSpPr>
        <xdr:cNvPr id="341" name="直線コネクタ 340">
          <a:extLst>
            <a:ext uri="{FF2B5EF4-FFF2-40B4-BE49-F238E27FC236}">
              <a16:creationId xmlns:a16="http://schemas.microsoft.com/office/drawing/2014/main" id="{981CC39F-B599-4CF0-A7D6-CF57741DD7C5}"/>
            </a:ext>
          </a:extLst>
        </xdr:cNvPr>
        <xdr:cNvCxnSpPr/>
      </xdr:nvCxnSpPr>
      <xdr:spPr>
        <a:xfrm>
          <a:off x="14592300" y="5924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xdr:rowOff>
    </xdr:from>
    <xdr:to>
      <xdr:col>72</xdr:col>
      <xdr:colOff>38100</xdr:colOff>
      <xdr:row>34</xdr:row>
      <xdr:rowOff>104140</xdr:rowOff>
    </xdr:to>
    <xdr:sp macro="" textlink="">
      <xdr:nvSpPr>
        <xdr:cNvPr id="342" name="楕円 341">
          <a:extLst>
            <a:ext uri="{FF2B5EF4-FFF2-40B4-BE49-F238E27FC236}">
              <a16:creationId xmlns:a16="http://schemas.microsoft.com/office/drawing/2014/main" id="{6F100179-4C30-4620-8A95-DE36348227E0}"/>
            </a:ext>
          </a:extLst>
        </xdr:cNvPr>
        <xdr:cNvSpPr/>
      </xdr:nvSpPr>
      <xdr:spPr>
        <a:xfrm>
          <a:off x="1365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53340</xdr:rowOff>
    </xdr:from>
    <xdr:to>
      <xdr:col>76</xdr:col>
      <xdr:colOff>114300</xdr:colOff>
      <xdr:row>34</xdr:row>
      <xdr:rowOff>95250</xdr:rowOff>
    </xdr:to>
    <xdr:cxnSp macro="">
      <xdr:nvCxnSpPr>
        <xdr:cNvPr id="343" name="直線コネクタ 342">
          <a:extLst>
            <a:ext uri="{FF2B5EF4-FFF2-40B4-BE49-F238E27FC236}">
              <a16:creationId xmlns:a16="http://schemas.microsoft.com/office/drawing/2014/main" id="{0271CDE9-1B41-4073-9CDA-B4B185CE83B5}"/>
            </a:ext>
          </a:extLst>
        </xdr:cNvPr>
        <xdr:cNvCxnSpPr/>
      </xdr:nvCxnSpPr>
      <xdr:spPr>
        <a:xfrm>
          <a:off x="13703300" y="5882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344" name="楕円 343">
          <a:extLst>
            <a:ext uri="{FF2B5EF4-FFF2-40B4-BE49-F238E27FC236}">
              <a16:creationId xmlns:a16="http://schemas.microsoft.com/office/drawing/2014/main" id="{1D0340EC-2C6F-4603-B340-D003E2DA6D2F}"/>
            </a:ext>
          </a:extLst>
        </xdr:cNvPr>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34</xdr:row>
      <xdr:rowOff>53340</xdr:rowOff>
    </xdr:to>
    <xdr:cxnSp macro="">
      <xdr:nvCxnSpPr>
        <xdr:cNvPr id="345" name="直線コネクタ 344">
          <a:extLst>
            <a:ext uri="{FF2B5EF4-FFF2-40B4-BE49-F238E27FC236}">
              <a16:creationId xmlns:a16="http://schemas.microsoft.com/office/drawing/2014/main" id="{858423B6-3065-4C4C-B7C9-A78FF0D5EFE6}"/>
            </a:ext>
          </a:extLst>
        </xdr:cNvPr>
        <xdr:cNvCxnSpPr/>
      </xdr:nvCxnSpPr>
      <xdr:spPr>
        <a:xfrm>
          <a:off x="12814300" y="5791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925CA70D-E125-41FA-910C-2925B61499D8}"/>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B84065EB-35BD-4521-87A7-CA9975C1E42A}"/>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D2EBFEC3-B030-419A-BD61-41ABF233717F}"/>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CA0788F3-8902-4157-AC8F-58D4D01520D9}"/>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33037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80C9D91A-6D87-4475-9A31-3EB669AE032A}"/>
            </a:ext>
          </a:extLst>
        </xdr:cNvPr>
        <xdr:cNvSpPr txBox="1"/>
      </xdr:nvSpPr>
      <xdr:spPr>
        <a:xfrm>
          <a:off x="152660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162577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8AB25CF4-0D7A-4B17-BBD1-3CF8A5279755}"/>
            </a:ext>
          </a:extLst>
        </xdr:cNvPr>
        <xdr:cNvSpPr txBox="1"/>
      </xdr:nvSpPr>
      <xdr:spPr>
        <a:xfrm>
          <a:off x="14389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120667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E277B544-ABC6-4BB3-B450-D68AF562D105}"/>
            </a:ext>
          </a:extLst>
        </xdr:cNvPr>
        <xdr:cNvSpPr txBox="1"/>
      </xdr:nvSpPr>
      <xdr:spPr>
        <a:xfrm>
          <a:off x="13500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75EED6A3-A1D2-404B-8462-670D3566E11B}"/>
            </a:ext>
          </a:extLst>
        </xdr:cNvPr>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9684C9A6-FEFD-41A0-89BD-BABDC91716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F176C64E-BD67-43AB-8EFF-3BA913B9A0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5918A87E-4231-42A0-9152-7CF04E1543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160D9238-99C5-4BD9-9C48-D61A18AF7F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BBB8697A-11E6-40C9-824E-6B0565B995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5A73AAD2-D86E-4BED-9936-06A34CE0B0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F4AA3318-A7B7-4C6B-87A9-F1841A0D0C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28F71152-C3A8-4ADC-BC8A-34902BCB28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78BB1023-F280-48DC-9A4A-63E1EF46D8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566191FD-9DD0-4BAB-908C-7F00764292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B7C817F-F6FD-4245-BBCD-E8F067CCEF7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3612E93F-89B5-485F-9A3E-CA5DCD47A0E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A754E8DE-33CA-4EFF-804A-6BAE5CA13A4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428E0052-D99D-4440-8453-FF93EFAE8CB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226DD84F-DB05-4329-B009-F587720E0B5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580A1B5A-E2B3-49C5-9EF7-08A021D2D0A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3D4EC7CA-E9B3-4ED9-B4B8-D2DBEF2A03C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301D52F2-FBA5-4901-8DA8-4F319E5239B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96040D7F-7910-44AD-87BA-21AF89C14C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92183AD7-E85F-46F4-977C-345C143BBD0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6A2D0A9D-B71B-4D5C-B78E-16920E27E8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18C33C8F-13E0-458B-9F9C-D5ED0FC8E1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55B17A0C-3113-4E48-B0A4-0051BD46E9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B58BB175-406C-4EBD-BE62-828BBA91DB8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BA618D30-6621-4AC8-9EFC-46FDFD36DF75}"/>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F9A24FDE-46B9-441A-B9B7-218DC47689DC}"/>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510B632B-B87A-4FD7-AD27-3B1F9CA3F8FB}"/>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43FBD179-17C4-4AC2-8EB8-D25A96933274}"/>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A3BFF12F-0836-4123-A81B-25CAF718832F}"/>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E4E6C4AF-0863-42FE-BB63-0AB4CF60C56B}"/>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20F4B4A2-589D-4E74-95B2-68D7B1E2DD86}"/>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3E16BC93-24EA-42AC-812C-B74D92CA6685}"/>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6" name="フローチャート: 判断 385">
          <a:extLst>
            <a:ext uri="{FF2B5EF4-FFF2-40B4-BE49-F238E27FC236}">
              <a16:creationId xmlns:a16="http://schemas.microsoft.com/office/drawing/2014/main" id="{4CEFD8E0-87FE-4A7F-9499-D84BCEE3372D}"/>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FF908B6C-DADA-4372-8ADF-AC37F62C565B}"/>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57C6E27E-92DC-469E-BE9D-567509099B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5A29BF8-0298-4072-A478-F943E2A823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B26C32B-2535-4A9E-AE71-E2CA706CA0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F8ED16-506F-4432-9C3B-0831413721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459CCB9-1244-46C6-952B-B120DE2F3F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67310</xdr:rowOff>
    </xdr:from>
    <xdr:to>
      <xdr:col>116</xdr:col>
      <xdr:colOff>114300</xdr:colOff>
      <xdr:row>40</xdr:row>
      <xdr:rowOff>168910</xdr:rowOff>
    </xdr:to>
    <xdr:sp macro="" textlink="">
      <xdr:nvSpPr>
        <xdr:cNvPr id="393" name="楕円 392">
          <a:extLst>
            <a:ext uri="{FF2B5EF4-FFF2-40B4-BE49-F238E27FC236}">
              <a16:creationId xmlns:a16="http://schemas.microsoft.com/office/drawing/2014/main" id="{52098DD2-4124-4C5D-8CC9-3E784C4D2780}"/>
            </a:ext>
          </a:extLst>
        </xdr:cNvPr>
        <xdr:cNvSpPr/>
      </xdr:nvSpPr>
      <xdr:spPr>
        <a:xfrm>
          <a:off x="22110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45737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90F4D124-FA41-4C6C-96DB-A87CF6472659}"/>
            </a:ext>
          </a:extLst>
        </xdr:cNvPr>
        <xdr:cNvSpPr txBox="1"/>
      </xdr:nvSpPr>
      <xdr:spPr>
        <a:xfrm>
          <a:off x="22199600"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67310</xdr:rowOff>
    </xdr:from>
    <xdr:to>
      <xdr:col>112</xdr:col>
      <xdr:colOff>38100</xdr:colOff>
      <xdr:row>40</xdr:row>
      <xdr:rowOff>168910</xdr:rowOff>
    </xdr:to>
    <xdr:sp macro="" textlink="">
      <xdr:nvSpPr>
        <xdr:cNvPr id="395" name="楕円 394">
          <a:extLst>
            <a:ext uri="{FF2B5EF4-FFF2-40B4-BE49-F238E27FC236}">
              <a16:creationId xmlns:a16="http://schemas.microsoft.com/office/drawing/2014/main" id="{8943896C-D0FD-43E5-94CC-005C522F85E2}"/>
            </a:ext>
          </a:extLst>
        </xdr:cNvPr>
        <xdr:cNvSpPr/>
      </xdr:nvSpPr>
      <xdr:spPr>
        <a:xfrm>
          <a:off x="21272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118110</xdr:rowOff>
    </xdr:from>
    <xdr:to>
      <xdr:col>116</xdr:col>
      <xdr:colOff>63500</xdr:colOff>
      <xdr:row>40</xdr:row>
      <xdr:rowOff>118110</xdr:rowOff>
    </xdr:to>
    <xdr:cxnSp macro="">
      <xdr:nvCxnSpPr>
        <xdr:cNvPr id="396" name="直線コネクタ 395">
          <a:extLst>
            <a:ext uri="{FF2B5EF4-FFF2-40B4-BE49-F238E27FC236}">
              <a16:creationId xmlns:a16="http://schemas.microsoft.com/office/drawing/2014/main" id="{FAEBBBE9-B45B-4F0D-82FD-79AA8B9754E2}"/>
            </a:ext>
          </a:extLst>
        </xdr:cNvPr>
        <xdr:cNvCxnSpPr/>
      </xdr:nvCxnSpPr>
      <xdr:spPr>
        <a:xfrm>
          <a:off x="21323300" y="6976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67310</xdr:rowOff>
    </xdr:from>
    <xdr:to>
      <xdr:col>107</xdr:col>
      <xdr:colOff>101600</xdr:colOff>
      <xdr:row>40</xdr:row>
      <xdr:rowOff>168910</xdr:rowOff>
    </xdr:to>
    <xdr:sp macro="" textlink="">
      <xdr:nvSpPr>
        <xdr:cNvPr id="397" name="楕円 396">
          <a:extLst>
            <a:ext uri="{FF2B5EF4-FFF2-40B4-BE49-F238E27FC236}">
              <a16:creationId xmlns:a16="http://schemas.microsoft.com/office/drawing/2014/main" id="{FC755140-EA7F-4FC3-AE52-C3E27C96AF26}"/>
            </a:ext>
          </a:extLst>
        </xdr:cNvPr>
        <xdr:cNvSpPr/>
      </xdr:nvSpPr>
      <xdr:spPr>
        <a:xfrm>
          <a:off x="20383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118110</xdr:rowOff>
    </xdr:from>
    <xdr:to>
      <xdr:col>111</xdr:col>
      <xdr:colOff>177800</xdr:colOff>
      <xdr:row>40</xdr:row>
      <xdr:rowOff>118110</xdr:rowOff>
    </xdr:to>
    <xdr:cxnSp macro="">
      <xdr:nvCxnSpPr>
        <xdr:cNvPr id="398" name="直線コネクタ 397">
          <a:extLst>
            <a:ext uri="{FF2B5EF4-FFF2-40B4-BE49-F238E27FC236}">
              <a16:creationId xmlns:a16="http://schemas.microsoft.com/office/drawing/2014/main" id="{5917CD25-C0B0-4C73-8F11-788BA0D871E4}"/>
            </a:ext>
          </a:extLst>
        </xdr:cNvPr>
        <xdr:cNvCxnSpPr/>
      </xdr:nvCxnSpPr>
      <xdr:spPr>
        <a:xfrm>
          <a:off x="20434300" y="697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67310</xdr:rowOff>
    </xdr:from>
    <xdr:to>
      <xdr:col>102</xdr:col>
      <xdr:colOff>165100</xdr:colOff>
      <xdr:row>40</xdr:row>
      <xdr:rowOff>168910</xdr:rowOff>
    </xdr:to>
    <xdr:sp macro="" textlink="">
      <xdr:nvSpPr>
        <xdr:cNvPr id="399" name="楕円 398">
          <a:extLst>
            <a:ext uri="{FF2B5EF4-FFF2-40B4-BE49-F238E27FC236}">
              <a16:creationId xmlns:a16="http://schemas.microsoft.com/office/drawing/2014/main" id="{F3F628A0-5391-4FA6-BB4C-F22F9575A58B}"/>
            </a:ext>
          </a:extLst>
        </xdr:cNvPr>
        <xdr:cNvSpPr/>
      </xdr:nvSpPr>
      <xdr:spPr>
        <a:xfrm>
          <a:off x="19494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118110</xdr:rowOff>
    </xdr:from>
    <xdr:to>
      <xdr:col>107</xdr:col>
      <xdr:colOff>50800</xdr:colOff>
      <xdr:row>40</xdr:row>
      <xdr:rowOff>118110</xdr:rowOff>
    </xdr:to>
    <xdr:cxnSp macro="">
      <xdr:nvCxnSpPr>
        <xdr:cNvPr id="400" name="直線コネクタ 399">
          <a:extLst>
            <a:ext uri="{FF2B5EF4-FFF2-40B4-BE49-F238E27FC236}">
              <a16:creationId xmlns:a16="http://schemas.microsoft.com/office/drawing/2014/main" id="{C1099BF6-A31C-4252-ACE1-BA6A9D64FE08}"/>
            </a:ext>
          </a:extLst>
        </xdr:cNvPr>
        <xdr:cNvCxnSpPr/>
      </xdr:nvCxnSpPr>
      <xdr:spPr>
        <a:xfrm>
          <a:off x="19545300" y="697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01" name="楕円 400">
          <a:extLst>
            <a:ext uri="{FF2B5EF4-FFF2-40B4-BE49-F238E27FC236}">
              <a16:creationId xmlns:a16="http://schemas.microsoft.com/office/drawing/2014/main" id="{B0AD77D4-8723-4E8B-88A5-4711551D610B}"/>
            </a:ext>
          </a:extLst>
        </xdr:cNvPr>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118110</xdr:rowOff>
    </xdr:from>
    <xdr:to>
      <xdr:col>102</xdr:col>
      <xdr:colOff>114300</xdr:colOff>
      <xdr:row>40</xdr:row>
      <xdr:rowOff>121920</xdr:rowOff>
    </xdr:to>
    <xdr:cxnSp macro="">
      <xdr:nvCxnSpPr>
        <xdr:cNvPr id="402" name="直線コネクタ 401">
          <a:extLst>
            <a:ext uri="{FF2B5EF4-FFF2-40B4-BE49-F238E27FC236}">
              <a16:creationId xmlns:a16="http://schemas.microsoft.com/office/drawing/2014/main" id="{8064AD04-629F-4E9D-8719-DD5022930A0E}"/>
            </a:ext>
          </a:extLst>
        </xdr:cNvPr>
        <xdr:cNvCxnSpPr/>
      </xdr:nvCxnSpPr>
      <xdr:spPr>
        <a:xfrm flipV="1">
          <a:off x="18656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8C9729B5-4291-411A-8463-9EA0D2E1FD4E}"/>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9D602385-86E9-43CC-AD3E-793EFFC4507B}"/>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F3E2ED27-0979-4D28-B562-26708CCDA3E1}"/>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3BB25250-1469-4CDA-9879-F638BE37B527}"/>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160037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7E8EA96A-FFBE-4B52-A0D5-8023E7000786}"/>
            </a:ext>
          </a:extLst>
        </xdr:cNvPr>
        <xdr:cNvSpPr txBox="1"/>
      </xdr:nvSpPr>
      <xdr:spPr>
        <a:xfrm>
          <a:off x="21075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160037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54DFE0EA-61FE-421C-BABB-AB307543F64B}"/>
            </a:ext>
          </a:extLst>
        </xdr:cNvPr>
        <xdr:cNvSpPr txBox="1"/>
      </xdr:nvSpPr>
      <xdr:spPr>
        <a:xfrm>
          <a:off x="20199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160037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4B47AD0F-0034-4EE4-B81B-E647B7B87352}"/>
            </a:ext>
          </a:extLst>
        </xdr:cNvPr>
        <xdr:cNvSpPr txBox="1"/>
      </xdr:nvSpPr>
      <xdr:spPr>
        <a:xfrm>
          <a:off x="19310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20EB4E40-19EB-444F-87FE-DBADA7C3A9BF}"/>
            </a:ext>
          </a:extLst>
        </xdr:cNvPr>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2B6BABF9-7902-4CF0-9870-9828C9A770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226AB603-F554-45EC-9E95-D7D85BA386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792095BB-62B3-4E13-8EBB-F0307AD764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1981D649-4026-4077-9354-61FA9C2BAF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4A4BE7AF-B018-48A0-B348-6704751EEB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4B174588-2E84-4189-8C72-9434B11657B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A1746BF4-61E7-4F50-AF0D-69ED90AA3A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C9AE0DD3-4329-42F3-8F61-37E2789E6E2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9D4C214B-179E-4446-AEB3-73172AEC0C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3AC2373C-D533-42C4-9032-C24CCE2C2B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73031400-668B-4410-B828-F531F4DDB0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9CD38F3B-C24D-4FFE-9769-E5EC1DADA86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74EEE738-1616-4749-ABCF-443124EB604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0F7908C3-AA0F-41EA-AD2E-9911CE816F5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14EA5D66-FEA8-45C2-A245-01E49735858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56B4B691-ADCA-44A6-9CD2-DB4F906252D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CB3633FD-A09E-451E-8727-78E3BA1019E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4DA14F79-A10D-4DF2-9266-1C9474AEF2E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35C7EB38-D308-45D1-9D43-26593076F39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F65B78F6-E255-4054-B608-4BB0ABF5CC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97295368-6139-4842-9F7A-A49C4C20666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FE24F700-64B1-4576-9BB4-AFFE90FF79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130051F5-D3FF-4698-BC05-4B05E229A629}"/>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E2ABE971-012E-45ED-8F42-A2E18292BDC2}"/>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2D92424C-1996-4400-83A1-6AC60FC78A9F}"/>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B2E5F937-6A38-4684-AA67-62F775BE8019}"/>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C38C3A63-091D-4220-B2F2-1DC1A8A4DD81}"/>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8E46DFEE-82FB-48BC-98FD-05F0B4D2F8A1}"/>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B6C8F8D2-B0C7-4E30-BAA7-34F72F3301CC}"/>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1AC13A97-A770-46FC-A002-B8D38E342295}"/>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41" name="フローチャート: 判断 440">
          <a:extLst>
            <a:ext uri="{FF2B5EF4-FFF2-40B4-BE49-F238E27FC236}">
              <a16:creationId xmlns:a16="http://schemas.microsoft.com/office/drawing/2014/main" id="{2CFF3DA1-4CEE-4FEF-9C41-7479DEBB35E5}"/>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2" name="フローチャート: 判断 441">
          <a:extLst>
            <a:ext uri="{FF2B5EF4-FFF2-40B4-BE49-F238E27FC236}">
              <a16:creationId xmlns:a16="http://schemas.microsoft.com/office/drawing/2014/main" id="{CA601029-7B56-490F-B368-B61DF7F7F8F2}"/>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A271BD4C-0B77-473A-BEF5-ADD4F985D6B3}"/>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8BF2745-C554-4B15-AEF6-ABB03266EE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5C0D0487-9CB5-48A1-9279-2F01FB9AEB1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1B97525-70D4-41FA-9CE1-CA8DBEC542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270E17B-8A61-441B-9511-DA66E43953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4981E45-81E0-4F40-9EE4-1C34A2E2A0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49" name="楕円 448">
          <a:extLst>
            <a:ext uri="{FF2B5EF4-FFF2-40B4-BE49-F238E27FC236}">
              <a16:creationId xmlns:a16="http://schemas.microsoft.com/office/drawing/2014/main" id="{D4FED159-FE07-4CA7-B67D-CAB1F81D5CD8}"/>
            </a:ext>
          </a:extLst>
        </xdr:cNvPr>
        <xdr:cNvSpPr/>
      </xdr:nvSpPr>
      <xdr:spPr>
        <a:xfrm>
          <a:off x="162687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77233</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AEFE5878-E451-4A79-8802-AEA6D25920A3}"/>
            </a:ext>
          </a:extLst>
        </xdr:cNvPr>
        <xdr:cNvSpPr txBox="1"/>
      </xdr:nvSpPr>
      <xdr:spPr>
        <a:xfrm>
          <a:off x="16357600" y="984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56642</xdr:rowOff>
    </xdr:from>
    <xdr:to>
      <xdr:col>81</xdr:col>
      <xdr:colOff>101600</xdr:colOff>
      <xdr:row>58</xdr:row>
      <xdr:rowOff>158242</xdr:rowOff>
    </xdr:to>
    <xdr:sp macro="" textlink="">
      <xdr:nvSpPr>
        <xdr:cNvPr id="451" name="楕円 450">
          <a:extLst>
            <a:ext uri="{FF2B5EF4-FFF2-40B4-BE49-F238E27FC236}">
              <a16:creationId xmlns:a16="http://schemas.microsoft.com/office/drawing/2014/main" id="{4C470956-A040-4E96-AF08-F4BB38711B95}"/>
            </a:ext>
          </a:extLst>
        </xdr:cNvPr>
        <xdr:cNvSpPr/>
      </xdr:nvSpPr>
      <xdr:spPr>
        <a:xfrm>
          <a:off x="15430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105156</xdr:rowOff>
    </xdr:from>
    <xdr:to>
      <xdr:col>85</xdr:col>
      <xdr:colOff>127000</xdr:colOff>
      <xdr:row>58</xdr:row>
      <xdr:rowOff>107442</xdr:rowOff>
    </xdr:to>
    <xdr:cxnSp macro="">
      <xdr:nvCxnSpPr>
        <xdr:cNvPr id="452" name="直線コネクタ 451">
          <a:extLst>
            <a:ext uri="{FF2B5EF4-FFF2-40B4-BE49-F238E27FC236}">
              <a16:creationId xmlns:a16="http://schemas.microsoft.com/office/drawing/2014/main" id="{5528A902-DF0A-4711-8C3A-389A0AE83CB5}"/>
            </a:ext>
          </a:extLst>
        </xdr:cNvPr>
        <xdr:cNvCxnSpPr/>
      </xdr:nvCxnSpPr>
      <xdr:spPr>
        <a:xfrm flipV="1">
          <a:off x="15481300" y="100492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453" name="楕円 452">
          <a:extLst>
            <a:ext uri="{FF2B5EF4-FFF2-40B4-BE49-F238E27FC236}">
              <a16:creationId xmlns:a16="http://schemas.microsoft.com/office/drawing/2014/main" id="{70F6E195-67B3-4EDA-8DA1-08114EB78391}"/>
            </a:ext>
          </a:extLst>
        </xdr:cNvPr>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107442</xdr:rowOff>
    </xdr:to>
    <xdr:cxnSp macro="">
      <xdr:nvCxnSpPr>
        <xdr:cNvPr id="454" name="直線コネクタ 453">
          <a:extLst>
            <a:ext uri="{FF2B5EF4-FFF2-40B4-BE49-F238E27FC236}">
              <a16:creationId xmlns:a16="http://schemas.microsoft.com/office/drawing/2014/main" id="{23D70A87-12CC-4889-B770-6A405400EB21}"/>
            </a:ext>
          </a:extLst>
        </xdr:cNvPr>
        <xdr:cNvCxnSpPr/>
      </xdr:nvCxnSpPr>
      <xdr:spPr>
        <a:xfrm>
          <a:off x="14592300" y="100126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xdr:rowOff>
    </xdr:from>
    <xdr:to>
      <xdr:col>72</xdr:col>
      <xdr:colOff>38100</xdr:colOff>
      <xdr:row>58</xdr:row>
      <xdr:rowOff>103378</xdr:rowOff>
    </xdr:to>
    <xdr:sp macro="" textlink="">
      <xdr:nvSpPr>
        <xdr:cNvPr id="455" name="楕円 454">
          <a:extLst>
            <a:ext uri="{FF2B5EF4-FFF2-40B4-BE49-F238E27FC236}">
              <a16:creationId xmlns:a16="http://schemas.microsoft.com/office/drawing/2014/main" id="{30850BF7-D3E9-4A91-9C1C-051AED3DB5C6}"/>
            </a:ext>
          </a:extLst>
        </xdr:cNvPr>
        <xdr:cNvSpPr/>
      </xdr:nvSpPr>
      <xdr:spPr>
        <a:xfrm>
          <a:off x="13652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52578</xdr:rowOff>
    </xdr:from>
    <xdr:to>
      <xdr:col>76</xdr:col>
      <xdr:colOff>114300</xdr:colOff>
      <xdr:row>58</xdr:row>
      <xdr:rowOff>68580</xdr:rowOff>
    </xdr:to>
    <xdr:cxnSp macro="">
      <xdr:nvCxnSpPr>
        <xdr:cNvPr id="456" name="直線コネクタ 455">
          <a:extLst>
            <a:ext uri="{FF2B5EF4-FFF2-40B4-BE49-F238E27FC236}">
              <a16:creationId xmlns:a16="http://schemas.microsoft.com/office/drawing/2014/main" id="{E83D3314-4CE8-4400-BA49-646BF672CDF9}"/>
            </a:ext>
          </a:extLst>
        </xdr:cNvPr>
        <xdr:cNvCxnSpPr/>
      </xdr:nvCxnSpPr>
      <xdr:spPr>
        <a:xfrm>
          <a:off x="13703300" y="99966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xdr:rowOff>
    </xdr:from>
    <xdr:to>
      <xdr:col>67</xdr:col>
      <xdr:colOff>101600</xdr:colOff>
      <xdr:row>58</xdr:row>
      <xdr:rowOff>117094</xdr:rowOff>
    </xdr:to>
    <xdr:sp macro="" textlink="">
      <xdr:nvSpPr>
        <xdr:cNvPr id="457" name="楕円 456">
          <a:extLst>
            <a:ext uri="{FF2B5EF4-FFF2-40B4-BE49-F238E27FC236}">
              <a16:creationId xmlns:a16="http://schemas.microsoft.com/office/drawing/2014/main" id="{C77D4C28-0B41-4D53-B330-C955FB45A282}"/>
            </a:ext>
          </a:extLst>
        </xdr:cNvPr>
        <xdr:cNvSpPr/>
      </xdr:nvSpPr>
      <xdr:spPr>
        <a:xfrm>
          <a:off x="12763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52578</xdr:rowOff>
    </xdr:from>
    <xdr:to>
      <xdr:col>71</xdr:col>
      <xdr:colOff>177800</xdr:colOff>
      <xdr:row>58</xdr:row>
      <xdr:rowOff>66294</xdr:rowOff>
    </xdr:to>
    <xdr:cxnSp macro="">
      <xdr:nvCxnSpPr>
        <xdr:cNvPr id="458" name="直線コネクタ 457">
          <a:extLst>
            <a:ext uri="{FF2B5EF4-FFF2-40B4-BE49-F238E27FC236}">
              <a16:creationId xmlns:a16="http://schemas.microsoft.com/office/drawing/2014/main" id="{54DF189B-F937-4128-9FBD-04ED7C12319E}"/>
            </a:ext>
          </a:extLst>
        </xdr:cNvPr>
        <xdr:cNvCxnSpPr/>
      </xdr:nvCxnSpPr>
      <xdr:spPr>
        <a:xfrm flipV="1">
          <a:off x="12814300" y="99966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459" name="n_1aveValue【学校施設】&#10;有形固定資産減価償却率">
          <a:extLst>
            <a:ext uri="{FF2B5EF4-FFF2-40B4-BE49-F238E27FC236}">
              <a16:creationId xmlns:a16="http://schemas.microsoft.com/office/drawing/2014/main" id="{712CBB9F-466D-467C-B922-2F4272A41696}"/>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460" name="n_2aveValue【学校施設】&#10;有形固定資産減価償却率">
          <a:extLst>
            <a:ext uri="{FF2B5EF4-FFF2-40B4-BE49-F238E27FC236}">
              <a16:creationId xmlns:a16="http://schemas.microsoft.com/office/drawing/2014/main" id="{88DC0CE8-8F52-4C4F-92F3-CBD503911C2B}"/>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461" name="n_3aveValue【学校施設】&#10;有形固定資産減価償却率">
          <a:extLst>
            <a:ext uri="{FF2B5EF4-FFF2-40B4-BE49-F238E27FC236}">
              <a16:creationId xmlns:a16="http://schemas.microsoft.com/office/drawing/2014/main" id="{477885E6-4CB0-4D72-8442-928DD21C9B5A}"/>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462" name="n_4aveValue【学校施設】&#10;有形固定資産減価償却率">
          <a:extLst>
            <a:ext uri="{FF2B5EF4-FFF2-40B4-BE49-F238E27FC236}">
              <a16:creationId xmlns:a16="http://schemas.microsoft.com/office/drawing/2014/main" id="{D311221C-65EF-4F7E-9BFE-CBC33DE30216}"/>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3319</xdr:rowOff>
    </xdr:from>
    <xdr:ext cx="405111" cy="259045"/>
    <xdr:sp macro="" textlink="">
      <xdr:nvSpPr>
        <xdr:cNvPr id="463" name="n_1mainValue【学校施設】&#10;有形固定資産減価償却率">
          <a:extLst>
            <a:ext uri="{FF2B5EF4-FFF2-40B4-BE49-F238E27FC236}">
              <a16:creationId xmlns:a16="http://schemas.microsoft.com/office/drawing/2014/main" id="{06E2864F-985B-4C4E-A7D6-B8AD332213F6}"/>
            </a:ext>
          </a:extLst>
        </xdr:cNvPr>
        <xdr:cNvSpPr txBox="1"/>
      </xdr:nvSpPr>
      <xdr:spPr>
        <a:xfrm>
          <a:off x="15266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464" name="n_2mainValue【学校施設】&#10;有形固定資産減価償却率">
          <a:extLst>
            <a:ext uri="{FF2B5EF4-FFF2-40B4-BE49-F238E27FC236}">
              <a16:creationId xmlns:a16="http://schemas.microsoft.com/office/drawing/2014/main" id="{D01A37EE-7E16-40D5-9DED-1AE5E8EEBB73}"/>
            </a:ext>
          </a:extLst>
        </xdr:cNvPr>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119905</xdr:rowOff>
    </xdr:from>
    <xdr:ext cx="405111" cy="259045"/>
    <xdr:sp macro="" textlink="">
      <xdr:nvSpPr>
        <xdr:cNvPr id="465" name="n_3mainValue【学校施設】&#10;有形固定資産減価償却率">
          <a:extLst>
            <a:ext uri="{FF2B5EF4-FFF2-40B4-BE49-F238E27FC236}">
              <a16:creationId xmlns:a16="http://schemas.microsoft.com/office/drawing/2014/main" id="{DCF62559-FF49-4C62-8961-A777FB7EC085}"/>
            </a:ext>
          </a:extLst>
        </xdr:cNvPr>
        <xdr:cNvSpPr txBox="1"/>
      </xdr:nvSpPr>
      <xdr:spPr>
        <a:xfrm>
          <a:off x="13500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133621</xdr:rowOff>
    </xdr:from>
    <xdr:ext cx="405111" cy="259045"/>
    <xdr:sp macro="" textlink="">
      <xdr:nvSpPr>
        <xdr:cNvPr id="466" name="n_4mainValue【学校施設】&#10;有形固定資産減価償却率">
          <a:extLst>
            <a:ext uri="{FF2B5EF4-FFF2-40B4-BE49-F238E27FC236}">
              <a16:creationId xmlns:a16="http://schemas.microsoft.com/office/drawing/2014/main" id="{D5C87A8F-F6C5-4F0E-9C39-FEBE86C98733}"/>
            </a:ext>
          </a:extLst>
        </xdr:cNvPr>
        <xdr:cNvSpPr txBox="1"/>
      </xdr:nvSpPr>
      <xdr:spPr>
        <a:xfrm>
          <a:off x="126117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DE49ACDC-6F4D-4B6C-A192-BB67D42453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7F464E8A-6CAC-406A-847B-64BE7ADA3C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59DFA3AA-B304-43FC-9D9B-747658A11C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93398EE0-6042-4D7A-B362-E77BC35867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5F2A017E-9792-4396-AFA5-ACE3B78860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77CDDFFE-68E8-4E74-8D44-1935A6B6ED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52266011-DC53-4BE8-95F5-DF85C69E81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A63C9DE7-6D92-46C0-B409-96691EBF70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A6EED150-9928-46FF-8C70-494136751B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2DEE3ACE-73D9-4C41-B872-CE90EF0832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CA61E86-C388-4D9E-848B-304A870AA4B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E38C5667-8906-4685-8E28-B363FB613B8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CC5F1E50-1FBC-48E5-949A-A62CA9C7EF0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1DCE144B-D064-4D61-AE46-48DA178FF81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BE78FC3A-352E-4185-B747-09EDB65713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2DA0AD1C-09BB-4DC2-8EEB-577990EABE0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37BC4642-D785-4E18-A974-FB1BCAAD6FF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D1CD89FB-FA5C-449A-A65E-6D0F7AB43CB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4222F4A5-BA3F-4311-BBF4-738B7E20D03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1F69FC81-CD79-4C59-83CC-45CF3F9583C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F48D460-C7F7-4E27-BCFC-A2AF056142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00A7F767-04C4-4DB9-A3D1-B2AE4699BB8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83EDD99E-63B9-4DD1-A383-B7C724082A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7D902640-B374-4053-A008-D26707B8E365}"/>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85ACFBDB-4F93-4287-8832-50CDA9DB5C4D}"/>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893473E3-3CAD-44AE-85C0-47F89F424D73}"/>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3B3DF666-E43C-4EB4-BA03-E117D97485D6}"/>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BC99A98E-851D-4104-B0B4-2E10578BBB86}"/>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495" name="【学校施設】&#10;一人当たり面積平均値テキスト">
          <a:extLst>
            <a:ext uri="{FF2B5EF4-FFF2-40B4-BE49-F238E27FC236}">
              <a16:creationId xmlns:a16="http://schemas.microsoft.com/office/drawing/2014/main" id="{C506E5AA-2ED3-44B3-88B5-C68BCB486FC6}"/>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08394FDC-6C17-4910-A31F-91A2E41C003D}"/>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4DD1DB5A-50E4-46FB-873B-0CB9FE3A55DA}"/>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8" name="フローチャート: 判断 497">
          <a:extLst>
            <a:ext uri="{FF2B5EF4-FFF2-40B4-BE49-F238E27FC236}">
              <a16:creationId xmlns:a16="http://schemas.microsoft.com/office/drawing/2014/main" id="{B7B1B5C5-2723-4F85-8670-D81760AA2BC8}"/>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9" name="フローチャート: 判断 498">
          <a:extLst>
            <a:ext uri="{FF2B5EF4-FFF2-40B4-BE49-F238E27FC236}">
              <a16:creationId xmlns:a16="http://schemas.microsoft.com/office/drawing/2014/main" id="{1D791DFB-C480-4A46-A99B-7FF39DB8879C}"/>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00" name="フローチャート: 判断 499">
          <a:extLst>
            <a:ext uri="{FF2B5EF4-FFF2-40B4-BE49-F238E27FC236}">
              <a16:creationId xmlns:a16="http://schemas.microsoft.com/office/drawing/2014/main" id="{D98F79C9-2463-4698-980D-B0E0A5DD80D3}"/>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2FB13DC2-CCF6-4B7B-B00E-FCD06A988E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DE3AD23-7BA3-48E9-A8DA-E32C3E334D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805322D-387E-4771-9D4C-4BF09EBFF7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4F2149A-1D0A-4EED-B769-4D6BA7AC11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B01CBEF-70E8-4CAC-B808-2B37AAEC50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85027</xdr:rowOff>
    </xdr:from>
    <xdr:to>
      <xdr:col>116</xdr:col>
      <xdr:colOff>114300</xdr:colOff>
      <xdr:row>63</xdr:row>
      <xdr:rowOff>15177</xdr:rowOff>
    </xdr:to>
    <xdr:sp macro="" textlink="">
      <xdr:nvSpPr>
        <xdr:cNvPr id="506" name="楕円 505">
          <a:extLst>
            <a:ext uri="{FF2B5EF4-FFF2-40B4-BE49-F238E27FC236}">
              <a16:creationId xmlns:a16="http://schemas.microsoft.com/office/drawing/2014/main" id="{65B07603-51C4-407A-B1DD-3D23CAF6D31F}"/>
            </a:ext>
          </a:extLst>
        </xdr:cNvPr>
        <xdr:cNvSpPr/>
      </xdr:nvSpPr>
      <xdr:spPr>
        <a:xfrm>
          <a:off x="22110700" y="107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107904</xdr:rowOff>
    </xdr:from>
    <xdr:ext cx="469744" cy="259045"/>
    <xdr:sp macro="" textlink="">
      <xdr:nvSpPr>
        <xdr:cNvPr id="507" name="【学校施設】&#10;一人当たり面積該当値テキスト">
          <a:extLst>
            <a:ext uri="{FF2B5EF4-FFF2-40B4-BE49-F238E27FC236}">
              <a16:creationId xmlns:a16="http://schemas.microsoft.com/office/drawing/2014/main" id="{85A12DB6-6A8A-4AAC-83EB-A852D131922D}"/>
            </a:ext>
          </a:extLst>
        </xdr:cNvPr>
        <xdr:cNvSpPr txBox="1"/>
      </xdr:nvSpPr>
      <xdr:spPr>
        <a:xfrm>
          <a:off x="22199600" y="1056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84645</xdr:rowOff>
    </xdr:from>
    <xdr:to>
      <xdr:col>112</xdr:col>
      <xdr:colOff>38100</xdr:colOff>
      <xdr:row>63</xdr:row>
      <xdr:rowOff>14795</xdr:rowOff>
    </xdr:to>
    <xdr:sp macro="" textlink="">
      <xdr:nvSpPr>
        <xdr:cNvPr id="508" name="楕円 507">
          <a:extLst>
            <a:ext uri="{FF2B5EF4-FFF2-40B4-BE49-F238E27FC236}">
              <a16:creationId xmlns:a16="http://schemas.microsoft.com/office/drawing/2014/main" id="{F04FF19D-6410-4F53-841C-0B7A0C22920A}"/>
            </a:ext>
          </a:extLst>
        </xdr:cNvPr>
        <xdr:cNvSpPr/>
      </xdr:nvSpPr>
      <xdr:spPr>
        <a:xfrm>
          <a:off x="21272500" y="107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135445</xdr:rowOff>
    </xdr:from>
    <xdr:to>
      <xdr:col>116</xdr:col>
      <xdr:colOff>63500</xdr:colOff>
      <xdr:row>62</xdr:row>
      <xdr:rowOff>135827</xdr:rowOff>
    </xdr:to>
    <xdr:cxnSp macro="">
      <xdr:nvCxnSpPr>
        <xdr:cNvPr id="509" name="直線コネクタ 508">
          <a:extLst>
            <a:ext uri="{FF2B5EF4-FFF2-40B4-BE49-F238E27FC236}">
              <a16:creationId xmlns:a16="http://schemas.microsoft.com/office/drawing/2014/main" id="{97C55032-2DF7-4D9D-AA30-692497DFC411}"/>
            </a:ext>
          </a:extLst>
        </xdr:cNvPr>
        <xdr:cNvCxnSpPr/>
      </xdr:nvCxnSpPr>
      <xdr:spPr>
        <a:xfrm>
          <a:off x="21323300" y="10765345"/>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86551</xdr:rowOff>
    </xdr:from>
    <xdr:to>
      <xdr:col>107</xdr:col>
      <xdr:colOff>101600</xdr:colOff>
      <xdr:row>63</xdr:row>
      <xdr:rowOff>16701</xdr:rowOff>
    </xdr:to>
    <xdr:sp macro="" textlink="">
      <xdr:nvSpPr>
        <xdr:cNvPr id="510" name="楕円 509">
          <a:extLst>
            <a:ext uri="{FF2B5EF4-FFF2-40B4-BE49-F238E27FC236}">
              <a16:creationId xmlns:a16="http://schemas.microsoft.com/office/drawing/2014/main" id="{EE848BF7-9A18-4A9E-8397-3B64EFFF2EA9}"/>
            </a:ext>
          </a:extLst>
        </xdr:cNvPr>
        <xdr:cNvSpPr/>
      </xdr:nvSpPr>
      <xdr:spPr>
        <a:xfrm>
          <a:off x="20383500" y="10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135445</xdr:rowOff>
    </xdr:from>
    <xdr:to>
      <xdr:col>111</xdr:col>
      <xdr:colOff>177800</xdr:colOff>
      <xdr:row>62</xdr:row>
      <xdr:rowOff>137351</xdr:rowOff>
    </xdr:to>
    <xdr:cxnSp macro="">
      <xdr:nvCxnSpPr>
        <xdr:cNvPr id="511" name="直線コネクタ 510">
          <a:extLst>
            <a:ext uri="{FF2B5EF4-FFF2-40B4-BE49-F238E27FC236}">
              <a16:creationId xmlns:a16="http://schemas.microsoft.com/office/drawing/2014/main" id="{459B63CC-D901-4EFA-BAAC-D8A35FA73F30}"/>
            </a:ext>
          </a:extLst>
        </xdr:cNvPr>
        <xdr:cNvCxnSpPr/>
      </xdr:nvCxnSpPr>
      <xdr:spPr>
        <a:xfrm flipV="1">
          <a:off x="20434300" y="1076534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87313</xdr:rowOff>
    </xdr:from>
    <xdr:to>
      <xdr:col>102</xdr:col>
      <xdr:colOff>165100</xdr:colOff>
      <xdr:row>63</xdr:row>
      <xdr:rowOff>17463</xdr:rowOff>
    </xdr:to>
    <xdr:sp macro="" textlink="">
      <xdr:nvSpPr>
        <xdr:cNvPr id="512" name="楕円 511">
          <a:extLst>
            <a:ext uri="{FF2B5EF4-FFF2-40B4-BE49-F238E27FC236}">
              <a16:creationId xmlns:a16="http://schemas.microsoft.com/office/drawing/2014/main" id="{3A1AD2E1-E6A8-4565-8087-D80FEE9C0260}"/>
            </a:ext>
          </a:extLst>
        </xdr:cNvPr>
        <xdr:cNvSpPr/>
      </xdr:nvSpPr>
      <xdr:spPr>
        <a:xfrm>
          <a:off x="19494500" y="107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137351</xdr:rowOff>
    </xdr:from>
    <xdr:to>
      <xdr:col>107</xdr:col>
      <xdr:colOff>50800</xdr:colOff>
      <xdr:row>62</xdr:row>
      <xdr:rowOff>138113</xdr:rowOff>
    </xdr:to>
    <xdr:cxnSp macro="">
      <xdr:nvCxnSpPr>
        <xdr:cNvPr id="513" name="直線コネクタ 512">
          <a:extLst>
            <a:ext uri="{FF2B5EF4-FFF2-40B4-BE49-F238E27FC236}">
              <a16:creationId xmlns:a16="http://schemas.microsoft.com/office/drawing/2014/main" id="{9A8E1E9D-ED8F-4D6D-84B1-5B9C60924286}"/>
            </a:ext>
          </a:extLst>
        </xdr:cNvPr>
        <xdr:cNvCxnSpPr/>
      </xdr:nvCxnSpPr>
      <xdr:spPr>
        <a:xfrm flipV="1">
          <a:off x="19545300" y="107672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89027</xdr:rowOff>
    </xdr:from>
    <xdr:to>
      <xdr:col>98</xdr:col>
      <xdr:colOff>38100</xdr:colOff>
      <xdr:row>63</xdr:row>
      <xdr:rowOff>19177</xdr:rowOff>
    </xdr:to>
    <xdr:sp macro="" textlink="">
      <xdr:nvSpPr>
        <xdr:cNvPr id="514" name="楕円 513">
          <a:extLst>
            <a:ext uri="{FF2B5EF4-FFF2-40B4-BE49-F238E27FC236}">
              <a16:creationId xmlns:a16="http://schemas.microsoft.com/office/drawing/2014/main" id="{AC045045-C11E-4B8E-AC69-53E928C61C86}"/>
            </a:ext>
          </a:extLst>
        </xdr:cNvPr>
        <xdr:cNvSpPr/>
      </xdr:nvSpPr>
      <xdr:spPr>
        <a:xfrm>
          <a:off x="18605500" y="10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138113</xdr:rowOff>
    </xdr:from>
    <xdr:to>
      <xdr:col>102</xdr:col>
      <xdr:colOff>114300</xdr:colOff>
      <xdr:row>62</xdr:row>
      <xdr:rowOff>139827</xdr:rowOff>
    </xdr:to>
    <xdr:cxnSp macro="">
      <xdr:nvCxnSpPr>
        <xdr:cNvPr id="515" name="直線コネクタ 514">
          <a:extLst>
            <a:ext uri="{FF2B5EF4-FFF2-40B4-BE49-F238E27FC236}">
              <a16:creationId xmlns:a16="http://schemas.microsoft.com/office/drawing/2014/main" id="{66925222-F5C5-4E13-BBDB-08C847A4FCB1}"/>
            </a:ext>
          </a:extLst>
        </xdr:cNvPr>
        <xdr:cNvCxnSpPr/>
      </xdr:nvCxnSpPr>
      <xdr:spPr>
        <a:xfrm flipV="1">
          <a:off x="18656300" y="1076801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516" name="n_1aveValue【学校施設】&#10;一人当たり面積">
          <a:extLst>
            <a:ext uri="{FF2B5EF4-FFF2-40B4-BE49-F238E27FC236}">
              <a16:creationId xmlns:a16="http://schemas.microsoft.com/office/drawing/2014/main" id="{B39CC112-C500-4334-B6A0-15BF110B34CD}"/>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517" name="n_2aveValue【学校施設】&#10;一人当たり面積">
          <a:extLst>
            <a:ext uri="{FF2B5EF4-FFF2-40B4-BE49-F238E27FC236}">
              <a16:creationId xmlns:a16="http://schemas.microsoft.com/office/drawing/2014/main" id="{E6C03462-E46B-4D4F-9A3B-6D39A16E4383}"/>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518" name="n_3aveValue【学校施設】&#10;一人当たり面積">
          <a:extLst>
            <a:ext uri="{FF2B5EF4-FFF2-40B4-BE49-F238E27FC236}">
              <a16:creationId xmlns:a16="http://schemas.microsoft.com/office/drawing/2014/main" id="{0C7909FD-46CD-472B-970C-1BF34C466DBE}"/>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519" name="n_4aveValue【学校施設】&#10;一人当たり面積">
          <a:extLst>
            <a:ext uri="{FF2B5EF4-FFF2-40B4-BE49-F238E27FC236}">
              <a16:creationId xmlns:a16="http://schemas.microsoft.com/office/drawing/2014/main" id="{E3761774-28B6-4D48-89B3-FFAB0412EA9A}"/>
            </a:ext>
          </a:extLst>
        </xdr:cNvPr>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31322</xdr:rowOff>
    </xdr:from>
    <xdr:ext cx="469744" cy="259045"/>
    <xdr:sp macro="" textlink="">
      <xdr:nvSpPr>
        <xdr:cNvPr id="520" name="n_1mainValue【学校施設】&#10;一人当たり面積">
          <a:extLst>
            <a:ext uri="{FF2B5EF4-FFF2-40B4-BE49-F238E27FC236}">
              <a16:creationId xmlns:a16="http://schemas.microsoft.com/office/drawing/2014/main" id="{4A1F1E86-9704-4567-8883-9172CF4B65B2}"/>
            </a:ext>
          </a:extLst>
        </xdr:cNvPr>
        <xdr:cNvSpPr txBox="1"/>
      </xdr:nvSpPr>
      <xdr:spPr>
        <a:xfrm>
          <a:off x="21075727" y="1048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7828</xdr:rowOff>
    </xdr:from>
    <xdr:ext cx="469744" cy="259045"/>
    <xdr:sp macro="" textlink="">
      <xdr:nvSpPr>
        <xdr:cNvPr id="521" name="n_2mainValue【学校施設】&#10;一人当たり面積">
          <a:extLst>
            <a:ext uri="{FF2B5EF4-FFF2-40B4-BE49-F238E27FC236}">
              <a16:creationId xmlns:a16="http://schemas.microsoft.com/office/drawing/2014/main" id="{320EA4E3-C020-44B7-8331-92B0CA764029}"/>
            </a:ext>
          </a:extLst>
        </xdr:cNvPr>
        <xdr:cNvSpPr txBox="1"/>
      </xdr:nvSpPr>
      <xdr:spPr>
        <a:xfrm>
          <a:off x="20199427" y="108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8590</xdr:rowOff>
    </xdr:from>
    <xdr:ext cx="469744" cy="259045"/>
    <xdr:sp macro="" textlink="">
      <xdr:nvSpPr>
        <xdr:cNvPr id="522" name="n_3mainValue【学校施設】&#10;一人当たり面積">
          <a:extLst>
            <a:ext uri="{FF2B5EF4-FFF2-40B4-BE49-F238E27FC236}">
              <a16:creationId xmlns:a16="http://schemas.microsoft.com/office/drawing/2014/main" id="{8BF723E8-0475-4219-9FD8-D391F909AD8F}"/>
            </a:ext>
          </a:extLst>
        </xdr:cNvPr>
        <xdr:cNvSpPr txBox="1"/>
      </xdr:nvSpPr>
      <xdr:spPr>
        <a:xfrm>
          <a:off x="19310427" y="1080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3" name="n_4mainValue【学校施設】&#10;一人当たり面積">
          <a:extLst>
            <a:ext uri="{FF2B5EF4-FFF2-40B4-BE49-F238E27FC236}">
              <a16:creationId xmlns:a16="http://schemas.microsoft.com/office/drawing/2014/main" id="{9ECC9977-D23F-44E8-92C8-EF2415C80EE2}"/>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9832D358-F3FA-4CC6-8E48-001FAC3C7D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7EFC0691-9187-4533-8319-26F4A511D8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EAE54F42-5A70-4BEE-8E2D-2761CA2D43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77F1DA44-A97A-4722-BA03-1EDE36B39D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4B48C84C-29CD-41DC-B9B8-58AFA41FA1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3842BFBE-0920-47DF-967C-569310A3A6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8C0319D-DF6E-4709-B522-8CA542A925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52C32400-BD7D-4DAB-993B-C5ABFAC869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7CFA3F3F-F35B-477B-9E19-7487490B32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4B819254-72CA-4E8C-BFAE-7A7A9E9FCE4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2D0B3B4D-28F3-4387-A24E-F66C9E649D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AEE0C3F7-0D4D-4AFA-B276-CFE4342F9DF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E0B33084-791D-44E0-B673-1A4CBE0FA38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471958EE-27DD-427E-8236-A9E078CFEB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ED275734-EBB0-4F1A-A249-956073D318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18798368-CCF4-4A88-BDEE-030D231709A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5FAD14C8-D8FB-4055-8A40-BBAC145FBB8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7653ED32-E4CB-4D1E-89D3-93F9009117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ED99E944-5D63-4CE9-B26D-F6A38D11DF5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F593188F-B941-4D0E-BA29-C96DA1A4992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D61ECE3F-BD30-4DBD-AB03-743977B02E1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D8BBE5F8-C553-4DD4-8D11-3E2B4E5E5CB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E11AB3A9-6A8E-4AB8-BE1B-7545372FA46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E3A61D12-E9B1-4C08-8535-357AB97676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5D8DC86-9FE4-486F-91C8-FCA31B3A63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57CFA873-E8B9-4D0E-A6B1-1CEE505321E9}"/>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5A2AA57C-AC98-4949-8FC6-99B2507CC71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45AB646B-EA1F-4277-9B3A-309C878C0BE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059ADC5D-D980-46F9-9839-A0FFA2BD7E7F}"/>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98181023-5C14-43D2-9040-F26DDE512866}"/>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4" name="【児童館】&#10;有形固定資産減価償却率平均値テキスト">
          <a:extLst>
            <a:ext uri="{FF2B5EF4-FFF2-40B4-BE49-F238E27FC236}">
              <a16:creationId xmlns:a16="http://schemas.microsoft.com/office/drawing/2014/main" id="{ED4F0DB6-AEF9-4BF5-8845-8301D2924E27}"/>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FA288F6F-BB69-4471-8128-24DA20332358}"/>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6791EA86-24FE-4E11-A262-9EDF36F76105}"/>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7" name="フローチャート: 判断 556">
          <a:extLst>
            <a:ext uri="{FF2B5EF4-FFF2-40B4-BE49-F238E27FC236}">
              <a16:creationId xmlns:a16="http://schemas.microsoft.com/office/drawing/2014/main" id="{360701B2-B153-44E3-B060-0E93A1C15E37}"/>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a:extLst>
            <a:ext uri="{FF2B5EF4-FFF2-40B4-BE49-F238E27FC236}">
              <a16:creationId xmlns:a16="http://schemas.microsoft.com/office/drawing/2014/main" id="{4A48F8E1-8B5E-42B1-8291-477D1D4A2A9C}"/>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a:extLst>
            <a:ext uri="{FF2B5EF4-FFF2-40B4-BE49-F238E27FC236}">
              <a16:creationId xmlns:a16="http://schemas.microsoft.com/office/drawing/2014/main" id="{AC9367C2-0469-4379-9971-3F711066AA18}"/>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D5C8C14-2631-47C7-9C9A-79396ED7EC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6879046-C543-4441-BFA8-6FF20897AF8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D8B35F5-89DC-4E7A-9AA3-CE8B2B1F748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D4AC0A7-05A4-4A98-9A16-32BED6F163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3EE1B466-F608-4274-99D7-A7CDC80393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565" name="楕円 564">
          <a:extLst>
            <a:ext uri="{FF2B5EF4-FFF2-40B4-BE49-F238E27FC236}">
              <a16:creationId xmlns:a16="http://schemas.microsoft.com/office/drawing/2014/main" id="{14285D37-ECA5-44E7-8BB0-E88CF0D07B49}"/>
            </a:ext>
          </a:extLst>
        </xdr:cNvPr>
        <xdr:cNvSpPr/>
      </xdr:nvSpPr>
      <xdr:spPr>
        <a:xfrm>
          <a:off x="16268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566" name="【児童館】&#10;有形固定資産減価償却率該当値テキスト">
          <a:extLst>
            <a:ext uri="{FF2B5EF4-FFF2-40B4-BE49-F238E27FC236}">
              <a16:creationId xmlns:a16="http://schemas.microsoft.com/office/drawing/2014/main" id="{BF0B595E-CC74-4D6B-867F-93C78803E966}"/>
            </a:ext>
          </a:extLst>
        </xdr:cNvPr>
        <xdr:cNvSpPr txBox="1"/>
      </xdr:nvSpPr>
      <xdr:spPr>
        <a:xfrm>
          <a:off x="16357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73842</xdr:rowOff>
    </xdr:from>
    <xdr:to>
      <xdr:col>81</xdr:col>
      <xdr:colOff>101600</xdr:colOff>
      <xdr:row>84</xdr:row>
      <xdr:rowOff>3992</xdr:rowOff>
    </xdr:to>
    <xdr:sp macro="" textlink="">
      <xdr:nvSpPr>
        <xdr:cNvPr id="567" name="楕円 566">
          <a:extLst>
            <a:ext uri="{FF2B5EF4-FFF2-40B4-BE49-F238E27FC236}">
              <a16:creationId xmlns:a16="http://schemas.microsoft.com/office/drawing/2014/main" id="{FE2E1412-C0B7-4D41-A78E-CAAE059557A3}"/>
            </a:ext>
          </a:extLst>
        </xdr:cNvPr>
        <xdr:cNvSpPr/>
      </xdr:nvSpPr>
      <xdr:spPr>
        <a:xfrm>
          <a:off x="15430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124642</xdr:rowOff>
    </xdr:from>
    <xdr:to>
      <xdr:col>85</xdr:col>
      <xdr:colOff>127000</xdr:colOff>
      <xdr:row>83</xdr:row>
      <xdr:rowOff>160564</xdr:rowOff>
    </xdr:to>
    <xdr:cxnSp macro="">
      <xdr:nvCxnSpPr>
        <xdr:cNvPr id="568" name="直線コネクタ 567">
          <a:extLst>
            <a:ext uri="{FF2B5EF4-FFF2-40B4-BE49-F238E27FC236}">
              <a16:creationId xmlns:a16="http://schemas.microsoft.com/office/drawing/2014/main" id="{667E24B4-6516-453A-ADE3-D39F22B47A61}"/>
            </a:ext>
          </a:extLst>
        </xdr:cNvPr>
        <xdr:cNvCxnSpPr/>
      </xdr:nvCxnSpPr>
      <xdr:spPr>
        <a:xfrm>
          <a:off x="15481300" y="143549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50981</xdr:rowOff>
    </xdr:from>
    <xdr:to>
      <xdr:col>76</xdr:col>
      <xdr:colOff>165100</xdr:colOff>
      <xdr:row>83</xdr:row>
      <xdr:rowOff>152581</xdr:rowOff>
    </xdr:to>
    <xdr:sp macro="" textlink="">
      <xdr:nvSpPr>
        <xdr:cNvPr id="569" name="楕円 568">
          <a:extLst>
            <a:ext uri="{FF2B5EF4-FFF2-40B4-BE49-F238E27FC236}">
              <a16:creationId xmlns:a16="http://schemas.microsoft.com/office/drawing/2014/main" id="{FE27017B-649B-4554-ACAC-94D59BD2DADF}"/>
            </a:ext>
          </a:extLst>
        </xdr:cNvPr>
        <xdr:cNvSpPr/>
      </xdr:nvSpPr>
      <xdr:spPr>
        <a:xfrm>
          <a:off x="14541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101781</xdr:rowOff>
    </xdr:from>
    <xdr:to>
      <xdr:col>81</xdr:col>
      <xdr:colOff>50800</xdr:colOff>
      <xdr:row>83</xdr:row>
      <xdr:rowOff>124642</xdr:rowOff>
    </xdr:to>
    <xdr:cxnSp macro="">
      <xdr:nvCxnSpPr>
        <xdr:cNvPr id="570" name="直線コネクタ 569">
          <a:extLst>
            <a:ext uri="{FF2B5EF4-FFF2-40B4-BE49-F238E27FC236}">
              <a16:creationId xmlns:a16="http://schemas.microsoft.com/office/drawing/2014/main" id="{3AE81770-94D1-40B3-84D9-C387D180D47C}"/>
            </a:ext>
          </a:extLst>
        </xdr:cNvPr>
        <xdr:cNvCxnSpPr/>
      </xdr:nvCxnSpPr>
      <xdr:spPr>
        <a:xfrm>
          <a:off x="14592300" y="143321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xdr:rowOff>
    </xdr:from>
    <xdr:to>
      <xdr:col>72</xdr:col>
      <xdr:colOff>38100</xdr:colOff>
      <xdr:row>83</xdr:row>
      <xdr:rowOff>108494</xdr:rowOff>
    </xdr:to>
    <xdr:sp macro="" textlink="">
      <xdr:nvSpPr>
        <xdr:cNvPr id="571" name="楕円 570">
          <a:extLst>
            <a:ext uri="{FF2B5EF4-FFF2-40B4-BE49-F238E27FC236}">
              <a16:creationId xmlns:a16="http://schemas.microsoft.com/office/drawing/2014/main" id="{8718C99C-412A-4935-B999-E4A73EF4E149}"/>
            </a:ext>
          </a:extLst>
        </xdr:cNvPr>
        <xdr:cNvSpPr/>
      </xdr:nvSpPr>
      <xdr:spPr>
        <a:xfrm>
          <a:off x="13652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57694</xdr:rowOff>
    </xdr:from>
    <xdr:to>
      <xdr:col>76</xdr:col>
      <xdr:colOff>114300</xdr:colOff>
      <xdr:row>83</xdr:row>
      <xdr:rowOff>101781</xdr:rowOff>
    </xdr:to>
    <xdr:cxnSp macro="">
      <xdr:nvCxnSpPr>
        <xdr:cNvPr id="572" name="直線コネクタ 571">
          <a:extLst>
            <a:ext uri="{FF2B5EF4-FFF2-40B4-BE49-F238E27FC236}">
              <a16:creationId xmlns:a16="http://schemas.microsoft.com/office/drawing/2014/main" id="{426282CE-4F00-4885-84F4-01C61E29BE0C}"/>
            </a:ext>
          </a:extLst>
        </xdr:cNvPr>
        <xdr:cNvCxnSpPr/>
      </xdr:nvCxnSpPr>
      <xdr:spPr>
        <a:xfrm>
          <a:off x="13703300" y="142880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165281</xdr:rowOff>
    </xdr:from>
    <xdr:to>
      <xdr:col>67</xdr:col>
      <xdr:colOff>101600</xdr:colOff>
      <xdr:row>83</xdr:row>
      <xdr:rowOff>95431</xdr:rowOff>
    </xdr:to>
    <xdr:sp macro="" textlink="">
      <xdr:nvSpPr>
        <xdr:cNvPr id="573" name="楕円 572">
          <a:extLst>
            <a:ext uri="{FF2B5EF4-FFF2-40B4-BE49-F238E27FC236}">
              <a16:creationId xmlns:a16="http://schemas.microsoft.com/office/drawing/2014/main" id="{443A81DC-EEAB-47BA-8A7A-959590D12B82}"/>
            </a:ext>
          </a:extLst>
        </xdr:cNvPr>
        <xdr:cNvSpPr/>
      </xdr:nvSpPr>
      <xdr:spPr>
        <a:xfrm>
          <a:off x="12763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44631</xdr:rowOff>
    </xdr:from>
    <xdr:to>
      <xdr:col>71</xdr:col>
      <xdr:colOff>177800</xdr:colOff>
      <xdr:row>83</xdr:row>
      <xdr:rowOff>57694</xdr:rowOff>
    </xdr:to>
    <xdr:cxnSp macro="">
      <xdr:nvCxnSpPr>
        <xdr:cNvPr id="574" name="直線コネクタ 573">
          <a:extLst>
            <a:ext uri="{FF2B5EF4-FFF2-40B4-BE49-F238E27FC236}">
              <a16:creationId xmlns:a16="http://schemas.microsoft.com/office/drawing/2014/main" id="{1BC54558-B3B5-4673-B046-8985CF31A0C6}"/>
            </a:ext>
          </a:extLst>
        </xdr:cNvPr>
        <xdr:cNvCxnSpPr/>
      </xdr:nvCxnSpPr>
      <xdr:spPr>
        <a:xfrm>
          <a:off x="12814300" y="142749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575" name="n_1aveValue【児童館】&#10;有形固定資産減価償却率">
          <a:extLst>
            <a:ext uri="{FF2B5EF4-FFF2-40B4-BE49-F238E27FC236}">
              <a16:creationId xmlns:a16="http://schemas.microsoft.com/office/drawing/2014/main" id="{09A6BA5E-29E0-4E51-BA22-CB1717C5EB98}"/>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6" name="n_2aveValue【児童館】&#10;有形固定資産減価償却率">
          <a:extLst>
            <a:ext uri="{FF2B5EF4-FFF2-40B4-BE49-F238E27FC236}">
              <a16:creationId xmlns:a16="http://schemas.microsoft.com/office/drawing/2014/main" id="{F6ACDD46-04D9-43AD-BCC9-4B8AA95A805A}"/>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7" name="n_3aveValue【児童館】&#10;有形固定資産減価償却率">
          <a:extLst>
            <a:ext uri="{FF2B5EF4-FFF2-40B4-BE49-F238E27FC236}">
              <a16:creationId xmlns:a16="http://schemas.microsoft.com/office/drawing/2014/main" id="{7976B934-BE0E-4EFC-B592-6E3DE72445D1}"/>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8" name="n_4aveValue【児童館】&#10;有形固定資産減価償却率">
          <a:extLst>
            <a:ext uri="{FF2B5EF4-FFF2-40B4-BE49-F238E27FC236}">
              <a16:creationId xmlns:a16="http://schemas.microsoft.com/office/drawing/2014/main" id="{38133907-CEFD-4331-AD0D-5FB9D309000A}"/>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166569</xdr:rowOff>
    </xdr:from>
    <xdr:ext cx="405111" cy="259045"/>
    <xdr:sp macro="" textlink="">
      <xdr:nvSpPr>
        <xdr:cNvPr id="579" name="n_1mainValue【児童館】&#10;有形固定資産減価償却率">
          <a:extLst>
            <a:ext uri="{FF2B5EF4-FFF2-40B4-BE49-F238E27FC236}">
              <a16:creationId xmlns:a16="http://schemas.microsoft.com/office/drawing/2014/main" id="{1CB541B8-1BE4-493B-92FB-822820054A70}"/>
            </a:ext>
          </a:extLst>
        </xdr:cNvPr>
        <xdr:cNvSpPr txBox="1"/>
      </xdr:nvSpPr>
      <xdr:spPr>
        <a:xfrm>
          <a:off x="15266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143708</xdr:rowOff>
    </xdr:from>
    <xdr:ext cx="405111" cy="259045"/>
    <xdr:sp macro="" textlink="">
      <xdr:nvSpPr>
        <xdr:cNvPr id="580" name="n_2mainValue【児童館】&#10;有形固定資産減価償却率">
          <a:extLst>
            <a:ext uri="{FF2B5EF4-FFF2-40B4-BE49-F238E27FC236}">
              <a16:creationId xmlns:a16="http://schemas.microsoft.com/office/drawing/2014/main" id="{52BDE767-01A2-4C4C-A61F-A037DA6DBC1A}"/>
            </a:ext>
          </a:extLst>
        </xdr:cNvPr>
        <xdr:cNvSpPr txBox="1"/>
      </xdr:nvSpPr>
      <xdr:spPr>
        <a:xfrm>
          <a:off x="14389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99621</xdr:rowOff>
    </xdr:from>
    <xdr:ext cx="405111" cy="259045"/>
    <xdr:sp macro="" textlink="">
      <xdr:nvSpPr>
        <xdr:cNvPr id="581" name="n_3mainValue【児童館】&#10;有形固定資産減価償却率">
          <a:extLst>
            <a:ext uri="{FF2B5EF4-FFF2-40B4-BE49-F238E27FC236}">
              <a16:creationId xmlns:a16="http://schemas.microsoft.com/office/drawing/2014/main" id="{851E6BA3-AF6D-4AA2-A8EC-6F16035C7A9F}"/>
            </a:ext>
          </a:extLst>
        </xdr:cNvPr>
        <xdr:cNvSpPr txBox="1"/>
      </xdr:nvSpPr>
      <xdr:spPr>
        <a:xfrm>
          <a:off x="13500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86558</xdr:rowOff>
    </xdr:from>
    <xdr:ext cx="405111" cy="259045"/>
    <xdr:sp macro="" textlink="">
      <xdr:nvSpPr>
        <xdr:cNvPr id="582" name="n_4mainValue【児童館】&#10;有形固定資産減価償却率">
          <a:extLst>
            <a:ext uri="{FF2B5EF4-FFF2-40B4-BE49-F238E27FC236}">
              <a16:creationId xmlns:a16="http://schemas.microsoft.com/office/drawing/2014/main" id="{C62B888B-D630-4635-A6ED-F4303F0C9CA3}"/>
            </a:ext>
          </a:extLst>
        </xdr:cNvPr>
        <xdr:cNvSpPr txBox="1"/>
      </xdr:nvSpPr>
      <xdr:spPr>
        <a:xfrm>
          <a:off x="12611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B2A540FF-E5B0-4ED4-B728-638BEDDD10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CF49F2DE-9857-4E6D-9221-C7152F71C5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706A625B-8109-4330-95A2-ECF99836D26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3AD4AE4F-5B4A-4144-83DD-EF775794DE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AF72EBFB-D36E-446A-9EBA-3819852C46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CC597902-4A16-4AA0-8EFE-9047B712DA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A542AA77-16F4-4022-9F2C-C65EB7FA04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F6A8168B-A9D2-4AC8-B28E-8A5A5207FD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B5C492C3-5107-4ED0-899E-448890835C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E632D699-1488-47B0-84A9-40C071A357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D340D28-2753-49E5-95A9-E5E85CFE1BB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3177584E-CC1A-452C-9ED6-5185AD62668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5A48E115-DCD2-4324-B50D-FFEAA77E566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AC17FC5B-82B3-4740-9047-0BC24AAA4C3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C30D4938-3D4B-4B85-9DD1-BECDB4CD9CB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2F623162-3CEB-4896-98ED-9516FFD15C0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68FA0D4D-A013-4CDA-98FD-71F987B35D5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497C6EF6-DAC2-4283-A07F-7700F5AD732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C06F0BB2-BE3F-4751-8204-03A13860E16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12DA3-AD36-4FA7-9815-8D26ACB884F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7A403B1F-609E-44EF-A148-6D651C67EF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C10584B6-0502-482E-A4A3-D9E5DB9A714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46081F56-841F-4927-8DA0-AC45FD9719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5AD7D5E9-4CEE-420D-A323-56CB8F82FC85}"/>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07D8D83C-CA19-4E4A-935B-12381A975D1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B5276728-A78C-4E34-AFC0-1E85DB5D587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a:extLst>
            <a:ext uri="{FF2B5EF4-FFF2-40B4-BE49-F238E27FC236}">
              <a16:creationId xmlns:a16="http://schemas.microsoft.com/office/drawing/2014/main" id="{6F5C6C53-E3B0-4460-8462-1473D44B7C51}"/>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a:extLst>
            <a:ext uri="{FF2B5EF4-FFF2-40B4-BE49-F238E27FC236}">
              <a16:creationId xmlns:a16="http://schemas.microsoft.com/office/drawing/2014/main" id="{537AA743-E312-4C73-9CD7-9F1EF5A850B5}"/>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11" name="【児童館】&#10;一人当たり面積平均値テキスト">
          <a:extLst>
            <a:ext uri="{FF2B5EF4-FFF2-40B4-BE49-F238E27FC236}">
              <a16:creationId xmlns:a16="http://schemas.microsoft.com/office/drawing/2014/main" id="{7AA9336A-A921-4637-B3E6-1CFF0CDC8B6F}"/>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a:extLst>
            <a:ext uri="{FF2B5EF4-FFF2-40B4-BE49-F238E27FC236}">
              <a16:creationId xmlns:a16="http://schemas.microsoft.com/office/drawing/2014/main" id="{06133E0D-5C50-4FBC-B099-ADFFC7DF020C}"/>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CB8B19D7-531D-4DDD-8148-C3E179D64BD8}"/>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0F49EE82-D61B-4741-BFE2-73B7F5F563FC}"/>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A5BADCE6-BC5B-4FCD-A3C2-70562D532AC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a:extLst>
            <a:ext uri="{FF2B5EF4-FFF2-40B4-BE49-F238E27FC236}">
              <a16:creationId xmlns:a16="http://schemas.microsoft.com/office/drawing/2014/main" id="{EDA8207D-74AA-43BD-9928-3481102279EA}"/>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DABE709-5EB0-41AE-B3EB-D9D75793647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FD26034B-A895-4EDC-945C-8CA479D8CD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15D0AC85-BC1F-49FF-9939-B1749BCEBB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DDFF01F-43C5-4B04-AABD-14AE9EEED4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782B839A-FD36-4506-A044-392FC2FCDCA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22" name="楕円 621">
          <a:extLst>
            <a:ext uri="{FF2B5EF4-FFF2-40B4-BE49-F238E27FC236}">
              <a16:creationId xmlns:a16="http://schemas.microsoft.com/office/drawing/2014/main" id="{8ED9E23C-663B-4988-B1DE-7424229F8605}"/>
            </a:ext>
          </a:extLst>
        </xdr:cNvPr>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23" name="【児童館】&#10;一人当たり面積該当値テキスト">
          <a:extLst>
            <a:ext uri="{FF2B5EF4-FFF2-40B4-BE49-F238E27FC236}">
              <a16:creationId xmlns:a16="http://schemas.microsoft.com/office/drawing/2014/main" id="{A8AAE478-AEAD-457C-8EE8-F105678E2EB6}"/>
            </a:ext>
          </a:extLst>
        </xdr:cNvPr>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24" name="楕円 623">
          <a:extLst>
            <a:ext uri="{FF2B5EF4-FFF2-40B4-BE49-F238E27FC236}">
              <a16:creationId xmlns:a16="http://schemas.microsoft.com/office/drawing/2014/main" id="{2A5DA1D0-5E7B-48ED-B7A0-6A23CB84137F}"/>
            </a:ext>
          </a:extLst>
        </xdr:cNvPr>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625" name="直線コネクタ 624">
          <a:extLst>
            <a:ext uri="{FF2B5EF4-FFF2-40B4-BE49-F238E27FC236}">
              <a16:creationId xmlns:a16="http://schemas.microsoft.com/office/drawing/2014/main" id="{DBF502B4-C4DF-48A9-9452-CBFC5512FA9D}"/>
            </a:ext>
          </a:extLst>
        </xdr:cNvPr>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626" name="楕円 625">
          <a:extLst>
            <a:ext uri="{FF2B5EF4-FFF2-40B4-BE49-F238E27FC236}">
              <a16:creationId xmlns:a16="http://schemas.microsoft.com/office/drawing/2014/main" id="{BB675C93-655F-4FAC-B7B3-2E03D7D150C1}"/>
            </a:ext>
          </a:extLst>
        </xdr:cNvPr>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627" name="直線コネクタ 626">
          <a:extLst>
            <a:ext uri="{FF2B5EF4-FFF2-40B4-BE49-F238E27FC236}">
              <a16:creationId xmlns:a16="http://schemas.microsoft.com/office/drawing/2014/main" id="{D8EA588E-CAF4-457A-9A95-E40845F9E580}"/>
            </a:ext>
          </a:extLst>
        </xdr:cNvPr>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28" name="楕円 627">
          <a:extLst>
            <a:ext uri="{FF2B5EF4-FFF2-40B4-BE49-F238E27FC236}">
              <a16:creationId xmlns:a16="http://schemas.microsoft.com/office/drawing/2014/main" id="{27F02D73-E0B4-432A-AC1D-F4520EBA3D1E}"/>
            </a:ext>
          </a:extLst>
        </xdr:cNvPr>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629" name="直線コネクタ 628">
          <a:extLst>
            <a:ext uri="{FF2B5EF4-FFF2-40B4-BE49-F238E27FC236}">
              <a16:creationId xmlns:a16="http://schemas.microsoft.com/office/drawing/2014/main" id="{E2DFFF3A-D83F-4667-8C2E-25EA7A28F6CA}"/>
            </a:ext>
          </a:extLst>
        </xdr:cNvPr>
        <xdr:cNvCxnSpPr/>
      </xdr:nvCxnSpPr>
      <xdr:spPr>
        <a:xfrm>
          <a:off x="19545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30" name="楕円 629">
          <a:extLst>
            <a:ext uri="{FF2B5EF4-FFF2-40B4-BE49-F238E27FC236}">
              <a16:creationId xmlns:a16="http://schemas.microsoft.com/office/drawing/2014/main" id="{E6804CC5-499B-473C-AB94-CD6866F9CDF3}"/>
            </a:ext>
          </a:extLst>
        </xdr:cNvPr>
        <xdr:cNvSpPr/>
      </xdr:nvSpPr>
      <xdr:spPr>
        <a:xfrm>
          <a:off x="18605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114300</xdr:rowOff>
    </xdr:to>
    <xdr:cxnSp macro="">
      <xdr:nvCxnSpPr>
        <xdr:cNvPr id="631" name="直線コネクタ 630">
          <a:extLst>
            <a:ext uri="{FF2B5EF4-FFF2-40B4-BE49-F238E27FC236}">
              <a16:creationId xmlns:a16="http://schemas.microsoft.com/office/drawing/2014/main" id="{F02163E7-2097-4FDB-B29A-99176E50EB3C}"/>
            </a:ext>
          </a:extLst>
        </xdr:cNvPr>
        <xdr:cNvCxnSpPr/>
      </xdr:nvCxnSpPr>
      <xdr:spPr>
        <a:xfrm>
          <a:off x="18656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2" name="n_1aveValue【児童館】&#10;一人当たり面積">
          <a:extLst>
            <a:ext uri="{FF2B5EF4-FFF2-40B4-BE49-F238E27FC236}">
              <a16:creationId xmlns:a16="http://schemas.microsoft.com/office/drawing/2014/main" id="{65CC347B-8415-41D8-8BF9-F8C9BB1C0247}"/>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3" name="n_2aveValue【児童館】&#10;一人当たり面積">
          <a:extLst>
            <a:ext uri="{FF2B5EF4-FFF2-40B4-BE49-F238E27FC236}">
              <a16:creationId xmlns:a16="http://schemas.microsoft.com/office/drawing/2014/main" id="{36344E83-82EA-43D3-AC14-B37F3C2860F9}"/>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4" name="n_3aveValue【児童館】&#10;一人当たり面積">
          <a:extLst>
            <a:ext uri="{FF2B5EF4-FFF2-40B4-BE49-F238E27FC236}">
              <a16:creationId xmlns:a16="http://schemas.microsoft.com/office/drawing/2014/main" id="{ADEC6546-BFD2-4958-9370-8EB19BA8240D}"/>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5" name="n_4aveValue【児童館】&#10;一人当たり面積">
          <a:extLst>
            <a:ext uri="{FF2B5EF4-FFF2-40B4-BE49-F238E27FC236}">
              <a16:creationId xmlns:a16="http://schemas.microsoft.com/office/drawing/2014/main" id="{21716A63-7C1C-4F76-82CA-D20D3F208E93}"/>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636" name="n_1mainValue【児童館】&#10;一人当たり面積">
          <a:extLst>
            <a:ext uri="{FF2B5EF4-FFF2-40B4-BE49-F238E27FC236}">
              <a16:creationId xmlns:a16="http://schemas.microsoft.com/office/drawing/2014/main" id="{9A5644FB-03D7-4763-86A1-C666B2FDE846}"/>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37" name="n_2mainValue【児童館】&#10;一人当たり面積">
          <a:extLst>
            <a:ext uri="{FF2B5EF4-FFF2-40B4-BE49-F238E27FC236}">
              <a16:creationId xmlns:a16="http://schemas.microsoft.com/office/drawing/2014/main" id="{EF290BCE-5E4A-4B4C-938D-0B7B5CE690DB}"/>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38" name="n_3mainValue【児童館】&#10;一人当たり面積">
          <a:extLst>
            <a:ext uri="{FF2B5EF4-FFF2-40B4-BE49-F238E27FC236}">
              <a16:creationId xmlns:a16="http://schemas.microsoft.com/office/drawing/2014/main" id="{84C29290-D1E6-4D8E-A971-B1DF3C4E6BB9}"/>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39" name="n_4mainValue【児童館】&#10;一人当たり面積">
          <a:extLst>
            <a:ext uri="{FF2B5EF4-FFF2-40B4-BE49-F238E27FC236}">
              <a16:creationId xmlns:a16="http://schemas.microsoft.com/office/drawing/2014/main" id="{42D95583-6BAC-4D8A-AC11-325E412F93B3}"/>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5CF189B-0B76-449E-B8FA-2A97AFA605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449A7F1-C534-454B-941B-E1ED38B373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F9F606DE-81DF-4093-B4FF-982BE1CCAC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091EBCA-73AB-426F-853B-DD69365098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7F5AE70-7EE8-4DF5-BC0E-C42D5AAF9B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8C422E09-5FE7-4F17-A64D-01CD00920D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2C6CD92-86C4-48E1-9895-DDE9B19BA4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ED114488-49BE-4F6F-ACEA-3BE10794D6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A4E53A02-B883-48B5-8868-BC02B20536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95E0A250-233D-4FA2-9A48-C6CB8BEF99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267E2A5C-722F-4B11-9F2A-8201FFCD3C1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31CB3A8A-B96A-4520-BEF2-D0243D5CD26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6CA7901E-BD0C-4E7F-823F-2CA474553E3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8EE0249C-C4FE-4949-BBAF-CFC0C8EFC1A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1AC2D321-6876-497D-8258-8FB77781555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C5413882-38C3-491C-8976-37CEAF82658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A29DD00C-C595-402C-B078-9EA05943C62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5B12DAFE-AC72-419C-A919-C747BFFBCB3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BE89AD6E-2BC7-476A-9FF4-565D0E3231D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986E9882-DA86-4A2A-BAB2-E049539C4D2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5C29ACCD-A848-42CC-8B60-4BC7B43252B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3F316499-AA68-43CF-9CBE-CEFFA06596F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01303747-0F33-4060-A962-A2B559F8028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CE49067F-CBF7-458D-97CA-3C4147F14B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5475AE69-618F-472C-89E8-8092B3A2677B}"/>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2F574AC1-FF38-4ED0-B1CC-ADE60755AE6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B6D0906C-A044-45C4-9444-3CD76740189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7" name="【公民館】&#10;有形固定資産減価償却率最大値テキスト">
          <a:extLst>
            <a:ext uri="{FF2B5EF4-FFF2-40B4-BE49-F238E27FC236}">
              <a16:creationId xmlns:a16="http://schemas.microsoft.com/office/drawing/2014/main" id="{FF5EC446-3D67-46A6-A274-74B0F2C407D9}"/>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8" name="直線コネクタ 667">
          <a:extLst>
            <a:ext uri="{FF2B5EF4-FFF2-40B4-BE49-F238E27FC236}">
              <a16:creationId xmlns:a16="http://schemas.microsoft.com/office/drawing/2014/main" id="{D9AA930F-6808-4240-B165-F5968D888A86}"/>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9" name="【公民館】&#10;有形固定資産減価償却率平均値テキスト">
          <a:extLst>
            <a:ext uri="{FF2B5EF4-FFF2-40B4-BE49-F238E27FC236}">
              <a16:creationId xmlns:a16="http://schemas.microsoft.com/office/drawing/2014/main" id="{D081B910-405F-499F-9B35-28086CC22276}"/>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70" name="フローチャート: 判断 669">
          <a:extLst>
            <a:ext uri="{FF2B5EF4-FFF2-40B4-BE49-F238E27FC236}">
              <a16:creationId xmlns:a16="http://schemas.microsoft.com/office/drawing/2014/main" id="{906B4106-983B-4C88-818E-F2D472FDB13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a:extLst>
            <a:ext uri="{FF2B5EF4-FFF2-40B4-BE49-F238E27FC236}">
              <a16:creationId xmlns:a16="http://schemas.microsoft.com/office/drawing/2014/main" id="{A722B513-4649-415C-B63E-65EE8BE9FAB1}"/>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2" name="フローチャート: 判断 671">
          <a:extLst>
            <a:ext uri="{FF2B5EF4-FFF2-40B4-BE49-F238E27FC236}">
              <a16:creationId xmlns:a16="http://schemas.microsoft.com/office/drawing/2014/main" id="{11F83101-539D-4580-B33D-30453499E89D}"/>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3" name="フローチャート: 判断 672">
          <a:extLst>
            <a:ext uri="{FF2B5EF4-FFF2-40B4-BE49-F238E27FC236}">
              <a16:creationId xmlns:a16="http://schemas.microsoft.com/office/drawing/2014/main" id="{D471C20C-075B-426C-9AAF-83941476ADE4}"/>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4" name="フローチャート: 判断 673">
          <a:extLst>
            <a:ext uri="{FF2B5EF4-FFF2-40B4-BE49-F238E27FC236}">
              <a16:creationId xmlns:a16="http://schemas.microsoft.com/office/drawing/2014/main" id="{B81FED93-B708-4C73-B09C-2CB8F942C2FA}"/>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1309D2B-5FFF-4283-A148-21CFA96355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B6E8329-5F31-4285-A62C-B4F2986D73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29147FE-E3E6-4237-92E1-B3EF9A7C06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630F01A-CF4B-4C09-89D2-E4BF58462A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BBA56C4-84E4-4B55-8D31-90CCFE4FBA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88264</xdr:rowOff>
    </xdr:from>
    <xdr:to>
      <xdr:col>85</xdr:col>
      <xdr:colOff>177800</xdr:colOff>
      <xdr:row>103</xdr:row>
      <xdr:rowOff>18414</xdr:rowOff>
    </xdr:to>
    <xdr:sp macro="" textlink="">
      <xdr:nvSpPr>
        <xdr:cNvPr id="680" name="楕円 679">
          <a:extLst>
            <a:ext uri="{FF2B5EF4-FFF2-40B4-BE49-F238E27FC236}">
              <a16:creationId xmlns:a16="http://schemas.microsoft.com/office/drawing/2014/main" id="{4A5B1500-F74E-4FED-A85D-0A3FCBF37A3A}"/>
            </a:ext>
          </a:extLst>
        </xdr:cNvPr>
        <xdr:cNvSpPr/>
      </xdr:nvSpPr>
      <xdr:spPr>
        <a:xfrm>
          <a:off x="162687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111141</xdr:rowOff>
    </xdr:from>
    <xdr:ext cx="405111" cy="259045"/>
    <xdr:sp macro="" textlink="">
      <xdr:nvSpPr>
        <xdr:cNvPr id="681" name="【公民館】&#10;有形固定資産減価償却率該当値テキスト">
          <a:extLst>
            <a:ext uri="{FF2B5EF4-FFF2-40B4-BE49-F238E27FC236}">
              <a16:creationId xmlns:a16="http://schemas.microsoft.com/office/drawing/2014/main" id="{7E875314-F9AF-40EF-AD0C-01354CDA2085}"/>
            </a:ext>
          </a:extLst>
        </xdr:cNvPr>
        <xdr:cNvSpPr txBox="1"/>
      </xdr:nvSpPr>
      <xdr:spPr>
        <a:xfrm>
          <a:off x="16357600"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46355</xdr:rowOff>
    </xdr:from>
    <xdr:to>
      <xdr:col>81</xdr:col>
      <xdr:colOff>101600</xdr:colOff>
      <xdr:row>102</xdr:row>
      <xdr:rowOff>147955</xdr:rowOff>
    </xdr:to>
    <xdr:sp macro="" textlink="">
      <xdr:nvSpPr>
        <xdr:cNvPr id="682" name="楕円 681">
          <a:extLst>
            <a:ext uri="{FF2B5EF4-FFF2-40B4-BE49-F238E27FC236}">
              <a16:creationId xmlns:a16="http://schemas.microsoft.com/office/drawing/2014/main" id="{C68C0333-C85D-47A9-A175-D10C37F9F6E0}"/>
            </a:ext>
          </a:extLst>
        </xdr:cNvPr>
        <xdr:cNvSpPr/>
      </xdr:nvSpPr>
      <xdr:spPr>
        <a:xfrm>
          <a:off x="15430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97155</xdr:rowOff>
    </xdr:from>
    <xdr:to>
      <xdr:col>85</xdr:col>
      <xdr:colOff>127000</xdr:colOff>
      <xdr:row>102</xdr:row>
      <xdr:rowOff>139064</xdr:rowOff>
    </xdr:to>
    <xdr:cxnSp macro="">
      <xdr:nvCxnSpPr>
        <xdr:cNvPr id="683" name="直線コネクタ 682">
          <a:extLst>
            <a:ext uri="{FF2B5EF4-FFF2-40B4-BE49-F238E27FC236}">
              <a16:creationId xmlns:a16="http://schemas.microsoft.com/office/drawing/2014/main" id="{645195F8-C6EB-4ED6-8962-4BDBB6516374}"/>
            </a:ext>
          </a:extLst>
        </xdr:cNvPr>
        <xdr:cNvCxnSpPr/>
      </xdr:nvCxnSpPr>
      <xdr:spPr>
        <a:xfrm>
          <a:off x="15481300" y="175850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17780</xdr:rowOff>
    </xdr:from>
    <xdr:to>
      <xdr:col>76</xdr:col>
      <xdr:colOff>165100</xdr:colOff>
      <xdr:row>102</xdr:row>
      <xdr:rowOff>119380</xdr:rowOff>
    </xdr:to>
    <xdr:sp macro="" textlink="">
      <xdr:nvSpPr>
        <xdr:cNvPr id="684" name="楕円 683">
          <a:extLst>
            <a:ext uri="{FF2B5EF4-FFF2-40B4-BE49-F238E27FC236}">
              <a16:creationId xmlns:a16="http://schemas.microsoft.com/office/drawing/2014/main" id="{E3A1F658-453A-4EF0-A71E-0B08781073B7}"/>
            </a:ext>
          </a:extLst>
        </xdr:cNvPr>
        <xdr:cNvSpPr/>
      </xdr:nvSpPr>
      <xdr:spPr>
        <a:xfrm>
          <a:off x="14541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68580</xdr:rowOff>
    </xdr:from>
    <xdr:to>
      <xdr:col>81</xdr:col>
      <xdr:colOff>50800</xdr:colOff>
      <xdr:row>102</xdr:row>
      <xdr:rowOff>97155</xdr:rowOff>
    </xdr:to>
    <xdr:cxnSp macro="">
      <xdr:nvCxnSpPr>
        <xdr:cNvPr id="685" name="直線コネクタ 684">
          <a:extLst>
            <a:ext uri="{FF2B5EF4-FFF2-40B4-BE49-F238E27FC236}">
              <a16:creationId xmlns:a16="http://schemas.microsoft.com/office/drawing/2014/main" id="{E4185B3F-62F9-47D4-8816-75CB3AF67B70}"/>
            </a:ext>
          </a:extLst>
        </xdr:cNvPr>
        <xdr:cNvCxnSpPr/>
      </xdr:nvCxnSpPr>
      <xdr:spPr>
        <a:xfrm>
          <a:off x="14592300" y="17556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135889</xdr:rowOff>
    </xdr:from>
    <xdr:to>
      <xdr:col>72</xdr:col>
      <xdr:colOff>38100</xdr:colOff>
      <xdr:row>102</xdr:row>
      <xdr:rowOff>66039</xdr:rowOff>
    </xdr:to>
    <xdr:sp macro="" textlink="">
      <xdr:nvSpPr>
        <xdr:cNvPr id="686" name="楕円 685">
          <a:extLst>
            <a:ext uri="{FF2B5EF4-FFF2-40B4-BE49-F238E27FC236}">
              <a16:creationId xmlns:a16="http://schemas.microsoft.com/office/drawing/2014/main" id="{74EFCBB5-BFA8-472B-A432-86C540D5986A}"/>
            </a:ext>
          </a:extLst>
        </xdr:cNvPr>
        <xdr:cNvSpPr/>
      </xdr:nvSpPr>
      <xdr:spPr>
        <a:xfrm>
          <a:off x="13652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15239</xdr:rowOff>
    </xdr:from>
    <xdr:to>
      <xdr:col>76</xdr:col>
      <xdr:colOff>114300</xdr:colOff>
      <xdr:row>102</xdr:row>
      <xdr:rowOff>68580</xdr:rowOff>
    </xdr:to>
    <xdr:cxnSp macro="">
      <xdr:nvCxnSpPr>
        <xdr:cNvPr id="687" name="直線コネクタ 686">
          <a:extLst>
            <a:ext uri="{FF2B5EF4-FFF2-40B4-BE49-F238E27FC236}">
              <a16:creationId xmlns:a16="http://schemas.microsoft.com/office/drawing/2014/main" id="{E9469752-BD71-429A-B28E-BE220701214F}"/>
            </a:ext>
          </a:extLst>
        </xdr:cNvPr>
        <xdr:cNvCxnSpPr/>
      </xdr:nvCxnSpPr>
      <xdr:spPr>
        <a:xfrm>
          <a:off x="13703300" y="17503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688" name="楕円 687">
          <a:extLst>
            <a:ext uri="{FF2B5EF4-FFF2-40B4-BE49-F238E27FC236}">
              <a16:creationId xmlns:a16="http://schemas.microsoft.com/office/drawing/2014/main" id="{5A56222A-F988-4ED8-8222-115078B886E2}"/>
            </a:ext>
          </a:extLst>
        </xdr:cNvPr>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15239</xdr:rowOff>
    </xdr:from>
    <xdr:to>
      <xdr:col>71</xdr:col>
      <xdr:colOff>177800</xdr:colOff>
      <xdr:row>103</xdr:row>
      <xdr:rowOff>167639</xdr:rowOff>
    </xdr:to>
    <xdr:cxnSp macro="">
      <xdr:nvCxnSpPr>
        <xdr:cNvPr id="689" name="直線コネクタ 688">
          <a:extLst>
            <a:ext uri="{FF2B5EF4-FFF2-40B4-BE49-F238E27FC236}">
              <a16:creationId xmlns:a16="http://schemas.microsoft.com/office/drawing/2014/main" id="{28FD292E-07D9-4730-A86F-7AC8EC21A723}"/>
            </a:ext>
          </a:extLst>
        </xdr:cNvPr>
        <xdr:cNvCxnSpPr/>
      </xdr:nvCxnSpPr>
      <xdr:spPr>
        <a:xfrm flipV="1">
          <a:off x="12814300" y="17503139"/>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90" name="n_1aveValue【公民館】&#10;有形固定資産減価償却率">
          <a:extLst>
            <a:ext uri="{FF2B5EF4-FFF2-40B4-BE49-F238E27FC236}">
              <a16:creationId xmlns:a16="http://schemas.microsoft.com/office/drawing/2014/main" id="{0506A388-26A2-4B5C-B19E-C7E79D75C4E5}"/>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91" name="n_2aveValue【公民館】&#10;有形固定資産減価償却率">
          <a:extLst>
            <a:ext uri="{FF2B5EF4-FFF2-40B4-BE49-F238E27FC236}">
              <a16:creationId xmlns:a16="http://schemas.microsoft.com/office/drawing/2014/main" id="{E49E5E13-04A8-40B8-BF85-58A0DBDA9D2F}"/>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92" name="n_3aveValue【公民館】&#10;有形固定資産減価償却率">
          <a:extLst>
            <a:ext uri="{FF2B5EF4-FFF2-40B4-BE49-F238E27FC236}">
              <a16:creationId xmlns:a16="http://schemas.microsoft.com/office/drawing/2014/main" id="{1DD330B3-7575-4234-8D7F-84A2B8C4C2D0}"/>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93" name="n_4aveValue【公民館】&#10;有形固定資産減価償却率">
          <a:extLst>
            <a:ext uri="{FF2B5EF4-FFF2-40B4-BE49-F238E27FC236}">
              <a16:creationId xmlns:a16="http://schemas.microsoft.com/office/drawing/2014/main" id="{54131196-5A97-4DC1-B97E-AF207CE71857}"/>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164482</xdr:rowOff>
    </xdr:from>
    <xdr:ext cx="405111" cy="259045"/>
    <xdr:sp macro="" textlink="">
      <xdr:nvSpPr>
        <xdr:cNvPr id="694" name="n_1mainValue【公民館】&#10;有形固定資産減価償却率">
          <a:extLst>
            <a:ext uri="{FF2B5EF4-FFF2-40B4-BE49-F238E27FC236}">
              <a16:creationId xmlns:a16="http://schemas.microsoft.com/office/drawing/2014/main" id="{9FFA6131-F738-441B-9276-303C9D347607}"/>
            </a:ext>
          </a:extLst>
        </xdr:cNvPr>
        <xdr:cNvSpPr txBox="1"/>
      </xdr:nvSpPr>
      <xdr:spPr>
        <a:xfrm>
          <a:off x="152660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135907</xdr:rowOff>
    </xdr:from>
    <xdr:ext cx="405111" cy="259045"/>
    <xdr:sp macro="" textlink="">
      <xdr:nvSpPr>
        <xdr:cNvPr id="695" name="n_2mainValue【公民館】&#10;有形固定資産減価償却率">
          <a:extLst>
            <a:ext uri="{FF2B5EF4-FFF2-40B4-BE49-F238E27FC236}">
              <a16:creationId xmlns:a16="http://schemas.microsoft.com/office/drawing/2014/main" id="{E8290FEE-92DF-408B-982A-89A122786130}"/>
            </a:ext>
          </a:extLst>
        </xdr:cNvPr>
        <xdr:cNvSpPr txBox="1"/>
      </xdr:nvSpPr>
      <xdr:spPr>
        <a:xfrm>
          <a:off x="14389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82566</xdr:rowOff>
    </xdr:from>
    <xdr:ext cx="405111" cy="259045"/>
    <xdr:sp macro="" textlink="">
      <xdr:nvSpPr>
        <xdr:cNvPr id="696" name="n_3mainValue【公民館】&#10;有形固定資産減価償却率">
          <a:extLst>
            <a:ext uri="{FF2B5EF4-FFF2-40B4-BE49-F238E27FC236}">
              <a16:creationId xmlns:a16="http://schemas.microsoft.com/office/drawing/2014/main" id="{963433A0-A58E-43CB-AEFF-52BD709C3976}"/>
            </a:ext>
          </a:extLst>
        </xdr:cNvPr>
        <xdr:cNvSpPr txBox="1"/>
      </xdr:nvSpPr>
      <xdr:spPr>
        <a:xfrm>
          <a:off x="135007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697" name="n_4mainValue【公民館】&#10;有形固定資産減価償却率">
          <a:extLst>
            <a:ext uri="{FF2B5EF4-FFF2-40B4-BE49-F238E27FC236}">
              <a16:creationId xmlns:a16="http://schemas.microsoft.com/office/drawing/2014/main" id="{F3EBCD08-926F-4DBA-B451-F4ED6A168381}"/>
            </a:ext>
          </a:extLst>
        </xdr:cNvPr>
        <xdr:cNvSpPr txBox="1"/>
      </xdr:nvSpPr>
      <xdr:spPr>
        <a:xfrm>
          <a:off x="12611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81A39CFC-DD15-48B9-A74A-D8403BF38DC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48403180-AEC3-4CCF-83AF-9E2AE4A777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F93139EC-22B0-4807-B794-29DA02EE37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DE16F18C-9A3C-4143-A4D4-57BE719F4F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3A1D02D0-8821-4FE1-8624-19642FB209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468AA4FB-38F0-4082-B6F3-174D32BF7A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A9BD99DA-57AE-4B74-8E9D-A996344FE6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E974E223-83D4-4E51-ABE8-4C63B6F235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CC843E65-7C77-4E06-BBF0-16A596A9A1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4AE45F31-5683-4B4E-BD28-848CF865F6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795EDE54-F2E5-4D68-A34D-8665FA19789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A402F014-8242-4673-8A65-00E1DEA5ABA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A08A37AA-B69B-451D-928A-6D33F61A491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4B81188C-8A93-4085-8776-3ECBF2F0E12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AB2FAE7D-325C-4E6F-AF3A-96111BAC2CD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9814B0FF-1952-4B9C-B73C-C5020866BAC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2B9A9E8F-11B8-4C91-9211-29C6D3552E3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EC93178-61EB-4F15-B2D0-D39B0919F54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D5DA4706-6BA9-4025-808A-AAB75AB001D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62CAE636-4B45-4CA4-BFDD-D43424980A5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B4C287C8-5283-4F51-A4A9-5B917B322BE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D4F88D99-3156-4CC0-B198-55D299931FE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CC727669-31D5-43F4-BAAA-E9877ED2FB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15107D25-C76F-4C30-B40C-DE9D5D380C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FDA747F7-6DE1-4AFE-918E-7B3D5B232E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3" name="直線コネクタ 722">
          <a:extLst>
            <a:ext uri="{FF2B5EF4-FFF2-40B4-BE49-F238E27FC236}">
              <a16:creationId xmlns:a16="http://schemas.microsoft.com/office/drawing/2014/main" id="{E72F3499-F395-46BB-B76F-EA009D62E234}"/>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4" name="【公民館】&#10;一人当たり面積最小値テキスト">
          <a:extLst>
            <a:ext uri="{FF2B5EF4-FFF2-40B4-BE49-F238E27FC236}">
              <a16:creationId xmlns:a16="http://schemas.microsoft.com/office/drawing/2014/main" id="{12FC2A22-DC8F-4BF4-9744-FE6AFB659329}"/>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5" name="直線コネクタ 724">
          <a:extLst>
            <a:ext uri="{FF2B5EF4-FFF2-40B4-BE49-F238E27FC236}">
              <a16:creationId xmlns:a16="http://schemas.microsoft.com/office/drawing/2014/main" id="{ACFE27D6-DFF0-4603-B9F6-8D2A7D29C3EA}"/>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6" name="【公民館】&#10;一人当たり面積最大値テキスト">
          <a:extLst>
            <a:ext uri="{FF2B5EF4-FFF2-40B4-BE49-F238E27FC236}">
              <a16:creationId xmlns:a16="http://schemas.microsoft.com/office/drawing/2014/main" id="{9F3F46F5-B7B5-41B9-BAB3-FA2FC501403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7" name="直線コネクタ 726">
          <a:extLst>
            <a:ext uri="{FF2B5EF4-FFF2-40B4-BE49-F238E27FC236}">
              <a16:creationId xmlns:a16="http://schemas.microsoft.com/office/drawing/2014/main" id="{FF551544-C063-4E96-AC97-8E109DC719B6}"/>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8" name="【公民館】&#10;一人当たり面積平均値テキスト">
          <a:extLst>
            <a:ext uri="{FF2B5EF4-FFF2-40B4-BE49-F238E27FC236}">
              <a16:creationId xmlns:a16="http://schemas.microsoft.com/office/drawing/2014/main" id="{4D16CF2D-CB04-4C2A-9CC6-DD66BF806B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9" name="フローチャート: 判断 728">
          <a:extLst>
            <a:ext uri="{FF2B5EF4-FFF2-40B4-BE49-F238E27FC236}">
              <a16:creationId xmlns:a16="http://schemas.microsoft.com/office/drawing/2014/main" id="{4CBFCBEE-70DD-45D6-8629-762F00CEF763}"/>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30" name="フローチャート: 判断 729">
          <a:extLst>
            <a:ext uri="{FF2B5EF4-FFF2-40B4-BE49-F238E27FC236}">
              <a16:creationId xmlns:a16="http://schemas.microsoft.com/office/drawing/2014/main" id="{CCB7B78D-8653-4CAB-8440-10361BD32881}"/>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1" name="フローチャート: 判断 730">
          <a:extLst>
            <a:ext uri="{FF2B5EF4-FFF2-40B4-BE49-F238E27FC236}">
              <a16:creationId xmlns:a16="http://schemas.microsoft.com/office/drawing/2014/main" id="{A33E0E0F-A50B-4D63-AE48-BE6A55A01E26}"/>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2" name="フローチャート: 判断 731">
          <a:extLst>
            <a:ext uri="{FF2B5EF4-FFF2-40B4-BE49-F238E27FC236}">
              <a16:creationId xmlns:a16="http://schemas.microsoft.com/office/drawing/2014/main" id="{2B0DCC38-EC33-4194-9CFD-55A86BFAC13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3" name="フローチャート: 判断 732">
          <a:extLst>
            <a:ext uri="{FF2B5EF4-FFF2-40B4-BE49-F238E27FC236}">
              <a16:creationId xmlns:a16="http://schemas.microsoft.com/office/drawing/2014/main" id="{A9B69355-1C75-42EF-A5FF-2F05AD9E3037}"/>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AA1EE54-D49F-4431-8DE9-E5B18CFCD6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E4CAFD8-03CF-4D86-9444-92F8E55A6F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69D542E-E814-4CDF-9E38-BC63096D1E5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297F3B5-4786-415E-8A78-271898E57C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0F7B557-6F8E-445C-8FA8-21A53B2471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739" name="楕円 738">
          <a:extLst>
            <a:ext uri="{FF2B5EF4-FFF2-40B4-BE49-F238E27FC236}">
              <a16:creationId xmlns:a16="http://schemas.microsoft.com/office/drawing/2014/main" id="{B71C5522-9F09-4530-80EE-F015AF374F25}"/>
            </a:ext>
          </a:extLst>
        </xdr:cNvPr>
        <xdr:cNvSpPr/>
      </xdr:nvSpPr>
      <xdr:spPr>
        <a:xfrm>
          <a:off x="22110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49909</xdr:rowOff>
    </xdr:from>
    <xdr:ext cx="469744" cy="259045"/>
    <xdr:sp macro="" textlink="">
      <xdr:nvSpPr>
        <xdr:cNvPr id="740" name="【公民館】&#10;一人当たり面積該当値テキスト">
          <a:extLst>
            <a:ext uri="{FF2B5EF4-FFF2-40B4-BE49-F238E27FC236}">
              <a16:creationId xmlns:a16="http://schemas.microsoft.com/office/drawing/2014/main" id="{36E66BEF-9073-4378-B664-0102DF9DBD34}"/>
            </a:ext>
          </a:extLst>
        </xdr:cNvPr>
        <xdr:cNvSpPr txBox="1"/>
      </xdr:nvSpPr>
      <xdr:spPr>
        <a:xfrm>
          <a:off x="22199600"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741" name="楕円 740">
          <a:extLst>
            <a:ext uri="{FF2B5EF4-FFF2-40B4-BE49-F238E27FC236}">
              <a16:creationId xmlns:a16="http://schemas.microsoft.com/office/drawing/2014/main" id="{7755E524-ACA4-400A-883F-B9187A8E3504}"/>
            </a:ext>
          </a:extLst>
        </xdr:cNvPr>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77832</xdr:rowOff>
    </xdr:to>
    <xdr:cxnSp macro="">
      <xdr:nvCxnSpPr>
        <xdr:cNvPr id="742" name="直線コネクタ 741">
          <a:extLst>
            <a:ext uri="{FF2B5EF4-FFF2-40B4-BE49-F238E27FC236}">
              <a16:creationId xmlns:a16="http://schemas.microsoft.com/office/drawing/2014/main" id="{FF900298-9D75-4E4B-A41E-80B7744CB5DD}"/>
            </a:ext>
          </a:extLst>
        </xdr:cNvPr>
        <xdr:cNvCxnSpPr/>
      </xdr:nvCxnSpPr>
      <xdr:spPr>
        <a:xfrm>
          <a:off x="21323300" y="184229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743" name="楕円 742">
          <a:extLst>
            <a:ext uri="{FF2B5EF4-FFF2-40B4-BE49-F238E27FC236}">
              <a16:creationId xmlns:a16="http://schemas.microsoft.com/office/drawing/2014/main" id="{F0150E35-F1F4-4C0F-9649-C81F40C1CFA2}"/>
            </a:ext>
          </a:extLst>
        </xdr:cNvPr>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77832</xdr:rowOff>
    </xdr:to>
    <xdr:cxnSp macro="">
      <xdr:nvCxnSpPr>
        <xdr:cNvPr id="744" name="直線コネクタ 743">
          <a:extLst>
            <a:ext uri="{FF2B5EF4-FFF2-40B4-BE49-F238E27FC236}">
              <a16:creationId xmlns:a16="http://schemas.microsoft.com/office/drawing/2014/main" id="{E2D975C4-3F86-4005-B16D-4F3877371FD0}"/>
            </a:ext>
          </a:extLst>
        </xdr:cNvPr>
        <xdr:cNvCxnSpPr/>
      </xdr:nvCxnSpPr>
      <xdr:spPr>
        <a:xfrm>
          <a:off x="20434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745" name="楕円 744">
          <a:extLst>
            <a:ext uri="{FF2B5EF4-FFF2-40B4-BE49-F238E27FC236}">
              <a16:creationId xmlns:a16="http://schemas.microsoft.com/office/drawing/2014/main" id="{0245237C-3126-4F58-85A0-78079DDF2800}"/>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77832</xdr:rowOff>
    </xdr:to>
    <xdr:cxnSp macro="">
      <xdr:nvCxnSpPr>
        <xdr:cNvPr id="746" name="直線コネクタ 745">
          <a:extLst>
            <a:ext uri="{FF2B5EF4-FFF2-40B4-BE49-F238E27FC236}">
              <a16:creationId xmlns:a16="http://schemas.microsoft.com/office/drawing/2014/main" id="{53755BED-435A-4BAB-A221-E1D7DE37118E}"/>
            </a:ext>
          </a:extLst>
        </xdr:cNvPr>
        <xdr:cNvCxnSpPr/>
      </xdr:nvCxnSpPr>
      <xdr:spPr>
        <a:xfrm>
          <a:off x="19545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747" name="楕円 746">
          <a:extLst>
            <a:ext uri="{FF2B5EF4-FFF2-40B4-BE49-F238E27FC236}">
              <a16:creationId xmlns:a16="http://schemas.microsoft.com/office/drawing/2014/main" id="{B51355A9-76D4-4B04-9C41-3E85F9F7C2FB}"/>
            </a:ext>
          </a:extLst>
        </xdr:cNvPr>
        <xdr:cNvSpPr/>
      </xdr:nvSpPr>
      <xdr:spPr>
        <a:xfrm>
          <a:off x="18605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113756</xdr:rowOff>
    </xdr:to>
    <xdr:cxnSp macro="">
      <xdr:nvCxnSpPr>
        <xdr:cNvPr id="748" name="直線コネクタ 747">
          <a:extLst>
            <a:ext uri="{FF2B5EF4-FFF2-40B4-BE49-F238E27FC236}">
              <a16:creationId xmlns:a16="http://schemas.microsoft.com/office/drawing/2014/main" id="{EB1277E0-C18D-4D7C-B714-D875633A5201}"/>
            </a:ext>
          </a:extLst>
        </xdr:cNvPr>
        <xdr:cNvCxnSpPr/>
      </xdr:nvCxnSpPr>
      <xdr:spPr>
        <a:xfrm flipV="1">
          <a:off x="18656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49" name="n_1aveValue【公民館】&#10;一人当たり面積">
          <a:extLst>
            <a:ext uri="{FF2B5EF4-FFF2-40B4-BE49-F238E27FC236}">
              <a16:creationId xmlns:a16="http://schemas.microsoft.com/office/drawing/2014/main" id="{8B77B386-1B35-4595-BADA-C00EEAE3E045}"/>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50" name="n_2aveValue【公民館】&#10;一人当たり面積">
          <a:extLst>
            <a:ext uri="{FF2B5EF4-FFF2-40B4-BE49-F238E27FC236}">
              <a16:creationId xmlns:a16="http://schemas.microsoft.com/office/drawing/2014/main" id="{C01E93CE-AE17-41EE-AA5E-13CEDA414989}"/>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751" name="n_3aveValue【公民館】&#10;一人当たり面積">
          <a:extLst>
            <a:ext uri="{FF2B5EF4-FFF2-40B4-BE49-F238E27FC236}">
              <a16:creationId xmlns:a16="http://schemas.microsoft.com/office/drawing/2014/main" id="{8CBEC45A-5DA9-43AD-A0AE-DB8540DE7339}"/>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2" name="n_4aveValue【公民館】&#10;一人当たり面積">
          <a:extLst>
            <a:ext uri="{FF2B5EF4-FFF2-40B4-BE49-F238E27FC236}">
              <a16:creationId xmlns:a16="http://schemas.microsoft.com/office/drawing/2014/main" id="{CF298D53-771B-4F5E-B221-10427CF8ADFB}"/>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145159</xdr:rowOff>
    </xdr:from>
    <xdr:ext cx="469744" cy="259045"/>
    <xdr:sp macro="" textlink="">
      <xdr:nvSpPr>
        <xdr:cNvPr id="753" name="n_1mainValue【公民館】&#10;一人当たり面積">
          <a:extLst>
            <a:ext uri="{FF2B5EF4-FFF2-40B4-BE49-F238E27FC236}">
              <a16:creationId xmlns:a16="http://schemas.microsoft.com/office/drawing/2014/main" id="{6EA21FA6-BB7D-45A2-A225-3F2CAE991A30}"/>
            </a:ext>
          </a:extLst>
        </xdr:cNvPr>
        <xdr:cNvSpPr txBox="1"/>
      </xdr:nvSpPr>
      <xdr:spPr>
        <a:xfrm>
          <a:off x="21075727"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145159</xdr:rowOff>
    </xdr:from>
    <xdr:ext cx="469744" cy="259045"/>
    <xdr:sp macro="" textlink="">
      <xdr:nvSpPr>
        <xdr:cNvPr id="754" name="n_2mainValue【公民館】&#10;一人当たり面積">
          <a:extLst>
            <a:ext uri="{FF2B5EF4-FFF2-40B4-BE49-F238E27FC236}">
              <a16:creationId xmlns:a16="http://schemas.microsoft.com/office/drawing/2014/main" id="{809567FB-08F3-4067-956F-280165FB6F82}"/>
            </a:ext>
          </a:extLst>
        </xdr:cNvPr>
        <xdr:cNvSpPr txBox="1"/>
      </xdr:nvSpPr>
      <xdr:spPr>
        <a:xfrm>
          <a:off x="20199427"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145159</xdr:rowOff>
    </xdr:from>
    <xdr:ext cx="469744" cy="259045"/>
    <xdr:sp macro="" textlink="">
      <xdr:nvSpPr>
        <xdr:cNvPr id="755" name="n_3mainValue【公民館】&#10;一人当たり面積">
          <a:extLst>
            <a:ext uri="{FF2B5EF4-FFF2-40B4-BE49-F238E27FC236}">
              <a16:creationId xmlns:a16="http://schemas.microsoft.com/office/drawing/2014/main" id="{9D0E57D1-49B3-4418-BEC2-7C4CE44CB593}"/>
            </a:ext>
          </a:extLst>
        </xdr:cNvPr>
        <xdr:cNvSpPr txBox="1"/>
      </xdr:nvSpPr>
      <xdr:spPr>
        <a:xfrm>
          <a:off x="19310427"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756" name="n_4mainValue【公民館】&#10;一人当たり面積">
          <a:extLst>
            <a:ext uri="{FF2B5EF4-FFF2-40B4-BE49-F238E27FC236}">
              <a16:creationId xmlns:a16="http://schemas.microsoft.com/office/drawing/2014/main" id="{D7E85BAB-77B7-40C4-A0A7-11961D68A535}"/>
            </a:ext>
          </a:extLst>
        </xdr:cNvPr>
        <xdr:cNvSpPr txBox="1"/>
      </xdr:nvSpPr>
      <xdr:spPr>
        <a:xfrm>
          <a:off x="18421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9591284E-BC6D-41A7-AC9D-7DE7B15E29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E9BB88EE-F853-4B87-A8CD-32E8D2DC89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29C1160B-111A-43B2-A1F8-1DB1E4BA8B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各有形固定資産減価償却率については、令和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年度では新規施設等の開設がなかったため、昨年度比で全て微増となっている。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は、市内保育園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園が該当し、最も古い保育園で建築から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年経過しているものの園児数の増等に伴い増改築を行っていることから、全国平均及び千葉県平均を大きく下回っている。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月に策定した公共施設個別施設計画に基づき工事を実施していく。</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の有形固定資産減価償却率は全国平均及び千葉県平均を下回っているものの、修繕が必要と見込まれる幹線市道について、優先順位の観点から施工できていないものもあるため、令和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月に策定した市道修繕計画に基づいて適切かつ計画的な維持管理や修繕に取り組む必要がある。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BFA2BB-4514-4F50-9FD0-A513707E81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8F0B26-5026-4927-86C0-A44FCEAC59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5F4C01-E4D3-4B96-BBFD-6994BAF6BA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6601BF-386C-45FA-BD36-8CA551177F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1F8287-C5C5-4EFC-9EA4-FD3C3D768D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600F8E-A407-48A4-AC9F-F57D4B1978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123FBD-DB06-4039-A9EF-FB340BCB71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53ABB6-D61A-464D-AE6B-DD362E2AA6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372B9C-8B9A-4E57-B333-B8C3E5B4C1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E69EE6-F59A-484E-8840-B2106D3E6A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62,845
61,494
35.48
24,422,241
23,070,931
1,203,122
12,701,476
20,905,546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DC3934-03F8-40E4-8966-BEC6FAD5C4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FCFEE5-E699-4376-809B-5604A74BD3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3AF7B7-D113-4CCB-A989-6C25574240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31C1D7-6410-4146-8602-4B8D30DB88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A298BC-90D6-42F8-8D27-41FECF9495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0C9C4A-D9BF-4B46-9FC9-86612ABF93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9A069B-D66D-424C-965F-A9C774C487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ADBB9D-8D14-42EE-827D-8984EA6CF5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80537C-1B4F-4693-BF11-952602E5C8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C8DF16-5038-408F-9DE4-06A77B7669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E932E8-1975-4DB9-A3E7-D24CA6143E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BD0559-000B-40AD-B4E4-2545018057A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24B31A-D369-4F57-8435-337CEF2F12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D65282-8356-475A-AB33-CA8400510B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C62574-B9AF-4726-81A9-4517E8E966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F4EAC8-2A10-4E85-B414-99C7249FD3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8759EA-FE30-4FAD-8845-76F05D1CBF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7423CA-A1E6-4F54-8AF8-FF5A1F0251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3955EB-F261-4A92-B902-89C97808BD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F3C637-078A-4438-8E5D-EFFA367D89E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B494B6-F207-4631-8CEE-518710B5CCC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5EE660-C015-4D63-B5CF-0E867DFE2E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744BF0-081C-495F-8281-7A3D614F42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7DC8E6-28BA-4846-BA70-6EEC2065627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D219D8-697D-4D83-83D1-C8519F2E07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E9888F-9FED-4266-B5F8-4E0F964FCB6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D5F0AA-D030-49FA-BEB7-DA59719AAF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8DC4A4-0821-41C6-806B-F86FDBC3B2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5A0BA5-FBC4-4D9B-9508-AC68038CC0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68BD65-C557-4C74-9F73-AAB87BF030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C7928A-DCF1-43A6-A63A-EED81832C8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D6D376-A018-48C8-917C-EFF25F0429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B07F18A-C40B-4DB8-A9C9-2FE9BC7CFF6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52AC77E-B7A6-4AD1-BBBA-9FBA44A9CBC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157B347-476D-4A02-B0A7-E5594294B1D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6785145-2001-4D0F-9511-1CB1183A9D8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A0C77C-63E6-4851-9516-0C44C7D1DA4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6FA5A77-7B16-4BBE-89F9-7D7CEAF5222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F3FA52-E6FD-4B4E-ACDE-A35612FE99D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ACCFC08-2752-40C2-8AAB-A12B6C944E2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484130B-954C-4576-AF23-8AE6E04C6EE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D5A62B-DCC3-4C1C-9FE6-299FFB097E1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268B9D-3D06-42CA-98C6-F7FC9CAA523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5FFB211-98A4-4A99-98CA-EBC87EC2D2F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9A0FB2D-F307-4567-BC2F-A44C86EAA2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053A9F2-8D38-4F4D-AD3A-59A74E4C28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1FDB104-383D-448B-B6DB-3F140AE167E2}"/>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59F79F0-BE10-4974-A50D-E6D918A065D9}"/>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DFEBF0DE-EDB6-4D83-A008-E5160300877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8730193-1494-442F-BEE8-F38D380BFDA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504808E7-D12E-4038-9A8A-0B0A9CA275D6}"/>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FC0B65F1-7122-463A-AA95-C85348E5218F}"/>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E9DCD426-62A0-4126-9834-967738C2B639}"/>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EB1B435-3A1F-4A5D-ABA6-FBB53A750757}"/>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378C7A2C-957C-484B-B5DF-C9CDD46E352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9AA7D911-61BB-4A03-ADB8-B97D6781EFD9}"/>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185206E6-B721-4CF8-9C16-ABADBCF7EE83}"/>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85F10B-10AB-4651-8012-386BF124FF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DB3C2F-C492-43DC-B7F8-4998EBDD2E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B080D7-244D-4922-804E-E7625E1821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664ABF-A0B4-4356-B245-2129A9FF9F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1DDE0D5-3968-4872-811C-E069F54C87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a:extLst>
            <a:ext uri="{FF2B5EF4-FFF2-40B4-BE49-F238E27FC236}">
              <a16:creationId xmlns:a16="http://schemas.microsoft.com/office/drawing/2014/main" id="{F1BD9B70-4935-4A78-AB85-EE216427CF5C}"/>
            </a:ext>
          </a:extLst>
        </xdr:cNvPr>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0A8387E3-7EA8-479D-812F-2F7B3FE0D178}"/>
            </a:ext>
          </a:extLst>
        </xdr:cNvPr>
        <xdr:cNvSpPr txBox="1"/>
      </xdr:nvSpPr>
      <xdr:spPr>
        <a:xfrm>
          <a:off x="4673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6" name="楕円 75">
          <a:extLst>
            <a:ext uri="{FF2B5EF4-FFF2-40B4-BE49-F238E27FC236}">
              <a16:creationId xmlns:a16="http://schemas.microsoft.com/office/drawing/2014/main" id="{7E502898-89B0-4896-8149-5B295913E49B}"/>
            </a:ext>
          </a:extLst>
        </xdr:cNvPr>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40277</xdr:rowOff>
    </xdr:from>
    <xdr:to>
      <xdr:col>24</xdr:col>
      <xdr:colOff>63500</xdr:colOff>
      <xdr:row>38</xdr:row>
      <xdr:rowOff>81099</xdr:rowOff>
    </xdr:to>
    <xdr:cxnSp macro="">
      <xdr:nvCxnSpPr>
        <xdr:cNvPr id="77" name="直線コネクタ 76">
          <a:extLst>
            <a:ext uri="{FF2B5EF4-FFF2-40B4-BE49-F238E27FC236}">
              <a16:creationId xmlns:a16="http://schemas.microsoft.com/office/drawing/2014/main" id="{E478038A-529B-46B2-888B-9D766787E70A}"/>
            </a:ext>
          </a:extLst>
        </xdr:cNvPr>
        <xdr:cNvCxnSpPr/>
      </xdr:nvCxnSpPr>
      <xdr:spPr>
        <a:xfrm>
          <a:off x="3797300" y="65553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a:extLst>
            <a:ext uri="{FF2B5EF4-FFF2-40B4-BE49-F238E27FC236}">
              <a16:creationId xmlns:a16="http://schemas.microsoft.com/office/drawing/2014/main" id="{9A75502A-6E5E-4419-A4BC-F1DEB3B0DA9E}"/>
            </a:ext>
          </a:extLst>
        </xdr:cNvPr>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40277</xdr:rowOff>
    </xdr:to>
    <xdr:cxnSp macro="">
      <xdr:nvCxnSpPr>
        <xdr:cNvPr id="79" name="直線コネクタ 78">
          <a:extLst>
            <a:ext uri="{FF2B5EF4-FFF2-40B4-BE49-F238E27FC236}">
              <a16:creationId xmlns:a16="http://schemas.microsoft.com/office/drawing/2014/main" id="{F5CE8C33-4409-4ACB-9C3A-006AD1703A8E}"/>
            </a:ext>
          </a:extLst>
        </xdr:cNvPr>
        <xdr:cNvCxnSpPr/>
      </xdr:nvCxnSpPr>
      <xdr:spPr>
        <a:xfrm>
          <a:off x="2908300" y="65178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B60E71C2-CC39-43C1-AED8-97092BC67815}"/>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38</xdr:row>
      <xdr:rowOff>2722</xdr:rowOff>
    </xdr:to>
    <xdr:cxnSp macro="">
      <xdr:nvCxnSpPr>
        <xdr:cNvPr id="81" name="直線コネクタ 80">
          <a:extLst>
            <a:ext uri="{FF2B5EF4-FFF2-40B4-BE49-F238E27FC236}">
              <a16:creationId xmlns:a16="http://schemas.microsoft.com/office/drawing/2014/main" id="{1028592B-B59D-4698-BF43-D8DB9521FDB6}"/>
            </a:ext>
          </a:extLst>
        </xdr:cNvPr>
        <xdr:cNvCxnSpPr/>
      </xdr:nvCxnSpPr>
      <xdr:spPr>
        <a:xfrm>
          <a:off x="2019300" y="64802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44994</xdr:rowOff>
    </xdr:from>
    <xdr:to>
      <xdr:col>6</xdr:col>
      <xdr:colOff>38100</xdr:colOff>
      <xdr:row>37</xdr:row>
      <xdr:rowOff>146594</xdr:rowOff>
    </xdr:to>
    <xdr:sp macro="" textlink="">
      <xdr:nvSpPr>
        <xdr:cNvPr id="82" name="楕円 81">
          <a:extLst>
            <a:ext uri="{FF2B5EF4-FFF2-40B4-BE49-F238E27FC236}">
              <a16:creationId xmlns:a16="http://schemas.microsoft.com/office/drawing/2014/main" id="{9B648822-E04F-4AD6-B73C-BF42A83CA15C}"/>
            </a:ext>
          </a:extLst>
        </xdr:cNvPr>
        <xdr:cNvSpPr/>
      </xdr:nvSpPr>
      <xdr:spPr>
        <a:xfrm>
          <a:off x="1079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95794</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9D6B7AC8-D32D-484A-AAD6-871C3C747D8E}"/>
            </a:ext>
          </a:extLst>
        </xdr:cNvPr>
        <xdr:cNvCxnSpPr/>
      </xdr:nvCxnSpPr>
      <xdr:spPr>
        <a:xfrm>
          <a:off x="1130300" y="64394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DD598F75-0AC2-486C-9B2F-CCCF1E4A8C04}"/>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C52EA1BC-59A3-482A-897A-DC747A5E39E8}"/>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490BD81D-2AD3-41F2-BA6B-FF718246F58F}"/>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FB8F63E1-91C1-4867-A84B-BF228AA00B17}"/>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82204</xdr:rowOff>
    </xdr:from>
    <xdr:ext cx="405111" cy="259045"/>
    <xdr:sp macro="" textlink="">
      <xdr:nvSpPr>
        <xdr:cNvPr id="88" name="n_1mainValue【図書館】&#10;有形固定資産減価償却率">
          <a:extLst>
            <a:ext uri="{FF2B5EF4-FFF2-40B4-BE49-F238E27FC236}">
              <a16:creationId xmlns:a16="http://schemas.microsoft.com/office/drawing/2014/main" id="{C3173F18-AD5F-4EA9-B579-1ABFE31E3D94}"/>
            </a:ext>
          </a:extLst>
        </xdr:cNvPr>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73A8392A-8001-4BF8-A3A1-24AC3944A867}"/>
            </a:ext>
          </a:extLst>
        </xdr:cNvPr>
        <xdr:cNvSpPr txBox="1"/>
      </xdr:nvSpPr>
      <xdr:spPr>
        <a:xfrm>
          <a:off x="2705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8C0B1C9C-CB4D-422F-BB41-F6F78F018247}"/>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137721</xdr:rowOff>
    </xdr:from>
    <xdr:ext cx="405111" cy="259045"/>
    <xdr:sp macro="" textlink="">
      <xdr:nvSpPr>
        <xdr:cNvPr id="91" name="n_4mainValue【図書館】&#10;有形固定資産減価償却率">
          <a:extLst>
            <a:ext uri="{FF2B5EF4-FFF2-40B4-BE49-F238E27FC236}">
              <a16:creationId xmlns:a16="http://schemas.microsoft.com/office/drawing/2014/main" id="{35C2BF42-6245-40DF-9042-2856DB52B280}"/>
            </a:ext>
          </a:extLst>
        </xdr:cNvPr>
        <xdr:cNvSpPr txBox="1"/>
      </xdr:nvSpPr>
      <xdr:spPr>
        <a:xfrm>
          <a:off x="927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1A34840-C420-47D5-9C07-CA5C412A595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7021006-E1A8-4A62-A996-12DA5A4F04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E194854-ACD7-4A12-A1C5-992BC9ADD7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220F5FD-8619-414F-B14B-9A4CB60FCB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667AF7E-6D52-4332-A68A-AD4C0C5306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68B1A30-C181-461E-8516-E8092888C4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33B1B2-068D-413D-99DD-66EEA21E71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9716B93-7B43-4144-B5A8-D3ED4A5614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1F5FB5E-4EBA-4C58-A068-5DB2E11E41A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A2F57E2-D998-468E-80B1-8DE332BD95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CE48048B-273E-4C0F-806D-6C1CCE4D684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4638850-606D-487E-89A7-73C09B8C969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5E89D1B-751C-4BDF-99FC-A839A0B2BDA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644CF97-278A-404D-99DE-0D3FA095246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E77B93D8-9E4A-48F7-8118-3A1AC18CA24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AD7964B8-C616-4AB7-9A52-ED462F7252F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395C86F-AA42-451A-BBF7-C53FD3835D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309DFB7-819C-4B87-8D04-A244911D19E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7851836D-F215-4119-BCCE-F3517020E3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29467763-EBBD-4CC2-AEC9-6515643A2E68}"/>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C9AEA2B9-96A2-4ADB-94D4-8C75E6F960A4}"/>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9605F952-F8D1-4B66-8245-749FC50D680E}"/>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2317B985-4997-46DC-9B60-C7B5FFE189C8}"/>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27CB5014-80D7-4F0C-8B6E-13B748F4648E}"/>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5EB140F0-CBED-4802-9E18-2CB11910A77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9A00FF8C-19BB-4636-817A-C0621854CF5E}"/>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158E3FBE-29D6-4C2E-8694-944BC6A646AC}"/>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3F80E81-A131-49DE-B61D-47534B0486E3}"/>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9E0B0EC2-78E5-418C-B0A8-F9C4A95A7289}"/>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22299858-5B36-4F0F-8D16-72AF2A747CF6}"/>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EB8991E-E0A8-4E9A-8A37-4869402901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C0934E6-7F40-4DAA-B400-DC9C6B5FEA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AEAD710-990C-4AF3-9C6E-CB778EF7E3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8938C8F-9C36-4C89-B9B9-184D54CD1C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10665F-4294-417A-B9CD-968437359E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65405</xdr:rowOff>
    </xdr:from>
    <xdr:to>
      <xdr:col>55</xdr:col>
      <xdr:colOff>50800</xdr:colOff>
      <xdr:row>38</xdr:row>
      <xdr:rowOff>167005</xdr:rowOff>
    </xdr:to>
    <xdr:sp macro="" textlink="">
      <xdr:nvSpPr>
        <xdr:cNvPr id="127" name="楕円 126">
          <a:extLst>
            <a:ext uri="{FF2B5EF4-FFF2-40B4-BE49-F238E27FC236}">
              <a16:creationId xmlns:a16="http://schemas.microsoft.com/office/drawing/2014/main" id="{5228194C-2A4B-44EF-98E8-A9593870F6B5}"/>
            </a:ext>
          </a:extLst>
        </xdr:cNvPr>
        <xdr:cNvSpPr/>
      </xdr:nvSpPr>
      <xdr:spPr>
        <a:xfrm>
          <a:off x="10426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88282</xdr:rowOff>
    </xdr:from>
    <xdr:ext cx="469744" cy="259045"/>
    <xdr:sp macro="" textlink="">
      <xdr:nvSpPr>
        <xdr:cNvPr id="128" name="【図書館】&#10;一人当たり面積該当値テキスト">
          <a:extLst>
            <a:ext uri="{FF2B5EF4-FFF2-40B4-BE49-F238E27FC236}">
              <a16:creationId xmlns:a16="http://schemas.microsoft.com/office/drawing/2014/main" id="{42D197EA-0D06-4A9D-8F28-F52FA228A9A0}"/>
            </a:ext>
          </a:extLst>
        </xdr:cNvPr>
        <xdr:cNvSpPr txBox="1"/>
      </xdr:nvSpPr>
      <xdr:spPr>
        <a:xfrm>
          <a:off x="10515600"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65405</xdr:rowOff>
    </xdr:from>
    <xdr:to>
      <xdr:col>50</xdr:col>
      <xdr:colOff>165100</xdr:colOff>
      <xdr:row>38</xdr:row>
      <xdr:rowOff>167005</xdr:rowOff>
    </xdr:to>
    <xdr:sp macro="" textlink="">
      <xdr:nvSpPr>
        <xdr:cNvPr id="129" name="楕円 128">
          <a:extLst>
            <a:ext uri="{FF2B5EF4-FFF2-40B4-BE49-F238E27FC236}">
              <a16:creationId xmlns:a16="http://schemas.microsoft.com/office/drawing/2014/main" id="{36952B3D-00B8-4880-827E-8B7FA5C27BE9}"/>
            </a:ext>
          </a:extLst>
        </xdr:cNvPr>
        <xdr:cNvSpPr/>
      </xdr:nvSpPr>
      <xdr:spPr>
        <a:xfrm>
          <a:off x="958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116205</xdr:rowOff>
    </xdr:from>
    <xdr:to>
      <xdr:col>55</xdr:col>
      <xdr:colOff>0</xdr:colOff>
      <xdr:row>38</xdr:row>
      <xdr:rowOff>116205</xdr:rowOff>
    </xdr:to>
    <xdr:cxnSp macro="">
      <xdr:nvCxnSpPr>
        <xdr:cNvPr id="130" name="直線コネクタ 129">
          <a:extLst>
            <a:ext uri="{FF2B5EF4-FFF2-40B4-BE49-F238E27FC236}">
              <a16:creationId xmlns:a16="http://schemas.microsoft.com/office/drawing/2014/main" id="{829D43D1-8417-4E7B-A76C-ED37F6C55452}"/>
            </a:ext>
          </a:extLst>
        </xdr:cNvPr>
        <xdr:cNvCxnSpPr/>
      </xdr:nvCxnSpPr>
      <xdr:spPr>
        <a:xfrm>
          <a:off x="9639300" y="6631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65405</xdr:rowOff>
    </xdr:from>
    <xdr:to>
      <xdr:col>46</xdr:col>
      <xdr:colOff>38100</xdr:colOff>
      <xdr:row>38</xdr:row>
      <xdr:rowOff>167005</xdr:rowOff>
    </xdr:to>
    <xdr:sp macro="" textlink="">
      <xdr:nvSpPr>
        <xdr:cNvPr id="131" name="楕円 130">
          <a:extLst>
            <a:ext uri="{FF2B5EF4-FFF2-40B4-BE49-F238E27FC236}">
              <a16:creationId xmlns:a16="http://schemas.microsoft.com/office/drawing/2014/main" id="{F361FCED-C30E-4E46-B18B-5EE65F5B135C}"/>
            </a:ext>
          </a:extLst>
        </xdr:cNvPr>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116205</xdr:rowOff>
    </xdr:from>
    <xdr:to>
      <xdr:col>50</xdr:col>
      <xdr:colOff>114300</xdr:colOff>
      <xdr:row>38</xdr:row>
      <xdr:rowOff>116205</xdr:rowOff>
    </xdr:to>
    <xdr:cxnSp macro="">
      <xdr:nvCxnSpPr>
        <xdr:cNvPr id="132" name="直線コネクタ 131">
          <a:extLst>
            <a:ext uri="{FF2B5EF4-FFF2-40B4-BE49-F238E27FC236}">
              <a16:creationId xmlns:a16="http://schemas.microsoft.com/office/drawing/2014/main" id="{7A9DE473-E041-4693-89DF-AF8723156607}"/>
            </a:ext>
          </a:extLst>
        </xdr:cNvPr>
        <xdr:cNvCxnSpPr/>
      </xdr:nvCxnSpPr>
      <xdr:spPr>
        <a:xfrm>
          <a:off x="8750300" y="663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3" name="楕円 132">
          <a:extLst>
            <a:ext uri="{FF2B5EF4-FFF2-40B4-BE49-F238E27FC236}">
              <a16:creationId xmlns:a16="http://schemas.microsoft.com/office/drawing/2014/main" id="{EF44672A-7F1F-4BBD-98E8-382BDF2D0588}"/>
            </a:ext>
          </a:extLst>
        </xdr:cNvPr>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116205</xdr:rowOff>
    </xdr:from>
    <xdr:to>
      <xdr:col>45</xdr:col>
      <xdr:colOff>177800</xdr:colOff>
      <xdr:row>38</xdr:row>
      <xdr:rowOff>121920</xdr:rowOff>
    </xdr:to>
    <xdr:cxnSp macro="">
      <xdr:nvCxnSpPr>
        <xdr:cNvPr id="134" name="直線コネクタ 133">
          <a:extLst>
            <a:ext uri="{FF2B5EF4-FFF2-40B4-BE49-F238E27FC236}">
              <a16:creationId xmlns:a16="http://schemas.microsoft.com/office/drawing/2014/main" id="{E1B7FBCB-16C4-4A84-A1FA-378E439245F8}"/>
            </a:ext>
          </a:extLst>
        </xdr:cNvPr>
        <xdr:cNvCxnSpPr/>
      </xdr:nvCxnSpPr>
      <xdr:spPr>
        <a:xfrm flipV="1">
          <a:off x="7861300" y="663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71120</xdr:rowOff>
    </xdr:from>
    <xdr:to>
      <xdr:col>36</xdr:col>
      <xdr:colOff>165100</xdr:colOff>
      <xdr:row>39</xdr:row>
      <xdr:rowOff>1270</xdr:rowOff>
    </xdr:to>
    <xdr:sp macro="" textlink="">
      <xdr:nvSpPr>
        <xdr:cNvPr id="135" name="楕円 134">
          <a:extLst>
            <a:ext uri="{FF2B5EF4-FFF2-40B4-BE49-F238E27FC236}">
              <a16:creationId xmlns:a16="http://schemas.microsoft.com/office/drawing/2014/main" id="{581526D6-535E-400B-B64A-685835CEDA36}"/>
            </a:ext>
          </a:extLst>
        </xdr:cNvPr>
        <xdr:cNvSpPr/>
      </xdr:nvSpPr>
      <xdr:spPr>
        <a:xfrm>
          <a:off x="692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121920</xdr:rowOff>
    </xdr:from>
    <xdr:to>
      <xdr:col>41</xdr:col>
      <xdr:colOff>50800</xdr:colOff>
      <xdr:row>38</xdr:row>
      <xdr:rowOff>121920</xdr:rowOff>
    </xdr:to>
    <xdr:cxnSp macro="">
      <xdr:nvCxnSpPr>
        <xdr:cNvPr id="136" name="直線コネクタ 135">
          <a:extLst>
            <a:ext uri="{FF2B5EF4-FFF2-40B4-BE49-F238E27FC236}">
              <a16:creationId xmlns:a16="http://schemas.microsoft.com/office/drawing/2014/main" id="{2C0A3999-D293-4685-8684-F1B30624F92A}"/>
            </a:ext>
          </a:extLst>
        </xdr:cNvPr>
        <xdr:cNvCxnSpPr/>
      </xdr:nvCxnSpPr>
      <xdr:spPr>
        <a:xfrm>
          <a:off x="6972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7B54D586-E148-4807-972E-15DC542A602E}"/>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FEB1C807-E33D-4A1C-8216-83ED8232E002}"/>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79E58E9-6B8E-42B4-A864-72FA305F809C}"/>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A75625F3-0F52-4063-8F36-FA3AC3A752C9}"/>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12082</xdr:rowOff>
    </xdr:from>
    <xdr:ext cx="469744" cy="259045"/>
    <xdr:sp macro="" textlink="">
      <xdr:nvSpPr>
        <xdr:cNvPr id="141" name="n_1mainValue【図書館】&#10;一人当たり面積">
          <a:extLst>
            <a:ext uri="{FF2B5EF4-FFF2-40B4-BE49-F238E27FC236}">
              <a16:creationId xmlns:a16="http://schemas.microsoft.com/office/drawing/2014/main" id="{EEA41FBF-DC8A-4A6F-A41B-1792E3A876A1}"/>
            </a:ext>
          </a:extLst>
        </xdr:cNvPr>
        <xdr:cNvSpPr txBox="1"/>
      </xdr:nvSpPr>
      <xdr:spPr>
        <a:xfrm>
          <a:off x="93917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12082</xdr:rowOff>
    </xdr:from>
    <xdr:ext cx="469744" cy="259045"/>
    <xdr:sp macro="" textlink="">
      <xdr:nvSpPr>
        <xdr:cNvPr id="142" name="n_2mainValue【図書館】&#10;一人当たり面積">
          <a:extLst>
            <a:ext uri="{FF2B5EF4-FFF2-40B4-BE49-F238E27FC236}">
              <a16:creationId xmlns:a16="http://schemas.microsoft.com/office/drawing/2014/main" id="{E09FE14B-CA71-4907-8168-7C23128AE2A7}"/>
            </a:ext>
          </a:extLst>
        </xdr:cNvPr>
        <xdr:cNvSpPr txBox="1"/>
      </xdr:nvSpPr>
      <xdr:spPr>
        <a:xfrm>
          <a:off x="8515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3" name="n_3mainValue【図書館】&#10;一人当たり面積">
          <a:extLst>
            <a:ext uri="{FF2B5EF4-FFF2-40B4-BE49-F238E27FC236}">
              <a16:creationId xmlns:a16="http://schemas.microsoft.com/office/drawing/2014/main" id="{827D3F22-D8E2-4E61-914E-9813EF3A03AA}"/>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4" name="n_4mainValue【図書館】&#10;一人当たり面積">
          <a:extLst>
            <a:ext uri="{FF2B5EF4-FFF2-40B4-BE49-F238E27FC236}">
              <a16:creationId xmlns:a16="http://schemas.microsoft.com/office/drawing/2014/main" id="{CBFDD3E4-2B45-4F40-8E88-62FE6BFDC993}"/>
            </a:ext>
          </a:extLst>
        </xdr:cNvPr>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AE49757D-73F8-4039-99BC-BA3BF91E29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3A535337-CA47-49E8-85C4-EAA900442E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22AD2307-2DD0-42B2-B490-A82E5621BA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308CFB25-E386-4F4D-8AC6-32BCCB11BB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280145DA-C97F-46BA-B1C8-7A917AB557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D64AAB97-06EB-4E56-9CAF-06D91431EF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6BCA50AB-5EA7-4686-A832-5D84E1E322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69DF2A31-00AC-4469-870D-7C3219EF00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CED610C-39E8-41D1-81C6-F013A20E6A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6ABCEC4-C0F3-4478-87E1-21DEBE0A1A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EFD1B82A-72C5-4F72-AD1A-D041115F71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4AA7750-7294-4CB0-8FD6-B75387EADFA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1FF0A6EE-0105-4102-A56C-6B99CB7DFD1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E234463-9D08-41DF-A35A-6AC7EE82D60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290BE651-0B0D-4F92-8DC1-94FA1EC3EC9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74DC197C-0EA7-4B55-B8A9-4AC30E34981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E3952520-6B18-495A-A131-5A07A3364A5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E8F8270-ABF6-45A9-B625-49CD2A8C75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C6B4883A-7296-46FA-962F-95103A4D04B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1DCCB93-03CE-4CDA-BB30-A4F01EC3D36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6C54EBAE-7F8F-479C-B4D5-3788E4B33F8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BBF8CF4-D309-4C07-A289-10341488F0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AF623B3A-F923-4239-9DF8-C28B2C9CA24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FCE5B01-4243-4199-B62D-BADF115B69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3E2E5C88-57DA-4F26-A854-3782FF0BDACD}"/>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7D9C4F7F-2CF2-40C2-8C56-81F7538DFA3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EE5B4AD8-6C6A-4BED-B392-37D89795918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FBA25D34-FC51-47DE-A32B-C008A02C9D9A}"/>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33C299AB-8284-4B71-B55E-A54A94BACF22}"/>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B00B8718-CC22-4D80-965A-0154A7590BF7}"/>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6B2FBDA-CB91-4726-9575-031FAB826093}"/>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4AC06D8F-8938-4F6C-9941-C6D57AA035CA}"/>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2F711899-3FEC-45EF-BDFC-F1C380A7011B}"/>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2F65C29F-EB20-4892-A87D-19AF46C48EE2}"/>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6776AA03-96A7-45FD-AD0A-87FE7722D9E2}"/>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D9A92E5-48A9-4164-BC6F-37427643A9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C578371-0ACA-446C-9792-2322B50549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811CA40-0AFF-47D0-9FA1-13035EFB8B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6D6707C-D58A-4AF2-8AE3-EACB231EE3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78E55E4-CFE4-4598-813D-49915750C9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25400</xdr:rowOff>
    </xdr:from>
    <xdr:to>
      <xdr:col>24</xdr:col>
      <xdr:colOff>114300</xdr:colOff>
      <xdr:row>63</xdr:row>
      <xdr:rowOff>127000</xdr:rowOff>
    </xdr:to>
    <xdr:sp macro="" textlink="">
      <xdr:nvSpPr>
        <xdr:cNvPr id="185" name="楕円 184">
          <a:extLst>
            <a:ext uri="{FF2B5EF4-FFF2-40B4-BE49-F238E27FC236}">
              <a16:creationId xmlns:a16="http://schemas.microsoft.com/office/drawing/2014/main" id="{C1E1E509-9B1F-47DA-BD22-8C70E79D1D7A}"/>
            </a:ext>
          </a:extLst>
        </xdr:cNvPr>
        <xdr:cNvSpPr/>
      </xdr:nvSpPr>
      <xdr:spPr>
        <a:xfrm>
          <a:off x="4584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2C2380EF-89CA-4185-899B-2AC2031D4338}"/>
            </a:ext>
          </a:extLst>
        </xdr:cNvPr>
        <xdr:cNvSpPr txBox="1"/>
      </xdr:nvSpPr>
      <xdr:spPr>
        <a:xfrm>
          <a:off x="46736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xdr:rowOff>
    </xdr:from>
    <xdr:to>
      <xdr:col>20</xdr:col>
      <xdr:colOff>38100</xdr:colOff>
      <xdr:row>63</xdr:row>
      <xdr:rowOff>113665</xdr:rowOff>
    </xdr:to>
    <xdr:sp macro="" textlink="">
      <xdr:nvSpPr>
        <xdr:cNvPr id="187" name="楕円 186">
          <a:extLst>
            <a:ext uri="{FF2B5EF4-FFF2-40B4-BE49-F238E27FC236}">
              <a16:creationId xmlns:a16="http://schemas.microsoft.com/office/drawing/2014/main" id="{5319C05F-1A36-4EC6-935F-435C0C44C450}"/>
            </a:ext>
          </a:extLst>
        </xdr:cNvPr>
        <xdr:cNvSpPr/>
      </xdr:nvSpPr>
      <xdr:spPr>
        <a:xfrm>
          <a:off x="3746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62865</xdr:rowOff>
    </xdr:from>
    <xdr:to>
      <xdr:col>24</xdr:col>
      <xdr:colOff>63500</xdr:colOff>
      <xdr:row>63</xdr:row>
      <xdr:rowOff>76200</xdr:rowOff>
    </xdr:to>
    <xdr:cxnSp macro="">
      <xdr:nvCxnSpPr>
        <xdr:cNvPr id="188" name="直線コネクタ 187">
          <a:extLst>
            <a:ext uri="{FF2B5EF4-FFF2-40B4-BE49-F238E27FC236}">
              <a16:creationId xmlns:a16="http://schemas.microsoft.com/office/drawing/2014/main" id="{A10D5487-7E77-4DE6-A8AB-A3099FB4E714}"/>
            </a:ext>
          </a:extLst>
        </xdr:cNvPr>
        <xdr:cNvCxnSpPr/>
      </xdr:nvCxnSpPr>
      <xdr:spPr>
        <a:xfrm>
          <a:off x="3797300" y="108642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143510</xdr:rowOff>
    </xdr:from>
    <xdr:to>
      <xdr:col>15</xdr:col>
      <xdr:colOff>101600</xdr:colOff>
      <xdr:row>63</xdr:row>
      <xdr:rowOff>73660</xdr:rowOff>
    </xdr:to>
    <xdr:sp macro="" textlink="">
      <xdr:nvSpPr>
        <xdr:cNvPr id="189" name="楕円 188">
          <a:extLst>
            <a:ext uri="{FF2B5EF4-FFF2-40B4-BE49-F238E27FC236}">
              <a16:creationId xmlns:a16="http://schemas.microsoft.com/office/drawing/2014/main" id="{579DC3B4-CAE1-4E67-9216-FA3AF2C9BDAF}"/>
            </a:ext>
          </a:extLst>
        </xdr:cNvPr>
        <xdr:cNvSpPr/>
      </xdr:nvSpPr>
      <xdr:spPr>
        <a:xfrm>
          <a:off x="2857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22860</xdr:rowOff>
    </xdr:from>
    <xdr:to>
      <xdr:col>19</xdr:col>
      <xdr:colOff>177800</xdr:colOff>
      <xdr:row>63</xdr:row>
      <xdr:rowOff>62865</xdr:rowOff>
    </xdr:to>
    <xdr:cxnSp macro="">
      <xdr:nvCxnSpPr>
        <xdr:cNvPr id="190" name="直線コネクタ 189">
          <a:extLst>
            <a:ext uri="{FF2B5EF4-FFF2-40B4-BE49-F238E27FC236}">
              <a16:creationId xmlns:a16="http://schemas.microsoft.com/office/drawing/2014/main" id="{B341BF6D-F385-45F4-884A-F5781E699070}"/>
            </a:ext>
          </a:extLst>
        </xdr:cNvPr>
        <xdr:cNvCxnSpPr/>
      </xdr:nvCxnSpPr>
      <xdr:spPr>
        <a:xfrm>
          <a:off x="2908300" y="10824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91" name="楕円 190">
          <a:extLst>
            <a:ext uri="{FF2B5EF4-FFF2-40B4-BE49-F238E27FC236}">
              <a16:creationId xmlns:a16="http://schemas.microsoft.com/office/drawing/2014/main" id="{1161A034-0136-4293-BB36-1A6AEAB6C549}"/>
            </a:ext>
          </a:extLst>
        </xdr:cNvPr>
        <xdr:cNvSpPr/>
      </xdr:nvSpPr>
      <xdr:spPr>
        <a:xfrm>
          <a:off x="196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63</xdr:row>
      <xdr:rowOff>22860</xdr:rowOff>
    </xdr:to>
    <xdr:cxnSp macro="">
      <xdr:nvCxnSpPr>
        <xdr:cNvPr id="192" name="直線コネクタ 191">
          <a:extLst>
            <a:ext uri="{FF2B5EF4-FFF2-40B4-BE49-F238E27FC236}">
              <a16:creationId xmlns:a16="http://schemas.microsoft.com/office/drawing/2014/main" id="{AB86ED7C-70B5-4203-AE41-0CBFBDEA9BBB}"/>
            </a:ext>
          </a:extLst>
        </xdr:cNvPr>
        <xdr:cNvCxnSpPr/>
      </xdr:nvCxnSpPr>
      <xdr:spPr>
        <a:xfrm>
          <a:off x="2019300" y="107803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31115</xdr:rowOff>
    </xdr:from>
    <xdr:to>
      <xdr:col>6</xdr:col>
      <xdr:colOff>38100</xdr:colOff>
      <xdr:row>62</xdr:row>
      <xdr:rowOff>132715</xdr:rowOff>
    </xdr:to>
    <xdr:sp macro="" textlink="">
      <xdr:nvSpPr>
        <xdr:cNvPr id="193" name="楕円 192">
          <a:extLst>
            <a:ext uri="{FF2B5EF4-FFF2-40B4-BE49-F238E27FC236}">
              <a16:creationId xmlns:a16="http://schemas.microsoft.com/office/drawing/2014/main" id="{7E815699-7D3E-4554-AA06-D21CA6DCEE13}"/>
            </a:ext>
          </a:extLst>
        </xdr:cNvPr>
        <xdr:cNvSpPr/>
      </xdr:nvSpPr>
      <xdr:spPr>
        <a:xfrm>
          <a:off x="1079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81915</xdr:rowOff>
    </xdr:from>
    <xdr:to>
      <xdr:col>10</xdr:col>
      <xdr:colOff>114300</xdr:colOff>
      <xdr:row>62</xdr:row>
      <xdr:rowOff>150495</xdr:rowOff>
    </xdr:to>
    <xdr:cxnSp macro="">
      <xdr:nvCxnSpPr>
        <xdr:cNvPr id="194" name="直線コネクタ 193">
          <a:extLst>
            <a:ext uri="{FF2B5EF4-FFF2-40B4-BE49-F238E27FC236}">
              <a16:creationId xmlns:a16="http://schemas.microsoft.com/office/drawing/2014/main" id="{C3A8E4A8-BC46-48FD-A42F-F190D4ADF0EB}"/>
            </a:ext>
          </a:extLst>
        </xdr:cNvPr>
        <xdr:cNvCxnSpPr/>
      </xdr:nvCxnSpPr>
      <xdr:spPr>
        <a:xfrm>
          <a:off x="1130300" y="107118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3895AACC-5B21-45DF-A81F-AA3C21BCF1ED}"/>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B0EEA1B7-1855-4844-B80D-DADA5B722226}"/>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C8F8E04-EFD5-40E6-AEAF-2BBB0AC8E95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3EE0F217-21C2-4A4E-8886-2A0E0297BE59}"/>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104792</xdr:rowOff>
    </xdr:from>
    <xdr:ext cx="405111" cy="259045"/>
    <xdr:sp macro="" textlink="">
      <xdr:nvSpPr>
        <xdr:cNvPr id="199" name="n_1mainValue【体育館・プール】&#10;有形固定資産減価償却率">
          <a:extLst>
            <a:ext uri="{FF2B5EF4-FFF2-40B4-BE49-F238E27FC236}">
              <a16:creationId xmlns:a16="http://schemas.microsoft.com/office/drawing/2014/main" id="{CBB70E0A-3FE2-46B5-8C7D-6551677F302B}"/>
            </a:ext>
          </a:extLst>
        </xdr:cNvPr>
        <xdr:cNvSpPr txBox="1"/>
      </xdr:nvSpPr>
      <xdr:spPr>
        <a:xfrm>
          <a:off x="35820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64787</xdr:rowOff>
    </xdr:from>
    <xdr:ext cx="405111" cy="259045"/>
    <xdr:sp macro="" textlink="">
      <xdr:nvSpPr>
        <xdr:cNvPr id="200" name="n_2mainValue【体育館・プール】&#10;有形固定資産減価償却率">
          <a:extLst>
            <a:ext uri="{FF2B5EF4-FFF2-40B4-BE49-F238E27FC236}">
              <a16:creationId xmlns:a16="http://schemas.microsoft.com/office/drawing/2014/main" id="{5DC3F598-70A0-4C6D-A420-3E8B5CE799A6}"/>
            </a:ext>
          </a:extLst>
        </xdr:cNvPr>
        <xdr:cNvSpPr txBox="1"/>
      </xdr:nvSpPr>
      <xdr:spPr>
        <a:xfrm>
          <a:off x="2705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macro="" textlink="">
      <xdr:nvSpPr>
        <xdr:cNvPr id="201" name="n_3mainValue【体育館・プール】&#10;有形固定資産減価償却率">
          <a:extLst>
            <a:ext uri="{FF2B5EF4-FFF2-40B4-BE49-F238E27FC236}">
              <a16:creationId xmlns:a16="http://schemas.microsoft.com/office/drawing/2014/main" id="{B1BE6320-A49C-4678-8C4D-197484E5DA1C}"/>
            </a:ext>
          </a:extLst>
        </xdr:cNvPr>
        <xdr:cNvSpPr txBox="1"/>
      </xdr:nvSpPr>
      <xdr:spPr>
        <a:xfrm>
          <a:off x="1816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123842</xdr:rowOff>
    </xdr:from>
    <xdr:ext cx="405111" cy="259045"/>
    <xdr:sp macro="" textlink="">
      <xdr:nvSpPr>
        <xdr:cNvPr id="202" name="n_4mainValue【体育館・プール】&#10;有形固定資産減価償却率">
          <a:extLst>
            <a:ext uri="{FF2B5EF4-FFF2-40B4-BE49-F238E27FC236}">
              <a16:creationId xmlns:a16="http://schemas.microsoft.com/office/drawing/2014/main" id="{02F11B99-27D3-4C21-9B76-7B704A411F17}"/>
            </a:ext>
          </a:extLst>
        </xdr:cNvPr>
        <xdr:cNvSpPr txBox="1"/>
      </xdr:nvSpPr>
      <xdr:spPr>
        <a:xfrm>
          <a:off x="927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8761605-4DA3-4DDE-A01F-9297665092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2C5ED16-9B77-4ADA-8267-AC2FA56AFC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C09DF1F-538B-4500-99E6-F9B5B471EE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8924A65-7D2E-41B8-8002-202C28B14B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314F07D-7480-4DFE-8449-B21DF5B0DC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A080C65-8D43-4F40-9D5E-40C9C89342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6B33FB5-5588-4286-8BA0-1B001091CE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F210C259-0B43-47CB-8944-4F8B211A68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F9A2408-D93B-4F82-905B-B16342DFF5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14570C71-AF96-4651-AD91-239037E4F1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8DC3D624-22AC-4C94-9B92-8A7CD31DB82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354688CF-FB1A-4662-9F2A-820ADEA1FF2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AA650D81-58B0-4F29-A722-8D2BA8FB009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BABBAC8B-1831-4977-92E3-5F145E6EEDB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E8BE2D20-283B-444B-80DC-9A8438A163E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8047321C-8ADE-40B8-AD62-B8A5A0C9938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395F6D94-8468-4F6F-8A53-F7F1B147138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1A2BB6F3-8EFA-43B9-8731-FDA4C318C79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81A42731-A1A2-4047-851B-E3A0BB5C10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85BAF40C-AB67-4200-9685-49FF83B03B9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46851672-1B97-41D8-879A-CC88ED9772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84125</xdr:rowOff>
    </xdr:from>
    <xdr:to>
      <xdr:col>54</xdr:col>
      <xdr:colOff>189865</xdr:colOff>
      <xdr:row>63</xdr:row>
      <xdr:rowOff>164135</xdr:rowOff>
    </xdr:to>
    <xdr:cxnSp macro="">
      <xdr:nvCxnSpPr>
        <xdr:cNvPr id="224" name="直線コネクタ 223">
          <a:extLst>
            <a:ext uri="{FF2B5EF4-FFF2-40B4-BE49-F238E27FC236}">
              <a16:creationId xmlns:a16="http://schemas.microsoft.com/office/drawing/2014/main" id="{BD755720-835D-43D2-ADB3-2E746F9C4369}"/>
            </a:ext>
          </a:extLst>
        </xdr:cNvPr>
        <xdr:cNvCxnSpPr/>
      </xdr:nvCxnSpPr>
      <xdr:spPr>
        <a:xfrm flipV="1">
          <a:off x="10476865" y="10542575"/>
          <a:ext cx="0" cy="422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5" name="【体育館・プール】&#10;一人当たり面積最小値テキスト">
          <a:extLst>
            <a:ext uri="{FF2B5EF4-FFF2-40B4-BE49-F238E27FC236}">
              <a16:creationId xmlns:a16="http://schemas.microsoft.com/office/drawing/2014/main" id="{DA8B9AA9-4F94-4CDE-B72C-A94C94E8863B}"/>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6" name="直線コネクタ 225">
          <a:extLst>
            <a:ext uri="{FF2B5EF4-FFF2-40B4-BE49-F238E27FC236}">
              <a16:creationId xmlns:a16="http://schemas.microsoft.com/office/drawing/2014/main" id="{9438AA71-21AE-49C1-97B5-FC2D63C05E17}"/>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30802</xdr:rowOff>
    </xdr:from>
    <xdr:ext cx="469744" cy="259045"/>
    <xdr:sp macro="" textlink="">
      <xdr:nvSpPr>
        <xdr:cNvPr id="227" name="【体育館・プール】&#10;一人当たり面積最大値テキスト">
          <a:extLst>
            <a:ext uri="{FF2B5EF4-FFF2-40B4-BE49-F238E27FC236}">
              <a16:creationId xmlns:a16="http://schemas.microsoft.com/office/drawing/2014/main" id="{1AB736FC-EC41-4C49-90B9-74F31D0325B2}"/>
            </a:ext>
          </a:extLst>
        </xdr:cNvPr>
        <xdr:cNvSpPr txBox="1"/>
      </xdr:nvSpPr>
      <xdr:spPr>
        <a:xfrm>
          <a:off x="10515600" y="103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84125</xdr:rowOff>
    </xdr:from>
    <xdr:to>
      <xdr:col>55</xdr:col>
      <xdr:colOff>88900</xdr:colOff>
      <xdr:row>61</xdr:row>
      <xdr:rowOff>84125</xdr:rowOff>
    </xdr:to>
    <xdr:cxnSp macro="">
      <xdr:nvCxnSpPr>
        <xdr:cNvPr id="228" name="直線コネクタ 227">
          <a:extLst>
            <a:ext uri="{FF2B5EF4-FFF2-40B4-BE49-F238E27FC236}">
              <a16:creationId xmlns:a16="http://schemas.microsoft.com/office/drawing/2014/main" id="{33F2A590-1C1F-43B0-A7E4-2984E54369A4}"/>
            </a:ext>
          </a:extLst>
        </xdr:cNvPr>
        <xdr:cNvCxnSpPr/>
      </xdr:nvCxnSpPr>
      <xdr:spPr>
        <a:xfrm>
          <a:off x="10388600" y="1054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29583</xdr:rowOff>
    </xdr:from>
    <xdr:ext cx="469744" cy="259045"/>
    <xdr:sp macro="" textlink="">
      <xdr:nvSpPr>
        <xdr:cNvPr id="229" name="【体育館・プール】&#10;一人当たり面積平均値テキスト">
          <a:extLst>
            <a:ext uri="{FF2B5EF4-FFF2-40B4-BE49-F238E27FC236}">
              <a16:creationId xmlns:a16="http://schemas.microsoft.com/office/drawing/2014/main" id="{0B1ED9A5-36F1-40FA-ABCD-3B6DFBD22994}"/>
            </a:ext>
          </a:extLst>
        </xdr:cNvPr>
        <xdr:cNvSpPr txBox="1"/>
      </xdr:nvSpPr>
      <xdr:spPr>
        <a:xfrm>
          <a:off x="10515600" y="1083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51156</xdr:rowOff>
    </xdr:from>
    <xdr:to>
      <xdr:col>55</xdr:col>
      <xdr:colOff>50800</xdr:colOff>
      <xdr:row>63</xdr:row>
      <xdr:rowOff>152756</xdr:rowOff>
    </xdr:to>
    <xdr:sp macro="" textlink="">
      <xdr:nvSpPr>
        <xdr:cNvPr id="230" name="フローチャート: 判断 229">
          <a:extLst>
            <a:ext uri="{FF2B5EF4-FFF2-40B4-BE49-F238E27FC236}">
              <a16:creationId xmlns:a16="http://schemas.microsoft.com/office/drawing/2014/main" id="{08BF52FC-1CDE-4C6C-BBAD-1C508E0F09BF}"/>
            </a:ext>
          </a:extLst>
        </xdr:cNvPr>
        <xdr:cNvSpPr/>
      </xdr:nvSpPr>
      <xdr:spPr>
        <a:xfrm>
          <a:off x="10426700" y="108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50241</xdr:rowOff>
    </xdr:from>
    <xdr:to>
      <xdr:col>50</xdr:col>
      <xdr:colOff>165100</xdr:colOff>
      <xdr:row>63</xdr:row>
      <xdr:rowOff>151841</xdr:rowOff>
    </xdr:to>
    <xdr:sp macro="" textlink="">
      <xdr:nvSpPr>
        <xdr:cNvPr id="231" name="フローチャート: 判断 230">
          <a:extLst>
            <a:ext uri="{FF2B5EF4-FFF2-40B4-BE49-F238E27FC236}">
              <a16:creationId xmlns:a16="http://schemas.microsoft.com/office/drawing/2014/main" id="{0763A64A-5FF4-4B19-B850-91E8D74F42A7}"/>
            </a:ext>
          </a:extLst>
        </xdr:cNvPr>
        <xdr:cNvSpPr/>
      </xdr:nvSpPr>
      <xdr:spPr>
        <a:xfrm>
          <a:off x="9588500" y="10851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35154</xdr:rowOff>
    </xdr:from>
    <xdr:to>
      <xdr:col>46</xdr:col>
      <xdr:colOff>38100</xdr:colOff>
      <xdr:row>63</xdr:row>
      <xdr:rowOff>136754</xdr:rowOff>
    </xdr:to>
    <xdr:sp macro="" textlink="">
      <xdr:nvSpPr>
        <xdr:cNvPr id="232" name="フローチャート: 判断 231">
          <a:extLst>
            <a:ext uri="{FF2B5EF4-FFF2-40B4-BE49-F238E27FC236}">
              <a16:creationId xmlns:a16="http://schemas.microsoft.com/office/drawing/2014/main" id="{EE940558-F738-4D9E-A863-3D2FEFB17B6F}"/>
            </a:ext>
          </a:extLst>
        </xdr:cNvPr>
        <xdr:cNvSpPr/>
      </xdr:nvSpPr>
      <xdr:spPr>
        <a:xfrm>
          <a:off x="8699500" y="1083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50241</xdr:rowOff>
    </xdr:from>
    <xdr:to>
      <xdr:col>41</xdr:col>
      <xdr:colOff>101600</xdr:colOff>
      <xdr:row>63</xdr:row>
      <xdr:rowOff>151841</xdr:rowOff>
    </xdr:to>
    <xdr:sp macro="" textlink="">
      <xdr:nvSpPr>
        <xdr:cNvPr id="233" name="フローチャート: 判断 232">
          <a:extLst>
            <a:ext uri="{FF2B5EF4-FFF2-40B4-BE49-F238E27FC236}">
              <a16:creationId xmlns:a16="http://schemas.microsoft.com/office/drawing/2014/main" id="{877B8306-642C-4AAA-9FE4-93A0C40F1669}"/>
            </a:ext>
          </a:extLst>
        </xdr:cNvPr>
        <xdr:cNvSpPr/>
      </xdr:nvSpPr>
      <xdr:spPr>
        <a:xfrm>
          <a:off x="7810500" y="10851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50698</xdr:rowOff>
    </xdr:from>
    <xdr:to>
      <xdr:col>36</xdr:col>
      <xdr:colOff>165100</xdr:colOff>
      <xdr:row>63</xdr:row>
      <xdr:rowOff>152298</xdr:rowOff>
    </xdr:to>
    <xdr:sp macro="" textlink="">
      <xdr:nvSpPr>
        <xdr:cNvPr id="234" name="フローチャート: 判断 233">
          <a:extLst>
            <a:ext uri="{FF2B5EF4-FFF2-40B4-BE49-F238E27FC236}">
              <a16:creationId xmlns:a16="http://schemas.microsoft.com/office/drawing/2014/main" id="{42BF47A2-763E-439F-AED4-10DC179ADEEC}"/>
            </a:ext>
          </a:extLst>
        </xdr:cNvPr>
        <xdr:cNvSpPr/>
      </xdr:nvSpPr>
      <xdr:spPr>
        <a:xfrm>
          <a:off x="6921500" y="1085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14AC0BB-8BC9-4D6E-8565-808E6A9808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4D6CB7E-00EA-48BE-B027-124BBE6D78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E408620-6946-4CD8-9FDF-79BC55964E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4FF6636-990E-4BAA-9E98-B6A358E341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F6AE9BB-CEB0-4BAA-AA08-8D7A9CFE5C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152197</xdr:rowOff>
    </xdr:from>
    <xdr:to>
      <xdr:col>55</xdr:col>
      <xdr:colOff>50800</xdr:colOff>
      <xdr:row>63</xdr:row>
      <xdr:rowOff>82347</xdr:rowOff>
    </xdr:to>
    <xdr:sp macro="" textlink="">
      <xdr:nvSpPr>
        <xdr:cNvPr id="240" name="楕円 239">
          <a:extLst>
            <a:ext uri="{FF2B5EF4-FFF2-40B4-BE49-F238E27FC236}">
              <a16:creationId xmlns:a16="http://schemas.microsoft.com/office/drawing/2014/main" id="{FE794FB2-A2A4-46E7-90E5-10CE2DE67CBB}"/>
            </a:ext>
          </a:extLst>
        </xdr:cNvPr>
        <xdr:cNvSpPr/>
      </xdr:nvSpPr>
      <xdr:spPr>
        <a:xfrm>
          <a:off x="104267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3624</xdr:rowOff>
    </xdr:from>
    <xdr:ext cx="469744" cy="259045"/>
    <xdr:sp macro="" textlink="">
      <xdr:nvSpPr>
        <xdr:cNvPr id="241" name="【体育館・プール】&#10;一人当たり面積該当値テキスト">
          <a:extLst>
            <a:ext uri="{FF2B5EF4-FFF2-40B4-BE49-F238E27FC236}">
              <a16:creationId xmlns:a16="http://schemas.microsoft.com/office/drawing/2014/main" id="{E939046D-A3F2-4E43-AADC-B201A468F25F}"/>
            </a:ext>
          </a:extLst>
        </xdr:cNvPr>
        <xdr:cNvSpPr txBox="1"/>
      </xdr:nvSpPr>
      <xdr:spPr>
        <a:xfrm>
          <a:off x="10515600" y="106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151740</xdr:rowOff>
    </xdr:from>
    <xdr:to>
      <xdr:col>50</xdr:col>
      <xdr:colOff>165100</xdr:colOff>
      <xdr:row>63</xdr:row>
      <xdr:rowOff>81890</xdr:rowOff>
    </xdr:to>
    <xdr:sp macro="" textlink="">
      <xdr:nvSpPr>
        <xdr:cNvPr id="242" name="楕円 241">
          <a:extLst>
            <a:ext uri="{FF2B5EF4-FFF2-40B4-BE49-F238E27FC236}">
              <a16:creationId xmlns:a16="http://schemas.microsoft.com/office/drawing/2014/main" id="{F2D4DC89-CF0B-4E6D-9BD2-18B642B53C95}"/>
            </a:ext>
          </a:extLst>
        </xdr:cNvPr>
        <xdr:cNvSpPr/>
      </xdr:nvSpPr>
      <xdr:spPr>
        <a:xfrm>
          <a:off x="9588500" y="10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31090</xdr:rowOff>
    </xdr:from>
    <xdr:to>
      <xdr:col>55</xdr:col>
      <xdr:colOff>0</xdr:colOff>
      <xdr:row>63</xdr:row>
      <xdr:rowOff>31547</xdr:rowOff>
    </xdr:to>
    <xdr:cxnSp macro="">
      <xdr:nvCxnSpPr>
        <xdr:cNvPr id="243" name="直線コネクタ 242">
          <a:extLst>
            <a:ext uri="{FF2B5EF4-FFF2-40B4-BE49-F238E27FC236}">
              <a16:creationId xmlns:a16="http://schemas.microsoft.com/office/drawing/2014/main" id="{00F58471-12D8-4CE2-869E-C9A5AE7D490E}"/>
            </a:ext>
          </a:extLst>
        </xdr:cNvPr>
        <xdr:cNvCxnSpPr/>
      </xdr:nvCxnSpPr>
      <xdr:spPr>
        <a:xfrm>
          <a:off x="9639300" y="1083244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100533</xdr:rowOff>
    </xdr:from>
    <xdr:to>
      <xdr:col>46</xdr:col>
      <xdr:colOff>38100</xdr:colOff>
      <xdr:row>56</xdr:row>
      <xdr:rowOff>30683</xdr:rowOff>
    </xdr:to>
    <xdr:sp macro="" textlink="">
      <xdr:nvSpPr>
        <xdr:cNvPr id="244" name="楕円 243">
          <a:extLst>
            <a:ext uri="{FF2B5EF4-FFF2-40B4-BE49-F238E27FC236}">
              <a16:creationId xmlns:a16="http://schemas.microsoft.com/office/drawing/2014/main" id="{9DC0DFD6-D6B2-4B25-A80F-693DE7D03A66}"/>
            </a:ext>
          </a:extLst>
        </xdr:cNvPr>
        <xdr:cNvSpPr/>
      </xdr:nvSpPr>
      <xdr:spPr>
        <a:xfrm>
          <a:off x="8699500" y="95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151333</xdr:rowOff>
    </xdr:from>
    <xdr:to>
      <xdr:col>50</xdr:col>
      <xdr:colOff>114300</xdr:colOff>
      <xdr:row>63</xdr:row>
      <xdr:rowOff>31090</xdr:rowOff>
    </xdr:to>
    <xdr:cxnSp macro="">
      <xdr:nvCxnSpPr>
        <xdr:cNvPr id="245" name="直線コネクタ 244">
          <a:extLst>
            <a:ext uri="{FF2B5EF4-FFF2-40B4-BE49-F238E27FC236}">
              <a16:creationId xmlns:a16="http://schemas.microsoft.com/office/drawing/2014/main" id="{4ACD4BDA-A28D-4CFC-8C9F-97309B9129F0}"/>
            </a:ext>
          </a:extLst>
        </xdr:cNvPr>
        <xdr:cNvCxnSpPr/>
      </xdr:nvCxnSpPr>
      <xdr:spPr>
        <a:xfrm>
          <a:off x="8750300" y="9581083"/>
          <a:ext cx="889000" cy="12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153112</xdr:rowOff>
    </xdr:from>
    <xdr:to>
      <xdr:col>41</xdr:col>
      <xdr:colOff>101600</xdr:colOff>
      <xdr:row>63</xdr:row>
      <xdr:rowOff>83262</xdr:rowOff>
    </xdr:to>
    <xdr:sp macro="" textlink="">
      <xdr:nvSpPr>
        <xdr:cNvPr id="246" name="楕円 245">
          <a:extLst>
            <a:ext uri="{FF2B5EF4-FFF2-40B4-BE49-F238E27FC236}">
              <a16:creationId xmlns:a16="http://schemas.microsoft.com/office/drawing/2014/main" id="{0C8BC9E2-AAD9-48C3-B6AA-67ED69AFD6B3}"/>
            </a:ext>
          </a:extLst>
        </xdr:cNvPr>
        <xdr:cNvSpPr/>
      </xdr:nvSpPr>
      <xdr:spPr>
        <a:xfrm>
          <a:off x="7810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151333</xdr:rowOff>
    </xdr:from>
    <xdr:to>
      <xdr:col>45</xdr:col>
      <xdr:colOff>177800</xdr:colOff>
      <xdr:row>63</xdr:row>
      <xdr:rowOff>32462</xdr:rowOff>
    </xdr:to>
    <xdr:cxnSp macro="">
      <xdr:nvCxnSpPr>
        <xdr:cNvPr id="247" name="直線コネクタ 246">
          <a:extLst>
            <a:ext uri="{FF2B5EF4-FFF2-40B4-BE49-F238E27FC236}">
              <a16:creationId xmlns:a16="http://schemas.microsoft.com/office/drawing/2014/main" id="{CD2B886E-04A5-44A4-B567-B22A791A7FB1}"/>
            </a:ext>
          </a:extLst>
        </xdr:cNvPr>
        <xdr:cNvCxnSpPr/>
      </xdr:nvCxnSpPr>
      <xdr:spPr>
        <a:xfrm flipV="1">
          <a:off x="7861300" y="9581083"/>
          <a:ext cx="889000" cy="125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154025</xdr:rowOff>
    </xdr:from>
    <xdr:to>
      <xdr:col>36</xdr:col>
      <xdr:colOff>165100</xdr:colOff>
      <xdr:row>63</xdr:row>
      <xdr:rowOff>84175</xdr:rowOff>
    </xdr:to>
    <xdr:sp macro="" textlink="">
      <xdr:nvSpPr>
        <xdr:cNvPr id="248" name="楕円 247">
          <a:extLst>
            <a:ext uri="{FF2B5EF4-FFF2-40B4-BE49-F238E27FC236}">
              <a16:creationId xmlns:a16="http://schemas.microsoft.com/office/drawing/2014/main" id="{3175B963-7245-4D0E-BFB0-22DAC18E4E53}"/>
            </a:ext>
          </a:extLst>
        </xdr:cNvPr>
        <xdr:cNvSpPr/>
      </xdr:nvSpPr>
      <xdr:spPr>
        <a:xfrm>
          <a:off x="69215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32462</xdr:rowOff>
    </xdr:from>
    <xdr:to>
      <xdr:col>41</xdr:col>
      <xdr:colOff>50800</xdr:colOff>
      <xdr:row>63</xdr:row>
      <xdr:rowOff>33375</xdr:rowOff>
    </xdr:to>
    <xdr:cxnSp macro="">
      <xdr:nvCxnSpPr>
        <xdr:cNvPr id="249" name="直線コネクタ 248">
          <a:extLst>
            <a:ext uri="{FF2B5EF4-FFF2-40B4-BE49-F238E27FC236}">
              <a16:creationId xmlns:a16="http://schemas.microsoft.com/office/drawing/2014/main" id="{8B616956-A510-476E-B01D-6AAF91D6ACBE}"/>
            </a:ext>
          </a:extLst>
        </xdr:cNvPr>
        <xdr:cNvCxnSpPr/>
      </xdr:nvCxnSpPr>
      <xdr:spPr>
        <a:xfrm flipV="1">
          <a:off x="6972300" y="1083381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142968</xdr:rowOff>
    </xdr:from>
    <xdr:ext cx="469744" cy="259045"/>
    <xdr:sp macro="" textlink="">
      <xdr:nvSpPr>
        <xdr:cNvPr id="250" name="n_1aveValue【体育館・プール】&#10;一人当たり面積">
          <a:extLst>
            <a:ext uri="{FF2B5EF4-FFF2-40B4-BE49-F238E27FC236}">
              <a16:creationId xmlns:a16="http://schemas.microsoft.com/office/drawing/2014/main" id="{94FE3158-F506-4902-ADB4-D742AC586AA9}"/>
            </a:ext>
          </a:extLst>
        </xdr:cNvPr>
        <xdr:cNvSpPr txBox="1"/>
      </xdr:nvSpPr>
      <xdr:spPr>
        <a:xfrm>
          <a:off x="93917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127881</xdr:rowOff>
    </xdr:from>
    <xdr:ext cx="469744" cy="259045"/>
    <xdr:sp macro="" textlink="">
      <xdr:nvSpPr>
        <xdr:cNvPr id="251" name="n_2aveValue【体育館・プール】&#10;一人当たり面積">
          <a:extLst>
            <a:ext uri="{FF2B5EF4-FFF2-40B4-BE49-F238E27FC236}">
              <a16:creationId xmlns:a16="http://schemas.microsoft.com/office/drawing/2014/main" id="{965DE596-0CC8-4233-BF1B-3584A2E96D1B}"/>
            </a:ext>
          </a:extLst>
        </xdr:cNvPr>
        <xdr:cNvSpPr txBox="1"/>
      </xdr:nvSpPr>
      <xdr:spPr>
        <a:xfrm>
          <a:off x="8515427" y="1092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142968</xdr:rowOff>
    </xdr:from>
    <xdr:ext cx="469744" cy="259045"/>
    <xdr:sp macro="" textlink="">
      <xdr:nvSpPr>
        <xdr:cNvPr id="252" name="n_3aveValue【体育館・プール】&#10;一人当たり面積">
          <a:extLst>
            <a:ext uri="{FF2B5EF4-FFF2-40B4-BE49-F238E27FC236}">
              <a16:creationId xmlns:a16="http://schemas.microsoft.com/office/drawing/2014/main" id="{5E55A372-246F-4EB0-B053-AEA906A175C8}"/>
            </a:ext>
          </a:extLst>
        </xdr:cNvPr>
        <xdr:cNvSpPr txBox="1"/>
      </xdr:nvSpPr>
      <xdr:spPr>
        <a:xfrm>
          <a:off x="76264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143425</xdr:rowOff>
    </xdr:from>
    <xdr:ext cx="469744" cy="259045"/>
    <xdr:sp macro="" textlink="">
      <xdr:nvSpPr>
        <xdr:cNvPr id="253" name="n_4aveValue【体育館・プール】&#10;一人当たり面積">
          <a:extLst>
            <a:ext uri="{FF2B5EF4-FFF2-40B4-BE49-F238E27FC236}">
              <a16:creationId xmlns:a16="http://schemas.microsoft.com/office/drawing/2014/main" id="{CE08A5F2-C8E3-4146-A293-742C711D574C}"/>
            </a:ext>
          </a:extLst>
        </xdr:cNvPr>
        <xdr:cNvSpPr txBox="1"/>
      </xdr:nvSpPr>
      <xdr:spPr>
        <a:xfrm>
          <a:off x="6737427" y="1094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98417</xdr:rowOff>
    </xdr:from>
    <xdr:ext cx="469744" cy="259045"/>
    <xdr:sp macro="" textlink="">
      <xdr:nvSpPr>
        <xdr:cNvPr id="254" name="n_1mainValue【体育館・プール】&#10;一人当たり面積">
          <a:extLst>
            <a:ext uri="{FF2B5EF4-FFF2-40B4-BE49-F238E27FC236}">
              <a16:creationId xmlns:a16="http://schemas.microsoft.com/office/drawing/2014/main" id="{D5477C29-65AB-4BF0-9C55-1926E615A623}"/>
            </a:ext>
          </a:extLst>
        </xdr:cNvPr>
        <xdr:cNvSpPr txBox="1"/>
      </xdr:nvSpPr>
      <xdr:spPr>
        <a:xfrm>
          <a:off x="9391727" y="105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47210</xdr:rowOff>
    </xdr:from>
    <xdr:ext cx="469744" cy="259045"/>
    <xdr:sp macro="" textlink="">
      <xdr:nvSpPr>
        <xdr:cNvPr id="255" name="n_2mainValue【体育館・プール】&#10;一人当たり面積">
          <a:extLst>
            <a:ext uri="{FF2B5EF4-FFF2-40B4-BE49-F238E27FC236}">
              <a16:creationId xmlns:a16="http://schemas.microsoft.com/office/drawing/2014/main" id="{C33F348C-5DEC-4AA7-A288-02297DFB1B13}"/>
            </a:ext>
          </a:extLst>
        </xdr:cNvPr>
        <xdr:cNvSpPr txBox="1"/>
      </xdr:nvSpPr>
      <xdr:spPr>
        <a:xfrm>
          <a:off x="8515427" y="930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99789</xdr:rowOff>
    </xdr:from>
    <xdr:ext cx="469744" cy="259045"/>
    <xdr:sp macro="" textlink="">
      <xdr:nvSpPr>
        <xdr:cNvPr id="256" name="n_3mainValue【体育館・プール】&#10;一人当たり面積">
          <a:extLst>
            <a:ext uri="{FF2B5EF4-FFF2-40B4-BE49-F238E27FC236}">
              <a16:creationId xmlns:a16="http://schemas.microsoft.com/office/drawing/2014/main" id="{B093BCA7-CE56-41BB-A4AB-8FFB634567A7}"/>
            </a:ext>
          </a:extLst>
        </xdr:cNvPr>
        <xdr:cNvSpPr txBox="1"/>
      </xdr:nvSpPr>
      <xdr:spPr>
        <a:xfrm>
          <a:off x="7626427" y="1055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100702</xdr:rowOff>
    </xdr:from>
    <xdr:ext cx="469744" cy="259045"/>
    <xdr:sp macro="" textlink="">
      <xdr:nvSpPr>
        <xdr:cNvPr id="257" name="n_4mainValue【体育館・プール】&#10;一人当たり面積">
          <a:extLst>
            <a:ext uri="{FF2B5EF4-FFF2-40B4-BE49-F238E27FC236}">
              <a16:creationId xmlns:a16="http://schemas.microsoft.com/office/drawing/2014/main" id="{3128585E-86B0-46A2-8F7A-E126A71C7540}"/>
            </a:ext>
          </a:extLst>
        </xdr:cNvPr>
        <xdr:cNvSpPr txBox="1"/>
      </xdr:nvSpPr>
      <xdr:spPr>
        <a:xfrm>
          <a:off x="6737427" y="105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F1DA2F75-EA03-409A-BD45-F3AD9C3363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26E1EB2F-0F98-4D14-93A0-C6AF38EE4C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34164260-1347-4DA4-8DB1-F42AAE86B5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660F3C48-CC56-4AA4-A824-844691CE69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164DF035-FF81-428C-BD4E-3AF0A4B6B8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1D76A409-98BD-4F23-BA4F-922BD394BD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4148352C-8977-432A-B100-B7E4B3B339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7C0813A2-5F09-42A1-B977-2172F85496D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B2FF7BF0-13F0-48E0-B4A3-C4CE2529F3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C37DB861-71A4-44DD-A451-854F9F925F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10A59EE-38D5-4884-82C4-4BEE096AFF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9DA8A380-0501-4F91-A473-230F8D90005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a:extLst>
            <a:ext uri="{FF2B5EF4-FFF2-40B4-BE49-F238E27FC236}">
              <a16:creationId xmlns:a16="http://schemas.microsoft.com/office/drawing/2014/main" id="{B2E25010-1217-45B8-BAC3-FA89D0ED24D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B57182FE-FA28-4F9B-BCE8-9050413BF90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4D1A72F7-6B4B-4D4A-A8A8-6CB22F90403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A496D50E-C5BD-4786-BDE1-CF3CD5CABEF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D807D7FA-E025-4C0E-B4BD-B2C5E915980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A2EA9ABA-6627-428A-A5F9-B1227A090E1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C294FBA2-CE88-47C5-84D1-F1D69015817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FAD92027-B88B-49D8-87D9-58ECD80C781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706AB600-0860-479D-9199-94AE4C7B684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E49B75CA-DF90-4C1D-936E-A58A7D73BFD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a:extLst>
            <a:ext uri="{FF2B5EF4-FFF2-40B4-BE49-F238E27FC236}">
              <a16:creationId xmlns:a16="http://schemas.microsoft.com/office/drawing/2014/main" id="{27F9A32B-1631-4ABB-BA6E-02C887270F9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4119A0D-A11C-41C8-96F6-AACFAF3898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BF148C9-1730-45EC-A9E7-0ED0BD2B4D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3" name="直線コネクタ 282">
          <a:extLst>
            <a:ext uri="{FF2B5EF4-FFF2-40B4-BE49-F238E27FC236}">
              <a16:creationId xmlns:a16="http://schemas.microsoft.com/office/drawing/2014/main" id="{381B09D6-9B5B-42B6-AF26-1CDC3C5A9D92}"/>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A9EAD7F0-2DA7-4E0A-9023-D5B8DF61986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5" name="直線コネクタ 284">
          <a:extLst>
            <a:ext uri="{FF2B5EF4-FFF2-40B4-BE49-F238E27FC236}">
              <a16:creationId xmlns:a16="http://schemas.microsoft.com/office/drawing/2014/main" id="{0655C507-1D70-492C-B244-8FCA9FCC736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B3C76E0C-9F08-4376-A871-549840D2487D}"/>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87" name="直線コネクタ 286">
          <a:extLst>
            <a:ext uri="{FF2B5EF4-FFF2-40B4-BE49-F238E27FC236}">
              <a16:creationId xmlns:a16="http://schemas.microsoft.com/office/drawing/2014/main" id="{28C4C954-3550-4D3C-BC27-0049DFC6C34B}"/>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7AD39550-CA06-4540-829D-CC908662FF1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89" name="フローチャート: 判断 288">
          <a:extLst>
            <a:ext uri="{FF2B5EF4-FFF2-40B4-BE49-F238E27FC236}">
              <a16:creationId xmlns:a16="http://schemas.microsoft.com/office/drawing/2014/main" id="{471E06F6-3B2E-41F4-9A5C-6A6686D3210C}"/>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0" name="フローチャート: 判断 289">
          <a:extLst>
            <a:ext uri="{FF2B5EF4-FFF2-40B4-BE49-F238E27FC236}">
              <a16:creationId xmlns:a16="http://schemas.microsoft.com/office/drawing/2014/main" id="{8E89A642-9342-4A51-9F5B-3D06E947FBA5}"/>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1" name="フローチャート: 判断 290">
          <a:extLst>
            <a:ext uri="{FF2B5EF4-FFF2-40B4-BE49-F238E27FC236}">
              <a16:creationId xmlns:a16="http://schemas.microsoft.com/office/drawing/2014/main" id="{D7B8C898-B0BC-411A-A3EA-4D639234DF08}"/>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2" name="フローチャート: 判断 291">
          <a:extLst>
            <a:ext uri="{FF2B5EF4-FFF2-40B4-BE49-F238E27FC236}">
              <a16:creationId xmlns:a16="http://schemas.microsoft.com/office/drawing/2014/main" id="{1FE3C926-CCA5-4BE1-9557-27F535E4967B}"/>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3" name="フローチャート: 判断 292">
          <a:extLst>
            <a:ext uri="{FF2B5EF4-FFF2-40B4-BE49-F238E27FC236}">
              <a16:creationId xmlns:a16="http://schemas.microsoft.com/office/drawing/2014/main" id="{7DA70DD1-222C-498E-B2C6-77E8B514251A}"/>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46FCBE1-8A15-47B0-A850-44C114A4C31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D7EE6C8-C62F-43BA-9CFE-9F649CBF1F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E130FA7-C8BD-4AE8-BD21-A8E1AC8F2F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307026C-9110-4B2A-8E09-43B231BF78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D441B5E-1EC7-4EEB-8C12-F06115F63B3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299" name="楕円 298">
          <a:extLst>
            <a:ext uri="{FF2B5EF4-FFF2-40B4-BE49-F238E27FC236}">
              <a16:creationId xmlns:a16="http://schemas.microsoft.com/office/drawing/2014/main" id="{2AA44475-FF2B-4668-AF15-00C2A82F24F7}"/>
            </a:ext>
          </a:extLst>
        </xdr:cNvPr>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29771</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380720DF-78FD-4F01-931D-71D9CE1868D7}"/>
            </a:ext>
          </a:extLst>
        </xdr:cNvPr>
        <xdr:cNvSpPr txBox="1"/>
      </xdr:nvSpPr>
      <xdr:spPr>
        <a:xfrm>
          <a:off x="4673600" y="140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301" name="楕円 300">
          <a:extLst>
            <a:ext uri="{FF2B5EF4-FFF2-40B4-BE49-F238E27FC236}">
              <a16:creationId xmlns:a16="http://schemas.microsoft.com/office/drawing/2014/main" id="{685B7853-B8BB-4BC5-822E-F88DCB159D98}"/>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57694</xdr:rowOff>
    </xdr:to>
    <xdr:cxnSp macro="">
      <xdr:nvCxnSpPr>
        <xdr:cNvPr id="302" name="直線コネクタ 301">
          <a:extLst>
            <a:ext uri="{FF2B5EF4-FFF2-40B4-BE49-F238E27FC236}">
              <a16:creationId xmlns:a16="http://schemas.microsoft.com/office/drawing/2014/main" id="{BF87333E-E3DF-40F2-B1BE-BD08B210F9CF}"/>
            </a:ext>
          </a:extLst>
        </xdr:cNvPr>
        <xdr:cNvCxnSpPr/>
      </xdr:nvCxnSpPr>
      <xdr:spPr>
        <a:xfrm>
          <a:off x="3797300" y="142439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03" name="楕円 302">
          <a:extLst>
            <a:ext uri="{FF2B5EF4-FFF2-40B4-BE49-F238E27FC236}">
              <a16:creationId xmlns:a16="http://schemas.microsoft.com/office/drawing/2014/main" id="{7DFF0DBF-FA83-4847-82B7-C05CC2D64A1A}"/>
            </a:ext>
          </a:extLst>
        </xdr:cNvPr>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13607</xdr:rowOff>
    </xdr:to>
    <xdr:cxnSp macro="">
      <xdr:nvCxnSpPr>
        <xdr:cNvPr id="304" name="直線コネクタ 303">
          <a:extLst>
            <a:ext uri="{FF2B5EF4-FFF2-40B4-BE49-F238E27FC236}">
              <a16:creationId xmlns:a16="http://schemas.microsoft.com/office/drawing/2014/main" id="{2DA2F072-9BD7-45A7-B81A-103B1BF07024}"/>
            </a:ext>
          </a:extLst>
        </xdr:cNvPr>
        <xdr:cNvCxnSpPr/>
      </xdr:nvCxnSpPr>
      <xdr:spPr>
        <a:xfrm>
          <a:off x="2908300" y="142015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46082</xdr:rowOff>
    </xdr:from>
    <xdr:to>
      <xdr:col>10</xdr:col>
      <xdr:colOff>165100</xdr:colOff>
      <xdr:row>82</xdr:row>
      <xdr:rowOff>147682</xdr:rowOff>
    </xdr:to>
    <xdr:sp macro="" textlink="">
      <xdr:nvSpPr>
        <xdr:cNvPr id="305" name="楕円 304">
          <a:extLst>
            <a:ext uri="{FF2B5EF4-FFF2-40B4-BE49-F238E27FC236}">
              <a16:creationId xmlns:a16="http://schemas.microsoft.com/office/drawing/2014/main" id="{477D93D5-5F3D-429D-B698-3BA048B9C51D}"/>
            </a:ext>
          </a:extLst>
        </xdr:cNvPr>
        <xdr:cNvSpPr/>
      </xdr:nvSpPr>
      <xdr:spPr>
        <a:xfrm>
          <a:off x="1968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96882</xdr:rowOff>
    </xdr:from>
    <xdr:to>
      <xdr:col>15</xdr:col>
      <xdr:colOff>50800</xdr:colOff>
      <xdr:row>82</xdr:row>
      <xdr:rowOff>142602</xdr:rowOff>
    </xdr:to>
    <xdr:cxnSp macro="">
      <xdr:nvCxnSpPr>
        <xdr:cNvPr id="306" name="直線コネクタ 305">
          <a:extLst>
            <a:ext uri="{FF2B5EF4-FFF2-40B4-BE49-F238E27FC236}">
              <a16:creationId xmlns:a16="http://schemas.microsoft.com/office/drawing/2014/main" id="{7669B34E-E403-4C1E-BD34-4E909E70EDC5}"/>
            </a:ext>
          </a:extLst>
        </xdr:cNvPr>
        <xdr:cNvCxnSpPr/>
      </xdr:nvCxnSpPr>
      <xdr:spPr>
        <a:xfrm>
          <a:off x="2019300" y="141557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5262</xdr:rowOff>
    </xdr:from>
    <xdr:to>
      <xdr:col>6</xdr:col>
      <xdr:colOff>38100</xdr:colOff>
      <xdr:row>82</xdr:row>
      <xdr:rowOff>106862</xdr:rowOff>
    </xdr:to>
    <xdr:sp macro="" textlink="">
      <xdr:nvSpPr>
        <xdr:cNvPr id="307" name="楕円 306">
          <a:extLst>
            <a:ext uri="{FF2B5EF4-FFF2-40B4-BE49-F238E27FC236}">
              <a16:creationId xmlns:a16="http://schemas.microsoft.com/office/drawing/2014/main" id="{112C82EE-3238-4486-BB6F-512C78C5E168}"/>
            </a:ext>
          </a:extLst>
        </xdr:cNvPr>
        <xdr:cNvSpPr/>
      </xdr:nvSpPr>
      <xdr:spPr>
        <a:xfrm>
          <a:off x="1079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56062</xdr:rowOff>
    </xdr:from>
    <xdr:to>
      <xdr:col>10</xdr:col>
      <xdr:colOff>114300</xdr:colOff>
      <xdr:row>82</xdr:row>
      <xdr:rowOff>96882</xdr:rowOff>
    </xdr:to>
    <xdr:cxnSp macro="">
      <xdr:nvCxnSpPr>
        <xdr:cNvPr id="308" name="直線コネクタ 307">
          <a:extLst>
            <a:ext uri="{FF2B5EF4-FFF2-40B4-BE49-F238E27FC236}">
              <a16:creationId xmlns:a16="http://schemas.microsoft.com/office/drawing/2014/main" id="{F0307763-CF18-4124-AB86-BF2997155CED}"/>
            </a:ext>
          </a:extLst>
        </xdr:cNvPr>
        <xdr:cNvCxnSpPr/>
      </xdr:nvCxnSpPr>
      <xdr:spPr>
        <a:xfrm>
          <a:off x="1130300" y="1411496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09" name="n_1aveValue【福祉施設】&#10;有形固定資産減価償却率">
          <a:extLst>
            <a:ext uri="{FF2B5EF4-FFF2-40B4-BE49-F238E27FC236}">
              <a16:creationId xmlns:a16="http://schemas.microsoft.com/office/drawing/2014/main" id="{361D0CA4-669B-4B0D-A11E-7A8B90138F7C}"/>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0" name="n_2aveValue【福祉施設】&#10;有形固定資産減価償却率">
          <a:extLst>
            <a:ext uri="{FF2B5EF4-FFF2-40B4-BE49-F238E27FC236}">
              <a16:creationId xmlns:a16="http://schemas.microsoft.com/office/drawing/2014/main" id="{DEC042D9-08AC-4DFA-925C-07674E4AE519}"/>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1" name="n_3aveValue【福祉施設】&#10;有形固定資産減価償却率">
          <a:extLst>
            <a:ext uri="{FF2B5EF4-FFF2-40B4-BE49-F238E27FC236}">
              <a16:creationId xmlns:a16="http://schemas.microsoft.com/office/drawing/2014/main" id="{6ABD8364-31B9-4488-A1CD-0BA284F83FED}"/>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2" name="n_4aveValue【福祉施設】&#10;有形固定資産減価償却率">
          <a:extLst>
            <a:ext uri="{FF2B5EF4-FFF2-40B4-BE49-F238E27FC236}">
              <a16:creationId xmlns:a16="http://schemas.microsoft.com/office/drawing/2014/main" id="{8B67898E-E9E7-4B3B-84FC-79DF5DA2DB13}"/>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80934</xdr:rowOff>
    </xdr:from>
    <xdr:ext cx="405111" cy="259045"/>
    <xdr:sp macro="" textlink="">
      <xdr:nvSpPr>
        <xdr:cNvPr id="313" name="n_1mainValue【福祉施設】&#10;有形固定資産減価償却率">
          <a:extLst>
            <a:ext uri="{FF2B5EF4-FFF2-40B4-BE49-F238E27FC236}">
              <a16:creationId xmlns:a16="http://schemas.microsoft.com/office/drawing/2014/main" id="{81C50646-F07B-4DA5-8C0C-662ABABAB996}"/>
            </a:ext>
          </a:extLst>
        </xdr:cNvPr>
        <xdr:cNvSpPr txBox="1"/>
      </xdr:nvSpPr>
      <xdr:spPr>
        <a:xfrm>
          <a:off x="3582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314" name="n_2mainValue【福祉施設】&#10;有形固定資産減価償却率">
          <a:extLst>
            <a:ext uri="{FF2B5EF4-FFF2-40B4-BE49-F238E27FC236}">
              <a16:creationId xmlns:a16="http://schemas.microsoft.com/office/drawing/2014/main" id="{678DDE38-8E28-4DFF-B802-88E68DF0548C}"/>
            </a:ext>
          </a:extLst>
        </xdr:cNvPr>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164209</xdr:rowOff>
    </xdr:from>
    <xdr:ext cx="405111" cy="259045"/>
    <xdr:sp macro="" textlink="">
      <xdr:nvSpPr>
        <xdr:cNvPr id="315" name="n_3mainValue【福祉施設】&#10;有形固定資産減価償却率">
          <a:extLst>
            <a:ext uri="{FF2B5EF4-FFF2-40B4-BE49-F238E27FC236}">
              <a16:creationId xmlns:a16="http://schemas.microsoft.com/office/drawing/2014/main" id="{33EAED83-7D2E-402D-BE6F-B58F91463E25}"/>
            </a:ext>
          </a:extLst>
        </xdr:cNvPr>
        <xdr:cNvSpPr txBox="1"/>
      </xdr:nvSpPr>
      <xdr:spPr>
        <a:xfrm>
          <a:off x="1816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123389</xdr:rowOff>
    </xdr:from>
    <xdr:ext cx="405111" cy="259045"/>
    <xdr:sp macro="" textlink="">
      <xdr:nvSpPr>
        <xdr:cNvPr id="316" name="n_4mainValue【福祉施設】&#10;有形固定資産減価償却率">
          <a:extLst>
            <a:ext uri="{FF2B5EF4-FFF2-40B4-BE49-F238E27FC236}">
              <a16:creationId xmlns:a16="http://schemas.microsoft.com/office/drawing/2014/main" id="{A8F74260-581D-4B6E-AB6F-6DE81C2328B0}"/>
            </a:ext>
          </a:extLst>
        </xdr:cNvPr>
        <xdr:cNvSpPr txBox="1"/>
      </xdr:nvSpPr>
      <xdr:spPr>
        <a:xfrm>
          <a:off x="927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ED13CEE-89AB-4091-9EA9-2EE3FB0853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D3A869DA-8B30-4AED-BBED-39EBBBA2D5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706D211-E783-438A-B605-794578B150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BF7AEDB6-53D8-4B3D-82A1-A3BC503905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AA2F75A8-F220-4BD9-96EC-22AFB2674A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BF01F71A-56BD-4F1B-B087-AD86E6934F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AF01796-FCFD-4DCC-8451-C4B438F5FF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EB7CE8D7-9B95-4CF8-BB21-4FF176A0F5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46898939-650C-41E3-9CF1-B4BC3AF785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7DDB955-604A-44C2-A60F-B6BD49298E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2DD179B9-87EC-4608-AC22-7736E78A195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AFCE9AFE-70B8-4BFA-ACBD-FD02EC8546D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A5E89569-1E86-4722-B048-ABF36A0E144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B6979B1E-1AA3-43F1-AFBB-50783FA981D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0B98439B-BDE8-457D-A4B5-25807C25253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36CCFF37-B5AC-47C0-88C3-374B33E0651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2057C90D-903B-4B1D-A77B-F7410AD1D8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2431F7DF-384F-4756-A46A-D04A9A4591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a:extLst>
            <a:ext uri="{FF2B5EF4-FFF2-40B4-BE49-F238E27FC236}">
              <a16:creationId xmlns:a16="http://schemas.microsoft.com/office/drawing/2014/main" id="{2BA8F225-ABCD-465A-9067-64235C7822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36" name="直線コネクタ 335">
          <a:extLst>
            <a:ext uri="{FF2B5EF4-FFF2-40B4-BE49-F238E27FC236}">
              <a16:creationId xmlns:a16="http://schemas.microsoft.com/office/drawing/2014/main" id="{423CBF2E-4625-4FA2-BAEB-100CFAE7CD3E}"/>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7" name="【福祉施設】&#10;一人当たり面積最小値テキスト">
          <a:extLst>
            <a:ext uri="{FF2B5EF4-FFF2-40B4-BE49-F238E27FC236}">
              <a16:creationId xmlns:a16="http://schemas.microsoft.com/office/drawing/2014/main" id="{5338CDDC-AE38-4661-9872-9B8128D71295}"/>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8" name="直線コネクタ 337">
          <a:extLst>
            <a:ext uri="{FF2B5EF4-FFF2-40B4-BE49-F238E27FC236}">
              <a16:creationId xmlns:a16="http://schemas.microsoft.com/office/drawing/2014/main" id="{E048B921-E603-4962-B44B-85729178F8DE}"/>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39" name="【福祉施設】&#10;一人当たり面積最大値テキスト">
          <a:extLst>
            <a:ext uri="{FF2B5EF4-FFF2-40B4-BE49-F238E27FC236}">
              <a16:creationId xmlns:a16="http://schemas.microsoft.com/office/drawing/2014/main" id="{65955350-FCB2-4B24-B148-FF8FF1E8CDBE}"/>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0" name="直線コネクタ 339">
          <a:extLst>
            <a:ext uri="{FF2B5EF4-FFF2-40B4-BE49-F238E27FC236}">
              <a16:creationId xmlns:a16="http://schemas.microsoft.com/office/drawing/2014/main" id="{34BDAA05-358E-43D9-AEB2-02B59B9D4984}"/>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1" name="【福祉施設】&#10;一人当たり面積平均値テキスト">
          <a:extLst>
            <a:ext uri="{FF2B5EF4-FFF2-40B4-BE49-F238E27FC236}">
              <a16:creationId xmlns:a16="http://schemas.microsoft.com/office/drawing/2014/main" id="{78FE91D7-07B7-488E-BC01-3DC103CB6BD2}"/>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2" name="フローチャート: 判断 341">
          <a:extLst>
            <a:ext uri="{FF2B5EF4-FFF2-40B4-BE49-F238E27FC236}">
              <a16:creationId xmlns:a16="http://schemas.microsoft.com/office/drawing/2014/main" id="{F309D221-114F-4091-9BA8-C22CD5B1D7EE}"/>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3" name="フローチャート: 判断 342">
          <a:extLst>
            <a:ext uri="{FF2B5EF4-FFF2-40B4-BE49-F238E27FC236}">
              <a16:creationId xmlns:a16="http://schemas.microsoft.com/office/drawing/2014/main" id="{A97A68EB-7787-4D56-AC27-A56923EA0B01}"/>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4" name="フローチャート: 判断 343">
          <a:extLst>
            <a:ext uri="{FF2B5EF4-FFF2-40B4-BE49-F238E27FC236}">
              <a16:creationId xmlns:a16="http://schemas.microsoft.com/office/drawing/2014/main" id="{E4C263F0-7FAB-404D-AFA1-C21660055B66}"/>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5" name="フローチャート: 判断 344">
          <a:extLst>
            <a:ext uri="{FF2B5EF4-FFF2-40B4-BE49-F238E27FC236}">
              <a16:creationId xmlns:a16="http://schemas.microsoft.com/office/drawing/2014/main" id="{8181AD99-BF95-4BA2-A768-6F29C0AE0F52}"/>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46" name="フローチャート: 判断 345">
          <a:extLst>
            <a:ext uri="{FF2B5EF4-FFF2-40B4-BE49-F238E27FC236}">
              <a16:creationId xmlns:a16="http://schemas.microsoft.com/office/drawing/2014/main" id="{548C7886-EE95-4231-8930-FB4F1AF0BED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62AF13F-5627-448E-81E8-6CC6ED8A19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45DE270-876C-47F1-9BAB-D465072D8D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2B7E26D-3AB1-42DA-A704-09938C2DEF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29ECE19-D6BD-4964-AE01-AC6043A415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4A0D714-8C75-4D93-A83F-EC6F1AA7AF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141605</xdr:rowOff>
    </xdr:from>
    <xdr:to>
      <xdr:col>55</xdr:col>
      <xdr:colOff>50800</xdr:colOff>
      <xdr:row>83</xdr:row>
      <xdr:rowOff>71755</xdr:rowOff>
    </xdr:to>
    <xdr:sp macro="" textlink="">
      <xdr:nvSpPr>
        <xdr:cNvPr id="352" name="楕円 351">
          <a:extLst>
            <a:ext uri="{FF2B5EF4-FFF2-40B4-BE49-F238E27FC236}">
              <a16:creationId xmlns:a16="http://schemas.microsoft.com/office/drawing/2014/main" id="{5020A7F9-9E36-40B0-9339-42B5155F1B92}"/>
            </a:ext>
          </a:extLst>
        </xdr:cNvPr>
        <xdr:cNvSpPr/>
      </xdr:nvSpPr>
      <xdr:spPr>
        <a:xfrm>
          <a:off x="10426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164482</xdr:rowOff>
    </xdr:from>
    <xdr:ext cx="469744" cy="259045"/>
    <xdr:sp macro="" textlink="">
      <xdr:nvSpPr>
        <xdr:cNvPr id="353" name="【福祉施設】&#10;一人当たり面積該当値テキスト">
          <a:extLst>
            <a:ext uri="{FF2B5EF4-FFF2-40B4-BE49-F238E27FC236}">
              <a16:creationId xmlns:a16="http://schemas.microsoft.com/office/drawing/2014/main" id="{4BDA8F3F-2F19-4CB2-A174-DD09951A65B7}"/>
            </a:ext>
          </a:extLst>
        </xdr:cNvPr>
        <xdr:cNvSpPr txBox="1"/>
      </xdr:nvSpPr>
      <xdr:spPr>
        <a:xfrm>
          <a:off x="10515600"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135889</xdr:rowOff>
    </xdr:from>
    <xdr:to>
      <xdr:col>50</xdr:col>
      <xdr:colOff>165100</xdr:colOff>
      <xdr:row>83</xdr:row>
      <xdr:rowOff>66039</xdr:rowOff>
    </xdr:to>
    <xdr:sp macro="" textlink="">
      <xdr:nvSpPr>
        <xdr:cNvPr id="354" name="楕円 353">
          <a:extLst>
            <a:ext uri="{FF2B5EF4-FFF2-40B4-BE49-F238E27FC236}">
              <a16:creationId xmlns:a16="http://schemas.microsoft.com/office/drawing/2014/main" id="{ACC98CDA-91EC-46F7-A098-337CA832EEA1}"/>
            </a:ext>
          </a:extLst>
        </xdr:cNvPr>
        <xdr:cNvSpPr/>
      </xdr:nvSpPr>
      <xdr:spPr>
        <a:xfrm>
          <a:off x="958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15239</xdr:rowOff>
    </xdr:from>
    <xdr:to>
      <xdr:col>55</xdr:col>
      <xdr:colOff>0</xdr:colOff>
      <xdr:row>83</xdr:row>
      <xdr:rowOff>20955</xdr:rowOff>
    </xdr:to>
    <xdr:cxnSp macro="">
      <xdr:nvCxnSpPr>
        <xdr:cNvPr id="355" name="直線コネクタ 354">
          <a:extLst>
            <a:ext uri="{FF2B5EF4-FFF2-40B4-BE49-F238E27FC236}">
              <a16:creationId xmlns:a16="http://schemas.microsoft.com/office/drawing/2014/main" id="{D48CBA14-D341-4E13-8029-1045AFD5EF47}"/>
            </a:ext>
          </a:extLst>
        </xdr:cNvPr>
        <xdr:cNvCxnSpPr/>
      </xdr:nvCxnSpPr>
      <xdr:spPr>
        <a:xfrm>
          <a:off x="9639300" y="142455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141605</xdr:rowOff>
    </xdr:from>
    <xdr:to>
      <xdr:col>46</xdr:col>
      <xdr:colOff>38100</xdr:colOff>
      <xdr:row>83</xdr:row>
      <xdr:rowOff>71755</xdr:rowOff>
    </xdr:to>
    <xdr:sp macro="" textlink="">
      <xdr:nvSpPr>
        <xdr:cNvPr id="356" name="楕円 355">
          <a:extLst>
            <a:ext uri="{FF2B5EF4-FFF2-40B4-BE49-F238E27FC236}">
              <a16:creationId xmlns:a16="http://schemas.microsoft.com/office/drawing/2014/main" id="{DE0B440F-F39C-426B-9F5A-3409E5AA9FD7}"/>
            </a:ext>
          </a:extLst>
        </xdr:cNvPr>
        <xdr:cNvSpPr/>
      </xdr:nvSpPr>
      <xdr:spPr>
        <a:xfrm>
          <a:off x="869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15239</xdr:rowOff>
    </xdr:from>
    <xdr:to>
      <xdr:col>50</xdr:col>
      <xdr:colOff>114300</xdr:colOff>
      <xdr:row>83</xdr:row>
      <xdr:rowOff>20955</xdr:rowOff>
    </xdr:to>
    <xdr:cxnSp macro="">
      <xdr:nvCxnSpPr>
        <xdr:cNvPr id="357" name="直線コネクタ 356">
          <a:extLst>
            <a:ext uri="{FF2B5EF4-FFF2-40B4-BE49-F238E27FC236}">
              <a16:creationId xmlns:a16="http://schemas.microsoft.com/office/drawing/2014/main" id="{7628930D-3178-4314-BC1B-C0A8CC526819}"/>
            </a:ext>
          </a:extLst>
        </xdr:cNvPr>
        <xdr:cNvCxnSpPr/>
      </xdr:nvCxnSpPr>
      <xdr:spPr>
        <a:xfrm flipV="1">
          <a:off x="8750300" y="142455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141605</xdr:rowOff>
    </xdr:from>
    <xdr:to>
      <xdr:col>41</xdr:col>
      <xdr:colOff>101600</xdr:colOff>
      <xdr:row>83</xdr:row>
      <xdr:rowOff>71755</xdr:rowOff>
    </xdr:to>
    <xdr:sp macro="" textlink="">
      <xdr:nvSpPr>
        <xdr:cNvPr id="358" name="楕円 357">
          <a:extLst>
            <a:ext uri="{FF2B5EF4-FFF2-40B4-BE49-F238E27FC236}">
              <a16:creationId xmlns:a16="http://schemas.microsoft.com/office/drawing/2014/main" id="{8A46A19C-BDC1-47AA-94EA-32E0F9E9178E}"/>
            </a:ext>
          </a:extLst>
        </xdr:cNvPr>
        <xdr:cNvSpPr/>
      </xdr:nvSpPr>
      <xdr:spPr>
        <a:xfrm>
          <a:off x="7810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20955</xdr:rowOff>
    </xdr:from>
    <xdr:to>
      <xdr:col>45</xdr:col>
      <xdr:colOff>177800</xdr:colOff>
      <xdr:row>83</xdr:row>
      <xdr:rowOff>20955</xdr:rowOff>
    </xdr:to>
    <xdr:cxnSp macro="">
      <xdr:nvCxnSpPr>
        <xdr:cNvPr id="359" name="直線コネクタ 358">
          <a:extLst>
            <a:ext uri="{FF2B5EF4-FFF2-40B4-BE49-F238E27FC236}">
              <a16:creationId xmlns:a16="http://schemas.microsoft.com/office/drawing/2014/main" id="{63C16BCC-6772-46CF-97D5-9D1133CB53E6}"/>
            </a:ext>
          </a:extLst>
        </xdr:cNvPr>
        <xdr:cNvCxnSpPr/>
      </xdr:nvCxnSpPr>
      <xdr:spPr>
        <a:xfrm>
          <a:off x="7861300" y="1425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60" name="楕円 359">
          <a:extLst>
            <a:ext uri="{FF2B5EF4-FFF2-40B4-BE49-F238E27FC236}">
              <a16:creationId xmlns:a16="http://schemas.microsoft.com/office/drawing/2014/main" id="{A2F15D97-BB84-4070-AA93-0DE8205E6EBF}"/>
            </a:ext>
          </a:extLst>
        </xdr:cNvPr>
        <xdr:cNvSpPr/>
      </xdr:nvSpPr>
      <xdr:spPr>
        <a:xfrm>
          <a:off x="692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20955</xdr:rowOff>
    </xdr:from>
    <xdr:to>
      <xdr:col>41</xdr:col>
      <xdr:colOff>50800</xdr:colOff>
      <xdr:row>83</xdr:row>
      <xdr:rowOff>26670</xdr:rowOff>
    </xdr:to>
    <xdr:cxnSp macro="">
      <xdr:nvCxnSpPr>
        <xdr:cNvPr id="361" name="直線コネクタ 360">
          <a:extLst>
            <a:ext uri="{FF2B5EF4-FFF2-40B4-BE49-F238E27FC236}">
              <a16:creationId xmlns:a16="http://schemas.microsoft.com/office/drawing/2014/main" id="{E5DCD3EB-DD55-4A7E-A895-84563FD87B83}"/>
            </a:ext>
          </a:extLst>
        </xdr:cNvPr>
        <xdr:cNvCxnSpPr/>
      </xdr:nvCxnSpPr>
      <xdr:spPr>
        <a:xfrm flipV="1">
          <a:off x="6972300" y="1425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2" name="n_1aveValue【福祉施設】&#10;一人当たり面積">
          <a:extLst>
            <a:ext uri="{FF2B5EF4-FFF2-40B4-BE49-F238E27FC236}">
              <a16:creationId xmlns:a16="http://schemas.microsoft.com/office/drawing/2014/main" id="{3DB91968-E663-4E86-A7A9-5393DDC8CFC4}"/>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3" name="n_2aveValue【福祉施設】&#10;一人当たり面積">
          <a:extLst>
            <a:ext uri="{FF2B5EF4-FFF2-40B4-BE49-F238E27FC236}">
              <a16:creationId xmlns:a16="http://schemas.microsoft.com/office/drawing/2014/main" id="{39CF47CC-B963-444C-A0DC-4EFA0E309BEA}"/>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4" name="n_3aveValue【福祉施設】&#10;一人当たり面積">
          <a:extLst>
            <a:ext uri="{FF2B5EF4-FFF2-40B4-BE49-F238E27FC236}">
              <a16:creationId xmlns:a16="http://schemas.microsoft.com/office/drawing/2014/main" id="{A615A2C2-9F10-41FF-8860-3A16CAE3044E}"/>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5" name="n_4aveValue【福祉施設】&#10;一人当たり面積">
          <a:extLst>
            <a:ext uri="{FF2B5EF4-FFF2-40B4-BE49-F238E27FC236}">
              <a16:creationId xmlns:a16="http://schemas.microsoft.com/office/drawing/2014/main" id="{9EF535C7-A2C0-4B3B-9570-98183E3DE3C7}"/>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82566</xdr:rowOff>
    </xdr:from>
    <xdr:ext cx="469744" cy="259045"/>
    <xdr:sp macro="" textlink="">
      <xdr:nvSpPr>
        <xdr:cNvPr id="366" name="n_1mainValue【福祉施設】&#10;一人当たり面積">
          <a:extLst>
            <a:ext uri="{FF2B5EF4-FFF2-40B4-BE49-F238E27FC236}">
              <a16:creationId xmlns:a16="http://schemas.microsoft.com/office/drawing/2014/main" id="{C9961944-E621-4EF4-AE38-64DA4BFC0B75}"/>
            </a:ext>
          </a:extLst>
        </xdr:cNvPr>
        <xdr:cNvSpPr txBox="1"/>
      </xdr:nvSpPr>
      <xdr:spPr>
        <a:xfrm>
          <a:off x="9391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88282</xdr:rowOff>
    </xdr:from>
    <xdr:ext cx="469744" cy="259045"/>
    <xdr:sp macro="" textlink="">
      <xdr:nvSpPr>
        <xdr:cNvPr id="367" name="n_2mainValue【福祉施設】&#10;一人当たり面積">
          <a:extLst>
            <a:ext uri="{FF2B5EF4-FFF2-40B4-BE49-F238E27FC236}">
              <a16:creationId xmlns:a16="http://schemas.microsoft.com/office/drawing/2014/main" id="{B5C25DF6-0EBD-439D-82E2-7F01987D4719}"/>
            </a:ext>
          </a:extLst>
        </xdr:cNvPr>
        <xdr:cNvSpPr txBox="1"/>
      </xdr:nvSpPr>
      <xdr:spPr>
        <a:xfrm>
          <a:off x="8515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88282</xdr:rowOff>
    </xdr:from>
    <xdr:ext cx="469744" cy="259045"/>
    <xdr:sp macro="" textlink="">
      <xdr:nvSpPr>
        <xdr:cNvPr id="368" name="n_3mainValue【福祉施設】&#10;一人当たり面積">
          <a:extLst>
            <a:ext uri="{FF2B5EF4-FFF2-40B4-BE49-F238E27FC236}">
              <a16:creationId xmlns:a16="http://schemas.microsoft.com/office/drawing/2014/main" id="{70D4E3C0-A418-4BAD-A3CF-1202C956A1AD}"/>
            </a:ext>
          </a:extLst>
        </xdr:cNvPr>
        <xdr:cNvSpPr txBox="1"/>
      </xdr:nvSpPr>
      <xdr:spPr>
        <a:xfrm>
          <a:off x="7626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69" name="n_4mainValue【福祉施設】&#10;一人当たり面積">
          <a:extLst>
            <a:ext uri="{FF2B5EF4-FFF2-40B4-BE49-F238E27FC236}">
              <a16:creationId xmlns:a16="http://schemas.microsoft.com/office/drawing/2014/main" id="{87AD4D23-5403-457C-A8DD-5D8869F86C0A}"/>
            </a:ext>
          </a:extLst>
        </xdr:cNvPr>
        <xdr:cNvSpPr txBox="1"/>
      </xdr:nvSpPr>
      <xdr:spPr>
        <a:xfrm>
          <a:off x="6737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8A8D2E7C-7381-4462-B9F8-C16DC0B674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EE1481A3-A673-4BFC-985D-B5AF162BD5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29EC7EA4-5518-44B3-B562-6D3650648B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8E6A2ACA-45BC-49E4-9366-9F9FB12BC1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AFF0450C-C030-4844-A0D5-494B9941EC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1E71CD89-4EC8-4138-B45F-22DD9D323E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F0A7F843-ACE8-468C-B85C-AA9F7BAE7B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CBF8FFCE-0C83-4082-B303-FCF774A978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986F5F26-16D4-4D1E-8A7F-ECC1333247E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293DC0A6-E195-4CF1-ABB6-45FD2EEB9F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7CE5375C-B9CB-463D-86B1-0A4EF184B1A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1" name="直線コネクタ 380">
          <a:extLst>
            <a:ext uri="{FF2B5EF4-FFF2-40B4-BE49-F238E27FC236}">
              <a16:creationId xmlns:a16="http://schemas.microsoft.com/office/drawing/2014/main" id="{1C6BF803-8A32-4421-9CDF-1D342ED62A5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99E0E36B-7157-4D49-82CA-8D71BBC37B0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3" name="直線コネクタ 382">
          <a:extLst>
            <a:ext uri="{FF2B5EF4-FFF2-40B4-BE49-F238E27FC236}">
              <a16:creationId xmlns:a16="http://schemas.microsoft.com/office/drawing/2014/main" id="{1D11A873-2934-4014-B59D-9ED2FCE1D42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4" name="テキスト ボックス 383">
          <a:extLst>
            <a:ext uri="{FF2B5EF4-FFF2-40B4-BE49-F238E27FC236}">
              <a16:creationId xmlns:a16="http://schemas.microsoft.com/office/drawing/2014/main" id="{E5B53207-2399-4B16-AE3F-4083369011F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5" name="直線コネクタ 384">
          <a:extLst>
            <a:ext uri="{FF2B5EF4-FFF2-40B4-BE49-F238E27FC236}">
              <a16:creationId xmlns:a16="http://schemas.microsoft.com/office/drawing/2014/main" id="{1515A5B3-2BB5-4387-878C-3DD16FEDB2A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6" name="テキスト ボックス 385">
          <a:extLst>
            <a:ext uri="{FF2B5EF4-FFF2-40B4-BE49-F238E27FC236}">
              <a16:creationId xmlns:a16="http://schemas.microsoft.com/office/drawing/2014/main" id="{D49602E6-09F6-4F57-824D-BD337C67ABE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7" name="直線コネクタ 386">
          <a:extLst>
            <a:ext uri="{FF2B5EF4-FFF2-40B4-BE49-F238E27FC236}">
              <a16:creationId xmlns:a16="http://schemas.microsoft.com/office/drawing/2014/main" id="{7E19483B-24CE-4C26-8C3C-2BFFB2753AC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8" name="テキスト ボックス 387">
          <a:extLst>
            <a:ext uri="{FF2B5EF4-FFF2-40B4-BE49-F238E27FC236}">
              <a16:creationId xmlns:a16="http://schemas.microsoft.com/office/drawing/2014/main" id="{8C2D207F-3830-4BD4-A770-E089728232E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9" name="直線コネクタ 388">
          <a:extLst>
            <a:ext uri="{FF2B5EF4-FFF2-40B4-BE49-F238E27FC236}">
              <a16:creationId xmlns:a16="http://schemas.microsoft.com/office/drawing/2014/main" id="{F3D63F19-6834-4571-8479-2DEF8EF4299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0" name="テキスト ボックス 389">
          <a:extLst>
            <a:ext uri="{FF2B5EF4-FFF2-40B4-BE49-F238E27FC236}">
              <a16:creationId xmlns:a16="http://schemas.microsoft.com/office/drawing/2014/main" id="{995E451C-0256-4620-AA11-2A92E5A58B1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ACBBF6D9-091E-4D76-B0EE-C86E4995377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CF1E2D11-E152-4AD7-BFE2-6944E250D3B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3" name="直線コネクタ 392">
          <a:extLst>
            <a:ext uri="{FF2B5EF4-FFF2-40B4-BE49-F238E27FC236}">
              <a16:creationId xmlns:a16="http://schemas.microsoft.com/office/drawing/2014/main" id="{1C5D7E53-7F9B-409F-B438-A4DDFAC1D45E}"/>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D2971EED-816B-4AEA-8EBC-9100523AE556}"/>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5" name="直線コネクタ 394">
          <a:extLst>
            <a:ext uri="{FF2B5EF4-FFF2-40B4-BE49-F238E27FC236}">
              <a16:creationId xmlns:a16="http://schemas.microsoft.com/office/drawing/2014/main" id="{4C2CC610-51AF-4CF3-B3FF-192760B71D84}"/>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96" name="【市民会館】&#10;有形固定資産減価償却率最大値テキスト">
          <a:extLst>
            <a:ext uri="{FF2B5EF4-FFF2-40B4-BE49-F238E27FC236}">
              <a16:creationId xmlns:a16="http://schemas.microsoft.com/office/drawing/2014/main" id="{248E4045-ED6B-419C-B65E-FA2423B0ADB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97" name="直線コネクタ 396">
          <a:extLst>
            <a:ext uri="{FF2B5EF4-FFF2-40B4-BE49-F238E27FC236}">
              <a16:creationId xmlns:a16="http://schemas.microsoft.com/office/drawing/2014/main" id="{8FA6D7A9-A703-4E46-86AA-92B72462C455}"/>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C95FDAF2-A644-464C-AB38-FFCDEA4034F9}"/>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99" name="フローチャート: 判断 398">
          <a:extLst>
            <a:ext uri="{FF2B5EF4-FFF2-40B4-BE49-F238E27FC236}">
              <a16:creationId xmlns:a16="http://schemas.microsoft.com/office/drawing/2014/main" id="{93CBC1B0-F29D-4C21-A32A-DBEF63A6911E}"/>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0" name="フローチャート: 判断 399">
          <a:extLst>
            <a:ext uri="{FF2B5EF4-FFF2-40B4-BE49-F238E27FC236}">
              <a16:creationId xmlns:a16="http://schemas.microsoft.com/office/drawing/2014/main" id="{778B7FE2-EFCE-43C5-824B-6C1013A0529D}"/>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1" name="フローチャート: 判断 400">
          <a:extLst>
            <a:ext uri="{FF2B5EF4-FFF2-40B4-BE49-F238E27FC236}">
              <a16:creationId xmlns:a16="http://schemas.microsoft.com/office/drawing/2014/main" id="{3925160B-B9AD-4194-991D-A603046ED415}"/>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2" name="フローチャート: 判断 401">
          <a:extLst>
            <a:ext uri="{FF2B5EF4-FFF2-40B4-BE49-F238E27FC236}">
              <a16:creationId xmlns:a16="http://schemas.microsoft.com/office/drawing/2014/main" id="{3274CDA5-F039-4F8E-A500-7B23B9D9DC7B}"/>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3" name="フローチャート: 判断 402">
          <a:extLst>
            <a:ext uri="{FF2B5EF4-FFF2-40B4-BE49-F238E27FC236}">
              <a16:creationId xmlns:a16="http://schemas.microsoft.com/office/drawing/2014/main" id="{ABCCA76D-13EA-474A-915A-DDE1032D0156}"/>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3AAD4003-13E3-45A2-8F35-AE04ECDB653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4869DBFD-0358-4355-94C4-75D9E103852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C8FD348-C2CB-412C-ABAF-F6476FDCB6B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4FFCB3F-1F6E-4277-B4A6-53E703ECC15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C687711-5AD4-49F1-8717-19669352DF2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09" name="楕円 408">
          <a:extLst>
            <a:ext uri="{FF2B5EF4-FFF2-40B4-BE49-F238E27FC236}">
              <a16:creationId xmlns:a16="http://schemas.microsoft.com/office/drawing/2014/main" id="{D10CBAE6-FB08-42E2-B254-75231CDBD032}"/>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C112D10B-8AC3-4737-90D9-CF88B720AB04}"/>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130811</xdr:rowOff>
    </xdr:from>
    <xdr:to>
      <xdr:col>20</xdr:col>
      <xdr:colOff>38100</xdr:colOff>
      <xdr:row>104</xdr:row>
      <xdr:rowOff>60961</xdr:rowOff>
    </xdr:to>
    <xdr:sp macro="" textlink="">
      <xdr:nvSpPr>
        <xdr:cNvPr id="411" name="楕円 410">
          <a:extLst>
            <a:ext uri="{FF2B5EF4-FFF2-40B4-BE49-F238E27FC236}">
              <a16:creationId xmlns:a16="http://schemas.microsoft.com/office/drawing/2014/main" id="{A277BCB2-718E-4F4B-98CC-538CEB8F7E02}"/>
            </a:ext>
          </a:extLst>
        </xdr:cNvPr>
        <xdr:cNvSpPr/>
      </xdr:nvSpPr>
      <xdr:spPr>
        <a:xfrm>
          <a:off x="3746500" y="177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10161</xdr:rowOff>
    </xdr:from>
    <xdr:to>
      <xdr:col>24</xdr:col>
      <xdr:colOff>63500</xdr:colOff>
      <xdr:row>104</xdr:row>
      <xdr:rowOff>41911</xdr:rowOff>
    </xdr:to>
    <xdr:cxnSp macro="">
      <xdr:nvCxnSpPr>
        <xdr:cNvPr id="412" name="直線コネクタ 411">
          <a:extLst>
            <a:ext uri="{FF2B5EF4-FFF2-40B4-BE49-F238E27FC236}">
              <a16:creationId xmlns:a16="http://schemas.microsoft.com/office/drawing/2014/main" id="{3C8D98B4-D12C-4C57-A7FA-24B1D9122691}"/>
            </a:ext>
          </a:extLst>
        </xdr:cNvPr>
        <xdr:cNvCxnSpPr/>
      </xdr:nvCxnSpPr>
      <xdr:spPr>
        <a:xfrm>
          <a:off x="3797300" y="1784096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101600</xdr:rowOff>
    </xdr:from>
    <xdr:to>
      <xdr:col>15</xdr:col>
      <xdr:colOff>101600</xdr:colOff>
      <xdr:row>104</xdr:row>
      <xdr:rowOff>31750</xdr:rowOff>
    </xdr:to>
    <xdr:sp macro="" textlink="">
      <xdr:nvSpPr>
        <xdr:cNvPr id="413" name="楕円 412">
          <a:extLst>
            <a:ext uri="{FF2B5EF4-FFF2-40B4-BE49-F238E27FC236}">
              <a16:creationId xmlns:a16="http://schemas.microsoft.com/office/drawing/2014/main" id="{3393F641-C7C6-4A47-8E74-5C6B16FE6402}"/>
            </a:ext>
          </a:extLst>
        </xdr:cNvPr>
        <xdr:cNvSpPr/>
      </xdr:nvSpPr>
      <xdr:spPr>
        <a:xfrm>
          <a:off x="2857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152400</xdr:rowOff>
    </xdr:from>
    <xdr:to>
      <xdr:col>19</xdr:col>
      <xdr:colOff>177800</xdr:colOff>
      <xdr:row>104</xdr:row>
      <xdr:rowOff>10161</xdr:rowOff>
    </xdr:to>
    <xdr:cxnSp macro="">
      <xdr:nvCxnSpPr>
        <xdr:cNvPr id="414" name="直線コネクタ 413">
          <a:extLst>
            <a:ext uri="{FF2B5EF4-FFF2-40B4-BE49-F238E27FC236}">
              <a16:creationId xmlns:a16="http://schemas.microsoft.com/office/drawing/2014/main" id="{F4FDF15A-FF70-4496-8F63-AFFAD5FDD24C}"/>
            </a:ext>
          </a:extLst>
        </xdr:cNvPr>
        <xdr:cNvCxnSpPr/>
      </xdr:nvCxnSpPr>
      <xdr:spPr>
        <a:xfrm>
          <a:off x="2908300" y="178117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68580</xdr:rowOff>
    </xdr:from>
    <xdr:to>
      <xdr:col>10</xdr:col>
      <xdr:colOff>165100</xdr:colOff>
      <xdr:row>103</xdr:row>
      <xdr:rowOff>170180</xdr:rowOff>
    </xdr:to>
    <xdr:sp macro="" textlink="">
      <xdr:nvSpPr>
        <xdr:cNvPr id="415" name="楕円 414">
          <a:extLst>
            <a:ext uri="{FF2B5EF4-FFF2-40B4-BE49-F238E27FC236}">
              <a16:creationId xmlns:a16="http://schemas.microsoft.com/office/drawing/2014/main" id="{6471452E-3CEE-4425-8BA3-BAFD62ABFBB9}"/>
            </a:ext>
          </a:extLst>
        </xdr:cNvPr>
        <xdr:cNvSpPr/>
      </xdr:nvSpPr>
      <xdr:spPr>
        <a:xfrm>
          <a:off x="1968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119380</xdr:rowOff>
    </xdr:from>
    <xdr:to>
      <xdr:col>15</xdr:col>
      <xdr:colOff>50800</xdr:colOff>
      <xdr:row>103</xdr:row>
      <xdr:rowOff>152400</xdr:rowOff>
    </xdr:to>
    <xdr:cxnSp macro="">
      <xdr:nvCxnSpPr>
        <xdr:cNvPr id="416" name="直線コネクタ 415">
          <a:extLst>
            <a:ext uri="{FF2B5EF4-FFF2-40B4-BE49-F238E27FC236}">
              <a16:creationId xmlns:a16="http://schemas.microsoft.com/office/drawing/2014/main" id="{7883F485-0062-4D06-BA56-57FAC0E9C579}"/>
            </a:ext>
          </a:extLst>
        </xdr:cNvPr>
        <xdr:cNvCxnSpPr/>
      </xdr:nvCxnSpPr>
      <xdr:spPr>
        <a:xfrm>
          <a:off x="2019300" y="177787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38100</xdr:rowOff>
    </xdr:from>
    <xdr:to>
      <xdr:col>6</xdr:col>
      <xdr:colOff>38100</xdr:colOff>
      <xdr:row>103</xdr:row>
      <xdr:rowOff>139700</xdr:rowOff>
    </xdr:to>
    <xdr:sp macro="" textlink="">
      <xdr:nvSpPr>
        <xdr:cNvPr id="417" name="楕円 416">
          <a:extLst>
            <a:ext uri="{FF2B5EF4-FFF2-40B4-BE49-F238E27FC236}">
              <a16:creationId xmlns:a16="http://schemas.microsoft.com/office/drawing/2014/main" id="{098B13F1-D8E8-42E7-B694-7826BE21410A}"/>
            </a:ext>
          </a:extLst>
        </xdr:cNvPr>
        <xdr:cNvSpPr/>
      </xdr:nvSpPr>
      <xdr:spPr>
        <a:xfrm>
          <a:off x="1079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88900</xdr:rowOff>
    </xdr:from>
    <xdr:to>
      <xdr:col>10</xdr:col>
      <xdr:colOff>114300</xdr:colOff>
      <xdr:row>103</xdr:row>
      <xdr:rowOff>119380</xdr:rowOff>
    </xdr:to>
    <xdr:cxnSp macro="">
      <xdr:nvCxnSpPr>
        <xdr:cNvPr id="418" name="直線コネクタ 417">
          <a:extLst>
            <a:ext uri="{FF2B5EF4-FFF2-40B4-BE49-F238E27FC236}">
              <a16:creationId xmlns:a16="http://schemas.microsoft.com/office/drawing/2014/main" id="{589B6705-DB0B-40C2-A3A9-E82B41DE0BD3}"/>
            </a:ext>
          </a:extLst>
        </xdr:cNvPr>
        <xdr:cNvCxnSpPr/>
      </xdr:nvCxnSpPr>
      <xdr:spPr>
        <a:xfrm>
          <a:off x="1130300" y="17748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19" name="n_1aveValue【市民会館】&#10;有形固定資産減価償却率">
          <a:extLst>
            <a:ext uri="{FF2B5EF4-FFF2-40B4-BE49-F238E27FC236}">
              <a16:creationId xmlns:a16="http://schemas.microsoft.com/office/drawing/2014/main" id="{8AE3309F-7D79-4C8D-934A-6CE9890EAD63}"/>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0" name="n_2aveValue【市民会館】&#10;有形固定資産減価償却率">
          <a:extLst>
            <a:ext uri="{FF2B5EF4-FFF2-40B4-BE49-F238E27FC236}">
              <a16:creationId xmlns:a16="http://schemas.microsoft.com/office/drawing/2014/main" id="{80FC9A0D-D595-4E9F-A13A-ABC97E81D96E}"/>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1" name="n_3aveValue【市民会館】&#10;有形固定資産減価償却率">
          <a:extLst>
            <a:ext uri="{FF2B5EF4-FFF2-40B4-BE49-F238E27FC236}">
              <a16:creationId xmlns:a16="http://schemas.microsoft.com/office/drawing/2014/main" id="{3D2453A9-46BC-4000-83D5-3F2202571B3A}"/>
            </a:ext>
          </a:extLst>
        </xdr:cNvPr>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2" name="n_4aveValue【市民会館】&#10;有形固定資産減価償却率">
          <a:extLst>
            <a:ext uri="{FF2B5EF4-FFF2-40B4-BE49-F238E27FC236}">
              <a16:creationId xmlns:a16="http://schemas.microsoft.com/office/drawing/2014/main" id="{29D62622-B26A-40B2-B55C-6CF3F594E597}"/>
            </a:ext>
          </a:extLst>
        </xdr:cNvPr>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77488</xdr:rowOff>
    </xdr:from>
    <xdr:ext cx="405111" cy="259045"/>
    <xdr:sp macro="" textlink="">
      <xdr:nvSpPr>
        <xdr:cNvPr id="423" name="n_1mainValue【市民会館】&#10;有形固定資産減価償却率">
          <a:extLst>
            <a:ext uri="{FF2B5EF4-FFF2-40B4-BE49-F238E27FC236}">
              <a16:creationId xmlns:a16="http://schemas.microsoft.com/office/drawing/2014/main" id="{D6952A0C-0C88-43EC-BB8B-40B5521DE6C6}"/>
            </a:ext>
          </a:extLst>
        </xdr:cNvPr>
        <xdr:cNvSpPr txBox="1"/>
      </xdr:nvSpPr>
      <xdr:spPr>
        <a:xfrm>
          <a:off x="3582044" y="1756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48277</xdr:rowOff>
    </xdr:from>
    <xdr:ext cx="405111" cy="259045"/>
    <xdr:sp macro="" textlink="">
      <xdr:nvSpPr>
        <xdr:cNvPr id="424" name="n_2mainValue【市民会館】&#10;有形固定資産減価償却率">
          <a:extLst>
            <a:ext uri="{FF2B5EF4-FFF2-40B4-BE49-F238E27FC236}">
              <a16:creationId xmlns:a16="http://schemas.microsoft.com/office/drawing/2014/main" id="{FED2DF83-82B3-4D65-9953-3A4ABEAAC656}"/>
            </a:ext>
          </a:extLst>
        </xdr:cNvPr>
        <xdr:cNvSpPr txBox="1"/>
      </xdr:nvSpPr>
      <xdr:spPr>
        <a:xfrm>
          <a:off x="2705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15257</xdr:rowOff>
    </xdr:from>
    <xdr:ext cx="405111" cy="259045"/>
    <xdr:sp macro="" textlink="">
      <xdr:nvSpPr>
        <xdr:cNvPr id="425" name="n_3mainValue【市民会館】&#10;有形固定資産減価償却率">
          <a:extLst>
            <a:ext uri="{FF2B5EF4-FFF2-40B4-BE49-F238E27FC236}">
              <a16:creationId xmlns:a16="http://schemas.microsoft.com/office/drawing/2014/main" id="{F905A129-1080-492B-B18D-BCC66CC73AE2}"/>
            </a:ext>
          </a:extLst>
        </xdr:cNvPr>
        <xdr:cNvSpPr txBox="1"/>
      </xdr:nvSpPr>
      <xdr:spPr>
        <a:xfrm>
          <a:off x="1816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156227</xdr:rowOff>
    </xdr:from>
    <xdr:ext cx="405111" cy="259045"/>
    <xdr:sp macro="" textlink="">
      <xdr:nvSpPr>
        <xdr:cNvPr id="426" name="n_4mainValue【市民会館】&#10;有形固定資産減価償却率">
          <a:extLst>
            <a:ext uri="{FF2B5EF4-FFF2-40B4-BE49-F238E27FC236}">
              <a16:creationId xmlns:a16="http://schemas.microsoft.com/office/drawing/2014/main" id="{B6138600-9ECE-464B-886A-2A1F45AE3A9B}"/>
            </a:ext>
          </a:extLst>
        </xdr:cNvPr>
        <xdr:cNvSpPr txBox="1"/>
      </xdr:nvSpPr>
      <xdr:spPr>
        <a:xfrm>
          <a:off x="927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6248B469-6470-4FD5-B3BB-A8807CF6F7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7E1C3078-D6C1-4AF4-9AB3-FF79AFFF00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F6B48DC8-7952-4516-A976-D8CA33CF43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F4F5F9F5-EB39-40E5-B5C9-9C28937ED7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918523FE-EFA2-48AE-98E3-9DDFA01DE6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7BDF9EAB-F35E-4770-9849-758F89C659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DC30569D-4D01-4AA8-AB90-ECA8F59F3E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ED72F40F-96A4-4DC6-BFFE-5540A91731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46619447-5A81-48DD-B333-7D23E40372F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55873408-E4D0-4A33-A06C-1EF9ABB0E4B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a:extLst>
            <a:ext uri="{FF2B5EF4-FFF2-40B4-BE49-F238E27FC236}">
              <a16:creationId xmlns:a16="http://schemas.microsoft.com/office/drawing/2014/main" id="{B60998B3-70A1-4F6B-8BFC-B8A456FA694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8" name="テキスト ボックス 437">
          <a:extLst>
            <a:ext uri="{FF2B5EF4-FFF2-40B4-BE49-F238E27FC236}">
              <a16:creationId xmlns:a16="http://schemas.microsoft.com/office/drawing/2014/main" id="{823EF5BE-F0DD-48A8-A59E-B4E95DA7309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a:extLst>
            <a:ext uri="{FF2B5EF4-FFF2-40B4-BE49-F238E27FC236}">
              <a16:creationId xmlns:a16="http://schemas.microsoft.com/office/drawing/2014/main" id="{B25953A8-FB30-4578-9D8D-00D988BB74D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0" name="テキスト ボックス 439">
          <a:extLst>
            <a:ext uri="{FF2B5EF4-FFF2-40B4-BE49-F238E27FC236}">
              <a16:creationId xmlns:a16="http://schemas.microsoft.com/office/drawing/2014/main" id="{FBF57C59-996E-49B1-870B-D855FAF4DCA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a:extLst>
            <a:ext uri="{FF2B5EF4-FFF2-40B4-BE49-F238E27FC236}">
              <a16:creationId xmlns:a16="http://schemas.microsoft.com/office/drawing/2014/main" id="{C3C2B0DA-ED30-495A-AC1B-BD22EABE5EA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2" name="テキスト ボックス 441">
          <a:extLst>
            <a:ext uri="{FF2B5EF4-FFF2-40B4-BE49-F238E27FC236}">
              <a16:creationId xmlns:a16="http://schemas.microsoft.com/office/drawing/2014/main" id="{100F4E08-504C-49A0-A603-C9BF0AFD7EA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a:extLst>
            <a:ext uri="{FF2B5EF4-FFF2-40B4-BE49-F238E27FC236}">
              <a16:creationId xmlns:a16="http://schemas.microsoft.com/office/drawing/2014/main" id="{C5BABB02-8D09-45DA-A63E-AF2AAD07CFA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4" name="テキスト ボックス 443">
          <a:extLst>
            <a:ext uri="{FF2B5EF4-FFF2-40B4-BE49-F238E27FC236}">
              <a16:creationId xmlns:a16="http://schemas.microsoft.com/office/drawing/2014/main" id="{D75CAEA1-DD13-47DD-AA82-CD51D05545B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04692C4A-580A-49F3-A4B3-076344B110D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DE42DDBE-5F41-4DB6-8B47-8FA0DF34CD7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BA600A60-A8A1-412B-AD29-6F8519E327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48" name="直線コネクタ 447">
          <a:extLst>
            <a:ext uri="{FF2B5EF4-FFF2-40B4-BE49-F238E27FC236}">
              <a16:creationId xmlns:a16="http://schemas.microsoft.com/office/drawing/2014/main" id="{1CC3CCC4-3356-48AB-B468-053E35689FB6}"/>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49" name="【市民会館】&#10;一人当たり面積最小値テキスト">
          <a:extLst>
            <a:ext uri="{FF2B5EF4-FFF2-40B4-BE49-F238E27FC236}">
              <a16:creationId xmlns:a16="http://schemas.microsoft.com/office/drawing/2014/main" id="{F23443A7-9B0F-4217-A8A0-EBE98F01169F}"/>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0" name="直線コネクタ 449">
          <a:extLst>
            <a:ext uri="{FF2B5EF4-FFF2-40B4-BE49-F238E27FC236}">
              <a16:creationId xmlns:a16="http://schemas.microsoft.com/office/drawing/2014/main" id="{74F5E298-785B-4DAE-A23C-BD7ABA57717E}"/>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1" name="【市民会館】&#10;一人当たり面積最大値テキスト">
          <a:extLst>
            <a:ext uri="{FF2B5EF4-FFF2-40B4-BE49-F238E27FC236}">
              <a16:creationId xmlns:a16="http://schemas.microsoft.com/office/drawing/2014/main" id="{6E865C9F-C389-461D-B33F-81F2BAFDBCA2}"/>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2" name="直線コネクタ 451">
          <a:extLst>
            <a:ext uri="{FF2B5EF4-FFF2-40B4-BE49-F238E27FC236}">
              <a16:creationId xmlns:a16="http://schemas.microsoft.com/office/drawing/2014/main" id="{58EB8E82-0CDE-4B56-98BE-ECCA4D79673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3" name="【市民会館】&#10;一人当たり面積平均値テキスト">
          <a:extLst>
            <a:ext uri="{FF2B5EF4-FFF2-40B4-BE49-F238E27FC236}">
              <a16:creationId xmlns:a16="http://schemas.microsoft.com/office/drawing/2014/main" id="{D9568455-712D-495E-9EB2-F0A95EDEDB93}"/>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4" name="フローチャート: 判断 453">
          <a:extLst>
            <a:ext uri="{FF2B5EF4-FFF2-40B4-BE49-F238E27FC236}">
              <a16:creationId xmlns:a16="http://schemas.microsoft.com/office/drawing/2014/main" id="{A0874975-A482-4A72-A55E-C5D9132F28A1}"/>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5" name="フローチャート: 判断 454">
          <a:extLst>
            <a:ext uri="{FF2B5EF4-FFF2-40B4-BE49-F238E27FC236}">
              <a16:creationId xmlns:a16="http://schemas.microsoft.com/office/drawing/2014/main" id="{40866D08-2347-459D-9100-7BE4500E45B5}"/>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56" name="フローチャート: 判断 455">
          <a:extLst>
            <a:ext uri="{FF2B5EF4-FFF2-40B4-BE49-F238E27FC236}">
              <a16:creationId xmlns:a16="http://schemas.microsoft.com/office/drawing/2014/main" id="{A986BB82-46DF-41BE-9D5E-319F73B52BD6}"/>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57" name="フローチャート: 判断 456">
          <a:extLst>
            <a:ext uri="{FF2B5EF4-FFF2-40B4-BE49-F238E27FC236}">
              <a16:creationId xmlns:a16="http://schemas.microsoft.com/office/drawing/2014/main" id="{60AD8E48-9361-47EF-8085-B2335EEE6E4D}"/>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58" name="フローチャート: 判断 457">
          <a:extLst>
            <a:ext uri="{FF2B5EF4-FFF2-40B4-BE49-F238E27FC236}">
              <a16:creationId xmlns:a16="http://schemas.microsoft.com/office/drawing/2014/main" id="{B209FCD9-B5E8-4D94-BDE2-CFB33B9CF794}"/>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61DA2CEA-303A-416A-8547-7B423D28FF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C0495C62-A41E-4614-8E29-1F09A1D5E0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CE19E32-4291-4772-BC57-DDCAF7A3BE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F01E6901-97C8-4FFB-890B-6EF2750B80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CBCB6C8-B2E0-4C05-BADF-9B0040A4D5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45974</xdr:rowOff>
    </xdr:from>
    <xdr:to>
      <xdr:col>55</xdr:col>
      <xdr:colOff>50800</xdr:colOff>
      <xdr:row>107</xdr:row>
      <xdr:rowOff>147574</xdr:rowOff>
    </xdr:to>
    <xdr:sp macro="" textlink="">
      <xdr:nvSpPr>
        <xdr:cNvPr id="464" name="楕円 463">
          <a:extLst>
            <a:ext uri="{FF2B5EF4-FFF2-40B4-BE49-F238E27FC236}">
              <a16:creationId xmlns:a16="http://schemas.microsoft.com/office/drawing/2014/main" id="{D62CF958-A629-448A-A906-CAC84091F9CA}"/>
            </a:ext>
          </a:extLst>
        </xdr:cNvPr>
        <xdr:cNvSpPr/>
      </xdr:nvSpPr>
      <xdr:spPr>
        <a:xfrm>
          <a:off x="10426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24401</xdr:rowOff>
    </xdr:from>
    <xdr:ext cx="469744" cy="259045"/>
    <xdr:sp macro="" textlink="">
      <xdr:nvSpPr>
        <xdr:cNvPr id="465" name="【市民会館】&#10;一人当たり面積該当値テキスト">
          <a:extLst>
            <a:ext uri="{FF2B5EF4-FFF2-40B4-BE49-F238E27FC236}">
              <a16:creationId xmlns:a16="http://schemas.microsoft.com/office/drawing/2014/main" id="{2B84CBCA-24FC-4079-A0C8-AB47AB413F82}"/>
            </a:ext>
          </a:extLst>
        </xdr:cNvPr>
        <xdr:cNvSpPr txBox="1"/>
      </xdr:nvSpPr>
      <xdr:spPr>
        <a:xfrm>
          <a:off x="10515600"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66" name="楕円 465">
          <a:extLst>
            <a:ext uri="{FF2B5EF4-FFF2-40B4-BE49-F238E27FC236}">
              <a16:creationId xmlns:a16="http://schemas.microsoft.com/office/drawing/2014/main" id="{910701CF-B806-407A-850C-909CF2F96339}"/>
            </a:ext>
          </a:extLst>
        </xdr:cNvPr>
        <xdr:cNvSpPr/>
      </xdr:nvSpPr>
      <xdr:spPr>
        <a:xfrm>
          <a:off x="9588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96774</xdr:rowOff>
    </xdr:from>
    <xdr:to>
      <xdr:col>55</xdr:col>
      <xdr:colOff>0</xdr:colOff>
      <xdr:row>107</xdr:row>
      <xdr:rowOff>96774</xdr:rowOff>
    </xdr:to>
    <xdr:cxnSp macro="">
      <xdr:nvCxnSpPr>
        <xdr:cNvPr id="467" name="直線コネクタ 466">
          <a:extLst>
            <a:ext uri="{FF2B5EF4-FFF2-40B4-BE49-F238E27FC236}">
              <a16:creationId xmlns:a16="http://schemas.microsoft.com/office/drawing/2014/main" id="{115510A3-8620-4309-B133-F308198839D1}"/>
            </a:ext>
          </a:extLst>
        </xdr:cNvPr>
        <xdr:cNvCxnSpPr/>
      </xdr:nvCxnSpPr>
      <xdr:spPr>
        <a:xfrm>
          <a:off x="9639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68" name="楕円 467">
          <a:extLst>
            <a:ext uri="{FF2B5EF4-FFF2-40B4-BE49-F238E27FC236}">
              <a16:creationId xmlns:a16="http://schemas.microsoft.com/office/drawing/2014/main" id="{4517F571-CACE-472B-8040-D05E41B88297}"/>
            </a:ext>
          </a:extLst>
        </xdr:cNvPr>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69" name="直線コネクタ 468">
          <a:extLst>
            <a:ext uri="{FF2B5EF4-FFF2-40B4-BE49-F238E27FC236}">
              <a16:creationId xmlns:a16="http://schemas.microsoft.com/office/drawing/2014/main" id="{83BDB31C-051D-4403-BDB3-F9DDC31F66BB}"/>
            </a:ext>
          </a:extLst>
        </xdr:cNvPr>
        <xdr:cNvCxnSpPr/>
      </xdr:nvCxnSpPr>
      <xdr:spPr>
        <a:xfrm>
          <a:off x="8750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70" name="楕円 469">
          <a:extLst>
            <a:ext uri="{FF2B5EF4-FFF2-40B4-BE49-F238E27FC236}">
              <a16:creationId xmlns:a16="http://schemas.microsoft.com/office/drawing/2014/main" id="{29C95292-8696-4707-9833-CC70B87AF15D}"/>
            </a:ext>
          </a:extLst>
        </xdr:cNvPr>
        <xdr:cNvSpPr/>
      </xdr:nvSpPr>
      <xdr:spPr>
        <a:xfrm>
          <a:off x="781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71" name="直線コネクタ 470">
          <a:extLst>
            <a:ext uri="{FF2B5EF4-FFF2-40B4-BE49-F238E27FC236}">
              <a16:creationId xmlns:a16="http://schemas.microsoft.com/office/drawing/2014/main" id="{6667DE85-C383-4A5C-9DBC-37FC9CDD9D42}"/>
            </a:ext>
          </a:extLst>
        </xdr:cNvPr>
        <xdr:cNvCxnSpPr/>
      </xdr:nvCxnSpPr>
      <xdr:spPr>
        <a:xfrm>
          <a:off x="7861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72" name="楕円 471">
          <a:extLst>
            <a:ext uri="{FF2B5EF4-FFF2-40B4-BE49-F238E27FC236}">
              <a16:creationId xmlns:a16="http://schemas.microsoft.com/office/drawing/2014/main" id="{7845FB0E-82D0-486C-859F-5AFD7CBBE316}"/>
            </a:ext>
          </a:extLst>
        </xdr:cNvPr>
        <xdr:cNvSpPr/>
      </xdr:nvSpPr>
      <xdr:spPr>
        <a:xfrm>
          <a:off x="692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99061</xdr:rowOff>
    </xdr:to>
    <xdr:cxnSp macro="">
      <xdr:nvCxnSpPr>
        <xdr:cNvPr id="473" name="直線コネクタ 472">
          <a:extLst>
            <a:ext uri="{FF2B5EF4-FFF2-40B4-BE49-F238E27FC236}">
              <a16:creationId xmlns:a16="http://schemas.microsoft.com/office/drawing/2014/main" id="{F14F34BD-97F7-4444-96DC-2A8EAF94B7E1}"/>
            </a:ext>
          </a:extLst>
        </xdr:cNvPr>
        <xdr:cNvCxnSpPr/>
      </xdr:nvCxnSpPr>
      <xdr:spPr>
        <a:xfrm flipV="1">
          <a:off x="6972300" y="1844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4" name="n_1aveValue【市民会館】&#10;一人当たり面積">
          <a:extLst>
            <a:ext uri="{FF2B5EF4-FFF2-40B4-BE49-F238E27FC236}">
              <a16:creationId xmlns:a16="http://schemas.microsoft.com/office/drawing/2014/main" id="{7FFFF7AF-32F1-4AB7-A0FC-E83274A9E0F9}"/>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5" name="n_2aveValue【市民会館】&#10;一人当たり面積">
          <a:extLst>
            <a:ext uri="{FF2B5EF4-FFF2-40B4-BE49-F238E27FC236}">
              <a16:creationId xmlns:a16="http://schemas.microsoft.com/office/drawing/2014/main" id="{7CBE5E87-BBE9-49E5-9922-CA4F3CDD5C17}"/>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76" name="n_3aveValue【市民会館】&#10;一人当たり面積">
          <a:extLst>
            <a:ext uri="{FF2B5EF4-FFF2-40B4-BE49-F238E27FC236}">
              <a16:creationId xmlns:a16="http://schemas.microsoft.com/office/drawing/2014/main" id="{4BDF078C-0DBC-4AA6-98BB-BC01C5A73FB3}"/>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77" name="n_4aveValue【市民会館】&#10;一人当たり面積">
          <a:extLst>
            <a:ext uri="{FF2B5EF4-FFF2-40B4-BE49-F238E27FC236}">
              <a16:creationId xmlns:a16="http://schemas.microsoft.com/office/drawing/2014/main" id="{D74E0E1C-F767-4EA2-9DBF-D975A5B898F1}"/>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78" name="n_1mainValue【市民会館】&#10;一人当たり面積">
          <a:extLst>
            <a:ext uri="{FF2B5EF4-FFF2-40B4-BE49-F238E27FC236}">
              <a16:creationId xmlns:a16="http://schemas.microsoft.com/office/drawing/2014/main" id="{D02845C7-2DE3-4CD8-9299-FC24F91E7497}"/>
            </a:ext>
          </a:extLst>
        </xdr:cNvPr>
        <xdr:cNvSpPr txBox="1"/>
      </xdr:nvSpPr>
      <xdr:spPr>
        <a:xfrm>
          <a:off x="9391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79" name="n_2mainValue【市民会館】&#10;一人当たり面積">
          <a:extLst>
            <a:ext uri="{FF2B5EF4-FFF2-40B4-BE49-F238E27FC236}">
              <a16:creationId xmlns:a16="http://schemas.microsoft.com/office/drawing/2014/main" id="{9D782100-8E1D-41FA-9EBB-E89613ECA733}"/>
            </a:ext>
          </a:extLst>
        </xdr:cNvPr>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80" name="n_3mainValue【市民会館】&#10;一人当たり面積">
          <a:extLst>
            <a:ext uri="{FF2B5EF4-FFF2-40B4-BE49-F238E27FC236}">
              <a16:creationId xmlns:a16="http://schemas.microsoft.com/office/drawing/2014/main" id="{D097A70B-1703-4467-89DE-D6D2D0F50F41}"/>
            </a:ext>
          </a:extLst>
        </xdr:cNvPr>
        <xdr:cNvSpPr txBox="1"/>
      </xdr:nvSpPr>
      <xdr:spPr>
        <a:xfrm>
          <a:off x="7626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81" name="n_4mainValue【市民会館】&#10;一人当たり面積">
          <a:extLst>
            <a:ext uri="{FF2B5EF4-FFF2-40B4-BE49-F238E27FC236}">
              <a16:creationId xmlns:a16="http://schemas.microsoft.com/office/drawing/2014/main" id="{35F9455B-E6BB-4ACC-8E80-A26EFCFDEAFB}"/>
            </a:ext>
          </a:extLst>
        </xdr:cNvPr>
        <xdr:cNvSpPr txBox="1"/>
      </xdr:nvSpPr>
      <xdr:spPr>
        <a:xfrm>
          <a:off x="6737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BA08E4B4-EBE6-4610-B1D5-43F2DF29CB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a:extLst>
            <a:ext uri="{FF2B5EF4-FFF2-40B4-BE49-F238E27FC236}">
              <a16:creationId xmlns:a16="http://schemas.microsoft.com/office/drawing/2014/main" id="{662D6427-61C5-44B0-8336-2B266DC614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a:extLst>
            <a:ext uri="{FF2B5EF4-FFF2-40B4-BE49-F238E27FC236}">
              <a16:creationId xmlns:a16="http://schemas.microsoft.com/office/drawing/2014/main" id="{3586C069-DE60-4990-BC7D-C0728F60E3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a:extLst>
            <a:ext uri="{FF2B5EF4-FFF2-40B4-BE49-F238E27FC236}">
              <a16:creationId xmlns:a16="http://schemas.microsoft.com/office/drawing/2014/main" id="{644FA58B-A60C-4A16-B953-C4763CEEF4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a:extLst>
            <a:ext uri="{FF2B5EF4-FFF2-40B4-BE49-F238E27FC236}">
              <a16:creationId xmlns:a16="http://schemas.microsoft.com/office/drawing/2014/main" id="{49934346-FED4-457B-8576-2FD55728F3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a:extLst>
            <a:ext uri="{FF2B5EF4-FFF2-40B4-BE49-F238E27FC236}">
              <a16:creationId xmlns:a16="http://schemas.microsoft.com/office/drawing/2014/main" id="{350F6A37-A4EE-4BEF-9F53-51BA3924C0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a:extLst>
            <a:ext uri="{FF2B5EF4-FFF2-40B4-BE49-F238E27FC236}">
              <a16:creationId xmlns:a16="http://schemas.microsoft.com/office/drawing/2014/main" id="{8A1ED78A-095D-4571-9554-0A46542F04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6EC5E9B0-806A-4137-A170-CBA35B2677F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5E951217-08FD-4670-ADD5-B169F71002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a:extLst>
            <a:ext uri="{FF2B5EF4-FFF2-40B4-BE49-F238E27FC236}">
              <a16:creationId xmlns:a16="http://schemas.microsoft.com/office/drawing/2014/main" id="{9421FD11-D7B1-48BD-AC53-33BF40BED7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a:extLst>
            <a:ext uri="{FF2B5EF4-FFF2-40B4-BE49-F238E27FC236}">
              <a16:creationId xmlns:a16="http://schemas.microsoft.com/office/drawing/2014/main" id="{31104A5B-2DE0-491E-9ABB-B9C11EB3CF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a:extLst>
            <a:ext uri="{FF2B5EF4-FFF2-40B4-BE49-F238E27FC236}">
              <a16:creationId xmlns:a16="http://schemas.microsoft.com/office/drawing/2014/main" id="{BD7DCF03-58C1-4C2C-A6CE-C5B59492EE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a:extLst>
            <a:ext uri="{FF2B5EF4-FFF2-40B4-BE49-F238E27FC236}">
              <a16:creationId xmlns:a16="http://schemas.microsoft.com/office/drawing/2014/main" id="{73BAEA7C-C389-42E5-8EDE-9FA7C1FF0E6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a:extLst>
            <a:ext uri="{FF2B5EF4-FFF2-40B4-BE49-F238E27FC236}">
              <a16:creationId xmlns:a16="http://schemas.microsoft.com/office/drawing/2014/main" id="{0ACDA733-7529-45B1-A07F-593E8B6CB8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a:extLst>
            <a:ext uri="{FF2B5EF4-FFF2-40B4-BE49-F238E27FC236}">
              <a16:creationId xmlns:a16="http://schemas.microsoft.com/office/drawing/2014/main" id="{6540BC60-7FD5-4AFD-AF88-12D5CB2109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C60C5E9C-AB97-4154-A433-27C55A032B2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68414E03-3651-4224-960E-896E5D31E6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750AC34C-281A-4478-9D21-A3219905BC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9B573755-BFF5-4B24-9252-71753DE419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4FC03452-C6E8-4D5B-A6F1-5533819B78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DCEF939C-A718-44AE-9866-8AC69AAE580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6A062C14-4360-4192-84B9-5B36A8BE1B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1C848D7F-6BCC-47A8-90DE-C5A0EC5F0C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8E6030C6-0FAF-42FB-A63B-60BB8B16A0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D0B6AF91-97CA-4C0E-B7E0-72C079D77E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ECC3234E-2C3A-4ECE-82C4-F81782B7FEE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4D73FCE7-DB69-46A9-979E-116A6DFF8D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a:extLst>
            <a:ext uri="{FF2B5EF4-FFF2-40B4-BE49-F238E27FC236}">
              <a16:creationId xmlns:a16="http://schemas.microsoft.com/office/drawing/2014/main" id="{09C1F96C-2214-499D-98B5-4613149CC19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0" name="テキスト ボックス 509">
          <a:extLst>
            <a:ext uri="{FF2B5EF4-FFF2-40B4-BE49-F238E27FC236}">
              <a16:creationId xmlns:a16="http://schemas.microsoft.com/office/drawing/2014/main" id="{950164BC-A81D-4588-A4F9-521C48FF174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a:extLst>
            <a:ext uri="{FF2B5EF4-FFF2-40B4-BE49-F238E27FC236}">
              <a16:creationId xmlns:a16="http://schemas.microsoft.com/office/drawing/2014/main" id="{2855443E-28D1-473E-80CA-4E11D268F83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a:extLst>
            <a:ext uri="{FF2B5EF4-FFF2-40B4-BE49-F238E27FC236}">
              <a16:creationId xmlns:a16="http://schemas.microsoft.com/office/drawing/2014/main" id="{D0E4F609-BC6D-422E-A17D-A6869851F27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a:extLst>
            <a:ext uri="{FF2B5EF4-FFF2-40B4-BE49-F238E27FC236}">
              <a16:creationId xmlns:a16="http://schemas.microsoft.com/office/drawing/2014/main" id="{ECB28AD8-EDB1-4990-AF8C-521404D1A93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a:extLst>
            <a:ext uri="{FF2B5EF4-FFF2-40B4-BE49-F238E27FC236}">
              <a16:creationId xmlns:a16="http://schemas.microsoft.com/office/drawing/2014/main" id="{7E2C383E-5C68-44A3-BDC7-1634D1C5C72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a:extLst>
            <a:ext uri="{FF2B5EF4-FFF2-40B4-BE49-F238E27FC236}">
              <a16:creationId xmlns:a16="http://schemas.microsoft.com/office/drawing/2014/main" id="{19764190-68B6-40DD-946D-633E4331281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a:extLst>
            <a:ext uri="{FF2B5EF4-FFF2-40B4-BE49-F238E27FC236}">
              <a16:creationId xmlns:a16="http://schemas.microsoft.com/office/drawing/2014/main" id="{73DEB511-321C-4CC1-942B-D603ACFDC48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a:extLst>
            <a:ext uri="{FF2B5EF4-FFF2-40B4-BE49-F238E27FC236}">
              <a16:creationId xmlns:a16="http://schemas.microsoft.com/office/drawing/2014/main" id="{A0F0E11F-A924-40CC-A95A-6DE99ECB597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a:extLst>
            <a:ext uri="{FF2B5EF4-FFF2-40B4-BE49-F238E27FC236}">
              <a16:creationId xmlns:a16="http://schemas.microsoft.com/office/drawing/2014/main" id="{A438FB3F-1412-44DD-BBA0-9DABA6C33FB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a:extLst>
            <a:ext uri="{FF2B5EF4-FFF2-40B4-BE49-F238E27FC236}">
              <a16:creationId xmlns:a16="http://schemas.microsoft.com/office/drawing/2014/main" id="{745A3A58-0825-447B-AAD9-7DE3564DFA3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0" name="テキスト ボックス 519">
          <a:extLst>
            <a:ext uri="{FF2B5EF4-FFF2-40B4-BE49-F238E27FC236}">
              <a16:creationId xmlns:a16="http://schemas.microsoft.com/office/drawing/2014/main" id="{F24891EA-2A36-4493-94FF-F469C57B4C4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D5728F8B-BF97-46A8-9702-B555923B10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40556167-7574-4F0C-BA66-D01921295D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23" name="直線コネクタ 522">
          <a:extLst>
            <a:ext uri="{FF2B5EF4-FFF2-40B4-BE49-F238E27FC236}">
              <a16:creationId xmlns:a16="http://schemas.microsoft.com/office/drawing/2014/main" id="{5D66C4C8-48F3-441D-8073-7C990E34D638}"/>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4" name="【保健センター・保健所】&#10;有形固定資産減価償却率最小値テキスト">
          <a:extLst>
            <a:ext uri="{FF2B5EF4-FFF2-40B4-BE49-F238E27FC236}">
              <a16:creationId xmlns:a16="http://schemas.microsoft.com/office/drawing/2014/main" id="{86338A42-1CB5-4D58-9F3B-CEC228FE727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5" name="直線コネクタ 524">
          <a:extLst>
            <a:ext uri="{FF2B5EF4-FFF2-40B4-BE49-F238E27FC236}">
              <a16:creationId xmlns:a16="http://schemas.microsoft.com/office/drawing/2014/main" id="{43E15896-07A1-4A5C-8596-7E0554CC6F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26" name="【保健センター・保健所】&#10;有形固定資産減価償却率最大値テキスト">
          <a:extLst>
            <a:ext uri="{FF2B5EF4-FFF2-40B4-BE49-F238E27FC236}">
              <a16:creationId xmlns:a16="http://schemas.microsoft.com/office/drawing/2014/main" id="{DF5B7288-C8E2-496E-ADBF-57B3B8D24499}"/>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27" name="直線コネクタ 526">
          <a:extLst>
            <a:ext uri="{FF2B5EF4-FFF2-40B4-BE49-F238E27FC236}">
              <a16:creationId xmlns:a16="http://schemas.microsoft.com/office/drawing/2014/main" id="{98A4C870-85C8-4C8B-BAF3-BD5D7D711D19}"/>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F5739609-578A-4A77-9B71-F37F07AABD4F}"/>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29" name="フローチャート: 判断 528">
          <a:extLst>
            <a:ext uri="{FF2B5EF4-FFF2-40B4-BE49-F238E27FC236}">
              <a16:creationId xmlns:a16="http://schemas.microsoft.com/office/drawing/2014/main" id="{93ABDE03-DA64-4D03-9C82-55D8229C491A}"/>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0" name="フローチャート: 判断 529">
          <a:extLst>
            <a:ext uri="{FF2B5EF4-FFF2-40B4-BE49-F238E27FC236}">
              <a16:creationId xmlns:a16="http://schemas.microsoft.com/office/drawing/2014/main" id="{37B7CB3D-5669-4241-8D28-64104AFED6BE}"/>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1" name="フローチャート: 判断 530">
          <a:extLst>
            <a:ext uri="{FF2B5EF4-FFF2-40B4-BE49-F238E27FC236}">
              <a16:creationId xmlns:a16="http://schemas.microsoft.com/office/drawing/2014/main" id="{6DAB7506-72AE-4259-92A7-7B9D6CCE6424}"/>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32" name="フローチャート: 判断 531">
          <a:extLst>
            <a:ext uri="{FF2B5EF4-FFF2-40B4-BE49-F238E27FC236}">
              <a16:creationId xmlns:a16="http://schemas.microsoft.com/office/drawing/2014/main" id="{4F8B48AE-7BE0-4D0B-A2D6-DCA1F71E9D8C}"/>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33" name="フローチャート: 判断 532">
          <a:extLst>
            <a:ext uri="{FF2B5EF4-FFF2-40B4-BE49-F238E27FC236}">
              <a16:creationId xmlns:a16="http://schemas.microsoft.com/office/drawing/2014/main" id="{E2D1F591-2CEE-4521-9DB0-1D94294252BE}"/>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6B32205A-39DF-41EB-AE17-F217E6AC19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313F2A9C-0B53-4BBE-BEC4-0F78829D682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EAA67C9-E32D-4328-AD79-12F3F88D6C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D5FBECA-4A16-460F-92A7-919854D2AE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AB7A5E1-E962-4C82-9611-919567729E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39" name="楕円 538">
          <a:extLst>
            <a:ext uri="{FF2B5EF4-FFF2-40B4-BE49-F238E27FC236}">
              <a16:creationId xmlns:a16="http://schemas.microsoft.com/office/drawing/2014/main" id="{007E69E6-2EA8-49BE-939F-CD7257F6C6AB}"/>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40" name="【保健センター・保健所】&#10;有形固定資産減価償却率該当値テキスト">
          <a:extLst>
            <a:ext uri="{FF2B5EF4-FFF2-40B4-BE49-F238E27FC236}">
              <a16:creationId xmlns:a16="http://schemas.microsoft.com/office/drawing/2014/main" id="{EC17C18D-30AC-4D76-8BD6-75F8F0615797}"/>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541" name="楕円 540">
          <a:extLst>
            <a:ext uri="{FF2B5EF4-FFF2-40B4-BE49-F238E27FC236}">
              <a16:creationId xmlns:a16="http://schemas.microsoft.com/office/drawing/2014/main" id="{7E3D5CBA-CA1C-4ADC-B567-0E0D7B0A4C8E}"/>
            </a:ext>
          </a:extLst>
        </xdr:cNvPr>
        <xdr:cNvSpPr/>
      </xdr:nvSpPr>
      <xdr:spPr>
        <a:xfrm>
          <a:off x="15430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61</xdr:row>
      <xdr:rowOff>24493</xdr:rowOff>
    </xdr:to>
    <xdr:cxnSp macro="">
      <xdr:nvCxnSpPr>
        <xdr:cNvPr id="542" name="直線コネクタ 541">
          <a:extLst>
            <a:ext uri="{FF2B5EF4-FFF2-40B4-BE49-F238E27FC236}">
              <a16:creationId xmlns:a16="http://schemas.microsoft.com/office/drawing/2014/main" id="{463ADC56-0C30-4858-8720-F3FED1D40ED1}"/>
            </a:ext>
          </a:extLst>
        </xdr:cNvPr>
        <xdr:cNvCxnSpPr/>
      </xdr:nvCxnSpPr>
      <xdr:spPr>
        <a:xfrm>
          <a:off x="15481300" y="104388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56969</xdr:rowOff>
    </xdr:from>
    <xdr:to>
      <xdr:col>76</xdr:col>
      <xdr:colOff>165100</xdr:colOff>
      <xdr:row>60</xdr:row>
      <xdr:rowOff>158569</xdr:rowOff>
    </xdr:to>
    <xdr:sp macro="" textlink="">
      <xdr:nvSpPr>
        <xdr:cNvPr id="543" name="楕円 542">
          <a:extLst>
            <a:ext uri="{FF2B5EF4-FFF2-40B4-BE49-F238E27FC236}">
              <a16:creationId xmlns:a16="http://schemas.microsoft.com/office/drawing/2014/main" id="{CBF45BF9-3E01-4E98-945F-77C946955C89}"/>
            </a:ext>
          </a:extLst>
        </xdr:cNvPr>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60</xdr:row>
      <xdr:rowOff>151856</xdr:rowOff>
    </xdr:to>
    <xdr:cxnSp macro="">
      <xdr:nvCxnSpPr>
        <xdr:cNvPr id="544" name="直線コネクタ 543">
          <a:extLst>
            <a:ext uri="{FF2B5EF4-FFF2-40B4-BE49-F238E27FC236}">
              <a16:creationId xmlns:a16="http://schemas.microsoft.com/office/drawing/2014/main" id="{FBAF3784-3EB4-4414-B8E8-98DBED547D86}"/>
            </a:ext>
          </a:extLst>
        </xdr:cNvPr>
        <xdr:cNvCxnSpPr/>
      </xdr:nvCxnSpPr>
      <xdr:spPr>
        <a:xfrm>
          <a:off x="14592300" y="103947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xdr:rowOff>
    </xdr:from>
    <xdr:to>
      <xdr:col>72</xdr:col>
      <xdr:colOff>38100</xdr:colOff>
      <xdr:row>60</xdr:row>
      <xdr:rowOff>114481</xdr:rowOff>
    </xdr:to>
    <xdr:sp macro="" textlink="">
      <xdr:nvSpPr>
        <xdr:cNvPr id="545" name="楕円 544">
          <a:extLst>
            <a:ext uri="{FF2B5EF4-FFF2-40B4-BE49-F238E27FC236}">
              <a16:creationId xmlns:a16="http://schemas.microsoft.com/office/drawing/2014/main" id="{F25A20E0-2A83-4682-8B06-0D991577B782}"/>
            </a:ext>
          </a:extLst>
        </xdr:cNvPr>
        <xdr:cNvSpPr/>
      </xdr:nvSpPr>
      <xdr:spPr>
        <a:xfrm>
          <a:off x="13652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63681</xdr:rowOff>
    </xdr:from>
    <xdr:to>
      <xdr:col>76</xdr:col>
      <xdr:colOff>114300</xdr:colOff>
      <xdr:row>60</xdr:row>
      <xdr:rowOff>107769</xdr:rowOff>
    </xdr:to>
    <xdr:cxnSp macro="">
      <xdr:nvCxnSpPr>
        <xdr:cNvPr id="546" name="直線コネクタ 545">
          <a:extLst>
            <a:ext uri="{FF2B5EF4-FFF2-40B4-BE49-F238E27FC236}">
              <a16:creationId xmlns:a16="http://schemas.microsoft.com/office/drawing/2014/main" id="{B1B1CFD6-72AB-45F2-BCDB-9FDBF121C942}"/>
            </a:ext>
          </a:extLst>
        </xdr:cNvPr>
        <xdr:cNvCxnSpPr/>
      </xdr:nvCxnSpPr>
      <xdr:spPr>
        <a:xfrm>
          <a:off x="13703300" y="103506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140244</xdr:rowOff>
    </xdr:from>
    <xdr:to>
      <xdr:col>67</xdr:col>
      <xdr:colOff>101600</xdr:colOff>
      <xdr:row>60</xdr:row>
      <xdr:rowOff>70394</xdr:rowOff>
    </xdr:to>
    <xdr:sp macro="" textlink="">
      <xdr:nvSpPr>
        <xdr:cNvPr id="547" name="楕円 546">
          <a:extLst>
            <a:ext uri="{FF2B5EF4-FFF2-40B4-BE49-F238E27FC236}">
              <a16:creationId xmlns:a16="http://schemas.microsoft.com/office/drawing/2014/main" id="{B9EB5529-B7F0-44F3-9FF4-352BB098ACFC}"/>
            </a:ext>
          </a:extLst>
        </xdr:cNvPr>
        <xdr:cNvSpPr/>
      </xdr:nvSpPr>
      <xdr:spPr>
        <a:xfrm>
          <a:off x="12763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19594</xdr:rowOff>
    </xdr:from>
    <xdr:to>
      <xdr:col>71</xdr:col>
      <xdr:colOff>177800</xdr:colOff>
      <xdr:row>60</xdr:row>
      <xdr:rowOff>63681</xdr:rowOff>
    </xdr:to>
    <xdr:cxnSp macro="">
      <xdr:nvCxnSpPr>
        <xdr:cNvPr id="548" name="直線コネクタ 547">
          <a:extLst>
            <a:ext uri="{FF2B5EF4-FFF2-40B4-BE49-F238E27FC236}">
              <a16:creationId xmlns:a16="http://schemas.microsoft.com/office/drawing/2014/main" id="{EFD7ADC0-4C9B-45AA-9465-13083DBBD4D5}"/>
            </a:ext>
          </a:extLst>
        </xdr:cNvPr>
        <xdr:cNvCxnSpPr/>
      </xdr:nvCxnSpPr>
      <xdr:spPr>
        <a:xfrm>
          <a:off x="12814300" y="103065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549" name="n_1aveValue【保健センター・保健所】&#10;有形固定資産減価償却率">
          <a:extLst>
            <a:ext uri="{FF2B5EF4-FFF2-40B4-BE49-F238E27FC236}">
              <a16:creationId xmlns:a16="http://schemas.microsoft.com/office/drawing/2014/main" id="{0AF5B3B5-E16C-48D2-B5A3-8FB0E8E3DF43}"/>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50" name="n_2aveValue【保健センター・保健所】&#10;有形固定資産減価償却率">
          <a:extLst>
            <a:ext uri="{FF2B5EF4-FFF2-40B4-BE49-F238E27FC236}">
              <a16:creationId xmlns:a16="http://schemas.microsoft.com/office/drawing/2014/main" id="{1EA1E08E-7412-4CC0-8C10-FB84BBFCAC6A}"/>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51" name="n_3aveValue【保健センター・保健所】&#10;有形固定資産減価償却率">
          <a:extLst>
            <a:ext uri="{FF2B5EF4-FFF2-40B4-BE49-F238E27FC236}">
              <a16:creationId xmlns:a16="http://schemas.microsoft.com/office/drawing/2014/main" id="{C51E35DC-C361-48FF-82AF-3F86AD35DF2D}"/>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52" name="n_4aveValue【保健センター・保健所】&#10;有形固定資産減価償却率">
          <a:extLst>
            <a:ext uri="{FF2B5EF4-FFF2-40B4-BE49-F238E27FC236}">
              <a16:creationId xmlns:a16="http://schemas.microsoft.com/office/drawing/2014/main" id="{80B382BD-EBA3-4041-AAE7-D5958899A8DE}"/>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22333</xdr:rowOff>
    </xdr:from>
    <xdr:ext cx="405111" cy="259045"/>
    <xdr:sp macro="" textlink="">
      <xdr:nvSpPr>
        <xdr:cNvPr id="553" name="n_1mainValue【保健センター・保健所】&#10;有形固定資産減価償却率">
          <a:extLst>
            <a:ext uri="{FF2B5EF4-FFF2-40B4-BE49-F238E27FC236}">
              <a16:creationId xmlns:a16="http://schemas.microsoft.com/office/drawing/2014/main" id="{E821E097-7DCE-4F1C-B523-B4971926C78E}"/>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149696</xdr:rowOff>
    </xdr:from>
    <xdr:ext cx="405111" cy="259045"/>
    <xdr:sp macro="" textlink="">
      <xdr:nvSpPr>
        <xdr:cNvPr id="554" name="n_2mainValue【保健センター・保健所】&#10;有形固定資産減価償却率">
          <a:extLst>
            <a:ext uri="{FF2B5EF4-FFF2-40B4-BE49-F238E27FC236}">
              <a16:creationId xmlns:a16="http://schemas.microsoft.com/office/drawing/2014/main" id="{EC8E048D-033B-40AB-8D35-173990BE4E71}"/>
            </a:ext>
          </a:extLst>
        </xdr:cNvPr>
        <xdr:cNvSpPr txBox="1"/>
      </xdr:nvSpPr>
      <xdr:spPr>
        <a:xfrm>
          <a:off x="14389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105608</xdr:rowOff>
    </xdr:from>
    <xdr:ext cx="405111" cy="259045"/>
    <xdr:sp macro="" textlink="">
      <xdr:nvSpPr>
        <xdr:cNvPr id="555" name="n_3mainValue【保健センター・保健所】&#10;有形固定資産減価償却率">
          <a:extLst>
            <a:ext uri="{FF2B5EF4-FFF2-40B4-BE49-F238E27FC236}">
              <a16:creationId xmlns:a16="http://schemas.microsoft.com/office/drawing/2014/main" id="{4BE6DC60-C96A-4141-B191-71BB8CD21AF0}"/>
            </a:ext>
          </a:extLst>
        </xdr:cNvPr>
        <xdr:cNvSpPr txBox="1"/>
      </xdr:nvSpPr>
      <xdr:spPr>
        <a:xfrm>
          <a:off x="13500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61521</xdr:rowOff>
    </xdr:from>
    <xdr:ext cx="405111" cy="259045"/>
    <xdr:sp macro="" textlink="">
      <xdr:nvSpPr>
        <xdr:cNvPr id="556" name="n_4mainValue【保健センター・保健所】&#10;有形固定資産減価償却率">
          <a:extLst>
            <a:ext uri="{FF2B5EF4-FFF2-40B4-BE49-F238E27FC236}">
              <a16:creationId xmlns:a16="http://schemas.microsoft.com/office/drawing/2014/main" id="{1CBBDDF7-6B42-4E91-B859-1DFF2329428F}"/>
            </a:ext>
          </a:extLst>
        </xdr:cNvPr>
        <xdr:cNvSpPr txBox="1"/>
      </xdr:nvSpPr>
      <xdr:spPr>
        <a:xfrm>
          <a:off x="12611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BCA33F90-7A99-43B2-AA40-0EAE46252D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929B440A-0113-4BD6-9FF0-B37A2B4EA8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C0B6ED78-A17A-49F7-8255-76A7937180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9251BF10-1EF9-450F-A8D4-69E43964FD2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ECDC0BEC-ADB6-4C4E-910A-2895FE60CF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C5B642BA-2332-4DE0-9758-C45E378882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3EFE3475-0A30-464D-8296-1597075DEE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B1807455-1964-4C6C-87A4-5CC5F37E81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FD816037-FC11-4551-BC35-943894B097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C6D2B84A-7DE5-483E-80EE-0A42902968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C3273A86-4C7A-4851-BCCE-A130C0B2550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F7B663AA-3BEE-4F56-93D2-B1C82CCB05C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1DEAD749-F662-4180-B8C6-DC3A6FE57F1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a:extLst>
            <a:ext uri="{FF2B5EF4-FFF2-40B4-BE49-F238E27FC236}">
              <a16:creationId xmlns:a16="http://schemas.microsoft.com/office/drawing/2014/main" id="{714AEDB2-69B9-42B9-BD4F-25CBE5CDFB5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9E310244-0ABF-45CE-9613-E4EB2B7B5C0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a:extLst>
            <a:ext uri="{FF2B5EF4-FFF2-40B4-BE49-F238E27FC236}">
              <a16:creationId xmlns:a16="http://schemas.microsoft.com/office/drawing/2014/main" id="{24029ED7-A1C4-4663-BA2A-90C1BC79E05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378374E5-617E-4741-88E6-8D758A79603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a:extLst>
            <a:ext uri="{FF2B5EF4-FFF2-40B4-BE49-F238E27FC236}">
              <a16:creationId xmlns:a16="http://schemas.microsoft.com/office/drawing/2014/main" id="{BBFDE1EF-BC4F-40EE-BB79-D0061E9A977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33EADD71-09AB-4392-AE1E-69891FAA25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9C5AC4D0-C3DB-4F51-A3B7-D1003344D1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a:extLst>
            <a:ext uri="{FF2B5EF4-FFF2-40B4-BE49-F238E27FC236}">
              <a16:creationId xmlns:a16="http://schemas.microsoft.com/office/drawing/2014/main" id="{E63F9FD3-C029-4E11-B863-41A7ED47D2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78" name="直線コネクタ 577">
          <a:extLst>
            <a:ext uri="{FF2B5EF4-FFF2-40B4-BE49-F238E27FC236}">
              <a16:creationId xmlns:a16="http://schemas.microsoft.com/office/drawing/2014/main" id="{7FD6702D-8E22-4E78-AD81-82A0CC233CE7}"/>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79" name="【保健センター・保健所】&#10;一人当たり面積最小値テキスト">
          <a:extLst>
            <a:ext uri="{FF2B5EF4-FFF2-40B4-BE49-F238E27FC236}">
              <a16:creationId xmlns:a16="http://schemas.microsoft.com/office/drawing/2014/main" id="{E3AFFE38-8DF6-427A-A09F-9B692ABEA39D}"/>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0" name="直線コネクタ 579">
          <a:extLst>
            <a:ext uri="{FF2B5EF4-FFF2-40B4-BE49-F238E27FC236}">
              <a16:creationId xmlns:a16="http://schemas.microsoft.com/office/drawing/2014/main" id="{3430E600-ACDC-4E5D-925A-38F387889EB7}"/>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1" name="【保健センター・保健所】&#10;一人当たり面積最大値テキスト">
          <a:extLst>
            <a:ext uri="{FF2B5EF4-FFF2-40B4-BE49-F238E27FC236}">
              <a16:creationId xmlns:a16="http://schemas.microsoft.com/office/drawing/2014/main" id="{2EFB9EB4-7466-42CD-B97B-B48F4C329287}"/>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82" name="直線コネクタ 581">
          <a:extLst>
            <a:ext uri="{FF2B5EF4-FFF2-40B4-BE49-F238E27FC236}">
              <a16:creationId xmlns:a16="http://schemas.microsoft.com/office/drawing/2014/main" id="{7A9574A0-F2E5-411C-A954-8F3BA0EBD19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83" name="【保健センター・保健所】&#10;一人当たり面積平均値テキスト">
          <a:extLst>
            <a:ext uri="{FF2B5EF4-FFF2-40B4-BE49-F238E27FC236}">
              <a16:creationId xmlns:a16="http://schemas.microsoft.com/office/drawing/2014/main" id="{5A276278-2056-45C9-858C-D04003545BF9}"/>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4" name="フローチャート: 判断 583">
          <a:extLst>
            <a:ext uri="{FF2B5EF4-FFF2-40B4-BE49-F238E27FC236}">
              <a16:creationId xmlns:a16="http://schemas.microsoft.com/office/drawing/2014/main" id="{6134479E-D4D3-4D65-B259-31E3163157ED}"/>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85" name="フローチャート: 判断 584">
          <a:extLst>
            <a:ext uri="{FF2B5EF4-FFF2-40B4-BE49-F238E27FC236}">
              <a16:creationId xmlns:a16="http://schemas.microsoft.com/office/drawing/2014/main" id="{FA1548EC-3C8F-4B75-B5E4-D65F9CA42936}"/>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86" name="フローチャート: 判断 585">
          <a:extLst>
            <a:ext uri="{FF2B5EF4-FFF2-40B4-BE49-F238E27FC236}">
              <a16:creationId xmlns:a16="http://schemas.microsoft.com/office/drawing/2014/main" id="{1761557A-77CF-4E4B-9C05-6AFBB46E9334}"/>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87" name="フローチャート: 判断 586">
          <a:extLst>
            <a:ext uri="{FF2B5EF4-FFF2-40B4-BE49-F238E27FC236}">
              <a16:creationId xmlns:a16="http://schemas.microsoft.com/office/drawing/2014/main" id="{4E19F1CB-8C0D-4E97-9614-A4C0EE58F878}"/>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88" name="フローチャート: 判断 587">
          <a:extLst>
            <a:ext uri="{FF2B5EF4-FFF2-40B4-BE49-F238E27FC236}">
              <a16:creationId xmlns:a16="http://schemas.microsoft.com/office/drawing/2014/main" id="{A68BF5B0-2785-4E4A-AADA-CB420F0ED575}"/>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451C31D5-E6D7-4CFD-B232-7B835817F9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F18CB3C9-210A-4254-8DA1-44907A4CB5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86A6A1E-D191-4C24-B4EF-E4DC5BE9B0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1DBBE7F-883C-45B8-97F5-57A037ECAA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CFB5B94-73BD-4759-BDAE-81D84A53874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594" name="楕円 593">
          <a:extLst>
            <a:ext uri="{FF2B5EF4-FFF2-40B4-BE49-F238E27FC236}">
              <a16:creationId xmlns:a16="http://schemas.microsoft.com/office/drawing/2014/main" id="{21EC2455-E712-416D-948F-C0E2312A0D37}"/>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595" name="【保健センター・保健所】&#10;一人当たり面積該当値テキスト">
          <a:extLst>
            <a:ext uri="{FF2B5EF4-FFF2-40B4-BE49-F238E27FC236}">
              <a16:creationId xmlns:a16="http://schemas.microsoft.com/office/drawing/2014/main" id="{F993339B-05DD-4123-B652-C9E48B08A5FD}"/>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596" name="楕円 595">
          <a:extLst>
            <a:ext uri="{FF2B5EF4-FFF2-40B4-BE49-F238E27FC236}">
              <a16:creationId xmlns:a16="http://schemas.microsoft.com/office/drawing/2014/main" id="{57F372AF-05B9-4813-A8D5-8B93F2A873BC}"/>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597" name="直線コネクタ 596">
          <a:extLst>
            <a:ext uri="{FF2B5EF4-FFF2-40B4-BE49-F238E27FC236}">
              <a16:creationId xmlns:a16="http://schemas.microsoft.com/office/drawing/2014/main" id="{99AACF71-108B-4503-B15D-6761E7BC32EE}"/>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598" name="楕円 597">
          <a:extLst>
            <a:ext uri="{FF2B5EF4-FFF2-40B4-BE49-F238E27FC236}">
              <a16:creationId xmlns:a16="http://schemas.microsoft.com/office/drawing/2014/main" id="{845064DE-1588-49BB-8E15-F90378A35051}"/>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599" name="直線コネクタ 598">
          <a:extLst>
            <a:ext uri="{FF2B5EF4-FFF2-40B4-BE49-F238E27FC236}">
              <a16:creationId xmlns:a16="http://schemas.microsoft.com/office/drawing/2014/main" id="{D1FDF034-372B-414E-B567-AB93B3F06ECB}"/>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00" name="楕円 599">
          <a:extLst>
            <a:ext uri="{FF2B5EF4-FFF2-40B4-BE49-F238E27FC236}">
              <a16:creationId xmlns:a16="http://schemas.microsoft.com/office/drawing/2014/main" id="{AD8010C6-510A-432D-BCF2-2FD3F8DC0A26}"/>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601" name="直線コネクタ 600">
          <a:extLst>
            <a:ext uri="{FF2B5EF4-FFF2-40B4-BE49-F238E27FC236}">
              <a16:creationId xmlns:a16="http://schemas.microsoft.com/office/drawing/2014/main" id="{6D0F8800-0D8A-4DC9-8DBA-CC3FEBE801E2}"/>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02" name="楕円 601">
          <a:extLst>
            <a:ext uri="{FF2B5EF4-FFF2-40B4-BE49-F238E27FC236}">
              <a16:creationId xmlns:a16="http://schemas.microsoft.com/office/drawing/2014/main" id="{D20B1B02-43D1-4213-827E-C997259E7E8E}"/>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603" name="直線コネクタ 602">
          <a:extLst>
            <a:ext uri="{FF2B5EF4-FFF2-40B4-BE49-F238E27FC236}">
              <a16:creationId xmlns:a16="http://schemas.microsoft.com/office/drawing/2014/main" id="{946E41D4-99EE-4D78-BE24-45E1043BF143}"/>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04" name="n_1aveValue【保健センター・保健所】&#10;一人当たり面積">
          <a:extLst>
            <a:ext uri="{FF2B5EF4-FFF2-40B4-BE49-F238E27FC236}">
              <a16:creationId xmlns:a16="http://schemas.microsoft.com/office/drawing/2014/main" id="{69EEC98B-D652-4766-BE9E-CCD11E00421C}"/>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05" name="n_2aveValue【保健センター・保健所】&#10;一人当たり面積">
          <a:extLst>
            <a:ext uri="{FF2B5EF4-FFF2-40B4-BE49-F238E27FC236}">
              <a16:creationId xmlns:a16="http://schemas.microsoft.com/office/drawing/2014/main" id="{40BA56F1-4885-47CF-B735-F36D65E0C2EF}"/>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06" name="n_3aveValue【保健センター・保健所】&#10;一人当たり面積">
          <a:extLst>
            <a:ext uri="{FF2B5EF4-FFF2-40B4-BE49-F238E27FC236}">
              <a16:creationId xmlns:a16="http://schemas.microsoft.com/office/drawing/2014/main" id="{37905097-A910-436D-B9B3-D684D27B0C75}"/>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07" name="n_4aveValue【保健センター・保健所】&#10;一人当たり面積">
          <a:extLst>
            <a:ext uri="{FF2B5EF4-FFF2-40B4-BE49-F238E27FC236}">
              <a16:creationId xmlns:a16="http://schemas.microsoft.com/office/drawing/2014/main" id="{1E9EA57A-9EFB-46AE-917C-4160CF790375}"/>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08" name="n_1mainValue【保健センター・保健所】&#10;一人当たり面積">
          <a:extLst>
            <a:ext uri="{FF2B5EF4-FFF2-40B4-BE49-F238E27FC236}">
              <a16:creationId xmlns:a16="http://schemas.microsoft.com/office/drawing/2014/main" id="{3A03C634-E684-421E-BA7A-FE862B6FD132}"/>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09" name="n_2mainValue【保健センター・保健所】&#10;一人当たり面積">
          <a:extLst>
            <a:ext uri="{FF2B5EF4-FFF2-40B4-BE49-F238E27FC236}">
              <a16:creationId xmlns:a16="http://schemas.microsoft.com/office/drawing/2014/main" id="{91FAEF3D-20D3-4747-A580-232B4D36480F}"/>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610" name="n_3mainValue【保健センター・保健所】&#10;一人当たり面積">
          <a:extLst>
            <a:ext uri="{FF2B5EF4-FFF2-40B4-BE49-F238E27FC236}">
              <a16:creationId xmlns:a16="http://schemas.microsoft.com/office/drawing/2014/main" id="{549501FB-FA8B-4548-8577-A9A960C8DE41}"/>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611" name="n_4mainValue【保健センター・保健所】&#10;一人当たり面積">
          <a:extLst>
            <a:ext uri="{FF2B5EF4-FFF2-40B4-BE49-F238E27FC236}">
              <a16:creationId xmlns:a16="http://schemas.microsoft.com/office/drawing/2014/main" id="{29404D19-A248-41FD-A190-2FD251F8AEF1}"/>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5E835956-919D-41B3-A73C-33F5E6E92C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DB38545F-794D-44C6-AD29-16235A98B6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C2F1CC71-DF93-4A27-AFB7-DCE7A5BADB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148FFC02-AB3A-4E18-890C-83AD2DD3BB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6DFCA90E-F8B0-4A87-B0D8-6ECFDBEAAB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2B0039A8-BA31-435E-9926-F7E6CE787E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13169E9B-FB5C-4262-B06F-A837FECB13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57CD9868-1518-4633-8891-05DBD593BC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a:extLst>
            <a:ext uri="{FF2B5EF4-FFF2-40B4-BE49-F238E27FC236}">
              <a16:creationId xmlns:a16="http://schemas.microsoft.com/office/drawing/2014/main" id="{5E33273E-D775-4697-87B2-F4B2CE3414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a:extLst>
            <a:ext uri="{FF2B5EF4-FFF2-40B4-BE49-F238E27FC236}">
              <a16:creationId xmlns:a16="http://schemas.microsoft.com/office/drawing/2014/main" id="{853BA327-9B15-4B39-9134-492B1C0676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a:extLst>
            <a:ext uri="{FF2B5EF4-FFF2-40B4-BE49-F238E27FC236}">
              <a16:creationId xmlns:a16="http://schemas.microsoft.com/office/drawing/2014/main" id="{A3C4645A-C58A-4F73-B809-A2C722BC210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3" name="直線コネクタ 622">
          <a:extLst>
            <a:ext uri="{FF2B5EF4-FFF2-40B4-BE49-F238E27FC236}">
              <a16:creationId xmlns:a16="http://schemas.microsoft.com/office/drawing/2014/main" id="{1136DAC4-E267-48EE-BC90-99B4402D84F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4" name="テキスト ボックス 623">
          <a:extLst>
            <a:ext uri="{FF2B5EF4-FFF2-40B4-BE49-F238E27FC236}">
              <a16:creationId xmlns:a16="http://schemas.microsoft.com/office/drawing/2014/main" id="{4FDDA18D-991C-4D6D-980B-75DDB7E0CBA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5" name="直線コネクタ 624">
          <a:extLst>
            <a:ext uri="{FF2B5EF4-FFF2-40B4-BE49-F238E27FC236}">
              <a16:creationId xmlns:a16="http://schemas.microsoft.com/office/drawing/2014/main" id="{62C77E80-2316-4DDB-82EE-93E9B02A00D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6" name="テキスト ボックス 625">
          <a:extLst>
            <a:ext uri="{FF2B5EF4-FFF2-40B4-BE49-F238E27FC236}">
              <a16:creationId xmlns:a16="http://schemas.microsoft.com/office/drawing/2014/main" id="{80C95303-D65E-4482-B5ED-9B28CF7A12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7" name="直線コネクタ 626">
          <a:extLst>
            <a:ext uri="{FF2B5EF4-FFF2-40B4-BE49-F238E27FC236}">
              <a16:creationId xmlns:a16="http://schemas.microsoft.com/office/drawing/2014/main" id="{F60B72CB-E10D-4571-892E-3BED67B5CE5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8" name="テキスト ボックス 627">
          <a:extLst>
            <a:ext uri="{FF2B5EF4-FFF2-40B4-BE49-F238E27FC236}">
              <a16:creationId xmlns:a16="http://schemas.microsoft.com/office/drawing/2014/main" id="{0AF13D45-78BC-4DCF-B2BB-E63F2D21A9D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9" name="直線コネクタ 628">
          <a:extLst>
            <a:ext uri="{FF2B5EF4-FFF2-40B4-BE49-F238E27FC236}">
              <a16:creationId xmlns:a16="http://schemas.microsoft.com/office/drawing/2014/main" id="{F5897445-577F-4D73-9194-E515E57D56C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0" name="テキスト ボックス 629">
          <a:extLst>
            <a:ext uri="{FF2B5EF4-FFF2-40B4-BE49-F238E27FC236}">
              <a16:creationId xmlns:a16="http://schemas.microsoft.com/office/drawing/2014/main" id="{AA232150-330E-47E2-A102-D817B3B482C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1" name="直線コネクタ 630">
          <a:extLst>
            <a:ext uri="{FF2B5EF4-FFF2-40B4-BE49-F238E27FC236}">
              <a16:creationId xmlns:a16="http://schemas.microsoft.com/office/drawing/2014/main" id="{FE06EF1A-1298-477A-89E3-8AEC3DDF877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2" name="テキスト ボックス 631">
          <a:extLst>
            <a:ext uri="{FF2B5EF4-FFF2-40B4-BE49-F238E27FC236}">
              <a16:creationId xmlns:a16="http://schemas.microsoft.com/office/drawing/2014/main" id="{FDE2C913-029D-44CD-96B4-4F4739E14E6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3" name="直線コネクタ 632">
          <a:extLst>
            <a:ext uri="{FF2B5EF4-FFF2-40B4-BE49-F238E27FC236}">
              <a16:creationId xmlns:a16="http://schemas.microsoft.com/office/drawing/2014/main" id="{4F06BD97-47A9-4F51-923C-B863060613F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4" name="テキスト ボックス 633">
          <a:extLst>
            <a:ext uri="{FF2B5EF4-FFF2-40B4-BE49-F238E27FC236}">
              <a16:creationId xmlns:a16="http://schemas.microsoft.com/office/drawing/2014/main" id="{F04397C1-E1CB-4546-8D10-9C9D10C5B05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64E6FDDD-F884-485F-BFFD-2DEF6C0EA5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56865ED7-D4D5-40C1-B5F9-B250F4741E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37" name="直線コネクタ 636">
          <a:extLst>
            <a:ext uri="{FF2B5EF4-FFF2-40B4-BE49-F238E27FC236}">
              <a16:creationId xmlns:a16="http://schemas.microsoft.com/office/drawing/2014/main" id="{3A8E3156-3CD0-44B5-BFE5-63B09F10FB55}"/>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8" name="【消防施設】&#10;有形固定資産減価償却率最小値テキスト">
          <a:extLst>
            <a:ext uri="{FF2B5EF4-FFF2-40B4-BE49-F238E27FC236}">
              <a16:creationId xmlns:a16="http://schemas.microsoft.com/office/drawing/2014/main" id="{32568AB5-D761-4FB9-83AE-552CAD44864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9" name="直線コネクタ 638">
          <a:extLst>
            <a:ext uri="{FF2B5EF4-FFF2-40B4-BE49-F238E27FC236}">
              <a16:creationId xmlns:a16="http://schemas.microsoft.com/office/drawing/2014/main" id="{B0D13E5D-304F-40A0-BA15-4469C6010BE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D76F5AC3-D55B-4FE9-AF85-510C8B3DE40E}"/>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1" name="直線コネクタ 640">
          <a:extLst>
            <a:ext uri="{FF2B5EF4-FFF2-40B4-BE49-F238E27FC236}">
              <a16:creationId xmlns:a16="http://schemas.microsoft.com/office/drawing/2014/main" id="{AC0112E8-57D4-4D35-A03A-80CD3C9BC154}"/>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86E4C572-D419-4F1B-9712-7DFC93D65C25}"/>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3" name="フローチャート: 判断 642">
          <a:extLst>
            <a:ext uri="{FF2B5EF4-FFF2-40B4-BE49-F238E27FC236}">
              <a16:creationId xmlns:a16="http://schemas.microsoft.com/office/drawing/2014/main" id="{D7C17451-A5FE-41C1-AA80-B86E3F89CD44}"/>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44" name="フローチャート: 判断 643">
          <a:extLst>
            <a:ext uri="{FF2B5EF4-FFF2-40B4-BE49-F238E27FC236}">
              <a16:creationId xmlns:a16="http://schemas.microsoft.com/office/drawing/2014/main" id="{3F64D001-693A-4B9E-9710-463B5D17E6B9}"/>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45" name="フローチャート: 判断 644">
          <a:extLst>
            <a:ext uri="{FF2B5EF4-FFF2-40B4-BE49-F238E27FC236}">
              <a16:creationId xmlns:a16="http://schemas.microsoft.com/office/drawing/2014/main" id="{7BB08C4D-F66A-488F-B5B5-8B41002941B5}"/>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46" name="フローチャート: 判断 645">
          <a:extLst>
            <a:ext uri="{FF2B5EF4-FFF2-40B4-BE49-F238E27FC236}">
              <a16:creationId xmlns:a16="http://schemas.microsoft.com/office/drawing/2014/main" id="{CCD911F9-16E6-4C36-BA31-C38207F5F5AA}"/>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47" name="フローチャート: 判断 646">
          <a:extLst>
            <a:ext uri="{FF2B5EF4-FFF2-40B4-BE49-F238E27FC236}">
              <a16:creationId xmlns:a16="http://schemas.microsoft.com/office/drawing/2014/main" id="{145BF3C3-8725-4F10-AB28-BE41A2FB55A3}"/>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4CDAC497-4DC0-447C-B333-8C2BF28FDF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CE64A128-A7A0-4842-A49F-DACD505984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2A451808-E362-4348-8AC3-460AC424CBE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286F2F27-6AA9-4DB9-B28A-379603700B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968E2F56-0710-4F6F-A320-151528526C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53" name="楕円 652">
          <a:extLst>
            <a:ext uri="{FF2B5EF4-FFF2-40B4-BE49-F238E27FC236}">
              <a16:creationId xmlns:a16="http://schemas.microsoft.com/office/drawing/2014/main" id="{75F4C1A5-B055-4A48-A313-C9C67ABB2F6F}"/>
            </a:ext>
          </a:extLst>
        </xdr:cNvPr>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20CDF8DC-1565-4333-B050-C9B5A90455AB}"/>
            </a:ext>
          </a:extLst>
        </xdr:cNvPr>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119562</xdr:rowOff>
    </xdr:from>
    <xdr:to>
      <xdr:col>81</xdr:col>
      <xdr:colOff>101600</xdr:colOff>
      <xdr:row>81</xdr:row>
      <xdr:rowOff>49712</xdr:rowOff>
    </xdr:to>
    <xdr:sp macro="" textlink="">
      <xdr:nvSpPr>
        <xdr:cNvPr id="655" name="楕円 654">
          <a:extLst>
            <a:ext uri="{FF2B5EF4-FFF2-40B4-BE49-F238E27FC236}">
              <a16:creationId xmlns:a16="http://schemas.microsoft.com/office/drawing/2014/main" id="{2C0CAB2D-4558-4678-8774-AD51497FBBDE}"/>
            </a:ext>
          </a:extLst>
        </xdr:cNvPr>
        <xdr:cNvSpPr/>
      </xdr:nvSpPr>
      <xdr:spPr>
        <a:xfrm>
          <a:off x="15430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170362</xdr:rowOff>
    </xdr:from>
    <xdr:to>
      <xdr:col>85</xdr:col>
      <xdr:colOff>127000</xdr:colOff>
      <xdr:row>81</xdr:row>
      <xdr:rowOff>49530</xdr:rowOff>
    </xdr:to>
    <xdr:cxnSp macro="">
      <xdr:nvCxnSpPr>
        <xdr:cNvPr id="656" name="直線コネクタ 655">
          <a:extLst>
            <a:ext uri="{FF2B5EF4-FFF2-40B4-BE49-F238E27FC236}">
              <a16:creationId xmlns:a16="http://schemas.microsoft.com/office/drawing/2014/main" id="{3D78894A-BA44-4723-8496-0454EF8A5601}"/>
            </a:ext>
          </a:extLst>
        </xdr:cNvPr>
        <xdr:cNvCxnSpPr/>
      </xdr:nvCxnSpPr>
      <xdr:spPr>
        <a:xfrm>
          <a:off x="15481300" y="1388636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82006</xdr:rowOff>
    </xdr:from>
    <xdr:to>
      <xdr:col>76</xdr:col>
      <xdr:colOff>165100</xdr:colOff>
      <xdr:row>81</xdr:row>
      <xdr:rowOff>12156</xdr:rowOff>
    </xdr:to>
    <xdr:sp macro="" textlink="">
      <xdr:nvSpPr>
        <xdr:cNvPr id="657" name="楕円 656">
          <a:extLst>
            <a:ext uri="{FF2B5EF4-FFF2-40B4-BE49-F238E27FC236}">
              <a16:creationId xmlns:a16="http://schemas.microsoft.com/office/drawing/2014/main" id="{6D375CAC-1BA8-439C-A251-C25F7C674FC4}"/>
            </a:ext>
          </a:extLst>
        </xdr:cNvPr>
        <xdr:cNvSpPr/>
      </xdr:nvSpPr>
      <xdr:spPr>
        <a:xfrm>
          <a:off x="14541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132806</xdr:rowOff>
    </xdr:from>
    <xdr:to>
      <xdr:col>81</xdr:col>
      <xdr:colOff>50800</xdr:colOff>
      <xdr:row>80</xdr:row>
      <xdr:rowOff>170362</xdr:rowOff>
    </xdr:to>
    <xdr:cxnSp macro="">
      <xdr:nvCxnSpPr>
        <xdr:cNvPr id="658" name="直線コネクタ 657">
          <a:extLst>
            <a:ext uri="{FF2B5EF4-FFF2-40B4-BE49-F238E27FC236}">
              <a16:creationId xmlns:a16="http://schemas.microsoft.com/office/drawing/2014/main" id="{3884BDB7-645E-44FB-97B5-075C8E0D6F8D}"/>
            </a:ext>
          </a:extLst>
        </xdr:cNvPr>
        <xdr:cNvCxnSpPr/>
      </xdr:nvCxnSpPr>
      <xdr:spPr>
        <a:xfrm>
          <a:off x="14592300" y="138488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73842</xdr:rowOff>
    </xdr:from>
    <xdr:to>
      <xdr:col>72</xdr:col>
      <xdr:colOff>38100</xdr:colOff>
      <xdr:row>80</xdr:row>
      <xdr:rowOff>3992</xdr:rowOff>
    </xdr:to>
    <xdr:sp macro="" textlink="">
      <xdr:nvSpPr>
        <xdr:cNvPr id="659" name="楕円 658">
          <a:extLst>
            <a:ext uri="{FF2B5EF4-FFF2-40B4-BE49-F238E27FC236}">
              <a16:creationId xmlns:a16="http://schemas.microsoft.com/office/drawing/2014/main" id="{346189D3-77A4-4C99-8950-B5D67228AABF}"/>
            </a:ext>
          </a:extLst>
        </xdr:cNvPr>
        <xdr:cNvSpPr/>
      </xdr:nvSpPr>
      <xdr:spPr>
        <a:xfrm>
          <a:off x="13652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124642</xdr:rowOff>
    </xdr:from>
    <xdr:to>
      <xdr:col>76</xdr:col>
      <xdr:colOff>114300</xdr:colOff>
      <xdr:row>80</xdr:row>
      <xdr:rowOff>132806</xdr:rowOff>
    </xdr:to>
    <xdr:cxnSp macro="">
      <xdr:nvCxnSpPr>
        <xdr:cNvPr id="660" name="直線コネクタ 659">
          <a:extLst>
            <a:ext uri="{FF2B5EF4-FFF2-40B4-BE49-F238E27FC236}">
              <a16:creationId xmlns:a16="http://schemas.microsoft.com/office/drawing/2014/main" id="{EFB7832F-D734-4551-AE57-91A6993D5D10}"/>
            </a:ext>
          </a:extLst>
        </xdr:cNvPr>
        <xdr:cNvCxnSpPr/>
      </xdr:nvCxnSpPr>
      <xdr:spPr>
        <a:xfrm>
          <a:off x="13703300" y="1366919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47716</xdr:rowOff>
    </xdr:from>
    <xdr:to>
      <xdr:col>67</xdr:col>
      <xdr:colOff>101600</xdr:colOff>
      <xdr:row>79</xdr:row>
      <xdr:rowOff>149316</xdr:rowOff>
    </xdr:to>
    <xdr:sp macro="" textlink="">
      <xdr:nvSpPr>
        <xdr:cNvPr id="661" name="楕円 660">
          <a:extLst>
            <a:ext uri="{FF2B5EF4-FFF2-40B4-BE49-F238E27FC236}">
              <a16:creationId xmlns:a16="http://schemas.microsoft.com/office/drawing/2014/main" id="{DFDE7F4D-FA5B-43BD-A162-E13D49B63114}"/>
            </a:ext>
          </a:extLst>
        </xdr:cNvPr>
        <xdr:cNvSpPr/>
      </xdr:nvSpPr>
      <xdr:spPr>
        <a:xfrm>
          <a:off x="12763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98516</xdr:rowOff>
    </xdr:from>
    <xdr:to>
      <xdr:col>71</xdr:col>
      <xdr:colOff>177800</xdr:colOff>
      <xdr:row>79</xdr:row>
      <xdr:rowOff>124642</xdr:rowOff>
    </xdr:to>
    <xdr:cxnSp macro="">
      <xdr:nvCxnSpPr>
        <xdr:cNvPr id="662" name="直線コネクタ 661">
          <a:extLst>
            <a:ext uri="{FF2B5EF4-FFF2-40B4-BE49-F238E27FC236}">
              <a16:creationId xmlns:a16="http://schemas.microsoft.com/office/drawing/2014/main" id="{9BEF6E11-7E51-4E15-8889-D3566415866D}"/>
            </a:ext>
          </a:extLst>
        </xdr:cNvPr>
        <xdr:cNvCxnSpPr/>
      </xdr:nvCxnSpPr>
      <xdr:spPr>
        <a:xfrm>
          <a:off x="12814300" y="136430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3" name="n_1aveValue【消防施設】&#10;有形固定資産減価償却率">
          <a:extLst>
            <a:ext uri="{FF2B5EF4-FFF2-40B4-BE49-F238E27FC236}">
              <a16:creationId xmlns:a16="http://schemas.microsoft.com/office/drawing/2014/main" id="{F1854708-8880-48FF-A9C4-AB0FEC6A318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64" name="n_2aveValue【消防施設】&#10;有形固定資産減価償却率">
          <a:extLst>
            <a:ext uri="{FF2B5EF4-FFF2-40B4-BE49-F238E27FC236}">
              <a16:creationId xmlns:a16="http://schemas.microsoft.com/office/drawing/2014/main" id="{66D2D75B-B9F8-42E1-B8D4-CBBB00D4CF17}"/>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65" name="n_3aveValue【消防施設】&#10;有形固定資産減価償却率">
          <a:extLst>
            <a:ext uri="{FF2B5EF4-FFF2-40B4-BE49-F238E27FC236}">
              <a16:creationId xmlns:a16="http://schemas.microsoft.com/office/drawing/2014/main" id="{F3B662A2-2DBC-47F4-82ED-99E1F497739C}"/>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66" name="n_4aveValue【消防施設】&#10;有形固定資産減価償却率">
          <a:extLst>
            <a:ext uri="{FF2B5EF4-FFF2-40B4-BE49-F238E27FC236}">
              <a16:creationId xmlns:a16="http://schemas.microsoft.com/office/drawing/2014/main" id="{0383981A-D38E-40A6-958F-5A8DCA193F9B}"/>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66239</xdr:rowOff>
    </xdr:from>
    <xdr:ext cx="405111" cy="259045"/>
    <xdr:sp macro="" textlink="">
      <xdr:nvSpPr>
        <xdr:cNvPr id="667" name="n_1mainValue【消防施設】&#10;有形固定資産減価償却率">
          <a:extLst>
            <a:ext uri="{FF2B5EF4-FFF2-40B4-BE49-F238E27FC236}">
              <a16:creationId xmlns:a16="http://schemas.microsoft.com/office/drawing/2014/main" id="{DB227D66-2E8E-4126-93D5-0205BA89F928}"/>
            </a:ext>
          </a:extLst>
        </xdr:cNvPr>
        <xdr:cNvSpPr txBox="1"/>
      </xdr:nvSpPr>
      <xdr:spPr>
        <a:xfrm>
          <a:off x="152660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28683</xdr:rowOff>
    </xdr:from>
    <xdr:ext cx="405111" cy="259045"/>
    <xdr:sp macro="" textlink="">
      <xdr:nvSpPr>
        <xdr:cNvPr id="668" name="n_2mainValue【消防施設】&#10;有形固定資産減価償却率">
          <a:extLst>
            <a:ext uri="{FF2B5EF4-FFF2-40B4-BE49-F238E27FC236}">
              <a16:creationId xmlns:a16="http://schemas.microsoft.com/office/drawing/2014/main" id="{6D78CE97-CCA4-4996-812C-7D9E39FD4DEC}"/>
            </a:ext>
          </a:extLst>
        </xdr:cNvPr>
        <xdr:cNvSpPr txBox="1"/>
      </xdr:nvSpPr>
      <xdr:spPr>
        <a:xfrm>
          <a:off x="14389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20519</xdr:rowOff>
    </xdr:from>
    <xdr:ext cx="405111" cy="259045"/>
    <xdr:sp macro="" textlink="">
      <xdr:nvSpPr>
        <xdr:cNvPr id="669" name="n_3mainValue【消防施設】&#10;有形固定資産減価償却率">
          <a:extLst>
            <a:ext uri="{FF2B5EF4-FFF2-40B4-BE49-F238E27FC236}">
              <a16:creationId xmlns:a16="http://schemas.microsoft.com/office/drawing/2014/main" id="{8AD8437B-7EAC-4E30-9DE0-E6F5F9529688}"/>
            </a:ext>
          </a:extLst>
        </xdr:cNvPr>
        <xdr:cNvSpPr txBox="1"/>
      </xdr:nvSpPr>
      <xdr:spPr>
        <a:xfrm>
          <a:off x="135007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165843</xdr:rowOff>
    </xdr:from>
    <xdr:ext cx="405111" cy="259045"/>
    <xdr:sp macro="" textlink="">
      <xdr:nvSpPr>
        <xdr:cNvPr id="670" name="n_4mainValue【消防施設】&#10;有形固定資産減価償却率">
          <a:extLst>
            <a:ext uri="{FF2B5EF4-FFF2-40B4-BE49-F238E27FC236}">
              <a16:creationId xmlns:a16="http://schemas.microsoft.com/office/drawing/2014/main" id="{10D316EC-8CA7-4C54-8219-3D5B5C2BD898}"/>
            </a:ext>
          </a:extLst>
        </xdr:cNvPr>
        <xdr:cNvSpPr txBox="1"/>
      </xdr:nvSpPr>
      <xdr:spPr>
        <a:xfrm>
          <a:off x="12611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662C2A83-419F-4738-8097-4895A33D15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C0CA9E8F-6589-4095-A41B-553314AC24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65074DC9-260D-4BF0-B36A-DEEC3B5348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3A5605C0-5541-4D70-9C9A-90EC9707EB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869B601E-9571-4BDF-8443-36B6F6361D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530AF23E-B5BB-43E7-A9E0-0163BA423B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4532976-361D-4B43-BC5B-619C94D0D2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536D5A13-738C-4D1F-9C36-5CB661938C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CBA45FE8-08BD-4059-93FF-9A5B7D05C9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DF696F1C-F863-4F2E-B43B-5EE4ACBEA25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a16="http://schemas.microsoft.com/office/drawing/2014/main" id="{B97E0082-242E-4A48-8AC0-1C0976E9195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a16="http://schemas.microsoft.com/office/drawing/2014/main" id="{B7BC12F2-945B-4C83-830D-638832483CF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a16="http://schemas.microsoft.com/office/drawing/2014/main" id="{BE46D5E4-BB5F-4F9A-91A9-0D0D47160B7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a16="http://schemas.microsoft.com/office/drawing/2014/main" id="{1ADAC8E4-56EB-470E-80C1-57E72BBE459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a16="http://schemas.microsoft.com/office/drawing/2014/main" id="{699ADB88-DD9A-4146-8584-636C5AFB04E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a16="http://schemas.microsoft.com/office/drawing/2014/main" id="{3D76C57B-14C7-4FBD-97EF-B7A21901DE4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a16="http://schemas.microsoft.com/office/drawing/2014/main" id="{EF5C11FE-91C8-4AC2-B210-A4CD36C361A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a16="http://schemas.microsoft.com/office/drawing/2014/main" id="{8EA4FBCF-4C55-4901-A28C-E3BA01A4475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7ADFEC15-F4D6-4757-B0CA-7BBBA121927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D5EED475-8AE4-4839-8407-CEEFA106858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2A16AC45-F7EE-4126-929E-82979E0C09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2" name="直線コネクタ 691">
          <a:extLst>
            <a:ext uri="{FF2B5EF4-FFF2-40B4-BE49-F238E27FC236}">
              <a16:creationId xmlns:a16="http://schemas.microsoft.com/office/drawing/2014/main" id="{23C7EC4C-E360-4426-B9DD-81548AC50ECE}"/>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3" name="【消防施設】&#10;一人当たり面積最小値テキスト">
          <a:extLst>
            <a:ext uri="{FF2B5EF4-FFF2-40B4-BE49-F238E27FC236}">
              <a16:creationId xmlns:a16="http://schemas.microsoft.com/office/drawing/2014/main" id="{5C317D53-F38F-49B7-B60E-4CAEC7C7BAE6}"/>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4" name="直線コネクタ 693">
          <a:extLst>
            <a:ext uri="{FF2B5EF4-FFF2-40B4-BE49-F238E27FC236}">
              <a16:creationId xmlns:a16="http://schemas.microsoft.com/office/drawing/2014/main" id="{18F86EF7-2115-49FF-BECD-1A5078154E5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5" name="【消防施設】&#10;一人当たり面積最大値テキスト">
          <a:extLst>
            <a:ext uri="{FF2B5EF4-FFF2-40B4-BE49-F238E27FC236}">
              <a16:creationId xmlns:a16="http://schemas.microsoft.com/office/drawing/2014/main" id="{347B802A-9064-4D62-8EB2-060E1F2FDC18}"/>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96" name="直線コネクタ 695">
          <a:extLst>
            <a:ext uri="{FF2B5EF4-FFF2-40B4-BE49-F238E27FC236}">
              <a16:creationId xmlns:a16="http://schemas.microsoft.com/office/drawing/2014/main" id="{DD922750-98B3-450C-8FE1-2D1DE0373FFB}"/>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97" name="【消防施設】&#10;一人当たり面積平均値テキスト">
          <a:extLst>
            <a:ext uri="{FF2B5EF4-FFF2-40B4-BE49-F238E27FC236}">
              <a16:creationId xmlns:a16="http://schemas.microsoft.com/office/drawing/2014/main" id="{982505E8-E475-402D-BF54-4E3A83D79EBD}"/>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98" name="フローチャート: 判断 697">
          <a:extLst>
            <a:ext uri="{FF2B5EF4-FFF2-40B4-BE49-F238E27FC236}">
              <a16:creationId xmlns:a16="http://schemas.microsoft.com/office/drawing/2014/main" id="{9F0F55E6-1868-4417-A692-027EE3FC4257}"/>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99" name="フローチャート: 判断 698">
          <a:extLst>
            <a:ext uri="{FF2B5EF4-FFF2-40B4-BE49-F238E27FC236}">
              <a16:creationId xmlns:a16="http://schemas.microsoft.com/office/drawing/2014/main" id="{187A698B-33F6-45AB-A88C-2BCFC8C3E48D}"/>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0" name="フローチャート: 判断 699">
          <a:extLst>
            <a:ext uri="{FF2B5EF4-FFF2-40B4-BE49-F238E27FC236}">
              <a16:creationId xmlns:a16="http://schemas.microsoft.com/office/drawing/2014/main" id="{B5D65E52-A543-4487-B44F-2C347C039845}"/>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1" name="フローチャート: 判断 700">
          <a:extLst>
            <a:ext uri="{FF2B5EF4-FFF2-40B4-BE49-F238E27FC236}">
              <a16:creationId xmlns:a16="http://schemas.microsoft.com/office/drawing/2014/main" id="{9FC90113-819B-40B7-B839-B2AEB838EB4B}"/>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02" name="フローチャート: 判断 701">
          <a:extLst>
            <a:ext uri="{FF2B5EF4-FFF2-40B4-BE49-F238E27FC236}">
              <a16:creationId xmlns:a16="http://schemas.microsoft.com/office/drawing/2014/main" id="{91AB79EA-6C9D-43E3-8C05-EF7E0F845BA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AF80E753-927C-4B24-B61C-A79F0F0358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81D9AAD-B80C-4EB2-9E68-4B91CEC837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693F66C5-7381-41F1-9591-1BF29F4118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E90468D9-CB18-4D84-A894-67274D7102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BD2A061B-1A05-4CA8-B244-80AF789059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08" name="楕円 707">
          <a:extLst>
            <a:ext uri="{FF2B5EF4-FFF2-40B4-BE49-F238E27FC236}">
              <a16:creationId xmlns:a16="http://schemas.microsoft.com/office/drawing/2014/main" id="{1D0DECA3-287C-4AA5-9E53-D7DC14BE01B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09" name="【消防施設】&#10;一人当たり面積該当値テキスト">
          <a:extLst>
            <a:ext uri="{FF2B5EF4-FFF2-40B4-BE49-F238E27FC236}">
              <a16:creationId xmlns:a16="http://schemas.microsoft.com/office/drawing/2014/main" id="{8AB984AF-1C8C-49C4-8CAD-F82E389448E6}"/>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10" name="楕円 709">
          <a:extLst>
            <a:ext uri="{FF2B5EF4-FFF2-40B4-BE49-F238E27FC236}">
              <a16:creationId xmlns:a16="http://schemas.microsoft.com/office/drawing/2014/main" id="{5CCB0155-0D78-45AD-8D84-74E0A512265F}"/>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11" name="直線コネクタ 710">
          <a:extLst>
            <a:ext uri="{FF2B5EF4-FFF2-40B4-BE49-F238E27FC236}">
              <a16:creationId xmlns:a16="http://schemas.microsoft.com/office/drawing/2014/main" id="{54056026-39E3-42BA-9DDC-13CCE0A36A38}"/>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12" name="楕円 711">
          <a:extLst>
            <a:ext uri="{FF2B5EF4-FFF2-40B4-BE49-F238E27FC236}">
              <a16:creationId xmlns:a16="http://schemas.microsoft.com/office/drawing/2014/main" id="{46FB7288-9568-41D2-9855-B3494F51CCF9}"/>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13" name="直線コネクタ 712">
          <a:extLst>
            <a:ext uri="{FF2B5EF4-FFF2-40B4-BE49-F238E27FC236}">
              <a16:creationId xmlns:a16="http://schemas.microsoft.com/office/drawing/2014/main" id="{D77696EC-90DB-4877-A866-242B072D6032}"/>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14" name="楕円 713">
          <a:extLst>
            <a:ext uri="{FF2B5EF4-FFF2-40B4-BE49-F238E27FC236}">
              <a16:creationId xmlns:a16="http://schemas.microsoft.com/office/drawing/2014/main" id="{8B94ED69-5C98-4132-94A8-9C7BCA9B3A78}"/>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15" name="直線コネクタ 714">
          <a:extLst>
            <a:ext uri="{FF2B5EF4-FFF2-40B4-BE49-F238E27FC236}">
              <a16:creationId xmlns:a16="http://schemas.microsoft.com/office/drawing/2014/main" id="{A544A3FA-A992-4342-B21D-21F316237822}"/>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716" name="楕円 715">
          <a:extLst>
            <a:ext uri="{FF2B5EF4-FFF2-40B4-BE49-F238E27FC236}">
              <a16:creationId xmlns:a16="http://schemas.microsoft.com/office/drawing/2014/main" id="{E6A6254F-56B5-480C-8401-59126BC0BED5}"/>
            </a:ext>
          </a:extLst>
        </xdr:cNvPr>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145542</xdr:rowOff>
    </xdr:to>
    <xdr:cxnSp macro="">
      <xdr:nvCxnSpPr>
        <xdr:cNvPr id="717" name="直線コネクタ 716">
          <a:extLst>
            <a:ext uri="{FF2B5EF4-FFF2-40B4-BE49-F238E27FC236}">
              <a16:creationId xmlns:a16="http://schemas.microsoft.com/office/drawing/2014/main" id="{4C4E6FF6-721D-45C9-B8D7-C5EF575FAED9}"/>
            </a:ext>
          </a:extLst>
        </xdr:cNvPr>
        <xdr:cNvCxnSpPr/>
      </xdr:nvCxnSpPr>
      <xdr:spPr>
        <a:xfrm flipV="1">
          <a:off x="18656300" y="1471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18" name="n_1aveValue【消防施設】&#10;一人当たり面積">
          <a:extLst>
            <a:ext uri="{FF2B5EF4-FFF2-40B4-BE49-F238E27FC236}">
              <a16:creationId xmlns:a16="http://schemas.microsoft.com/office/drawing/2014/main" id="{5D9BB773-3A7A-4F8C-BFD5-E9D5A06460E4}"/>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19" name="n_2aveValue【消防施設】&#10;一人当たり面積">
          <a:extLst>
            <a:ext uri="{FF2B5EF4-FFF2-40B4-BE49-F238E27FC236}">
              <a16:creationId xmlns:a16="http://schemas.microsoft.com/office/drawing/2014/main" id="{6D9A260A-BFD5-4FE7-B4BA-3A4EB75538CB}"/>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0" name="n_3aveValue【消防施設】&#10;一人当たり面積">
          <a:extLst>
            <a:ext uri="{FF2B5EF4-FFF2-40B4-BE49-F238E27FC236}">
              <a16:creationId xmlns:a16="http://schemas.microsoft.com/office/drawing/2014/main" id="{8BB7B4CF-EDA3-459E-8072-7704F45BEC4D}"/>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1" name="n_4aveValue【消防施設】&#10;一人当たり面積">
          <a:extLst>
            <a:ext uri="{FF2B5EF4-FFF2-40B4-BE49-F238E27FC236}">
              <a16:creationId xmlns:a16="http://schemas.microsoft.com/office/drawing/2014/main" id="{AFF58E80-49F4-4E10-8D59-754CC905DE04}"/>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22" name="n_1mainValue【消防施設】&#10;一人当たり面積">
          <a:extLst>
            <a:ext uri="{FF2B5EF4-FFF2-40B4-BE49-F238E27FC236}">
              <a16:creationId xmlns:a16="http://schemas.microsoft.com/office/drawing/2014/main" id="{77A0DCE8-0680-4959-84C9-AC335B20ECE8}"/>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23" name="n_2mainValue【消防施設】&#10;一人当たり面積">
          <a:extLst>
            <a:ext uri="{FF2B5EF4-FFF2-40B4-BE49-F238E27FC236}">
              <a16:creationId xmlns:a16="http://schemas.microsoft.com/office/drawing/2014/main" id="{CB372F54-C9F3-42E0-8CCD-11C2AD26ABA7}"/>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24" name="n_3mainValue【消防施設】&#10;一人当たり面積">
          <a:extLst>
            <a:ext uri="{FF2B5EF4-FFF2-40B4-BE49-F238E27FC236}">
              <a16:creationId xmlns:a16="http://schemas.microsoft.com/office/drawing/2014/main" id="{F4B94548-528E-4F1D-93EF-A58082C007F9}"/>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725" name="n_4mainValue【消防施設】&#10;一人当たり面積">
          <a:extLst>
            <a:ext uri="{FF2B5EF4-FFF2-40B4-BE49-F238E27FC236}">
              <a16:creationId xmlns:a16="http://schemas.microsoft.com/office/drawing/2014/main" id="{03182307-7FC4-474F-B5B6-D979F58E34B9}"/>
            </a:ext>
          </a:extLst>
        </xdr:cNvPr>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9287B7D1-188F-48E5-ACB4-771D0F019F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0DCACC67-7C23-4E69-9385-903768BC23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6C770C3A-9408-40BD-AF45-79A2190201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D1243091-B558-4863-A8BF-790AB14090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3C898AC7-E322-4207-A1E5-EAF66B9570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56E1A109-CE19-4363-9C90-94130976A1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5BF3939A-E4E9-4632-8FF9-A8450724D5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1CB8F68D-6DCA-4F2E-A6BB-AB48250368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38FA2838-00F9-484F-8F0A-43FE0F8440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749719B7-2E72-4445-84A4-E791BAF540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71D83D6F-4C15-44D3-A019-E685550A40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9D2C349D-66CE-4996-B244-F7D369A16E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38C8B53A-B429-4243-87CC-7AC4FB13DAD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74A4140E-1896-423A-971E-C352554D47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75222154-0E52-4431-A183-D5049F00134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BA4DD1CC-11FD-43CF-9AB4-FE1A8C3090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3E0513D6-F8BF-416E-AA7D-35157DBB29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1D1A8D66-16F1-4D4D-A11E-0A0F74CDE9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DB2499CE-FA22-463E-AA99-771F09CD0EF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BFF95064-9DB6-4BAE-A042-15982A97C4B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1763FAF3-CC9A-4351-86A8-7F441147588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6001808B-F9F5-4E87-A700-C94C9E1FF2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18A767A1-B589-4BFB-A6E6-14906218086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FF796AF4-187E-41F5-A154-E4635F374C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6D8387EE-E6E5-488C-9CDF-148B0D5651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1" name="直線コネクタ 750">
          <a:extLst>
            <a:ext uri="{FF2B5EF4-FFF2-40B4-BE49-F238E27FC236}">
              <a16:creationId xmlns:a16="http://schemas.microsoft.com/office/drawing/2014/main" id="{3C4D287A-64D6-4DC8-A420-17846E884E2C}"/>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2" name="【庁舎】&#10;有形固定資産減価償却率最小値テキスト">
          <a:extLst>
            <a:ext uri="{FF2B5EF4-FFF2-40B4-BE49-F238E27FC236}">
              <a16:creationId xmlns:a16="http://schemas.microsoft.com/office/drawing/2014/main" id="{FEF78C59-E27B-41CB-B62E-5C4959A67EF1}"/>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3" name="直線コネクタ 752">
          <a:extLst>
            <a:ext uri="{FF2B5EF4-FFF2-40B4-BE49-F238E27FC236}">
              <a16:creationId xmlns:a16="http://schemas.microsoft.com/office/drawing/2014/main" id="{70EFD5CD-3749-4342-A5D8-B0B778C88664}"/>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54" name="【庁舎】&#10;有形固定資産減価償却率最大値テキスト">
          <a:extLst>
            <a:ext uri="{FF2B5EF4-FFF2-40B4-BE49-F238E27FC236}">
              <a16:creationId xmlns:a16="http://schemas.microsoft.com/office/drawing/2014/main" id="{C066908A-18B2-4C7C-A0AE-D9B10D0C3B2C}"/>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55" name="直線コネクタ 754">
          <a:extLst>
            <a:ext uri="{FF2B5EF4-FFF2-40B4-BE49-F238E27FC236}">
              <a16:creationId xmlns:a16="http://schemas.microsoft.com/office/drawing/2014/main" id="{74044C42-45D2-480F-894C-D5279D1FAD97}"/>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756" name="【庁舎】&#10;有形固定資産減価償却率平均値テキスト">
          <a:extLst>
            <a:ext uri="{FF2B5EF4-FFF2-40B4-BE49-F238E27FC236}">
              <a16:creationId xmlns:a16="http://schemas.microsoft.com/office/drawing/2014/main" id="{43C5AD1F-9A71-4147-A022-323F270226BF}"/>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57" name="フローチャート: 判断 756">
          <a:extLst>
            <a:ext uri="{FF2B5EF4-FFF2-40B4-BE49-F238E27FC236}">
              <a16:creationId xmlns:a16="http://schemas.microsoft.com/office/drawing/2014/main" id="{CA762B9C-CE0E-4F7D-9CD4-D9613AFFEAAC}"/>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58" name="フローチャート: 判断 757">
          <a:extLst>
            <a:ext uri="{FF2B5EF4-FFF2-40B4-BE49-F238E27FC236}">
              <a16:creationId xmlns:a16="http://schemas.microsoft.com/office/drawing/2014/main" id="{878705F1-2D09-4E20-9C91-A3FB7F952361}"/>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59" name="フローチャート: 判断 758">
          <a:extLst>
            <a:ext uri="{FF2B5EF4-FFF2-40B4-BE49-F238E27FC236}">
              <a16:creationId xmlns:a16="http://schemas.microsoft.com/office/drawing/2014/main" id="{8A1C9553-9433-4BBA-87B7-AC706CD8FD23}"/>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0" name="フローチャート: 判断 759">
          <a:extLst>
            <a:ext uri="{FF2B5EF4-FFF2-40B4-BE49-F238E27FC236}">
              <a16:creationId xmlns:a16="http://schemas.microsoft.com/office/drawing/2014/main" id="{427EC24D-F155-4909-88D0-235E329857D1}"/>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1" name="フローチャート: 判断 760">
          <a:extLst>
            <a:ext uri="{FF2B5EF4-FFF2-40B4-BE49-F238E27FC236}">
              <a16:creationId xmlns:a16="http://schemas.microsoft.com/office/drawing/2014/main" id="{FCEA025F-67AE-4287-ABE4-8FA67FBE50EC}"/>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75CA68F0-B0C8-4B1A-B066-6433CB7D8B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B4B3B060-9DB4-4AE6-AEB5-D70D6B3751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836DC200-B24D-4EB4-8455-9215BFAA71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7CBD5741-4A99-4999-BC3E-08A7714FCE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AD5064D-48BB-41F5-8961-C5BCCE525C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18869</xdr:rowOff>
    </xdr:from>
    <xdr:to>
      <xdr:col>85</xdr:col>
      <xdr:colOff>177800</xdr:colOff>
      <xdr:row>102</xdr:row>
      <xdr:rowOff>120469</xdr:rowOff>
    </xdr:to>
    <xdr:sp macro="" textlink="">
      <xdr:nvSpPr>
        <xdr:cNvPr id="767" name="楕円 766">
          <a:extLst>
            <a:ext uri="{FF2B5EF4-FFF2-40B4-BE49-F238E27FC236}">
              <a16:creationId xmlns:a16="http://schemas.microsoft.com/office/drawing/2014/main" id="{8B16EA8D-4768-462E-9BF4-DD2E966A02B3}"/>
            </a:ext>
          </a:extLst>
        </xdr:cNvPr>
        <xdr:cNvSpPr/>
      </xdr:nvSpPr>
      <xdr:spPr>
        <a:xfrm>
          <a:off x="16268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41746</xdr:rowOff>
    </xdr:from>
    <xdr:ext cx="405111" cy="259045"/>
    <xdr:sp macro="" textlink="">
      <xdr:nvSpPr>
        <xdr:cNvPr id="768" name="【庁舎】&#10;有形固定資産減価償却率該当値テキスト">
          <a:extLst>
            <a:ext uri="{FF2B5EF4-FFF2-40B4-BE49-F238E27FC236}">
              <a16:creationId xmlns:a16="http://schemas.microsoft.com/office/drawing/2014/main" id="{E9F40F73-8397-4F36-83C9-59DE6BD9A3D6}"/>
            </a:ext>
          </a:extLst>
        </xdr:cNvPr>
        <xdr:cNvSpPr txBox="1"/>
      </xdr:nvSpPr>
      <xdr:spPr>
        <a:xfrm>
          <a:off x="16357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156029</xdr:rowOff>
    </xdr:from>
    <xdr:to>
      <xdr:col>81</xdr:col>
      <xdr:colOff>101600</xdr:colOff>
      <xdr:row>102</xdr:row>
      <xdr:rowOff>86179</xdr:rowOff>
    </xdr:to>
    <xdr:sp macro="" textlink="">
      <xdr:nvSpPr>
        <xdr:cNvPr id="769" name="楕円 768">
          <a:extLst>
            <a:ext uri="{FF2B5EF4-FFF2-40B4-BE49-F238E27FC236}">
              <a16:creationId xmlns:a16="http://schemas.microsoft.com/office/drawing/2014/main" id="{BDF938F8-54F8-4AEB-9461-E3659F08FBDC}"/>
            </a:ext>
          </a:extLst>
        </xdr:cNvPr>
        <xdr:cNvSpPr/>
      </xdr:nvSpPr>
      <xdr:spPr>
        <a:xfrm>
          <a:off x="15430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35379</xdr:rowOff>
    </xdr:from>
    <xdr:to>
      <xdr:col>85</xdr:col>
      <xdr:colOff>127000</xdr:colOff>
      <xdr:row>102</xdr:row>
      <xdr:rowOff>69669</xdr:rowOff>
    </xdr:to>
    <xdr:cxnSp macro="">
      <xdr:nvCxnSpPr>
        <xdr:cNvPr id="770" name="直線コネクタ 769">
          <a:extLst>
            <a:ext uri="{FF2B5EF4-FFF2-40B4-BE49-F238E27FC236}">
              <a16:creationId xmlns:a16="http://schemas.microsoft.com/office/drawing/2014/main" id="{F49B3D87-0D52-4AC7-8E96-63BC03D95EA7}"/>
            </a:ext>
          </a:extLst>
        </xdr:cNvPr>
        <xdr:cNvCxnSpPr/>
      </xdr:nvCxnSpPr>
      <xdr:spPr>
        <a:xfrm>
          <a:off x="15481300" y="175232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126637</xdr:rowOff>
    </xdr:from>
    <xdr:to>
      <xdr:col>76</xdr:col>
      <xdr:colOff>165100</xdr:colOff>
      <xdr:row>102</xdr:row>
      <xdr:rowOff>56787</xdr:rowOff>
    </xdr:to>
    <xdr:sp macro="" textlink="">
      <xdr:nvSpPr>
        <xdr:cNvPr id="771" name="楕円 770">
          <a:extLst>
            <a:ext uri="{FF2B5EF4-FFF2-40B4-BE49-F238E27FC236}">
              <a16:creationId xmlns:a16="http://schemas.microsoft.com/office/drawing/2014/main" id="{26E4217F-00F0-474F-84BE-E4470DCA8049}"/>
            </a:ext>
          </a:extLst>
        </xdr:cNvPr>
        <xdr:cNvSpPr/>
      </xdr:nvSpPr>
      <xdr:spPr>
        <a:xfrm>
          <a:off x="14541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xdr:rowOff>
    </xdr:from>
    <xdr:to>
      <xdr:col>81</xdr:col>
      <xdr:colOff>50800</xdr:colOff>
      <xdr:row>102</xdr:row>
      <xdr:rowOff>35379</xdr:rowOff>
    </xdr:to>
    <xdr:cxnSp macro="">
      <xdr:nvCxnSpPr>
        <xdr:cNvPr id="772" name="直線コネクタ 771">
          <a:extLst>
            <a:ext uri="{FF2B5EF4-FFF2-40B4-BE49-F238E27FC236}">
              <a16:creationId xmlns:a16="http://schemas.microsoft.com/office/drawing/2014/main" id="{71E376B9-1E84-4242-BAB3-EF4E79C1AD06}"/>
            </a:ext>
          </a:extLst>
        </xdr:cNvPr>
        <xdr:cNvCxnSpPr/>
      </xdr:nvCxnSpPr>
      <xdr:spPr>
        <a:xfrm>
          <a:off x="14592300" y="174938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93980</xdr:rowOff>
    </xdr:from>
    <xdr:to>
      <xdr:col>72</xdr:col>
      <xdr:colOff>38100</xdr:colOff>
      <xdr:row>102</xdr:row>
      <xdr:rowOff>24130</xdr:rowOff>
    </xdr:to>
    <xdr:sp macro="" textlink="">
      <xdr:nvSpPr>
        <xdr:cNvPr id="773" name="楕円 772">
          <a:extLst>
            <a:ext uri="{FF2B5EF4-FFF2-40B4-BE49-F238E27FC236}">
              <a16:creationId xmlns:a16="http://schemas.microsoft.com/office/drawing/2014/main" id="{2DE7EFBE-A725-4E02-8E3B-EAD87B74FDD4}"/>
            </a:ext>
          </a:extLst>
        </xdr:cNvPr>
        <xdr:cNvSpPr/>
      </xdr:nvSpPr>
      <xdr:spPr>
        <a:xfrm>
          <a:off x="13652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102</xdr:row>
      <xdr:rowOff>5987</xdr:rowOff>
    </xdr:to>
    <xdr:cxnSp macro="">
      <xdr:nvCxnSpPr>
        <xdr:cNvPr id="774" name="直線コネクタ 773">
          <a:extLst>
            <a:ext uri="{FF2B5EF4-FFF2-40B4-BE49-F238E27FC236}">
              <a16:creationId xmlns:a16="http://schemas.microsoft.com/office/drawing/2014/main" id="{4209ABE0-496C-415E-9219-9A6B99FE661A}"/>
            </a:ext>
          </a:extLst>
        </xdr:cNvPr>
        <xdr:cNvCxnSpPr/>
      </xdr:nvCxnSpPr>
      <xdr:spPr>
        <a:xfrm>
          <a:off x="13703300" y="174612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62956</xdr:rowOff>
    </xdr:from>
    <xdr:to>
      <xdr:col>67</xdr:col>
      <xdr:colOff>101600</xdr:colOff>
      <xdr:row>101</xdr:row>
      <xdr:rowOff>164556</xdr:rowOff>
    </xdr:to>
    <xdr:sp macro="" textlink="">
      <xdr:nvSpPr>
        <xdr:cNvPr id="775" name="楕円 774">
          <a:extLst>
            <a:ext uri="{FF2B5EF4-FFF2-40B4-BE49-F238E27FC236}">
              <a16:creationId xmlns:a16="http://schemas.microsoft.com/office/drawing/2014/main" id="{64C41B37-AE38-470C-BF60-6722FE4F78FF}"/>
            </a:ext>
          </a:extLst>
        </xdr:cNvPr>
        <xdr:cNvSpPr/>
      </xdr:nvSpPr>
      <xdr:spPr>
        <a:xfrm>
          <a:off x="12763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113756</xdr:rowOff>
    </xdr:from>
    <xdr:to>
      <xdr:col>71</xdr:col>
      <xdr:colOff>177800</xdr:colOff>
      <xdr:row>101</xdr:row>
      <xdr:rowOff>144780</xdr:rowOff>
    </xdr:to>
    <xdr:cxnSp macro="">
      <xdr:nvCxnSpPr>
        <xdr:cNvPr id="776" name="直線コネクタ 775">
          <a:extLst>
            <a:ext uri="{FF2B5EF4-FFF2-40B4-BE49-F238E27FC236}">
              <a16:creationId xmlns:a16="http://schemas.microsoft.com/office/drawing/2014/main" id="{01F3DFD9-94C3-4ED2-87DF-CCCE0FEEE7B8}"/>
            </a:ext>
          </a:extLst>
        </xdr:cNvPr>
        <xdr:cNvCxnSpPr/>
      </xdr:nvCxnSpPr>
      <xdr:spPr>
        <a:xfrm>
          <a:off x="12814300" y="174302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77" name="n_1aveValue【庁舎】&#10;有形固定資産減価償却率">
          <a:extLst>
            <a:ext uri="{FF2B5EF4-FFF2-40B4-BE49-F238E27FC236}">
              <a16:creationId xmlns:a16="http://schemas.microsoft.com/office/drawing/2014/main" id="{4523DD6A-6BCB-4085-8077-D39E52D18F8B}"/>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78" name="n_2aveValue【庁舎】&#10;有形固定資産減価償却率">
          <a:extLst>
            <a:ext uri="{FF2B5EF4-FFF2-40B4-BE49-F238E27FC236}">
              <a16:creationId xmlns:a16="http://schemas.microsoft.com/office/drawing/2014/main" id="{771A382B-73A8-4E21-9DFB-A7AE1F1E88C4}"/>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779" name="n_3aveValue【庁舎】&#10;有形固定資産減価償却率">
          <a:extLst>
            <a:ext uri="{FF2B5EF4-FFF2-40B4-BE49-F238E27FC236}">
              <a16:creationId xmlns:a16="http://schemas.microsoft.com/office/drawing/2014/main" id="{B912A50B-E88D-46F6-909D-B6183BF42422}"/>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780" name="n_4aveValue【庁舎】&#10;有形固定資産減価償却率">
          <a:extLst>
            <a:ext uri="{FF2B5EF4-FFF2-40B4-BE49-F238E27FC236}">
              <a16:creationId xmlns:a16="http://schemas.microsoft.com/office/drawing/2014/main" id="{0987BC88-A66F-4C6D-86B2-A357935EC39E}"/>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102706</xdr:rowOff>
    </xdr:from>
    <xdr:ext cx="405111" cy="259045"/>
    <xdr:sp macro="" textlink="">
      <xdr:nvSpPr>
        <xdr:cNvPr id="781" name="n_1mainValue【庁舎】&#10;有形固定資産減価償却率">
          <a:extLst>
            <a:ext uri="{FF2B5EF4-FFF2-40B4-BE49-F238E27FC236}">
              <a16:creationId xmlns:a16="http://schemas.microsoft.com/office/drawing/2014/main" id="{0C016409-85ED-4CC2-ADBC-18500EE705FC}"/>
            </a:ext>
          </a:extLst>
        </xdr:cNvPr>
        <xdr:cNvSpPr txBox="1"/>
      </xdr:nvSpPr>
      <xdr:spPr>
        <a:xfrm>
          <a:off x="15266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73314</xdr:rowOff>
    </xdr:from>
    <xdr:ext cx="405111" cy="259045"/>
    <xdr:sp macro="" textlink="">
      <xdr:nvSpPr>
        <xdr:cNvPr id="782" name="n_2mainValue【庁舎】&#10;有形固定資産減価償却率">
          <a:extLst>
            <a:ext uri="{FF2B5EF4-FFF2-40B4-BE49-F238E27FC236}">
              <a16:creationId xmlns:a16="http://schemas.microsoft.com/office/drawing/2014/main" id="{C8C423C5-D059-4465-B7F8-DE7D8A174E8B}"/>
            </a:ext>
          </a:extLst>
        </xdr:cNvPr>
        <xdr:cNvSpPr txBox="1"/>
      </xdr:nvSpPr>
      <xdr:spPr>
        <a:xfrm>
          <a:off x="14389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40657</xdr:rowOff>
    </xdr:from>
    <xdr:ext cx="405111" cy="259045"/>
    <xdr:sp macro="" textlink="">
      <xdr:nvSpPr>
        <xdr:cNvPr id="783" name="n_3mainValue【庁舎】&#10;有形固定資産減価償却率">
          <a:extLst>
            <a:ext uri="{FF2B5EF4-FFF2-40B4-BE49-F238E27FC236}">
              <a16:creationId xmlns:a16="http://schemas.microsoft.com/office/drawing/2014/main" id="{731F56C9-AA0B-4028-BAF7-D1AA333F94CD}"/>
            </a:ext>
          </a:extLst>
        </xdr:cNvPr>
        <xdr:cNvSpPr txBox="1"/>
      </xdr:nvSpPr>
      <xdr:spPr>
        <a:xfrm>
          <a:off x="13500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9633</xdr:rowOff>
    </xdr:from>
    <xdr:ext cx="405111" cy="259045"/>
    <xdr:sp macro="" textlink="">
      <xdr:nvSpPr>
        <xdr:cNvPr id="784" name="n_4mainValue【庁舎】&#10;有形固定資産減価償却率">
          <a:extLst>
            <a:ext uri="{FF2B5EF4-FFF2-40B4-BE49-F238E27FC236}">
              <a16:creationId xmlns:a16="http://schemas.microsoft.com/office/drawing/2014/main" id="{EC60348A-AB3B-4E15-898B-750C7A0882A1}"/>
            </a:ext>
          </a:extLst>
        </xdr:cNvPr>
        <xdr:cNvSpPr txBox="1"/>
      </xdr:nvSpPr>
      <xdr:spPr>
        <a:xfrm>
          <a:off x="12611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D498C44A-7383-4846-8672-3A5294E374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8B0B5E83-AFFD-4DC6-A8A7-43DF537E94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9286370B-D8E0-4BB4-8CDA-B744AD617D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F4E8C200-9324-45C3-B765-17B07FC04B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6D9A3062-77E7-40CD-AEE1-FC8014DA70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266D9E6C-1CAA-4B51-B56F-D4A7278BDC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1DB4AD8B-7F88-42CC-9528-9F661F1A52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AE26FFC-1506-4AD4-8648-91FE609905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10979968-3A24-4587-9A4E-3FB5B435C1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5C8C34E6-E388-467C-ADD3-0ADD8D1827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5FA65DAF-2C2A-4E45-8D0C-2EC56CDC0D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0781D34B-DA54-4576-A9AA-6DD5E37BCF1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29B957BF-2BB7-416C-ADAD-DEFD30F9B78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CAEF6662-7B8A-43D9-8EBF-AD00A9D0626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39B5BED7-FAA6-45F8-8E98-853D0E83AC5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C9BEABDB-AF1D-432A-B9F7-2D52497563D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17E6FE3B-3676-4F0C-A8BC-1AAC972CFDD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69076FE7-260B-4007-8F59-07FFB4CCCAA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2D303F72-DDAA-4F6C-A60B-331B734FBB6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A33E8522-05DF-438F-9631-FAC7F18D47A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A23BC279-2A27-4A87-96A7-D5D7DD24D90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B473D674-479D-402C-9684-2E2EA0D10C5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2667DADC-D178-4BDC-982B-3B032E62B6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DCC0FAC9-AAFE-43B1-A3FA-9A4BF6836E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3ECB87C5-8392-4328-A2FE-414B710933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0" name="直線コネクタ 809">
          <a:extLst>
            <a:ext uri="{FF2B5EF4-FFF2-40B4-BE49-F238E27FC236}">
              <a16:creationId xmlns:a16="http://schemas.microsoft.com/office/drawing/2014/main" id="{9033C325-6023-4F9A-AC6E-F84A1035B5D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1" name="【庁舎】&#10;一人当たり面積最小値テキスト">
          <a:extLst>
            <a:ext uri="{FF2B5EF4-FFF2-40B4-BE49-F238E27FC236}">
              <a16:creationId xmlns:a16="http://schemas.microsoft.com/office/drawing/2014/main" id="{B9B889CD-3FCC-4DE6-83EF-8665D8E00D11}"/>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2" name="直線コネクタ 811">
          <a:extLst>
            <a:ext uri="{FF2B5EF4-FFF2-40B4-BE49-F238E27FC236}">
              <a16:creationId xmlns:a16="http://schemas.microsoft.com/office/drawing/2014/main" id="{2A005D5B-DFE4-4A36-A496-A491BB5314C6}"/>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3" name="【庁舎】&#10;一人当たり面積最大値テキスト">
          <a:extLst>
            <a:ext uri="{FF2B5EF4-FFF2-40B4-BE49-F238E27FC236}">
              <a16:creationId xmlns:a16="http://schemas.microsoft.com/office/drawing/2014/main" id="{76B2C3EC-E13C-4736-A428-80D4AAC91DE8}"/>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4" name="直線コネクタ 813">
          <a:extLst>
            <a:ext uri="{FF2B5EF4-FFF2-40B4-BE49-F238E27FC236}">
              <a16:creationId xmlns:a16="http://schemas.microsoft.com/office/drawing/2014/main" id="{1A84F025-8094-48FD-B9DD-0C9D8393C821}"/>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15" name="【庁舎】&#10;一人当たり面積平均値テキスト">
          <a:extLst>
            <a:ext uri="{FF2B5EF4-FFF2-40B4-BE49-F238E27FC236}">
              <a16:creationId xmlns:a16="http://schemas.microsoft.com/office/drawing/2014/main" id="{C4C2E12D-E4D2-4601-882F-F4C894FA3CAE}"/>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16" name="フローチャート: 判断 815">
          <a:extLst>
            <a:ext uri="{FF2B5EF4-FFF2-40B4-BE49-F238E27FC236}">
              <a16:creationId xmlns:a16="http://schemas.microsoft.com/office/drawing/2014/main" id="{47C480DB-0265-4894-BE9D-CD3DD8E79A97}"/>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17" name="フローチャート: 判断 816">
          <a:extLst>
            <a:ext uri="{FF2B5EF4-FFF2-40B4-BE49-F238E27FC236}">
              <a16:creationId xmlns:a16="http://schemas.microsoft.com/office/drawing/2014/main" id="{35960B66-4AFF-4E47-83AA-BD845E1C6E85}"/>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18" name="フローチャート: 判断 817">
          <a:extLst>
            <a:ext uri="{FF2B5EF4-FFF2-40B4-BE49-F238E27FC236}">
              <a16:creationId xmlns:a16="http://schemas.microsoft.com/office/drawing/2014/main" id="{99615669-BE22-4415-BE2E-051BE3EE0D3A}"/>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19" name="フローチャート: 判断 818">
          <a:extLst>
            <a:ext uri="{FF2B5EF4-FFF2-40B4-BE49-F238E27FC236}">
              <a16:creationId xmlns:a16="http://schemas.microsoft.com/office/drawing/2014/main" id="{0DAFE6DA-39E6-40DA-8D5B-4CE08ACC50EF}"/>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0" name="フローチャート: 判断 819">
          <a:extLst>
            <a:ext uri="{FF2B5EF4-FFF2-40B4-BE49-F238E27FC236}">
              <a16:creationId xmlns:a16="http://schemas.microsoft.com/office/drawing/2014/main" id="{28CFF468-5F68-4B25-85FE-5DEBC65A1AC6}"/>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409D25A8-9F23-440C-8D19-20EAC74FA8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9E41426E-A830-4E50-A636-86E30ACB45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CDAB221-E07B-46E0-99D2-86ACAAF7D18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6854D55-E9AC-428D-8D3D-008A0C6E45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7841ADF0-E68E-437F-BD01-F7C0000E98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826" name="楕円 825">
          <a:extLst>
            <a:ext uri="{FF2B5EF4-FFF2-40B4-BE49-F238E27FC236}">
              <a16:creationId xmlns:a16="http://schemas.microsoft.com/office/drawing/2014/main" id="{BF214618-9A84-4B7E-9013-B0D5208FB78F}"/>
            </a:ext>
          </a:extLst>
        </xdr:cNvPr>
        <xdr:cNvSpPr/>
      </xdr:nvSpPr>
      <xdr:spPr>
        <a:xfrm>
          <a:off x="22110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80571</xdr:rowOff>
    </xdr:from>
    <xdr:ext cx="469744" cy="259045"/>
    <xdr:sp macro="" textlink="">
      <xdr:nvSpPr>
        <xdr:cNvPr id="827" name="【庁舎】&#10;一人当たり面積該当値テキスト">
          <a:extLst>
            <a:ext uri="{FF2B5EF4-FFF2-40B4-BE49-F238E27FC236}">
              <a16:creationId xmlns:a16="http://schemas.microsoft.com/office/drawing/2014/main" id="{E5421ADF-F805-4A9B-AA38-826EE83F8E4A}"/>
            </a:ext>
          </a:extLst>
        </xdr:cNvPr>
        <xdr:cNvSpPr txBox="1"/>
      </xdr:nvSpPr>
      <xdr:spPr>
        <a:xfrm>
          <a:off x="22199600"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828" name="楕円 827">
          <a:extLst>
            <a:ext uri="{FF2B5EF4-FFF2-40B4-BE49-F238E27FC236}">
              <a16:creationId xmlns:a16="http://schemas.microsoft.com/office/drawing/2014/main" id="{9685750A-26D1-4E10-A807-B4C255E9DAC9}"/>
            </a:ext>
          </a:extLst>
        </xdr:cNvPr>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152944</xdr:rowOff>
    </xdr:from>
    <xdr:to>
      <xdr:col>116</xdr:col>
      <xdr:colOff>63500</xdr:colOff>
      <xdr:row>105</xdr:row>
      <xdr:rowOff>152944</xdr:rowOff>
    </xdr:to>
    <xdr:cxnSp macro="">
      <xdr:nvCxnSpPr>
        <xdr:cNvPr id="829" name="直線コネクタ 828">
          <a:extLst>
            <a:ext uri="{FF2B5EF4-FFF2-40B4-BE49-F238E27FC236}">
              <a16:creationId xmlns:a16="http://schemas.microsoft.com/office/drawing/2014/main" id="{B6B6C317-AA56-4E9F-9485-658BC272FB00}"/>
            </a:ext>
          </a:extLst>
        </xdr:cNvPr>
        <xdr:cNvCxnSpPr/>
      </xdr:nvCxnSpPr>
      <xdr:spPr>
        <a:xfrm>
          <a:off x="21323300" y="181551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30" name="楕円 829">
          <a:extLst>
            <a:ext uri="{FF2B5EF4-FFF2-40B4-BE49-F238E27FC236}">
              <a16:creationId xmlns:a16="http://schemas.microsoft.com/office/drawing/2014/main" id="{397D0A16-25F6-4E25-8DD2-AFA9EA90BB60}"/>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156211</xdr:rowOff>
    </xdr:to>
    <xdr:cxnSp macro="">
      <xdr:nvCxnSpPr>
        <xdr:cNvPr id="831" name="直線コネクタ 830">
          <a:extLst>
            <a:ext uri="{FF2B5EF4-FFF2-40B4-BE49-F238E27FC236}">
              <a16:creationId xmlns:a16="http://schemas.microsoft.com/office/drawing/2014/main" id="{0516B876-BBA4-42BB-B858-76A0C4E40142}"/>
            </a:ext>
          </a:extLst>
        </xdr:cNvPr>
        <xdr:cNvCxnSpPr/>
      </xdr:nvCxnSpPr>
      <xdr:spPr>
        <a:xfrm flipV="1">
          <a:off x="20434300" y="181551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832" name="楕円 831">
          <a:extLst>
            <a:ext uri="{FF2B5EF4-FFF2-40B4-BE49-F238E27FC236}">
              <a16:creationId xmlns:a16="http://schemas.microsoft.com/office/drawing/2014/main" id="{651EE339-0C0E-4810-8168-CD2401759A88}"/>
            </a:ext>
          </a:extLst>
        </xdr:cNvPr>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159476</xdr:rowOff>
    </xdr:to>
    <xdr:cxnSp macro="">
      <xdr:nvCxnSpPr>
        <xdr:cNvPr id="833" name="直線コネクタ 832">
          <a:extLst>
            <a:ext uri="{FF2B5EF4-FFF2-40B4-BE49-F238E27FC236}">
              <a16:creationId xmlns:a16="http://schemas.microsoft.com/office/drawing/2014/main" id="{FE40BC3F-E2F3-49E2-AC43-8E8D9D7DAAC4}"/>
            </a:ext>
          </a:extLst>
        </xdr:cNvPr>
        <xdr:cNvCxnSpPr/>
      </xdr:nvCxnSpPr>
      <xdr:spPr>
        <a:xfrm flipV="1">
          <a:off x="19545300" y="181584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834" name="楕円 833">
          <a:extLst>
            <a:ext uri="{FF2B5EF4-FFF2-40B4-BE49-F238E27FC236}">
              <a16:creationId xmlns:a16="http://schemas.microsoft.com/office/drawing/2014/main" id="{3CBB2978-A94D-4A05-A7DA-B7F402D798A1}"/>
            </a:ext>
          </a:extLst>
        </xdr:cNvPr>
        <xdr:cNvSpPr/>
      </xdr:nvSpPr>
      <xdr:spPr>
        <a:xfrm>
          <a:off x="18605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159476</xdr:rowOff>
    </xdr:from>
    <xdr:to>
      <xdr:col>102</xdr:col>
      <xdr:colOff>114300</xdr:colOff>
      <xdr:row>105</xdr:row>
      <xdr:rowOff>162742</xdr:rowOff>
    </xdr:to>
    <xdr:cxnSp macro="">
      <xdr:nvCxnSpPr>
        <xdr:cNvPr id="835" name="直線コネクタ 834">
          <a:extLst>
            <a:ext uri="{FF2B5EF4-FFF2-40B4-BE49-F238E27FC236}">
              <a16:creationId xmlns:a16="http://schemas.microsoft.com/office/drawing/2014/main" id="{C272D6EC-4D0E-4AA9-8BF0-400FD443EE81}"/>
            </a:ext>
          </a:extLst>
        </xdr:cNvPr>
        <xdr:cNvCxnSpPr/>
      </xdr:nvCxnSpPr>
      <xdr:spPr>
        <a:xfrm flipV="1">
          <a:off x="18656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36" name="n_1aveValue【庁舎】&#10;一人当たり面積">
          <a:extLst>
            <a:ext uri="{FF2B5EF4-FFF2-40B4-BE49-F238E27FC236}">
              <a16:creationId xmlns:a16="http://schemas.microsoft.com/office/drawing/2014/main" id="{D3705860-6076-4F5E-97E5-7E3FCBDDEF9F}"/>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37" name="n_2aveValue【庁舎】&#10;一人当たり面積">
          <a:extLst>
            <a:ext uri="{FF2B5EF4-FFF2-40B4-BE49-F238E27FC236}">
              <a16:creationId xmlns:a16="http://schemas.microsoft.com/office/drawing/2014/main" id="{0E820F2A-EE3C-4454-8476-ABB73EBEEF2B}"/>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38" name="n_3aveValue【庁舎】&#10;一人当たり面積">
          <a:extLst>
            <a:ext uri="{FF2B5EF4-FFF2-40B4-BE49-F238E27FC236}">
              <a16:creationId xmlns:a16="http://schemas.microsoft.com/office/drawing/2014/main" id="{D58634A0-B9A0-4391-B887-907B70B01414}"/>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39" name="n_4aveValue【庁舎】&#10;一人当たり面積">
          <a:extLst>
            <a:ext uri="{FF2B5EF4-FFF2-40B4-BE49-F238E27FC236}">
              <a16:creationId xmlns:a16="http://schemas.microsoft.com/office/drawing/2014/main" id="{1C7B3F2E-C7E3-4B89-95D4-7ED2F7A1B183}"/>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23421</xdr:rowOff>
    </xdr:from>
    <xdr:ext cx="469744" cy="259045"/>
    <xdr:sp macro="" textlink="">
      <xdr:nvSpPr>
        <xdr:cNvPr id="840" name="n_1mainValue【庁舎】&#10;一人当たり面積">
          <a:extLst>
            <a:ext uri="{FF2B5EF4-FFF2-40B4-BE49-F238E27FC236}">
              <a16:creationId xmlns:a16="http://schemas.microsoft.com/office/drawing/2014/main" id="{481AC588-541E-4EC3-909E-A68E84A4CE62}"/>
            </a:ext>
          </a:extLst>
        </xdr:cNvPr>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41" name="n_2mainValue【庁舎】&#10;一人当たり面積">
          <a:extLst>
            <a:ext uri="{FF2B5EF4-FFF2-40B4-BE49-F238E27FC236}">
              <a16:creationId xmlns:a16="http://schemas.microsoft.com/office/drawing/2014/main" id="{B1AE92A3-A259-4BFB-9121-645659844B91}"/>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29953</xdr:rowOff>
    </xdr:from>
    <xdr:ext cx="469744" cy="259045"/>
    <xdr:sp macro="" textlink="">
      <xdr:nvSpPr>
        <xdr:cNvPr id="842" name="n_3mainValue【庁舎】&#10;一人当たり面積">
          <a:extLst>
            <a:ext uri="{FF2B5EF4-FFF2-40B4-BE49-F238E27FC236}">
              <a16:creationId xmlns:a16="http://schemas.microsoft.com/office/drawing/2014/main" id="{1C475F2E-380A-414B-95B0-BFCCCA245715}"/>
            </a:ext>
          </a:extLst>
        </xdr:cNvPr>
        <xdr:cNvSpPr txBox="1"/>
      </xdr:nvSpPr>
      <xdr:spPr>
        <a:xfrm>
          <a:off x="19310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33219</xdr:rowOff>
    </xdr:from>
    <xdr:ext cx="469744" cy="259045"/>
    <xdr:sp macro="" textlink="">
      <xdr:nvSpPr>
        <xdr:cNvPr id="843" name="n_4mainValue【庁舎】&#10;一人当たり面積">
          <a:extLst>
            <a:ext uri="{FF2B5EF4-FFF2-40B4-BE49-F238E27FC236}">
              <a16:creationId xmlns:a16="http://schemas.microsoft.com/office/drawing/2014/main" id="{34B77296-5D82-4536-9834-91B57AC1F71F}"/>
            </a:ext>
          </a:extLst>
        </xdr:cNvPr>
        <xdr:cNvSpPr txBox="1"/>
      </xdr:nvSpPr>
      <xdr:spPr>
        <a:xfrm>
          <a:off x="18421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8C5B5A6-44CC-425C-8131-A6735A8163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38C764D-10FA-410E-BF8A-0497FB93F1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3F0F045B-2F86-42BA-9A03-187A155CB4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各有形固定資産減価償却率については、令和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年度では新規施設等の開設がなかったため、昨年度比で全て微増となっている。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については建替えを行ったため、全国平均及び千葉県平均を大幅に下回るものの、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の老朽化が顕著となってきている。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月改定）及び令和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月に新たに策定した公共施設個別施設計画に基づき工事を実施していくこととなるが、併せて財政負担の平準化も図りながら、適切な維持管理の推進を目指すこととする。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24422241</v>
      </c>
      <c r="BO4" s="384"/>
      <c r="BP4" s="384"/>
      <c r="BQ4" s="384"/>
      <c r="BR4" s="384"/>
      <c r="BS4" s="384"/>
      <c r="BT4" s="384"/>
      <c r="BU4" s="385"/>
      <c r="BV4" s="383">
        <v>24977075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9.5</v>
      </c>
      <c r="CU4" s="390"/>
      <c r="CV4" s="390"/>
      <c r="CW4" s="390"/>
      <c r="CX4" s="390"/>
      <c r="CY4" s="390"/>
      <c r="CZ4" s="390"/>
      <c r="DA4" s="391"/>
      <c r="DB4" s="389">
        <v>8.8000000000000007</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23070931</v>
      </c>
      <c r="BO5" s="421"/>
      <c r="BP5" s="421"/>
      <c r="BQ5" s="421"/>
      <c r="BR5" s="421"/>
      <c r="BS5" s="421"/>
      <c r="BT5" s="421"/>
      <c r="BU5" s="422"/>
      <c r="BV5" s="420">
        <v>23551604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89.7</v>
      </c>
      <c r="CU5" s="418"/>
      <c r="CV5" s="418"/>
      <c r="CW5" s="418"/>
      <c r="CX5" s="418"/>
      <c r="CY5" s="418"/>
      <c r="CZ5" s="418"/>
      <c r="DA5" s="419"/>
      <c r="DB5" s="417">
        <v>84.2</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1351310</v>
      </c>
      <c r="BO6" s="421"/>
      <c r="BP6" s="421"/>
      <c r="BQ6" s="421"/>
      <c r="BR6" s="421"/>
      <c r="BS6" s="421"/>
      <c r="BT6" s="421"/>
      <c r="BU6" s="422"/>
      <c r="BV6" s="420">
        <v>1425471</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91.8</v>
      </c>
      <c r="CU6" s="458"/>
      <c r="CV6" s="458"/>
      <c r="CW6" s="458"/>
      <c r="CX6" s="458"/>
      <c r="CY6" s="458"/>
      <c r="CZ6" s="458"/>
      <c r="DA6" s="459"/>
      <c r="DB6" s="457">
        <v>91.6</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148188</v>
      </c>
      <c r="BO7" s="421"/>
      <c r="BP7" s="421"/>
      <c r="BQ7" s="421"/>
      <c r="BR7" s="421"/>
      <c r="BS7" s="421"/>
      <c r="BT7" s="421"/>
      <c r="BU7" s="422"/>
      <c r="BV7" s="420">
        <v>277983</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12701476</v>
      </c>
      <c r="CU7" s="421"/>
      <c r="CV7" s="421"/>
      <c r="CW7" s="421"/>
      <c r="CX7" s="421"/>
      <c r="CY7" s="421"/>
      <c r="CZ7" s="421"/>
      <c r="DA7" s="422"/>
      <c r="DB7" s="420">
        <v>13075462</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1203122</v>
      </c>
      <c r="BO8" s="421"/>
      <c r="BP8" s="421"/>
      <c r="BQ8" s="421"/>
      <c r="BR8" s="421"/>
      <c r="BS8" s="421"/>
      <c r="BT8" s="421"/>
      <c r="BU8" s="422"/>
      <c r="BV8" s="420">
        <v>1147488</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0.86</v>
      </c>
      <c r="CU8" s="461"/>
      <c r="CV8" s="461"/>
      <c r="CW8" s="461"/>
      <c r="CX8" s="461"/>
      <c r="CY8" s="461"/>
      <c r="CZ8" s="461"/>
      <c r="DA8" s="462"/>
      <c r="DB8" s="460">
        <v>0.87</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62441</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55634</v>
      </c>
      <c r="BO9" s="421"/>
      <c r="BP9" s="421"/>
      <c r="BQ9" s="421"/>
      <c r="BR9" s="421"/>
      <c r="BS9" s="421"/>
      <c r="BT9" s="421"/>
      <c r="BU9" s="422"/>
      <c r="BV9" s="420">
        <v>319076</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11</v>
      </c>
      <c r="CU9" s="418"/>
      <c r="CV9" s="418"/>
      <c r="CW9" s="418"/>
      <c r="CX9" s="418"/>
      <c r="CY9" s="418"/>
      <c r="CZ9" s="418"/>
      <c r="DA9" s="419"/>
      <c r="DB9" s="417">
        <v>10.7</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121</v>
      </c>
      <c r="M10" s="450"/>
      <c r="N10" s="450"/>
      <c r="O10" s="450"/>
      <c r="P10" s="450"/>
      <c r="Q10" s="451"/>
      <c r="R10" s="471">
        <v>61674</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1099396</v>
      </c>
      <c r="BO10" s="421"/>
      <c r="BP10" s="421"/>
      <c r="BQ10" s="421"/>
      <c r="BR10" s="421"/>
      <c r="BS10" s="421"/>
      <c r="BT10" s="421"/>
      <c r="BU10" s="422"/>
      <c r="BV10" s="420">
        <v>839940</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118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5"/>
      <c r="B12" s="480" t="s">
        <v>133</v>
      </c>
      <c r="C12" s="481"/>
      <c r="D12" s="481"/>
      <c r="E12" s="481"/>
      <c r="F12" s="481"/>
      <c r="G12" s="481"/>
      <c r="H12" s="481"/>
      <c r="I12" s="481"/>
      <c r="J12" s="481"/>
      <c r="K12" s="482"/>
      <c r="L12" s="489" t="s">
        <v>134</v>
      </c>
      <c r="M12" s="490"/>
      <c r="N12" s="490"/>
      <c r="O12" s="490"/>
      <c r="P12" s="490"/>
      <c r="Q12" s="491"/>
      <c r="R12" s="492">
        <v>62845</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118</v>
      </c>
      <c r="AV12" s="453"/>
      <c r="AW12" s="453"/>
      <c r="AX12" s="453"/>
      <c r="AY12" s="454" t="s">
        <v>138</v>
      </c>
      <c r="AZ12" s="455"/>
      <c r="BA12" s="455"/>
      <c r="BB12" s="455"/>
      <c r="BC12" s="455"/>
      <c r="BD12" s="455"/>
      <c r="BE12" s="455"/>
      <c r="BF12" s="455"/>
      <c r="BG12" s="455"/>
      <c r="BH12" s="455"/>
      <c r="BI12" s="455"/>
      <c r="BJ12" s="455"/>
      <c r="BK12" s="455"/>
      <c r="BL12" s="455"/>
      <c r="BM12" s="456"/>
      <c r="BN12" s="420">
        <v>1164962</v>
      </c>
      <c r="BO12" s="421"/>
      <c r="BP12" s="421"/>
      <c r="BQ12" s="421"/>
      <c r="BR12" s="421"/>
      <c r="BS12" s="421"/>
      <c r="BT12" s="421"/>
      <c r="BU12" s="422"/>
      <c r="BV12" s="420">
        <v>895794</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140</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141</v>
      </c>
      <c r="N13" s="512"/>
      <c r="O13" s="512"/>
      <c r="P13" s="512"/>
      <c r="Q13" s="513"/>
      <c r="R13" s="504">
        <v>61494</v>
      </c>
      <c r="S13" s="505"/>
      <c r="T13" s="505"/>
      <c r="U13" s="505"/>
      <c r="V13" s="506"/>
      <c r="W13" s="436" t="s">
        <v>142</v>
      </c>
      <c r="X13" s="437"/>
      <c r="Y13" s="437"/>
      <c r="Z13" s="437"/>
      <c r="AA13" s="437"/>
      <c r="AB13" s="427"/>
      <c r="AC13" s="471">
        <v>965</v>
      </c>
      <c r="AD13" s="472"/>
      <c r="AE13" s="472"/>
      <c r="AF13" s="472"/>
      <c r="AG13" s="514"/>
      <c r="AH13" s="471">
        <v>1083</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-9932</v>
      </c>
      <c r="BO13" s="421"/>
      <c r="BP13" s="421"/>
      <c r="BQ13" s="421"/>
      <c r="BR13" s="421"/>
      <c r="BS13" s="421"/>
      <c r="BT13" s="421"/>
      <c r="BU13" s="422"/>
      <c r="BV13" s="420">
        <v>263222</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4.5999999999999996</v>
      </c>
      <c r="CU13" s="418"/>
      <c r="CV13" s="418"/>
      <c r="CW13" s="418"/>
      <c r="CX13" s="418"/>
      <c r="CY13" s="418"/>
      <c r="CZ13" s="418"/>
      <c r="DA13" s="419"/>
      <c r="DB13" s="417">
        <v>4.4000000000000004</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147</v>
      </c>
      <c r="M14" s="502"/>
      <c r="N14" s="502"/>
      <c r="O14" s="502"/>
      <c r="P14" s="502"/>
      <c r="Q14" s="503"/>
      <c r="R14" s="504">
        <v>62726</v>
      </c>
      <c r="S14" s="505"/>
      <c r="T14" s="505"/>
      <c r="U14" s="505"/>
      <c r="V14" s="506"/>
      <c r="W14" s="410"/>
      <c r="X14" s="411"/>
      <c r="Y14" s="411"/>
      <c r="Z14" s="411"/>
      <c r="AA14" s="411"/>
      <c r="AB14" s="400"/>
      <c r="AC14" s="507">
        <v>3.5</v>
      </c>
      <c r="AD14" s="508"/>
      <c r="AE14" s="508"/>
      <c r="AF14" s="508"/>
      <c r="AG14" s="509"/>
      <c r="AH14" s="507">
        <v>3.8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v>42.5</v>
      </c>
      <c r="CU14" s="519"/>
      <c r="CV14" s="519"/>
      <c r="CW14" s="519"/>
      <c r="CX14" s="519"/>
      <c r="CY14" s="519"/>
      <c r="CZ14" s="519"/>
      <c r="DA14" s="520"/>
      <c r="DB14" s="518">
        <v>32.700000000000003</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149</v>
      </c>
      <c r="N15" s="512"/>
      <c r="O15" s="512"/>
      <c r="P15" s="512"/>
      <c r="Q15" s="513"/>
      <c r="R15" s="504">
        <v>61401</v>
      </c>
      <c r="S15" s="505"/>
      <c r="T15" s="505"/>
      <c r="U15" s="505"/>
      <c r="V15" s="506"/>
      <c r="W15" s="436" t="s">
        <v>150</v>
      </c>
      <c r="X15" s="437"/>
      <c r="Y15" s="437"/>
      <c r="Z15" s="437"/>
      <c r="AA15" s="437"/>
      <c r="AB15" s="427"/>
      <c r="AC15" s="471">
        <v>5294</v>
      </c>
      <c r="AD15" s="472"/>
      <c r="AE15" s="472"/>
      <c r="AF15" s="472"/>
      <c r="AG15" s="514"/>
      <c r="AH15" s="471">
        <v>5684</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8470151</v>
      </c>
      <c r="BO15" s="384"/>
      <c r="BP15" s="384"/>
      <c r="BQ15" s="384"/>
      <c r="BR15" s="384"/>
      <c r="BS15" s="384"/>
      <c r="BT15" s="384"/>
      <c r="BU15" s="385"/>
      <c r="BV15" s="383">
        <v>8172718</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19</v>
      </c>
      <c r="AD16" s="508"/>
      <c r="AE16" s="508"/>
      <c r="AF16" s="508"/>
      <c r="AG16" s="509"/>
      <c r="AH16" s="507">
        <v>20.2</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10076282</v>
      </c>
      <c r="BO16" s="421"/>
      <c r="BP16" s="421"/>
      <c r="BQ16" s="421"/>
      <c r="BR16" s="421"/>
      <c r="BS16" s="421"/>
      <c r="BT16" s="421"/>
      <c r="BU16" s="422"/>
      <c r="BV16" s="420">
        <v>9679792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156</v>
      </c>
      <c r="N17" s="532"/>
      <c r="O17" s="532"/>
      <c r="P17" s="532"/>
      <c r="Q17" s="533"/>
      <c r="R17" s="526" t="s">
        <v>154</v>
      </c>
      <c r="S17" s="527"/>
      <c r="T17" s="527"/>
      <c r="U17" s="527"/>
      <c r="V17" s="528"/>
      <c r="W17" s="436" t="s">
        <v>157</v>
      </c>
      <c r="X17" s="437"/>
      <c r="Y17" s="437"/>
      <c r="Z17" s="437"/>
      <c r="AA17" s="437"/>
      <c r="AB17" s="427"/>
      <c r="AC17" s="471">
        <v>21540</v>
      </c>
      <c r="AD17" s="472"/>
      <c r="AE17" s="472"/>
      <c r="AF17" s="472"/>
      <c r="AG17" s="514"/>
      <c r="AH17" s="471">
        <v>21377</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10810126</v>
      </c>
      <c r="BO17" s="421"/>
      <c r="BP17" s="421"/>
      <c r="BQ17" s="421"/>
      <c r="BR17" s="421"/>
      <c r="BS17" s="421"/>
      <c r="BT17" s="421"/>
      <c r="BU17" s="422"/>
      <c r="BV17" s="420">
        <v>10421456</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35.479999999999997</v>
      </c>
      <c r="M18" s="544"/>
      <c r="N18" s="544"/>
      <c r="O18" s="544"/>
      <c r="P18" s="544"/>
      <c r="Q18" s="544"/>
      <c r="R18" s="545"/>
      <c r="S18" s="545"/>
      <c r="T18" s="545"/>
      <c r="U18" s="545"/>
      <c r="V18" s="546"/>
      <c r="W18" s="438"/>
      <c r="X18" s="439"/>
      <c r="Y18" s="439"/>
      <c r="Z18" s="439"/>
      <c r="AA18" s="439"/>
      <c r="AB18" s="430"/>
      <c r="AC18" s="547">
        <v>77.5</v>
      </c>
      <c r="AD18" s="548"/>
      <c r="AE18" s="548"/>
      <c r="AF18" s="548"/>
      <c r="AG18" s="549"/>
      <c r="AH18" s="547">
        <v>76</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11711675</v>
      </c>
      <c r="BO18" s="421"/>
      <c r="BP18" s="421"/>
      <c r="BQ18" s="421"/>
      <c r="BR18" s="421"/>
      <c r="BS18" s="421"/>
      <c r="BT18" s="421"/>
      <c r="BU18" s="422"/>
      <c r="BV18" s="420">
        <v>11336293</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1760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17154026</v>
      </c>
      <c r="BO19" s="421"/>
      <c r="BP19" s="421"/>
      <c r="BQ19" s="421"/>
      <c r="BR19" s="421"/>
      <c r="BS19" s="421"/>
      <c r="BT19" s="421"/>
      <c r="BU19" s="422"/>
      <c r="BV19" s="420">
        <v>16832384</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24141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20905546</v>
      </c>
      <c r="BO22" s="384"/>
      <c r="BP22" s="384"/>
      <c r="BQ22" s="384"/>
      <c r="BR22" s="384"/>
      <c r="BS22" s="384"/>
      <c r="BT22" s="384"/>
      <c r="BU22" s="385"/>
      <c r="BV22" s="383">
        <v>21487395</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14040641</v>
      </c>
      <c r="BO23" s="421"/>
      <c r="BP23" s="421"/>
      <c r="BQ23" s="421"/>
      <c r="BR23" s="421"/>
      <c r="BS23" s="421"/>
      <c r="BT23" s="421"/>
      <c r="BU23" s="422"/>
      <c r="BV23" s="420">
        <v>14203938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7470</v>
      </c>
      <c r="R24" s="472"/>
      <c r="S24" s="472"/>
      <c r="T24" s="472"/>
      <c r="U24" s="472"/>
      <c r="V24" s="514"/>
      <c r="W24" s="566"/>
      <c r="X24" s="567"/>
      <c r="Y24" s="568"/>
      <c r="Z24" s="470" t="s">
        <v>174</v>
      </c>
      <c r="AA24" s="450"/>
      <c r="AB24" s="450"/>
      <c r="AC24" s="450"/>
      <c r="AD24" s="450"/>
      <c r="AE24" s="450"/>
      <c r="AF24" s="450"/>
      <c r="AG24" s="451"/>
      <c r="AH24" s="471">
        <v>355</v>
      </c>
      <c r="AI24" s="472"/>
      <c r="AJ24" s="472"/>
      <c r="AK24" s="472"/>
      <c r="AL24" s="514"/>
      <c r="AM24" s="471">
        <v>1093045</v>
      </c>
      <c r="AN24" s="472"/>
      <c r="AO24" s="472"/>
      <c r="AP24" s="472"/>
      <c r="AQ24" s="472"/>
      <c r="AR24" s="514"/>
      <c r="AS24" s="471">
        <v>3079</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12029269</v>
      </c>
      <c r="BO24" s="421"/>
      <c r="BP24" s="421"/>
      <c r="BQ24" s="421"/>
      <c r="BR24" s="421"/>
      <c r="BS24" s="421"/>
      <c r="BT24" s="421"/>
      <c r="BU24" s="422"/>
      <c r="BV24" s="420">
        <v>12130828</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1</v>
      </c>
      <c r="M25" s="472"/>
      <c r="N25" s="472"/>
      <c r="O25" s="472"/>
      <c r="P25" s="514"/>
      <c r="Q25" s="471">
        <v>6555</v>
      </c>
      <c r="R25" s="472"/>
      <c r="S25" s="472"/>
      <c r="T25" s="472"/>
      <c r="U25" s="472"/>
      <c r="V25" s="514"/>
      <c r="W25" s="566"/>
      <c r="X25" s="567"/>
      <c r="Y25" s="568"/>
      <c r="Z25" s="470" t="s">
        <v>177</v>
      </c>
      <c r="AA25" s="450"/>
      <c r="AB25" s="450"/>
      <c r="AC25" s="450"/>
      <c r="AD25" s="450"/>
      <c r="AE25" s="450"/>
      <c r="AF25" s="450"/>
      <c r="AG25" s="451"/>
      <c r="AH25" s="471" t="s">
        <v>131</v>
      </c>
      <c r="AI25" s="472"/>
      <c r="AJ25" s="472"/>
      <c r="AK25" s="472"/>
      <c r="AL25" s="514"/>
      <c r="AM25" s="471" t="s">
        <v>132</v>
      </c>
      <c r="AN25" s="472"/>
      <c r="AO25" s="472"/>
      <c r="AP25" s="472"/>
      <c r="AQ25" s="472"/>
      <c r="AR25" s="514"/>
      <c r="AS25" s="471" t="s">
        <v>131</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12319549</v>
      </c>
      <c r="BO25" s="384"/>
      <c r="BP25" s="384"/>
      <c r="BQ25" s="384"/>
      <c r="BR25" s="384"/>
      <c r="BS25" s="384"/>
      <c r="BT25" s="384"/>
      <c r="BU25" s="385"/>
      <c r="BV25" s="383">
        <v>11891484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6370</v>
      </c>
      <c r="R26" s="472"/>
      <c r="S26" s="472"/>
      <c r="T26" s="472"/>
      <c r="U26" s="472"/>
      <c r="V26" s="514"/>
      <c r="W26" s="566"/>
      <c r="X26" s="567"/>
      <c r="Y26" s="568"/>
      <c r="Z26" s="470" t="s">
        <v>180</v>
      </c>
      <c r="AA26" s="572"/>
      <c r="AB26" s="572"/>
      <c r="AC26" s="572"/>
      <c r="AD26" s="572"/>
      <c r="AE26" s="572"/>
      <c r="AF26" s="572"/>
      <c r="AG26" s="573"/>
      <c r="AH26" s="471">
        <v>9</v>
      </c>
      <c r="AI26" s="472"/>
      <c r="AJ26" s="472"/>
      <c r="AK26" s="472"/>
      <c r="AL26" s="514"/>
      <c r="AM26" s="471">
        <v>23256</v>
      </c>
      <c r="AN26" s="472"/>
      <c r="AO26" s="472"/>
      <c r="AP26" s="472"/>
      <c r="AQ26" s="472"/>
      <c r="AR26" s="514"/>
      <c r="AS26" s="471">
        <v>2584</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131</v>
      </c>
      <c r="BO26" s="421"/>
      <c r="BP26" s="421"/>
      <c r="BQ26" s="421"/>
      <c r="BR26" s="421"/>
      <c r="BS26" s="421"/>
      <c r="BT26" s="421"/>
      <c r="BU26" s="422"/>
      <c r="BV26" s="420" t="s">
        <v>140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3900</v>
      </c>
      <c r="R27" s="472"/>
      <c r="S27" s="472"/>
      <c r="T27" s="472"/>
      <c r="U27" s="472"/>
      <c r="V27" s="514"/>
      <c r="W27" s="566"/>
      <c r="X27" s="567"/>
      <c r="Y27" s="568"/>
      <c r="Z27" s="470" t="s">
        <v>183</v>
      </c>
      <c r="AA27" s="450"/>
      <c r="AB27" s="450"/>
      <c r="AC27" s="450"/>
      <c r="AD27" s="450"/>
      <c r="AE27" s="450"/>
      <c r="AF27" s="450"/>
      <c r="AG27" s="451"/>
      <c r="AH27" s="471">
        <v>6</v>
      </c>
      <c r="AI27" s="472"/>
      <c r="AJ27" s="472"/>
      <c r="AK27" s="472"/>
      <c r="AL27" s="514"/>
      <c r="AM27" s="471">
        <v>23574</v>
      </c>
      <c r="AN27" s="472"/>
      <c r="AO27" s="472"/>
      <c r="AP27" s="472"/>
      <c r="AQ27" s="472"/>
      <c r="AR27" s="514"/>
      <c r="AS27" s="471">
        <v>3929</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1281117</v>
      </c>
      <c r="BO27" s="540"/>
      <c r="BP27" s="540"/>
      <c r="BQ27" s="540"/>
      <c r="BR27" s="540"/>
      <c r="BS27" s="540"/>
      <c r="BT27" s="540"/>
      <c r="BU27" s="541"/>
      <c r="BV27" s="539">
        <v>1281107</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3200</v>
      </c>
      <c r="R28" s="472"/>
      <c r="S28" s="472"/>
      <c r="T28" s="472"/>
      <c r="U28" s="472"/>
      <c r="V28" s="514"/>
      <c r="W28" s="566"/>
      <c r="X28" s="567"/>
      <c r="Y28" s="568"/>
      <c r="Z28" s="470" t="s">
        <v>186</v>
      </c>
      <c r="AA28" s="450"/>
      <c r="AB28" s="450"/>
      <c r="AC28" s="450"/>
      <c r="AD28" s="450"/>
      <c r="AE28" s="450"/>
      <c r="AF28" s="450"/>
      <c r="AG28" s="451"/>
      <c r="AH28" s="471" t="s">
        <v>131</v>
      </c>
      <c r="AI28" s="472"/>
      <c r="AJ28" s="472"/>
      <c r="AK28" s="472"/>
      <c r="AL28" s="514"/>
      <c r="AM28" s="471" t="s">
        <v>140</v>
      </c>
      <c r="AN28" s="472"/>
      <c r="AO28" s="472"/>
      <c r="AP28" s="472"/>
      <c r="AQ28" s="472"/>
      <c r="AR28" s="514"/>
      <c r="AS28" s="471" t="s">
        <v>131</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2071735</v>
      </c>
      <c r="BO28" s="384"/>
      <c r="BP28" s="384"/>
      <c r="BQ28" s="384"/>
      <c r="BR28" s="384"/>
      <c r="BS28" s="384"/>
      <c r="BT28" s="384"/>
      <c r="BU28" s="385"/>
      <c r="BV28" s="383">
        <v>2137301</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19</v>
      </c>
      <c r="M29" s="472"/>
      <c r="N29" s="472"/>
      <c r="O29" s="472"/>
      <c r="P29" s="514"/>
      <c r="Q29" s="471">
        <v>3000</v>
      </c>
      <c r="R29" s="472"/>
      <c r="S29" s="472"/>
      <c r="T29" s="472"/>
      <c r="U29" s="472"/>
      <c r="V29" s="514"/>
      <c r="W29" s="569"/>
      <c r="X29" s="570"/>
      <c r="Y29" s="571"/>
      <c r="Z29" s="470" t="s">
        <v>189</v>
      </c>
      <c r="AA29" s="450"/>
      <c r="AB29" s="450"/>
      <c r="AC29" s="450"/>
      <c r="AD29" s="450"/>
      <c r="AE29" s="450"/>
      <c r="AF29" s="450"/>
      <c r="AG29" s="451"/>
      <c r="AH29" s="471">
        <v>361</v>
      </c>
      <c r="AI29" s="472"/>
      <c r="AJ29" s="472"/>
      <c r="AK29" s="472"/>
      <c r="AL29" s="514"/>
      <c r="AM29" s="471">
        <v>1116619</v>
      </c>
      <c r="AN29" s="472"/>
      <c r="AO29" s="472"/>
      <c r="AP29" s="472"/>
      <c r="AQ29" s="472"/>
      <c r="AR29" s="514"/>
      <c r="AS29" s="471">
        <v>3093</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286003</v>
      </c>
      <c r="BO29" s="421"/>
      <c r="BP29" s="421"/>
      <c r="BQ29" s="421"/>
      <c r="BR29" s="421"/>
      <c r="BS29" s="421"/>
      <c r="BT29" s="421"/>
      <c r="BU29" s="422"/>
      <c r="BV29" s="420">
        <v>301003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101.2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1543117</v>
      </c>
      <c r="BO30" s="540"/>
      <c r="BP30" s="540"/>
      <c r="BQ30" s="540"/>
      <c r="BR30" s="540"/>
      <c r="BS30" s="540"/>
      <c r="BT30" s="540"/>
      <c r="BU30" s="541"/>
      <c r="BV30" s="539">
        <v>1531244</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198</v>
      </c>
      <c r="D33" s="444"/>
      <c r="E33" s="409" t="s">
        <v>199</v>
      </c>
      <c r="F33" s="409"/>
      <c r="G33" s="409"/>
      <c r="H33" s="409"/>
      <c r="I33" s="409"/>
      <c r="J33" s="409"/>
      <c r="K33" s="409"/>
      <c r="L33" s="409"/>
      <c r="M33" s="409"/>
      <c r="N33" s="409"/>
      <c r="O33" s="409"/>
      <c r="P33" s="409"/>
      <c r="Q33" s="409"/>
      <c r="R33" s="409"/>
      <c r="S33" s="409"/>
      <c r="T33" s="200"/>
      <c r="U33" s="444" t="s">
        <v>198</v>
      </c>
      <c r="V33" s="444"/>
      <c r="W33" s="409" t="s">
        <v>199</v>
      </c>
      <c r="X33" s="409"/>
      <c r="Y33" s="409"/>
      <c r="Z33" s="409"/>
      <c r="AA33" s="409"/>
      <c r="AB33" s="409"/>
      <c r="AC33" s="409"/>
      <c r="AD33" s="409"/>
      <c r="AE33" s="409"/>
      <c r="AF33" s="409"/>
      <c r="AG33" s="409"/>
      <c r="AH33" s="409"/>
      <c r="AI33" s="409"/>
      <c r="AJ33" s="409"/>
      <c r="AK33" s="409"/>
      <c r="AL33" s="200"/>
      <c r="AM33" s="444" t="s">
        <v>200</v>
      </c>
      <c r="AN33" s="444"/>
      <c r="AO33" s="409" t="s">
        <v>201</v>
      </c>
      <c r="AP33" s="409"/>
      <c r="AQ33" s="409"/>
      <c r="AR33" s="409"/>
      <c r="AS33" s="409"/>
      <c r="AT33" s="409"/>
      <c r="AU33" s="409"/>
      <c r="AV33" s="409"/>
      <c r="AW33" s="409"/>
      <c r="AX33" s="409"/>
      <c r="AY33" s="409"/>
      <c r="AZ33" s="409"/>
      <c r="BA33" s="409"/>
      <c r="BB33" s="409"/>
      <c r="BC33" s="409"/>
      <c r="BD33" s="201"/>
      <c r="BE33" s="409" t="s">
        <v>202</v>
      </c>
      <c r="BF33" s="409"/>
      <c r="BG33" s="409" t="s">
        <v>203</v>
      </c>
      <c r="BH33" s="409"/>
      <c r="BI33" s="409"/>
      <c r="BJ33" s="409"/>
      <c r="BK33" s="409"/>
      <c r="BL33" s="409"/>
      <c r="BM33" s="409"/>
      <c r="BN33" s="409"/>
      <c r="BO33" s="409"/>
      <c r="BP33" s="409"/>
      <c r="BQ33" s="409"/>
      <c r="BR33" s="409"/>
      <c r="BS33" s="409"/>
      <c r="BT33" s="409"/>
      <c r="BU33" s="409"/>
      <c r="BV33" s="201"/>
      <c r="BW33" s="444" t="s">
        <v>202</v>
      </c>
      <c r="BX33" s="444"/>
      <c r="BY33" s="409" t="s">
        <v>204</v>
      </c>
      <c r="BZ33" s="409"/>
      <c r="CA33" s="409"/>
      <c r="CB33" s="409"/>
      <c r="CC33" s="409"/>
      <c r="CD33" s="409"/>
      <c r="CE33" s="409"/>
      <c r="CF33" s="409"/>
      <c r="CG33" s="409"/>
      <c r="CH33" s="409"/>
      <c r="CI33" s="409"/>
      <c r="CJ33" s="409"/>
      <c r="CK33" s="409"/>
      <c r="CL33" s="409"/>
      <c r="CM33" s="409"/>
      <c r="CN33" s="200"/>
      <c r="CO33" s="444" t="s">
        <v>198</v>
      </c>
      <c r="CP33" s="444"/>
      <c r="CQ33" s="409" t="s">
        <v>205</v>
      </c>
      <c r="CR33" s="409"/>
      <c r="CS33" s="409"/>
      <c r="CT33" s="409"/>
      <c r="CU33" s="409"/>
      <c r="CV33" s="409"/>
      <c r="CW33" s="409"/>
      <c r="CX33" s="409"/>
      <c r="CY33" s="409"/>
      <c r="CZ33" s="409"/>
      <c r="DA33" s="409"/>
      <c r="DB33" s="409"/>
      <c r="DC33" s="409"/>
      <c r="DD33" s="409"/>
      <c r="DE33" s="409"/>
      <c r="DF33" s="200"/>
      <c r="DG33" s="609" t="s">
        <v>206</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白井市国民健康保険特別会計事業勘定</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白井市水道事業会計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千葉県市町村総合事務組合　一般会計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白井市介護保険特別会計保険事業勘定</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白井市下水道事業会計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千葉県市町村総合事務組合　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白井市後期高齢者医療特別会計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千葉県市町村総合事務組合　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千葉県市町村総合事務組合　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印旛郡市広域市町村圏事務組合　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印旛郡市広域市町村圏事務組合　水道用水供給事業</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印西地区消防組合　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印西地区環境整備事業組合　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印西地区環境整備事業組合　墓地事業特別会計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印西地区環境整備事業組合(平岡自然公園分)</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H+8gNVOcLbSczLUusEVGolwTLwgEa+yzhaPm/ly5Fu+3KhXHvSNRpMrEDmsgVABOJNtUWniKlLYx1e2vPZIgKg==" saltValue="1KN6qUaNVw/3CZz2aOQ3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229</v>
      </c>
      <c r="C5" s="623"/>
      <c r="D5" s="623"/>
      <c r="E5" s="623"/>
      <c r="F5" s="623"/>
      <c r="G5" s="623"/>
      <c r="H5" s="623"/>
      <c r="I5" s="623"/>
      <c r="J5" s="623"/>
      <c r="K5" s="623"/>
      <c r="L5" s="623"/>
      <c r="M5" s="623"/>
      <c r="N5" s="623"/>
      <c r="O5" s="623"/>
      <c r="P5" s="623"/>
      <c r="Q5" s="624"/>
      <c r="R5" s="625">
        <v>9754267</v>
      </c>
      <c r="S5" s="626"/>
      <c r="T5" s="626"/>
      <c r="U5" s="626"/>
      <c r="V5" s="626"/>
      <c r="W5" s="626"/>
      <c r="X5" s="626"/>
      <c r="Y5" s="627"/>
      <c r="Z5" s="628">
        <v>39.9</v>
      </c>
      <c r="AA5" s="628"/>
      <c r="AB5" s="628"/>
      <c r="AC5" s="628"/>
      <c r="AD5" s="629">
        <v>9151937</v>
      </c>
      <c r="AE5" s="629"/>
      <c r="AF5" s="629"/>
      <c r="AG5" s="629"/>
      <c r="AH5" s="629"/>
      <c r="AI5" s="629"/>
      <c r="AJ5" s="629"/>
      <c r="AK5" s="629"/>
      <c r="AL5" s="630">
        <v>71.7</v>
      </c>
      <c r="AM5" s="631"/>
      <c r="AN5" s="631"/>
      <c r="AO5" s="632"/>
      <c r="AP5" s="622" t="s">
        <v>230</v>
      </c>
      <c r="AQ5" s="623"/>
      <c r="AR5" s="623"/>
      <c r="AS5" s="623"/>
      <c r="AT5" s="623"/>
      <c r="AU5" s="623"/>
      <c r="AV5" s="623"/>
      <c r="AW5" s="623"/>
      <c r="AX5" s="623"/>
      <c r="AY5" s="623"/>
      <c r="AZ5" s="623"/>
      <c r="BA5" s="623"/>
      <c r="BB5" s="623"/>
      <c r="BC5" s="623"/>
      <c r="BD5" s="623"/>
      <c r="BE5" s="623"/>
      <c r="BF5" s="624"/>
      <c r="BG5" s="636">
        <v>9151937</v>
      </c>
      <c r="BH5" s="637"/>
      <c r="BI5" s="637"/>
      <c r="BJ5" s="637"/>
      <c r="BK5" s="637"/>
      <c r="BL5" s="637"/>
      <c r="BM5" s="637"/>
      <c r="BN5" s="638"/>
      <c r="BO5" s="639">
        <v>93.8</v>
      </c>
      <c r="BP5" s="639"/>
      <c r="BQ5" s="639"/>
      <c r="BR5" s="639"/>
      <c r="BS5" s="640" t="s">
        <v>132</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15">
      <c r="B6" s="633" t="s">
        <v>234</v>
      </c>
      <c r="C6" s="634"/>
      <c r="D6" s="634"/>
      <c r="E6" s="634"/>
      <c r="F6" s="634"/>
      <c r="G6" s="634"/>
      <c r="H6" s="634"/>
      <c r="I6" s="634"/>
      <c r="J6" s="634"/>
      <c r="K6" s="634"/>
      <c r="L6" s="634"/>
      <c r="M6" s="634"/>
      <c r="N6" s="634"/>
      <c r="O6" s="634"/>
      <c r="P6" s="634"/>
      <c r="Q6" s="635"/>
      <c r="R6" s="636">
        <v>163457</v>
      </c>
      <c r="S6" s="637"/>
      <c r="T6" s="637"/>
      <c r="U6" s="637"/>
      <c r="V6" s="637"/>
      <c r="W6" s="637"/>
      <c r="X6" s="637"/>
      <c r="Y6" s="638"/>
      <c r="Z6" s="639">
        <v>0.7</v>
      </c>
      <c r="AA6" s="639"/>
      <c r="AB6" s="639"/>
      <c r="AC6" s="639"/>
      <c r="AD6" s="640">
        <v>163457</v>
      </c>
      <c r="AE6" s="640"/>
      <c r="AF6" s="640"/>
      <c r="AG6" s="640"/>
      <c r="AH6" s="640"/>
      <c r="AI6" s="640"/>
      <c r="AJ6" s="640"/>
      <c r="AK6" s="640"/>
      <c r="AL6" s="641">
        <v>1.3</v>
      </c>
      <c r="AM6" s="642"/>
      <c r="AN6" s="642"/>
      <c r="AO6" s="643"/>
      <c r="AP6" s="633" t="s">
        <v>235</v>
      </c>
      <c r="AQ6" s="634"/>
      <c r="AR6" s="634"/>
      <c r="AS6" s="634"/>
      <c r="AT6" s="634"/>
      <c r="AU6" s="634"/>
      <c r="AV6" s="634"/>
      <c r="AW6" s="634"/>
      <c r="AX6" s="634"/>
      <c r="AY6" s="634"/>
      <c r="AZ6" s="634"/>
      <c r="BA6" s="634"/>
      <c r="BB6" s="634"/>
      <c r="BC6" s="634"/>
      <c r="BD6" s="634"/>
      <c r="BE6" s="634"/>
      <c r="BF6" s="635"/>
      <c r="BG6" s="636">
        <v>9151937</v>
      </c>
      <c r="BH6" s="637"/>
      <c r="BI6" s="637"/>
      <c r="BJ6" s="637"/>
      <c r="BK6" s="637"/>
      <c r="BL6" s="637"/>
      <c r="BM6" s="637"/>
      <c r="BN6" s="638"/>
      <c r="BO6" s="639">
        <v>93.8</v>
      </c>
      <c r="BP6" s="639"/>
      <c r="BQ6" s="639"/>
      <c r="BR6" s="639"/>
      <c r="BS6" s="640" t="s">
        <v>236</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183348</v>
      </c>
      <c r="CS6" s="637"/>
      <c r="CT6" s="637"/>
      <c r="CU6" s="637"/>
      <c r="CV6" s="637"/>
      <c r="CW6" s="637"/>
      <c r="CX6" s="637"/>
      <c r="CY6" s="638"/>
      <c r="CZ6" s="630">
        <v>0.8</v>
      </c>
      <c r="DA6" s="631"/>
      <c r="DB6" s="631"/>
      <c r="DC6" s="647"/>
      <c r="DD6" s="645" t="s">
        <v>132</v>
      </c>
      <c r="DE6" s="637"/>
      <c r="DF6" s="637"/>
      <c r="DG6" s="637"/>
      <c r="DH6" s="637"/>
      <c r="DI6" s="637"/>
      <c r="DJ6" s="637"/>
      <c r="DK6" s="637"/>
      <c r="DL6" s="637"/>
      <c r="DM6" s="637"/>
      <c r="DN6" s="637"/>
      <c r="DO6" s="637"/>
      <c r="DP6" s="638"/>
      <c r="DQ6" s="645">
        <v>183235</v>
      </c>
      <c r="DR6" s="637"/>
      <c r="DS6" s="637"/>
      <c r="DT6" s="637"/>
      <c r="DU6" s="637"/>
      <c r="DV6" s="637"/>
      <c r="DW6" s="637"/>
      <c r="DX6" s="637"/>
      <c r="DY6" s="637"/>
      <c r="DZ6" s="637"/>
      <c r="EA6" s="637"/>
      <c r="EB6" s="637"/>
      <c r="EC6" s="646"/>
    </row>
    <row r="7" spans="2:143" ht="11.25" customHeight="1" x14ac:dyDescent="0.15">
      <c r="B7" s="633" t="s">
        <v>238</v>
      </c>
      <c r="C7" s="634"/>
      <c r="D7" s="634"/>
      <c r="E7" s="634"/>
      <c r="F7" s="634"/>
      <c r="G7" s="634"/>
      <c r="H7" s="634"/>
      <c r="I7" s="634"/>
      <c r="J7" s="634"/>
      <c r="K7" s="634"/>
      <c r="L7" s="634"/>
      <c r="M7" s="634"/>
      <c r="N7" s="634"/>
      <c r="O7" s="634"/>
      <c r="P7" s="634"/>
      <c r="Q7" s="635"/>
      <c r="R7" s="636">
        <v>6125</v>
      </c>
      <c r="S7" s="637"/>
      <c r="T7" s="637"/>
      <c r="U7" s="637"/>
      <c r="V7" s="637"/>
      <c r="W7" s="637"/>
      <c r="X7" s="637"/>
      <c r="Y7" s="638"/>
      <c r="Z7" s="639">
        <v>0</v>
      </c>
      <c r="AA7" s="639"/>
      <c r="AB7" s="639"/>
      <c r="AC7" s="639"/>
      <c r="AD7" s="640">
        <v>6125</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4495694</v>
      </c>
      <c r="BH7" s="637"/>
      <c r="BI7" s="637"/>
      <c r="BJ7" s="637"/>
      <c r="BK7" s="637"/>
      <c r="BL7" s="637"/>
      <c r="BM7" s="637"/>
      <c r="BN7" s="638"/>
      <c r="BO7" s="639">
        <v>46.1</v>
      </c>
      <c r="BP7" s="639"/>
      <c r="BQ7" s="639"/>
      <c r="BR7" s="639"/>
      <c r="BS7" s="640" t="s">
        <v>236</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3025929</v>
      </c>
      <c r="CS7" s="637"/>
      <c r="CT7" s="637"/>
      <c r="CU7" s="637"/>
      <c r="CV7" s="637"/>
      <c r="CW7" s="637"/>
      <c r="CX7" s="637"/>
      <c r="CY7" s="638"/>
      <c r="CZ7" s="639">
        <v>13.1</v>
      </c>
      <c r="DA7" s="639"/>
      <c r="DB7" s="639"/>
      <c r="DC7" s="639"/>
      <c r="DD7" s="645">
        <v>35800</v>
      </c>
      <c r="DE7" s="637"/>
      <c r="DF7" s="637"/>
      <c r="DG7" s="637"/>
      <c r="DH7" s="637"/>
      <c r="DI7" s="637"/>
      <c r="DJ7" s="637"/>
      <c r="DK7" s="637"/>
      <c r="DL7" s="637"/>
      <c r="DM7" s="637"/>
      <c r="DN7" s="637"/>
      <c r="DO7" s="637"/>
      <c r="DP7" s="638"/>
      <c r="DQ7" s="645">
        <v>2699302</v>
      </c>
      <c r="DR7" s="637"/>
      <c r="DS7" s="637"/>
      <c r="DT7" s="637"/>
      <c r="DU7" s="637"/>
      <c r="DV7" s="637"/>
      <c r="DW7" s="637"/>
      <c r="DX7" s="637"/>
      <c r="DY7" s="637"/>
      <c r="DZ7" s="637"/>
      <c r="EA7" s="637"/>
      <c r="EB7" s="637"/>
      <c r="EC7" s="646"/>
    </row>
    <row r="8" spans="2:143" ht="11.25" customHeight="1" x14ac:dyDescent="0.15">
      <c r="B8" s="633" t="s">
        <v>241</v>
      </c>
      <c r="C8" s="634"/>
      <c r="D8" s="634"/>
      <c r="E8" s="634"/>
      <c r="F8" s="634"/>
      <c r="G8" s="634"/>
      <c r="H8" s="634"/>
      <c r="I8" s="634"/>
      <c r="J8" s="634"/>
      <c r="K8" s="634"/>
      <c r="L8" s="634"/>
      <c r="M8" s="634"/>
      <c r="N8" s="634"/>
      <c r="O8" s="634"/>
      <c r="P8" s="634"/>
      <c r="Q8" s="635"/>
      <c r="R8" s="636">
        <v>61855</v>
      </c>
      <c r="S8" s="637"/>
      <c r="T8" s="637"/>
      <c r="U8" s="637"/>
      <c r="V8" s="637"/>
      <c r="W8" s="637"/>
      <c r="X8" s="637"/>
      <c r="Y8" s="638"/>
      <c r="Z8" s="639">
        <v>0.3</v>
      </c>
      <c r="AA8" s="639"/>
      <c r="AB8" s="639"/>
      <c r="AC8" s="639"/>
      <c r="AD8" s="640">
        <v>61855</v>
      </c>
      <c r="AE8" s="640"/>
      <c r="AF8" s="640"/>
      <c r="AG8" s="640"/>
      <c r="AH8" s="640"/>
      <c r="AI8" s="640"/>
      <c r="AJ8" s="640"/>
      <c r="AK8" s="640"/>
      <c r="AL8" s="641">
        <v>0.5</v>
      </c>
      <c r="AM8" s="642"/>
      <c r="AN8" s="642"/>
      <c r="AO8" s="643"/>
      <c r="AP8" s="633" t="s">
        <v>242</v>
      </c>
      <c r="AQ8" s="634"/>
      <c r="AR8" s="634"/>
      <c r="AS8" s="634"/>
      <c r="AT8" s="634"/>
      <c r="AU8" s="634"/>
      <c r="AV8" s="634"/>
      <c r="AW8" s="634"/>
      <c r="AX8" s="634"/>
      <c r="AY8" s="634"/>
      <c r="AZ8" s="634"/>
      <c r="BA8" s="634"/>
      <c r="BB8" s="634"/>
      <c r="BC8" s="634"/>
      <c r="BD8" s="634"/>
      <c r="BE8" s="634"/>
      <c r="BF8" s="635"/>
      <c r="BG8" s="636">
        <v>115019</v>
      </c>
      <c r="BH8" s="637"/>
      <c r="BI8" s="637"/>
      <c r="BJ8" s="637"/>
      <c r="BK8" s="637"/>
      <c r="BL8" s="637"/>
      <c r="BM8" s="637"/>
      <c r="BN8" s="638"/>
      <c r="BO8" s="639">
        <v>1.2</v>
      </c>
      <c r="BP8" s="639"/>
      <c r="BQ8" s="639"/>
      <c r="BR8" s="639"/>
      <c r="BS8" s="640" t="s">
        <v>236</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8451875</v>
      </c>
      <c r="CS8" s="637"/>
      <c r="CT8" s="637"/>
      <c r="CU8" s="637"/>
      <c r="CV8" s="637"/>
      <c r="CW8" s="637"/>
      <c r="CX8" s="637"/>
      <c r="CY8" s="638"/>
      <c r="CZ8" s="639">
        <v>36.6</v>
      </c>
      <c r="DA8" s="639"/>
      <c r="DB8" s="639"/>
      <c r="DC8" s="639"/>
      <c r="DD8" s="645">
        <v>68036</v>
      </c>
      <c r="DE8" s="637"/>
      <c r="DF8" s="637"/>
      <c r="DG8" s="637"/>
      <c r="DH8" s="637"/>
      <c r="DI8" s="637"/>
      <c r="DJ8" s="637"/>
      <c r="DK8" s="637"/>
      <c r="DL8" s="637"/>
      <c r="DM8" s="637"/>
      <c r="DN8" s="637"/>
      <c r="DO8" s="637"/>
      <c r="DP8" s="638"/>
      <c r="DQ8" s="645">
        <v>4149537</v>
      </c>
      <c r="DR8" s="637"/>
      <c r="DS8" s="637"/>
      <c r="DT8" s="637"/>
      <c r="DU8" s="637"/>
      <c r="DV8" s="637"/>
      <c r="DW8" s="637"/>
      <c r="DX8" s="637"/>
      <c r="DY8" s="637"/>
      <c r="DZ8" s="637"/>
      <c r="EA8" s="637"/>
      <c r="EB8" s="637"/>
      <c r="EC8" s="646"/>
    </row>
    <row r="9" spans="2:143" ht="11.25" customHeight="1" x14ac:dyDescent="0.15">
      <c r="B9" s="633" t="s">
        <v>244</v>
      </c>
      <c r="C9" s="634"/>
      <c r="D9" s="634"/>
      <c r="E9" s="634"/>
      <c r="F9" s="634"/>
      <c r="G9" s="634"/>
      <c r="H9" s="634"/>
      <c r="I9" s="634"/>
      <c r="J9" s="634"/>
      <c r="K9" s="634"/>
      <c r="L9" s="634"/>
      <c r="M9" s="634"/>
      <c r="N9" s="634"/>
      <c r="O9" s="634"/>
      <c r="P9" s="634"/>
      <c r="Q9" s="635"/>
      <c r="R9" s="636">
        <v>49382</v>
      </c>
      <c r="S9" s="637"/>
      <c r="T9" s="637"/>
      <c r="U9" s="637"/>
      <c r="V9" s="637"/>
      <c r="W9" s="637"/>
      <c r="X9" s="637"/>
      <c r="Y9" s="638"/>
      <c r="Z9" s="639">
        <v>0.2</v>
      </c>
      <c r="AA9" s="639"/>
      <c r="AB9" s="639"/>
      <c r="AC9" s="639"/>
      <c r="AD9" s="640">
        <v>49382</v>
      </c>
      <c r="AE9" s="640"/>
      <c r="AF9" s="640"/>
      <c r="AG9" s="640"/>
      <c r="AH9" s="640"/>
      <c r="AI9" s="640"/>
      <c r="AJ9" s="640"/>
      <c r="AK9" s="640"/>
      <c r="AL9" s="641">
        <v>0.4</v>
      </c>
      <c r="AM9" s="642"/>
      <c r="AN9" s="642"/>
      <c r="AO9" s="643"/>
      <c r="AP9" s="633" t="s">
        <v>245</v>
      </c>
      <c r="AQ9" s="634"/>
      <c r="AR9" s="634"/>
      <c r="AS9" s="634"/>
      <c r="AT9" s="634"/>
      <c r="AU9" s="634"/>
      <c r="AV9" s="634"/>
      <c r="AW9" s="634"/>
      <c r="AX9" s="634"/>
      <c r="AY9" s="634"/>
      <c r="AZ9" s="634"/>
      <c r="BA9" s="634"/>
      <c r="BB9" s="634"/>
      <c r="BC9" s="634"/>
      <c r="BD9" s="634"/>
      <c r="BE9" s="634"/>
      <c r="BF9" s="635"/>
      <c r="BG9" s="636">
        <v>3934967</v>
      </c>
      <c r="BH9" s="637"/>
      <c r="BI9" s="637"/>
      <c r="BJ9" s="637"/>
      <c r="BK9" s="637"/>
      <c r="BL9" s="637"/>
      <c r="BM9" s="637"/>
      <c r="BN9" s="638"/>
      <c r="BO9" s="639">
        <v>40.299999999999997</v>
      </c>
      <c r="BP9" s="639"/>
      <c r="BQ9" s="639"/>
      <c r="BR9" s="639"/>
      <c r="BS9" s="640" t="s">
        <v>132</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2122166</v>
      </c>
      <c r="CS9" s="637"/>
      <c r="CT9" s="637"/>
      <c r="CU9" s="637"/>
      <c r="CV9" s="637"/>
      <c r="CW9" s="637"/>
      <c r="CX9" s="637"/>
      <c r="CY9" s="638"/>
      <c r="CZ9" s="639">
        <v>9.1999999999999993</v>
      </c>
      <c r="DA9" s="639"/>
      <c r="DB9" s="639"/>
      <c r="DC9" s="639"/>
      <c r="DD9" s="645">
        <v>15672</v>
      </c>
      <c r="DE9" s="637"/>
      <c r="DF9" s="637"/>
      <c r="DG9" s="637"/>
      <c r="DH9" s="637"/>
      <c r="DI9" s="637"/>
      <c r="DJ9" s="637"/>
      <c r="DK9" s="637"/>
      <c r="DL9" s="637"/>
      <c r="DM9" s="637"/>
      <c r="DN9" s="637"/>
      <c r="DO9" s="637"/>
      <c r="DP9" s="638"/>
      <c r="DQ9" s="645">
        <v>1716167</v>
      </c>
      <c r="DR9" s="637"/>
      <c r="DS9" s="637"/>
      <c r="DT9" s="637"/>
      <c r="DU9" s="637"/>
      <c r="DV9" s="637"/>
      <c r="DW9" s="637"/>
      <c r="DX9" s="637"/>
      <c r="DY9" s="637"/>
      <c r="DZ9" s="637"/>
      <c r="EA9" s="637"/>
      <c r="EB9" s="637"/>
      <c r="EC9" s="646"/>
    </row>
    <row r="10" spans="2:143" ht="11.25" customHeight="1" x14ac:dyDescent="0.15">
      <c r="B10" s="633" t="s">
        <v>247</v>
      </c>
      <c r="C10" s="634"/>
      <c r="D10" s="634"/>
      <c r="E10" s="634"/>
      <c r="F10" s="634"/>
      <c r="G10" s="634"/>
      <c r="H10" s="634"/>
      <c r="I10" s="634"/>
      <c r="J10" s="634"/>
      <c r="K10" s="634"/>
      <c r="L10" s="634"/>
      <c r="M10" s="634"/>
      <c r="N10" s="634"/>
      <c r="O10" s="634"/>
      <c r="P10" s="634"/>
      <c r="Q10" s="635"/>
      <c r="R10" s="636" t="s">
        <v>132</v>
      </c>
      <c r="S10" s="637"/>
      <c r="T10" s="637"/>
      <c r="U10" s="637"/>
      <c r="V10" s="637"/>
      <c r="W10" s="637"/>
      <c r="X10" s="637"/>
      <c r="Y10" s="638"/>
      <c r="Z10" s="639" t="s">
        <v>236</v>
      </c>
      <c r="AA10" s="639"/>
      <c r="AB10" s="639"/>
      <c r="AC10" s="639"/>
      <c r="AD10" s="640" t="s">
        <v>140</v>
      </c>
      <c r="AE10" s="640"/>
      <c r="AF10" s="640"/>
      <c r="AG10" s="640"/>
      <c r="AH10" s="640"/>
      <c r="AI10" s="640"/>
      <c r="AJ10" s="640"/>
      <c r="AK10" s="640"/>
      <c r="AL10" s="641" t="s">
        <v>132</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166472</v>
      </c>
      <c r="BH10" s="637"/>
      <c r="BI10" s="637"/>
      <c r="BJ10" s="637"/>
      <c r="BK10" s="637"/>
      <c r="BL10" s="637"/>
      <c r="BM10" s="637"/>
      <c r="BN10" s="638"/>
      <c r="BO10" s="639">
        <v>1.7</v>
      </c>
      <c r="BP10" s="639"/>
      <c r="BQ10" s="639"/>
      <c r="BR10" s="639"/>
      <c r="BS10" s="640" t="s">
        <v>236</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t="s">
        <v>236</v>
      </c>
      <c r="CS10" s="637"/>
      <c r="CT10" s="637"/>
      <c r="CU10" s="637"/>
      <c r="CV10" s="637"/>
      <c r="CW10" s="637"/>
      <c r="CX10" s="637"/>
      <c r="CY10" s="638"/>
      <c r="CZ10" s="639" t="s">
        <v>132</v>
      </c>
      <c r="DA10" s="639"/>
      <c r="DB10" s="639"/>
      <c r="DC10" s="639"/>
      <c r="DD10" s="645" t="s">
        <v>132</v>
      </c>
      <c r="DE10" s="637"/>
      <c r="DF10" s="637"/>
      <c r="DG10" s="637"/>
      <c r="DH10" s="637"/>
      <c r="DI10" s="637"/>
      <c r="DJ10" s="637"/>
      <c r="DK10" s="637"/>
      <c r="DL10" s="637"/>
      <c r="DM10" s="637"/>
      <c r="DN10" s="637"/>
      <c r="DO10" s="637"/>
      <c r="DP10" s="638"/>
      <c r="DQ10" s="645" t="s">
        <v>132</v>
      </c>
      <c r="DR10" s="637"/>
      <c r="DS10" s="637"/>
      <c r="DT10" s="637"/>
      <c r="DU10" s="637"/>
      <c r="DV10" s="637"/>
      <c r="DW10" s="637"/>
      <c r="DX10" s="637"/>
      <c r="DY10" s="637"/>
      <c r="DZ10" s="637"/>
      <c r="EA10" s="637"/>
      <c r="EB10" s="637"/>
      <c r="EC10" s="646"/>
    </row>
    <row r="11" spans="2:143" ht="11.25" customHeight="1" x14ac:dyDescent="0.15">
      <c r="B11" s="633" t="s">
        <v>250</v>
      </c>
      <c r="C11" s="634"/>
      <c r="D11" s="634"/>
      <c r="E11" s="634"/>
      <c r="F11" s="634"/>
      <c r="G11" s="634"/>
      <c r="H11" s="634"/>
      <c r="I11" s="634"/>
      <c r="J11" s="634"/>
      <c r="K11" s="634"/>
      <c r="L11" s="634"/>
      <c r="M11" s="634"/>
      <c r="N11" s="634"/>
      <c r="O11" s="634"/>
      <c r="P11" s="634"/>
      <c r="Q11" s="635"/>
      <c r="R11" s="636">
        <v>1453510</v>
      </c>
      <c r="S11" s="637"/>
      <c r="T11" s="637"/>
      <c r="U11" s="637"/>
      <c r="V11" s="637"/>
      <c r="W11" s="637"/>
      <c r="X11" s="637"/>
      <c r="Y11" s="638"/>
      <c r="Z11" s="641">
        <v>6</v>
      </c>
      <c r="AA11" s="642"/>
      <c r="AB11" s="642"/>
      <c r="AC11" s="648"/>
      <c r="AD11" s="645">
        <v>1453510</v>
      </c>
      <c r="AE11" s="637"/>
      <c r="AF11" s="637"/>
      <c r="AG11" s="637"/>
      <c r="AH11" s="637"/>
      <c r="AI11" s="637"/>
      <c r="AJ11" s="637"/>
      <c r="AK11" s="638"/>
      <c r="AL11" s="641">
        <v>11.4</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279236</v>
      </c>
      <c r="BH11" s="637"/>
      <c r="BI11" s="637"/>
      <c r="BJ11" s="637"/>
      <c r="BK11" s="637"/>
      <c r="BL11" s="637"/>
      <c r="BM11" s="637"/>
      <c r="BN11" s="638"/>
      <c r="BO11" s="639">
        <v>2.9</v>
      </c>
      <c r="BP11" s="639"/>
      <c r="BQ11" s="639"/>
      <c r="BR11" s="639"/>
      <c r="BS11" s="640" t="s">
        <v>236</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103959</v>
      </c>
      <c r="CS11" s="637"/>
      <c r="CT11" s="637"/>
      <c r="CU11" s="637"/>
      <c r="CV11" s="637"/>
      <c r="CW11" s="637"/>
      <c r="CX11" s="637"/>
      <c r="CY11" s="638"/>
      <c r="CZ11" s="639">
        <v>0.5</v>
      </c>
      <c r="DA11" s="639"/>
      <c r="DB11" s="639"/>
      <c r="DC11" s="639"/>
      <c r="DD11" s="645">
        <v>16210</v>
      </c>
      <c r="DE11" s="637"/>
      <c r="DF11" s="637"/>
      <c r="DG11" s="637"/>
      <c r="DH11" s="637"/>
      <c r="DI11" s="637"/>
      <c r="DJ11" s="637"/>
      <c r="DK11" s="637"/>
      <c r="DL11" s="637"/>
      <c r="DM11" s="637"/>
      <c r="DN11" s="637"/>
      <c r="DO11" s="637"/>
      <c r="DP11" s="638"/>
      <c r="DQ11" s="645">
        <v>87999</v>
      </c>
      <c r="DR11" s="637"/>
      <c r="DS11" s="637"/>
      <c r="DT11" s="637"/>
      <c r="DU11" s="637"/>
      <c r="DV11" s="637"/>
      <c r="DW11" s="637"/>
      <c r="DX11" s="637"/>
      <c r="DY11" s="637"/>
      <c r="DZ11" s="637"/>
      <c r="EA11" s="637"/>
      <c r="EB11" s="637"/>
      <c r="EC11" s="646"/>
    </row>
    <row r="12" spans="2:143" ht="11.25" customHeight="1" x14ac:dyDescent="0.15">
      <c r="B12" s="633" t="s">
        <v>253</v>
      </c>
      <c r="C12" s="634"/>
      <c r="D12" s="634"/>
      <c r="E12" s="634"/>
      <c r="F12" s="634"/>
      <c r="G12" s="634"/>
      <c r="H12" s="634"/>
      <c r="I12" s="634"/>
      <c r="J12" s="634"/>
      <c r="K12" s="634"/>
      <c r="L12" s="634"/>
      <c r="M12" s="634"/>
      <c r="N12" s="634"/>
      <c r="O12" s="634"/>
      <c r="P12" s="634"/>
      <c r="Q12" s="635"/>
      <c r="R12" s="636">
        <v>23807</v>
      </c>
      <c r="S12" s="637"/>
      <c r="T12" s="637"/>
      <c r="U12" s="637"/>
      <c r="V12" s="637"/>
      <c r="W12" s="637"/>
      <c r="X12" s="637"/>
      <c r="Y12" s="638"/>
      <c r="Z12" s="639">
        <v>0.1</v>
      </c>
      <c r="AA12" s="639"/>
      <c r="AB12" s="639"/>
      <c r="AC12" s="639"/>
      <c r="AD12" s="640">
        <v>23807</v>
      </c>
      <c r="AE12" s="640"/>
      <c r="AF12" s="640"/>
      <c r="AG12" s="640"/>
      <c r="AH12" s="640"/>
      <c r="AI12" s="640"/>
      <c r="AJ12" s="640"/>
      <c r="AK12" s="640"/>
      <c r="AL12" s="641">
        <v>0.2</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4068177</v>
      </c>
      <c r="BH12" s="637"/>
      <c r="BI12" s="637"/>
      <c r="BJ12" s="637"/>
      <c r="BK12" s="637"/>
      <c r="BL12" s="637"/>
      <c r="BM12" s="637"/>
      <c r="BN12" s="638"/>
      <c r="BO12" s="639">
        <v>41.7</v>
      </c>
      <c r="BP12" s="639"/>
      <c r="BQ12" s="639"/>
      <c r="BR12" s="639"/>
      <c r="BS12" s="640" t="s">
        <v>140</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433113</v>
      </c>
      <c r="CS12" s="637"/>
      <c r="CT12" s="637"/>
      <c r="CU12" s="637"/>
      <c r="CV12" s="637"/>
      <c r="CW12" s="637"/>
      <c r="CX12" s="637"/>
      <c r="CY12" s="638"/>
      <c r="CZ12" s="639">
        <v>1.9</v>
      </c>
      <c r="DA12" s="639"/>
      <c r="DB12" s="639"/>
      <c r="DC12" s="639"/>
      <c r="DD12" s="645" t="s">
        <v>140</v>
      </c>
      <c r="DE12" s="637"/>
      <c r="DF12" s="637"/>
      <c r="DG12" s="637"/>
      <c r="DH12" s="637"/>
      <c r="DI12" s="637"/>
      <c r="DJ12" s="637"/>
      <c r="DK12" s="637"/>
      <c r="DL12" s="637"/>
      <c r="DM12" s="637"/>
      <c r="DN12" s="637"/>
      <c r="DO12" s="637"/>
      <c r="DP12" s="638"/>
      <c r="DQ12" s="645">
        <v>389612</v>
      </c>
      <c r="DR12" s="637"/>
      <c r="DS12" s="637"/>
      <c r="DT12" s="637"/>
      <c r="DU12" s="637"/>
      <c r="DV12" s="637"/>
      <c r="DW12" s="637"/>
      <c r="DX12" s="637"/>
      <c r="DY12" s="637"/>
      <c r="DZ12" s="637"/>
      <c r="EA12" s="637"/>
      <c r="EB12" s="637"/>
      <c r="EC12" s="646"/>
    </row>
    <row r="13" spans="2:143" ht="11.25" customHeight="1" x14ac:dyDescent="0.15">
      <c r="B13" s="633" t="s">
        <v>256</v>
      </c>
      <c r="C13" s="634"/>
      <c r="D13" s="634"/>
      <c r="E13" s="634"/>
      <c r="F13" s="634"/>
      <c r="G13" s="634"/>
      <c r="H13" s="634"/>
      <c r="I13" s="634"/>
      <c r="J13" s="634"/>
      <c r="K13" s="634"/>
      <c r="L13" s="634"/>
      <c r="M13" s="634"/>
      <c r="N13" s="634"/>
      <c r="O13" s="634"/>
      <c r="P13" s="634"/>
      <c r="Q13" s="635"/>
      <c r="R13" s="636" t="s">
        <v>132</v>
      </c>
      <c r="S13" s="637"/>
      <c r="T13" s="637"/>
      <c r="U13" s="637"/>
      <c r="V13" s="637"/>
      <c r="W13" s="637"/>
      <c r="X13" s="637"/>
      <c r="Y13" s="638"/>
      <c r="Z13" s="639" t="s">
        <v>132</v>
      </c>
      <c r="AA13" s="639"/>
      <c r="AB13" s="639"/>
      <c r="AC13" s="639"/>
      <c r="AD13" s="640" t="s">
        <v>132</v>
      </c>
      <c r="AE13" s="640"/>
      <c r="AF13" s="640"/>
      <c r="AG13" s="640"/>
      <c r="AH13" s="640"/>
      <c r="AI13" s="640"/>
      <c r="AJ13" s="640"/>
      <c r="AK13" s="640"/>
      <c r="AL13" s="641" t="s">
        <v>236</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4046411</v>
      </c>
      <c r="BH13" s="637"/>
      <c r="BI13" s="637"/>
      <c r="BJ13" s="637"/>
      <c r="BK13" s="637"/>
      <c r="BL13" s="637"/>
      <c r="BM13" s="637"/>
      <c r="BN13" s="638"/>
      <c r="BO13" s="639">
        <v>41.5</v>
      </c>
      <c r="BP13" s="639"/>
      <c r="BQ13" s="639"/>
      <c r="BR13" s="639"/>
      <c r="BS13" s="640" t="s">
        <v>132</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1792067</v>
      </c>
      <c r="CS13" s="637"/>
      <c r="CT13" s="637"/>
      <c r="CU13" s="637"/>
      <c r="CV13" s="637"/>
      <c r="CW13" s="637"/>
      <c r="CX13" s="637"/>
      <c r="CY13" s="638"/>
      <c r="CZ13" s="639">
        <v>7.8</v>
      </c>
      <c r="DA13" s="639"/>
      <c r="DB13" s="639"/>
      <c r="DC13" s="639"/>
      <c r="DD13" s="645">
        <v>923362</v>
      </c>
      <c r="DE13" s="637"/>
      <c r="DF13" s="637"/>
      <c r="DG13" s="637"/>
      <c r="DH13" s="637"/>
      <c r="DI13" s="637"/>
      <c r="DJ13" s="637"/>
      <c r="DK13" s="637"/>
      <c r="DL13" s="637"/>
      <c r="DM13" s="637"/>
      <c r="DN13" s="637"/>
      <c r="DO13" s="637"/>
      <c r="DP13" s="638"/>
      <c r="DQ13" s="645">
        <v>1025413</v>
      </c>
      <c r="DR13" s="637"/>
      <c r="DS13" s="637"/>
      <c r="DT13" s="637"/>
      <c r="DU13" s="637"/>
      <c r="DV13" s="637"/>
      <c r="DW13" s="637"/>
      <c r="DX13" s="637"/>
      <c r="DY13" s="637"/>
      <c r="DZ13" s="637"/>
      <c r="EA13" s="637"/>
      <c r="EB13" s="637"/>
      <c r="EC13" s="646"/>
    </row>
    <row r="14" spans="2:143" ht="11.25" customHeight="1" x14ac:dyDescent="0.15">
      <c r="B14" s="633" t="s">
        <v>259</v>
      </c>
      <c r="C14" s="634"/>
      <c r="D14" s="634"/>
      <c r="E14" s="634"/>
      <c r="F14" s="634"/>
      <c r="G14" s="634"/>
      <c r="H14" s="634"/>
      <c r="I14" s="634"/>
      <c r="J14" s="634"/>
      <c r="K14" s="634"/>
      <c r="L14" s="634"/>
      <c r="M14" s="634"/>
      <c r="N14" s="634"/>
      <c r="O14" s="634"/>
      <c r="P14" s="634"/>
      <c r="Q14" s="635"/>
      <c r="R14" s="636">
        <v>552</v>
      </c>
      <c r="S14" s="637"/>
      <c r="T14" s="637"/>
      <c r="U14" s="637"/>
      <c r="V14" s="637"/>
      <c r="W14" s="637"/>
      <c r="X14" s="637"/>
      <c r="Y14" s="638"/>
      <c r="Z14" s="639">
        <v>0</v>
      </c>
      <c r="AA14" s="639"/>
      <c r="AB14" s="639"/>
      <c r="AC14" s="639"/>
      <c r="AD14" s="640">
        <v>552</v>
      </c>
      <c r="AE14" s="640"/>
      <c r="AF14" s="640"/>
      <c r="AG14" s="640"/>
      <c r="AH14" s="640"/>
      <c r="AI14" s="640"/>
      <c r="AJ14" s="640"/>
      <c r="AK14" s="640"/>
      <c r="AL14" s="641">
        <v>0</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128770</v>
      </c>
      <c r="BH14" s="637"/>
      <c r="BI14" s="637"/>
      <c r="BJ14" s="637"/>
      <c r="BK14" s="637"/>
      <c r="BL14" s="637"/>
      <c r="BM14" s="637"/>
      <c r="BN14" s="638"/>
      <c r="BO14" s="639">
        <v>1.3</v>
      </c>
      <c r="BP14" s="639"/>
      <c r="BQ14" s="639"/>
      <c r="BR14" s="639"/>
      <c r="BS14" s="640" t="s">
        <v>132</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1262257</v>
      </c>
      <c r="CS14" s="637"/>
      <c r="CT14" s="637"/>
      <c r="CU14" s="637"/>
      <c r="CV14" s="637"/>
      <c r="CW14" s="637"/>
      <c r="CX14" s="637"/>
      <c r="CY14" s="638"/>
      <c r="CZ14" s="639">
        <v>5.5</v>
      </c>
      <c r="DA14" s="639"/>
      <c r="DB14" s="639"/>
      <c r="DC14" s="639"/>
      <c r="DD14" s="645">
        <v>9637</v>
      </c>
      <c r="DE14" s="637"/>
      <c r="DF14" s="637"/>
      <c r="DG14" s="637"/>
      <c r="DH14" s="637"/>
      <c r="DI14" s="637"/>
      <c r="DJ14" s="637"/>
      <c r="DK14" s="637"/>
      <c r="DL14" s="637"/>
      <c r="DM14" s="637"/>
      <c r="DN14" s="637"/>
      <c r="DO14" s="637"/>
      <c r="DP14" s="638"/>
      <c r="DQ14" s="645">
        <v>1249609</v>
      </c>
      <c r="DR14" s="637"/>
      <c r="DS14" s="637"/>
      <c r="DT14" s="637"/>
      <c r="DU14" s="637"/>
      <c r="DV14" s="637"/>
      <c r="DW14" s="637"/>
      <c r="DX14" s="637"/>
      <c r="DY14" s="637"/>
      <c r="DZ14" s="637"/>
      <c r="EA14" s="637"/>
      <c r="EB14" s="637"/>
      <c r="EC14" s="646"/>
    </row>
    <row r="15" spans="2:143" ht="11.25" customHeight="1" x14ac:dyDescent="0.15">
      <c r="B15" s="633" t="s">
        <v>262</v>
      </c>
      <c r="C15" s="634"/>
      <c r="D15" s="634"/>
      <c r="E15" s="634"/>
      <c r="F15" s="634"/>
      <c r="G15" s="634"/>
      <c r="H15" s="634"/>
      <c r="I15" s="634"/>
      <c r="J15" s="634"/>
      <c r="K15" s="634"/>
      <c r="L15" s="634"/>
      <c r="M15" s="634"/>
      <c r="N15" s="634"/>
      <c r="O15" s="634"/>
      <c r="P15" s="634"/>
      <c r="Q15" s="635"/>
      <c r="R15" s="636" t="s">
        <v>132</v>
      </c>
      <c r="S15" s="637"/>
      <c r="T15" s="637"/>
      <c r="U15" s="637"/>
      <c r="V15" s="637"/>
      <c r="W15" s="637"/>
      <c r="X15" s="637"/>
      <c r="Y15" s="638"/>
      <c r="Z15" s="639" t="s">
        <v>132</v>
      </c>
      <c r="AA15" s="639"/>
      <c r="AB15" s="639"/>
      <c r="AC15" s="639"/>
      <c r="AD15" s="640" t="s">
        <v>236</v>
      </c>
      <c r="AE15" s="640"/>
      <c r="AF15" s="640"/>
      <c r="AG15" s="640"/>
      <c r="AH15" s="640"/>
      <c r="AI15" s="640"/>
      <c r="AJ15" s="640"/>
      <c r="AK15" s="640"/>
      <c r="AL15" s="641" t="s">
        <v>132</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459296</v>
      </c>
      <c r="BH15" s="637"/>
      <c r="BI15" s="637"/>
      <c r="BJ15" s="637"/>
      <c r="BK15" s="637"/>
      <c r="BL15" s="637"/>
      <c r="BM15" s="637"/>
      <c r="BN15" s="638"/>
      <c r="BO15" s="639">
        <v>4.7</v>
      </c>
      <c r="BP15" s="639"/>
      <c r="BQ15" s="639"/>
      <c r="BR15" s="639"/>
      <c r="BS15" s="640" t="s">
        <v>132</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3808781</v>
      </c>
      <c r="CS15" s="637"/>
      <c r="CT15" s="637"/>
      <c r="CU15" s="637"/>
      <c r="CV15" s="637"/>
      <c r="CW15" s="637"/>
      <c r="CX15" s="637"/>
      <c r="CY15" s="638"/>
      <c r="CZ15" s="639">
        <v>16.5</v>
      </c>
      <c r="DA15" s="639"/>
      <c r="DB15" s="639"/>
      <c r="DC15" s="639"/>
      <c r="DD15" s="645">
        <v>1034739</v>
      </c>
      <c r="DE15" s="637"/>
      <c r="DF15" s="637"/>
      <c r="DG15" s="637"/>
      <c r="DH15" s="637"/>
      <c r="DI15" s="637"/>
      <c r="DJ15" s="637"/>
      <c r="DK15" s="637"/>
      <c r="DL15" s="637"/>
      <c r="DM15" s="637"/>
      <c r="DN15" s="637"/>
      <c r="DO15" s="637"/>
      <c r="DP15" s="638"/>
      <c r="DQ15" s="645">
        <v>2414406</v>
      </c>
      <c r="DR15" s="637"/>
      <c r="DS15" s="637"/>
      <c r="DT15" s="637"/>
      <c r="DU15" s="637"/>
      <c r="DV15" s="637"/>
      <c r="DW15" s="637"/>
      <c r="DX15" s="637"/>
      <c r="DY15" s="637"/>
      <c r="DZ15" s="637"/>
      <c r="EA15" s="637"/>
      <c r="EB15" s="637"/>
      <c r="EC15" s="646"/>
    </row>
    <row r="16" spans="2:143" ht="11.25" customHeight="1" x14ac:dyDescent="0.15">
      <c r="B16" s="633" t="s">
        <v>265</v>
      </c>
      <c r="C16" s="634"/>
      <c r="D16" s="634"/>
      <c r="E16" s="634"/>
      <c r="F16" s="634"/>
      <c r="G16" s="634"/>
      <c r="H16" s="634"/>
      <c r="I16" s="634"/>
      <c r="J16" s="634"/>
      <c r="K16" s="634"/>
      <c r="L16" s="634"/>
      <c r="M16" s="634"/>
      <c r="N16" s="634"/>
      <c r="O16" s="634"/>
      <c r="P16" s="634"/>
      <c r="Q16" s="635"/>
      <c r="R16" s="636">
        <v>24930</v>
      </c>
      <c r="S16" s="637"/>
      <c r="T16" s="637"/>
      <c r="U16" s="637"/>
      <c r="V16" s="637"/>
      <c r="W16" s="637"/>
      <c r="X16" s="637"/>
      <c r="Y16" s="638"/>
      <c r="Z16" s="639">
        <v>0.1</v>
      </c>
      <c r="AA16" s="639"/>
      <c r="AB16" s="639"/>
      <c r="AC16" s="639"/>
      <c r="AD16" s="640">
        <v>24930</v>
      </c>
      <c r="AE16" s="640"/>
      <c r="AF16" s="640"/>
      <c r="AG16" s="640"/>
      <c r="AH16" s="640"/>
      <c r="AI16" s="640"/>
      <c r="AJ16" s="640"/>
      <c r="AK16" s="640"/>
      <c r="AL16" s="641">
        <v>0.2</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132</v>
      </c>
      <c r="BH16" s="637"/>
      <c r="BI16" s="637"/>
      <c r="BJ16" s="637"/>
      <c r="BK16" s="637"/>
      <c r="BL16" s="637"/>
      <c r="BM16" s="637"/>
      <c r="BN16" s="638"/>
      <c r="BO16" s="639" t="s">
        <v>140</v>
      </c>
      <c r="BP16" s="639"/>
      <c r="BQ16" s="639"/>
      <c r="BR16" s="639"/>
      <c r="BS16" s="640" t="s">
        <v>132</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t="s">
        <v>132</v>
      </c>
      <c r="CS16" s="637"/>
      <c r="CT16" s="637"/>
      <c r="CU16" s="637"/>
      <c r="CV16" s="637"/>
      <c r="CW16" s="637"/>
      <c r="CX16" s="637"/>
      <c r="CY16" s="638"/>
      <c r="CZ16" s="639" t="s">
        <v>140</v>
      </c>
      <c r="DA16" s="639"/>
      <c r="DB16" s="639"/>
      <c r="DC16" s="639"/>
      <c r="DD16" s="645" t="s">
        <v>140</v>
      </c>
      <c r="DE16" s="637"/>
      <c r="DF16" s="637"/>
      <c r="DG16" s="637"/>
      <c r="DH16" s="637"/>
      <c r="DI16" s="637"/>
      <c r="DJ16" s="637"/>
      <c r="DK16" s="637"/>
      <c r="DL16" s="637"/>
      <c r="DM16" s="637"/>
      <c r="DN16" s="637"/>
      <c r="DO16" s="637"/>
      <c r="DP16" s="638"/>
      <c r="DQ16" s="645" t="s">
        <v>132</v>
      </c>
      <c r="DR16" s="637"/>
      <c r="DS16" s="637"/>
      <c r="DT16" s="637"/>
      <c r="DU16" s="637"/>
      <c r="DV16" s="637"/>
      <c r="DW16" s="637"/>
      <c r="DX16" s="637"/>
      <c r="DY16" s="637"/>
      <c r="DZ16" s="637"/>
      <c r="EA16" s="637"/>
      <c r="EB16" s="637"/>
      <c r="EC16" s="646"/>
    </row>
    <row r="17" spans="2:133" ht="11.25" customHeight="1" x14ac:dyDescent="0.15">
      <c r="B17" s="633" t="s">
        <v>268</v>
      </c>
      <c r="C17" s="634"/>
      <c r="D17" s="634"/>
      <c r="E17" s="634"/>
      <c r="F17" s="634"/>
      <c r="G17" s="634"/>
      <c r="H17" s="634"/>
      <c r="I17" s="634"/>
      <c r="J17" s="634"/>
      <c r="K17" s="634"/>
      <c r="L17" s="634"/>
      <c r="M17" s="634"/>
      <c r="N17" s="634"/>
      <c r="O17" s="634"/>
      <c r="P17" s="634"/>
      <c r="Q17" s="635"/>
      <c r="R17" s="636">
        <v>96836</v>
      </c>
      <c r="S17" s="637"/>
      <c r="T17" s="637"/>
      <c r="U17" s="637"/>
      <c r="V17" s="637"/>
      <c r="W17" s="637"/>
      <c r="X17" s="637"/>
      <c r="Y17" s="638"/>
      <c r="Z17" s="639">
        <v>0.4</v>
      </c>
      <c r="AA17" s="639"/>
      <c r="AB17" s="639"/>
      <c r="AC17" s="639"/>
      <c r="AD17" s="640">
        <v>96836</v>
      </c>
      <c r="AE17" s="640"/>
      <c r="AF17" s="640"/>
      <c r="AG17" s="640"/>
      <c r="AH17" s="640"/>
      <c r="AI17" s="640"/>
      <c r="AJ17" s="640"/>
      <c r="AK17" s="640"/>
      <c r="AL17" s="641">
        <v>0.8</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132</v>
      </c>
      <c r="BH17" s="637"/>
      <c r="BI17" s="637"/>
      <c r="BJ17" s="637"/>
      <c r="BK17" s="637"/>
      <c r="BL17" s="637"/>
      <c r="BM17" s="637"/>
      <c r="BN17" s="638"/>
      <c r="BO17" s="639" t="s">
        <v>132</v>
      </c>
      <c r="BP17" s="639"/>
      <c r="BQ17" s="639"/>
      <c r="BR17" s="639"/>
      <c r="BS17" s="640" t="s">
        <v>236</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1887436</v>
      </c>
      <c r="CS17" s="637"/>
      <c r="CT17" s="637"/>
      <c r="CU17" s="637"/>
      <c r="CV17" s="637"/>
      <c r="CW17" s="637"/>
      <c r="CX17" s="637"/>
      <c r="CY17" s="638"/>
      <c r="CZ17" s="639">
        <v>8.1999999999999993</v>
      </c>
      <c r="DA17" s="639"/>
      <c r="DB17" s="639"/>
      <c r="DC17" s="639"/>
      <c r="DD17" s="645" t="s">
        <v>236</v>
      </c>
      <c r="DE17" s="637"/>
      <c r="DF17" s="637"/>
      <c r="DG17" s="637"/>
      <c r="DH17" s="637"/>
      <c r="DI17" s="637"/>
      <c r="DJ17" s="637"/>
      <c r="DK17" s="637"/>
      <c r="DL17" s="637"/>
      <c r="DM17" s="637"/>
      <c r="DN17" s="637"/>
      <c r="DO17" s="637"/>
      <c r="DP17" s="638"/>
      <c r="DQ17" s="645">
        <v>1887436</v>
      </c>
      <c r="DR17" s="637"/>
      <c r="DS17" s="637"/>
      <c r="DT17" s="637"/>
      <c r="DU17" s="637"/>
      <c r="DV17" s="637"/>
      <c r="DW17" s="637"/>
      <c r="DX17" s="637"/>
      <c r="DY17" s="637"/>
      <c r="DZ17" s="637"/>
      <c r="EA17" s="637"/>
      <c r="EB17" s="637"/>
      <c r="EC17" s="646"/>
    </row>
    <row r="18" spans="2:133" ht="11.25" customHeight="1" x14ac:dyDescent="0.15">
      <c r="B18" s="633" t="s">
        <v>271</v>
      </c>
      <c r="C18" s="634"/>
      <c r="D18" s="634"/>
      <c r="E18" s="634"/>
      <c r="F18" s="634"/>
      <c r="G18" s="634"/>
      <c r="H18" s="634"/>
      <c r="I18" s="634"/>
      <c r="J18" s="634"/>
      <c r="K18" s="634"/>
      <c r="L18" s="634"/>
      <c r="M18" s="634"/>
      <c r="N18" s="634"/>
      <c r="O18" s="634"/>
      <c r="P18" s="634"/>
      <c r="Q18" s="635"/>
      <c r="R18" s="636">
        <v>77851</v>
      </c>
      <c r="S18" s="637"/>
      <c r="T18" s="637"/>
      <c r="U18" s="637"/>
      <c r="V18" s="637"/>
      <c r="W18" s="637"/>
      <c r="X18" s="637"/>
      <c r="Y18" s="638"/>
      <c r="Z18" s="639">
        <v>0.3</v>
      </c>
      <c r="AA18" s="639"/>
      <c r="AB18" s="639"/>
      <c r="AC18" s="639"/>
      <c r="AD18" s="640">
        <v>77851</v>
      </c>
      <c r="AE18" s="640"/>
      <c r="AF18" s="640"/>
      <c r="AG18" s="640"/>
      <c r="AH18" s="640"/>
      <c r="AI18" s="640"/>
      <c r="AJ18" s="640"/>
      <c r="AK18" s="640"/>
      <c r="AL18" s="641">
        <v>0.6</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132</v>
      </c>
      <c r="BH18" s="637"/>
      <c r="BI18" s="637"/>
      <c r="BJ18" s="637"/>
      <c r="BK18" s="637"/>
      <c r="BL18" s="637"/>
      <c r="BM18" s="637"/>
      <c r="BN18" s="638"/>
      <c r="BO18" s="639" t="s">
        <v>236</v>
      </c>
      <c r="BP18" s="639"/>
      <c r="BQ18" s="639"/>
      <c r="BR18" s="639"/>
      <c r="BS18" s="640" t="s">
        <v>132</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236</v>
      </c>
      <c r="CS18" s="637"/>
      <c r="CT18" s="637"/>
      <c r="CU18" s="637"/>
      <c r="CV18" s="637"/>
      <c r="CW18" s="637"/>
      <c r="CX18" s="637"/>
      <c r="CY18" s="638"/>
      <c r="CZ18" s="639" t="s">
        <v>236</v>
      </c>
      <c r="DA18" s="639"/>
      <c r="DB18" s="639"/>
      <c r="DC18" s="639"/>
      <c r="DD18" s="645" t="s">
        <v>140</v>
      </c>
      <c r="DE18" s="637"/>
      <c r="DF18" s="637"/>
      <c r="DG18" s="637"/>
      <c r="DH18" s="637"/>
      <c r="DI18" s="637"/>
      <c r="DJ18" s="637"/>
      <c r="DK18" s="637"/>
      <c r="DL18" s="637"/>
      <c r="DM18" s="637"/>
      <c r="DN18" s="637"/>
      <c r="DO18" s="637"/>
      <c r="DP18" s="638"/>
      <c r="DQ18" s="645" t="s">
        <v>140</v>
      </c>
      <c r="DR18" s="637"/>
      <c r="DS18" s="637"/>
      <c r="DT18" s="637"/>
      <c r="DU18" s="637"/>
      <c r="DV18" s="637"/>
      <c r="DW18" s="637"/>
      <c r="DX18" s="637"/>
      <c r="DY18" s="637"/>
      <c r="DZ18" s="637"/>
      <c r="EA18" s="637"/>
      <c r="EB18" s="637"/>
      <c r="EC18" s="646"/>
    </row>
    <row r="19" spans="2:133" ht="11.25" customHeight="1" x14ac:dyDescent="0.15">
      <c r="B19" s="633" t="s">
        <v>274</v>
      </c>
      <c r="C19" s="634"/>
      <c r="D19" s="634"/>
      <c r="E19" s="634"/>
      <c r="F19" s="634"/>
      <c r="G19" s="634"/>
      <c r="H19" s="634"/>
      <c r="I19" s="634"/>
      <c r="J19" s="634"/>
      <c r="K19" s="634"/>
      <c r="L19" s="634"/>
      <c r="M19" s="634"/>
      <c r="N19" s="634"/>
      <c r="O19" s="634"/>
      <c r="P19" s="634"/>
      <c r="Q19" s="635"/>
      <c r="R19" s="636">
        <v>73584</v>
      </c>
      <c r="S19" s="637"/>
      <c r="T19" s="637"/>
      <c r="U19" s="637"/>
      <c r="V19" s="637"/>
      <c r="W19" s="637"/>
      <c r="X19" s="637"/>
      <c r="Y19" s="638"/>
      <c r="Z19" s="639">
        <v>0.3</v>
      </c>
      <c r="AA19" s="639"/>
      <c r="AB19" s="639"/>
      <c r="AC19" s="639"/>
      <c r="AD19" s="640">
        <v>73584</v>
      </c>
      <c r="AE19" s="640"/>
      <c r="AF19" s="640"/>
      <c r="AG19" s="640"/>
      <c r="AH19" s="640"/>
      <c r="AI19" s="640"/>
      <c r="AJ19" s="640"/>
      <c r="AK19" s="640"/>
      <c r="AL19" s="641">
        <v>0.6</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602330</v>
      </c>
      <c r="BH19" s="637"/>
      <c r="BI19" s="637"/>
      <c r="BJ19" s="637"/>
      <c r="BK19" s="637"/>
      <c r="BL19" s="637"/>
      <c r="BM19" s="637"/>
      <c r="BN19" s="638"/>
      <c r="BO19" s="639">
        <v>6.2</v>
      </c>
      <c r="BP19" s="639"/>
      <c r="BQ19" s="639"/>
      <c r="BR19" s="639"/>
      <c r="BS19" s="640" t="s">
        <v>140</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236</v>
      </c>
      <c r="CS19" s="637"/>
      <c r="CT19" s="637"/>
      <c r="CU19" s="637"/>
      <c r="CV19" s="637"/>
      <c r="CW19" s="637"/>
      <c r="CX19" s="637"/>
      <c r="CY19" s="638"/>
      <c r="CZ19" s="639" t="s">
        <v>140</v>
      </c>
      <c r="DA19" s="639"/>
      <c r="DB19" s="639"/>
      <c r="DC19" s="639"/>
      <c r="DD19" s="645" t="s">
        <v>236</v>
      </c>
      <c r="DE19" s="637"/>
      <c r="DF19" s="637"/>
      <c r="DG19" s="637"/>
      <c r="DH19" s="637"/>
      <c r="DI19" s="637"/>
      <c r="DJ19" s="637"/>
      <c r="DK19" s="637"/>
      <c r="DL19" s="637"/>
      <c r="DM19" s="637"/>
      <c r="DN19" s="637"/>
      <c r="DO19" s="637"/>
      <c r="DP19" s="638"/>
      <c r="DQ19" s="645" t="s">
        <v>132</v>
      </c>
      <c r="DR19" s="637"/>
      <c r="DS19" s="637"/>
      <c r="DT19" s="637"/>
      <c r="DU19" s="637"/>
      <c r="DV19" s="637"/>
      <c r="DW19" s="637"/>
      <c r="DX19" s="637"/>
      <c r="DY19" s="637"/>
      <c r="DZ19" s="637"/>
      <c r="EA19" s="637"/>
      <c r="EB19" s="637"/>
      <c r="EC19" s="646"/>
    </row>
    <row r="20" spans="2:133" ht="11.25" customHeight="1" x14ac:dyDescent="0.15">
      <c r="B20" s="649" t="s">
        <v>277</v>
      </c>
      <c r="C20" s="650"/>
      <c r="D20" s="650"/>
      <c r="E20" s="650"/>
      <c r="F20" s="650"/>
      <c r="G20" s="650"/>
      <c r="H20" s="650"/>
      <c r="I20" s="650"/>
      <c r="J20" s="650"/>
      <c r="K20" s="650"/>
      <c r="L20" s="650"/>
      <c r="M20" s="650"/>
      <c r="N20" s="650"/>
      <c r="O20" s="650"/>
      <c r="P20" s="650"/>
      <c r="Q20" s="651"/>
      <c r="R20" s="636">
        <v>4267</v>
      </c>
      <c r="S20" s="637"/>
      <c r="T20" s="637"/>
      <c r="U20" s="637"/>
      <c r="V20" s="637"/>
      <c r="W20" s="637"/>
      <c r="X20" s="637"/>
      <c r="Y20" s="638"/>
      <c r="Z20" s="639">
        <v>0</v>
      </c>
      <c r="AA20" s="639"/>
      <c r="AB20" s="639"/>
      <c r="AC20" s="639"/>
      <c r="AD20" s="640">
        <v>4267</v>
      </c>
      <c r="AE20" s="640"/>
      <c r="AF20" s="640"/>
      <c r="AG20" s="640"/>
      <c r="AH20" s="640"/>
      <c r="AI20" s="640"/>
      <c r="AJ20" s="640"/>
      <c r="AK20" s="640"/>
      <c r="AL20" s="641">
        <v>0</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602330</v>
      </c>
      <c r="BH20" s="637"/>
      <c r="BI20" s="637"/>
      <c r="BJ20" s="637"/>
      <c r="BK20" s="637"/>
      <c r="BL20" s="637"/>
      <c r="BM20" s="637"/>
      <c r="BN20" s="638"/>
      <c r="BO20" s="639">
        <v>6.2</v>
      </c>
      <c r="BP20" s="639"/>
      <c r="BQ20" s="639"/>
      <c r="BR20" s="639"/>
      <c r="BS20" s="640" t="s">
        <v>236</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23070931</v>
      </c>
      <c r="CS20" s="637"/>
      <c r="CT20" s="637"/>
      <c r="CU20" s="637"/>
      <c r="CV20" s="637"/>
      <c r="CW20" s="637"/>
      <c r="CX20" s="637"/>
      <c r="CY20" s="638"/>
      <c r="CZ20" s="639">
        <v>100</v>
      </c>
      <c r="DA20" s="639"/>
      <c r="DB20" s="639"/>
      <c r="DC20" s="639"/>
      <c r="DD20" s="645">
        <v>2103456</v>
      </c>
      <c r="DE20" s="637"/>
      <c r="DF20" s="637"/>
      <c r="DG20" s="637"/>
      <c r="DH20" s="637"/>
      <c r="DI20" s="637"/>
      <c r="DJ20" s="637"/>
      <c r="DK20" s="637"/>
      <c r="DL20" s="637"/>
      <c r="DM20" s="637"/>
      <c r="DN20" s="637"/>
      <c r="DO20" s="637"/>
      <c r="DP20" s="638"/>
      <c r="DQ20" s="645">
        <v>15802716</v>
      </c>
      <c r="DR20" s="637"/>
      <c r="DS20" s="637"/>
      <c r="DT20" s="637"/>
      <c r="DU20" s="637"/>
      <c r="DV20" s="637"/>
      <c r="DW20" s="637"/>
      <c r="DX20" s="637"/>
      <c r="DY20" s="637"/>
      <c r="DZ20" s="637"/>
      <c r="EA20" s="637"/>
      <c r="EB20" s="637"/>
      <c r="EC20" s="646"/>
    </row>
    <row r="21" spans="2:133" ht="11.25" customHeight="1" x14ac:dyDescent="0.15">
      <c r="B21" s="633" t="s">
        <v>280</v>
      </c>
      <c r="C21" s="634"/>
      <c r="D21" s="634"/>
      <c r="E21" s="634"/>
      <c r="F21" s="634"/>
      <c r="G21" s="634"/>
      <c r="H21" s="634"/>
      <c r="I21" s="634"/>
      <c r="J21" s="634"/>
      <c r="K21" s="634"/>
      <c r="L21" s="634"/>
      <c r="M21" s="634"/>
      <c r="N21" s="634"/>
      <c r="O21" s="634"/>
      <c r="P21" s="634"/>
      <c r="Q21" s="635"/>
      <c r="R21" s="636">
        <v>1726466</v>
      </c>
      <c r="S21" s="637"/>
      <c r="T21" s="637"/>
      <c r="U21" s="637"/>
      <c r="V21" s="637"/>
      <c r="W21" s="637"/>
      <c r="X21" s="637"/>
      <c r="Y21" s="638"/>
      <c r="Z21" s="639">
        <v>7.1</v>
      </c>
      <c r="AA21" s="639"/>
      <c r="AB21" s="639"/>
      <c r="AC21" s="639"/>
      <c r="AD21" s="640">
        <v>1606131</v>
      </c>
      <c r="AE21" s="640"/>
      <c r="AF21" s="640"/>
      <c r="AG21" s="640"/>
      <c r="AH21" s="640"/>
      <c r="AI21" s="640"/>
      <c r="AJ21" s="640"/>
      <c r="AK21" s="640"/>
      <c r="AL21" s="641">
        <v>12.6</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132</v>
      </c>
      <c r="BH21" s="637"/>
      <c r="BI21" s="637"/>
      <c r="BJ21" s="637"/>
      <c r="BK21" s="637"/>
      <c r="BL21" s="637"/>
      <c r="BM21" s="637"/>
      <c r="BN21" s="638"/>
      <c r="BO21" s="639" t="s">
        <v>236</v>
      </c>
      <c r="BP21" s="639"/>
      <c r="BQ21" s="639"/>
      <c r="BR21" s="639"/>
      <c r="BS21" s="640" t="s">
        <v>132</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15">
      <c r="B22" s="633" t="s">
        <v>282</v>
      </c>
      <c r="C22" s="634"/>
      <c r="D22" s="634"/>
      <c r="E22" s="634"/>
      <c r="F22" s="634"/>
      <c r="G22" s="634"/>
      <c r="H22" s="634"/>
      <c r="I22" s="634"/>
      <c r="J22" s="634"/>
      <c r="K22" s="634"/>
      <c r="L22" s="634"/>
      <c r="M22" s="634"/>
      <c r="N22" s="634"/>
      <c r="O22" s="634"/>
      <c r="P22" s="634"/>
      <c r="Q22" s="635"/>
      <c r="R22" s="636">
        <v>1606131</v>
      </c>
      <c r="S22" s="637"/>
      <c r="T22" s="637"/>
      <c r="U22" s="637"/>
      <c r="V22" s="637"/>
      <c r="W22" s="637"/>
      <c r="X22" s="637"/>
      <c r="Y22" s="638"/>
      <c r="Z22" s="639">
        <v>6.6</v>
      </c>
      <c r="AA22" s="639"/>
      <c r="AB22" s="639"/>
      <c r="AC22" s="639"/>
      <c r="AD22" s="640">
        <v>1606131</v>
      </c>
      <c r="AE22" s="640"/>
      <c r="AF22" s="640"/>
      <c r="AG22" s="640"/>
      <c r="AH22" s="640"/>
      <c r="AI22" s="640"/>
      <c r="AJ22" s="640"/>
      <c r="AK22" s="640"/>
      <c r="AL22" s="641">
        <v>12.6</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236</v>
      </c>
      <c r="BH22" s="637"/>
      <c r="BI22" s="637"/>
      <c r="BJ22" s="637"/>
      <c r="BK22" s="637"/>
      <c r="BL22" s="637"/>
      <c r="BM22" s="637"/>
      <c r="BN22" s="638"/>
      <c r="BO22" s="639" t="s">
        <v>132</v>
      </c>
      <c r="BP22" s="639"/>
      <c r="BQ22" s="639"/>
      <c r="BR22" s="639"/>
      <c r="BS22" s="640" t="s">
        <v>132</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285</v>
      </c>
      <c r="C23" s="634"/>
      <c r="D23" s="634"/>
      <c r="E23" s="634"/>
      <c r="F23" s="634"/>
      <c r="G23" s="634"/>
      <c r="H23" s="634"/>
      <c r="I23" s="634"/>
      <c r="J23" s="634"/>
      <c r="K23" s="634"/>
      <c r="L23" s="634"/>
      <c r="M23" s="634"/>
      <c r="N23" s="634"/>
      <c r="O23" s="634"/>
      <c r="P23" s="634"/>
      <c r="Q23" s="635"/>
      <c r="R23" s="636">
        <v>120264</v>
      </c>
      <c r="S23" s="637"/>
      <c r="T23" s="637"/>
      <c r="U23" s="637"/>
      <c r="V23" s="637"/>
      <c r="W23" s="637"/>
      <c r="X23" s="637"/>
      <c r="Y23" s="638"/>
      <c r="Z23" s="639">
        <v>0.5</v>
      </c>
      <c r="AA23" s="639"/>
      <c r="AB23" s="639"/>
      <c r="AC23" s="639"/>
      <c r="AD23" s="640" t="s">
        <v>132</v>
      </c>
      <c r="AE23" s="640"/>
      <c r="AF23" s="640"/>
      <c r="AG23" s="640"/>
      <c r="AH23" s="640"/>
      <c r="AI23" s="640"/>
      <c r="AJ23" s="640"/>
      <c r="AK23" s="640"/>
      <c r="AL23" s="641" t="s">
        <v>140</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v>602330</v>
      </c>
      <c r="BH23" s="637"/>
      <c r="BI23" s="637"/>
      <c r="BJ23" s="637"/>
      <c r="BK23" s="637"/>
      <c r="BL23" s="637"/>
      <c r="BM23" s="637"/>
      <c r="BN23" s="638"/>
      <c r="BO23" s="639">
        <v>6.2</v>
      </c>
      <c r="BP23" s="639"/>
      <c r="BQ23" s="639"/>
      <c r="BR23" s="639"/>
      <c r="BS23" s="640" t="s">
        <v>132</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5" t="s">
        <v>290</v>
      </c>
      <c r="DM23" s="666"/>
      <c r="DN23" s="666"/>
      <c r="DO23" s="666"/>
      <c r="DP23" s="666"/>
      <c r="DQ23" s="666"/>
      <c r="DR23" s="666"/>
      <c r="DS23" s="666"/>
      <c r="DT23" s="666"/>
      <c r="DU23" s="666"/>
      <c r="DV23" s="667"/>
      <c r="DW23" s="618" t="s">
        <v>291</v>
      </c>
      <c r="DX23" s="619"/>
      <c r="DY23" s="619"/>
      <c r="DZ23" s="619"/>
      <c r="EA23" s="619"/>
      <c r="EB23" s="619"/>
      <c r="EC23" s="620"/>
    </row>
    <row r="24" spans="2:133" ht="11.25" customHeight="1" x14ac:dyDescent="0.15">
      <c r="B24" s="633" t="s">
        <v>292</v>
      </c>
      <c r="C24" s="634"/>
      <c r="D24" s="634"/>
      <c r="E24" s="634"/>
      <c r="F24" s="634"/>
      <c r="G24" s="634"/>
      <c r="H24" s="634"/>
      <c r="I24" s="634"/>
      <c r="J24" s="634"/>
      <c r="K24" s="634"/>
      <c r="L24" s="634"/>
      <c r="M24" s="634"/>
      <c r="N24" s="634"/>
      <c r="O24" s="634"/>
      <c r="P24" s="634"/>
      <c r="Q24" s="635"/>
      <c r="R24" s="636">
        <v>71</v>
      </c>
      <c r="S24" s="637"/>
      <c r="T24" s="637"/>
      <c r="U24" s="637"/>
      <c r="V24" s="637"/>
      <c r="W24" s="637"/>
      <c r="X24" s="637"/>
      <c r="Y24" s="638"/>
      <c r="Z24" s="639">
        <v>0</v>
      </c>
      <c r="AA24" s="639"/>
      <c r="AB24" s="639"/>
      <c r="AC24" s="639"/>
      <c r="AD24" s="640" t="s">
        <v>132</v>
      </c>
      <c r="AE24" s="640"/>
      <c r="AF24" s="640"/>
      <c r="AG24" s="640"/>
      <c r="AH24" s="640"/>
      <c r="AI24" s="640"/>
      <c r="AJ24" s="640"/>
      <c r="AK24" s="640"/>
      <c r="AL24" s="641" t="s">
        <v>236</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132</v>
      </c>
      <c r="BH24" s="637"/>
      <c r="BI24" s="637"/>
      <c r="BJ24" s="637"/>
      <c r="BK24" s="637"/>
      <c r="BL24" s="637"/>
      <c r="BM24" s="637"/>
      <c r="BN24" s="638"/>
      <c r="BO24" s="639" t="s">
        <v>236</v>
      </c>
      <c r="BP24" s="639"/>
      <c r="BQ24" s="639"/>
      <c r="BR24" s="639"/>
      <c r="BS24" s="640" t="s">
        <v>132</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10293391</v>
      </c>
      <c r="CS24" s="626"/>
      <c r="CT24" s="626"/>
      <c r="CU24" s="626"/>
      <c r="CV24" s="626"/>
      <c r="CW24" s="626"/>
      <c r="CX24" s="626"/>
      <c r="CY24" s="627"/>
      <c r="CZ24" s="630">
        <v>44.6</v>
      </c>
      <c r="DA24" s="631"/>
      <c r="DB24" s="631"/>
      <c r="DC24" s="647"/>
      <c r="DD24" s="668">
        <v>6093419</v>
      </c>
      <c r="DE24" s="626"/>
      <c r="DF24" s="626"/>
      <c r="DG24" s="626"/>
      <c r="DH24" s="626"/>
      <c r="DI24" s="626"/>
      <c r="DJ24" s="626"/>
      <c r="DK24" s="627"/>
      <c r="DL24" s="668">
        <v>5341740</v>
      </c>
      <c r="DM24" s="626"/>
      <c r="DN24" s="626"/>
      <c r="DO24" s="626"/>
      <c r="DP24" s="626"/>
      <c r="DQ24" s="626"/>
      <c r="DR24" s="626"/>
      <c r="DS24" s="626"/>
      <c r="DT24" s="626"/>
      <c r="DU24" s="626"/>
      <c r="DV24" s="627"/>
      <c r="DW24" s="630">
        <v>40.9</v>
      </c>
      <c r="DX24" s="631"/>
      <c r="DY24" s="631"/>
      <c r="DZ24" s="631"/>
      <c r="EA24" s="631"/>
      <c r="EB24" s="631"/>
      <c r="EC24" s="632"/>
    </row>
    <row r="25" spans="2:133" ht="11.25" customHeight="1" x14ac:dyDescent="0.15">
      <c r="B25" s="633" t="s">
        <v>295</v>
      </c>
      <c r="C25" s="634"/>
      <c r="D25" s="634"/>
      <c r="E25" s="634"/>
      <c r="F25" s="634"/>
      <c r="G25" s="634"/>
      <c r="H25" s="634"/>
      <c r="I25" s="634"/>
      <c r="J25" s="634"/>
      <c r="K25" s="634"/>
      <c r="L25" s="634"/>
      <c r="M25" s="634"/>
      <c r="N25" s="634"/>
      <c r="O25" s="634"/>
      <c r="P25" s="634"/>
      <c r="Q25" s="635"/>
      <c r="R25" s="636">
        <v>13439038</v>
      </c>
      <c r="S25" s="637"/>
      <c r="T25" s="637"/>
      <c r="U25" s="637"/>
      <c r="V25" s="637"/>
      <c r="W25" s="637"/>
      <c r="X25" s="637"/>
      <c r="Y25" s="638"/>
      <c r="Z25" s="639">
        <v>55</v>
      </c>
      <c r="AA25" s="639"/>
      <c r="AB25" s="639"/>
      <c r="AC25" s="639"/>
      <c r="AD25" s="640">
        <v>12716373</v>
      </c>
      <c r="AE25" s="640"/>
      <c r="AF25" s="640"/>
      <c r="AG25" s="640"/>
      <c r="AH25" s="640"/>
      <c r="AI25" s="640"/>
      <c r="AJ25" s="640"/>
      <c r="AK25" s="640"/>
      <c r="AL25" s="641">
        <v>99.6</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236</v>
      </c>
      <c r="BH25" s="637"/>
      <c r="BI25" s="637"/>
      <c r="BJ25" s="637"/>
      <c r="BK25" s="637"/>
      <c r="BL25" s="637"/>
      <c r="BM25" s="637"/>
      <c r="BN25" s="638"/>
      <c r="BO25" s="639" t="s">
        <v>236</v>
      </c>
      <c r="BP25" s="639"/>
      <c r="BQ25" s="639"/>
      <c r="BR25" s="639"/>
      <c r="BS25" s="640" t="s">
        <v>236</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3181146</v>
      </c>
      <c r="CS25" s="657"/>
      <c r="CT25" s="657"/>
      <c r="CU25" s="657"/>
      <c r="CV25" s="657"/>
      <c r="CW25" s="657"/>
      <c r="CX25" s="657"/>
      <c r="CY25" s="658"/>
      <c r="CZ25" s="641">
        <v>13.8</v>
      </c>
      <c r="DA25" s="669"/>
      <c r="DB25" s="669"/>
      <c r="DC25" s="671"/>
      <c r="DD25" s="645">
        <v>2919981</v>
      </c>
      <c r="DE25" s="657"/>
      <c r="DF25" s="657"/>
      <c r="DG25" s="657"/>
      <c r="DH25" s="657"/>
      <c r="DI25" s="657"/>
      <c r="DJ25" s="657"/>
      <c r="DK25" s="658"/>
      <c r="DL25" s="645">
        <v>2260302</v>
      </c>
      <c r="DM25" s="657"/>
      <c r="DN25" s="657"/>
      <c r="DO25" s="657"/>
      <c r="DP25" s="657"/>
      <c r="DQ25" s="657"/>
      <c r="DR25" s="657"/>
      <c r="DS25" s="657"/>
      <c r="DT25" s="657"/>
      <c r="DU25" s="657"/>
      <c r="DV25" s="658"/>
      <c r="DW25" s="641">
        <v>17.3</v>
      </c>
      <c r="DX25" s="669"/>
      <c r="DY25" s="669"/>
      <c r="DZ25" s="669"/>
      <c r="EA25" s="669"/>
      <c r="EB25" s="669"/>
      <c r="EC25" s="670"/>
    </row>
    <row r="26" spans="2:133" ht="11.25" customHeight="1" x14ac:dyDescent="0.15">
      <c r="B26" s="633" t="s">
        <v>298</v>
      </c>
      <c r="C26" s="634"/>
      <c r="D26" s="634"/>
      <c r="E26" s="634"/>
      <c r="F26" s="634"/>
      <c r="G26" s="634"/>
      <c r="H26" s="634"/>
      <c r="I26" s="634"/>
      <c r="J26" s="634"/>
      <c r="K26" s="634"/>
      <c r="L26" s="634"/>
      <c r="M26" s="634"/>
      <c r="N26" s="634"/>
      <c r="O26" s="634"/>
      <c r="P26" s="634"/>
      <c r="Q26" s="635"/>
      <c r="R26" s="636">
        <v>5836</v>
      </c>
      <c r="S26" s="637"/>
      <c r="T26" s="637"/>
      <c r="U26" s="637"/>
      <c r="V26" s="637"/>
      <c r="W26" s="637"/>
      <c r="X26" s="637"/>
      <c r="Y26" s="638"/>
      <c r="Z26" s="639">
        <v>0</v>
      </c>
      <c r="AA26" s="639"/>
      <c r="AB26" s="639"/>
      <c r="AC26" s="639"/>
      <c r="AD26" s="640">
        <v>5836</v>
      </c>
      <c r="AE26" s="640"/>
      <c r="AF26" s="640"/>
      <c r="AG26" s="640"/>
      <c r="AH26" s="640"/>
      <c r="AI26" s="640"/>
      <c r="AJ26" s="640"/>
      <c r="AK26" s="640"/>
      <c r="AL26" s="641">
        <v>0</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236</v>
      </c>
      <c r="BH26" s="637"/>
      <c r="BI26" s="637"/>
      <c r="BJ26" s="637"/>
      <c r="BK26" s="637"/>
      <c r="BL26" s="637"/>
      <c r="BM26" s="637"/>
      <c r="BN26" s="638"/>
      <c r="BO26" s="639" t="s">
        <v>132</v>
      </c>
      <c r="BP26" s="639"/>
      <c r="BQ26" s="639"/>
      <c r="BR26" s="639"/>
      <c r="BS26" s="640" t="s">
        <v>140</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2056210</v>
      </c>
      <c r="CS26" s="637"/>
      <c r="CT26" s="637"/>
      <c r="CU26" s="637"/>
      <c r="CV26" s="637"/>
      <c r="CW26" s="637"/>
      <c r="CX26" s="637"/>
      <c r="CY26" s="638"/>
      <c r="CZ26" s="641">
        <v>8.9</v>
      </c>
      <c r="DA26" s="669"/>
      <c r="DB26" s="669"/>
      <c r="DC26" s="671"/>
      <c r="DD26" s="645">
        <v>1855585</v>
      </c>
      <c r="DE26" s="637"/>
      <c r="DF26" s="637"/>
      <c r="DG26" s="637"/>
      <c r="DH26" s="637"/>
      <c r="DI26" s="637"/>
      <c r="DJ26" s="637"/>
      <c r="DK26" s="638"/>
      <c r="DL26" s="645" t="s">
        <v>236</v>
      </c>
      <c r="DM26" s="637"/>
      <c r="DN26" s="637"/>
      <c r="DO26" s="637"/>
      <c r="DP26" s="637"/>
      <c r="DQ26" s="637"/>
      <c r="DR26" s="637"/>
      <c r="DS26" s="637"/>
      <c r="DT26" s="637"/>
      <c r="DU26" s="637"/>
      <c r="DV26" s="638"/>
      <c r="DW26" s="641" t="s">
        <v>132</v>
      </c>
      <c r="DX26" s="669"/>
      <c r="DY26" s="669"/>
      <c r="DZ26" s="669"/>
      <c r="EA26" s="669"/>
      <c r="EB26" s="669"/>
      <c r="EC26" s="670"/>
    </row>
    <row r="27" spans="2:133" ht="11.25" customHeight="1" x14ac:dyDescent="0.15">
      <c r="B27" s="633" t="s">
        <v>301</v>
      </c>
      <c r="C27" s="634"/>
      <c r="D27" s="634"/>
      <c r="E27" s="634"/>
      <c r="F27" s="634"/>
      <c r="G27" s="634"/>
      <c r="H27" s="634"/>
      <c r="I27" s="634"/>
      <c r="J27" s="634"/>
      <c r="K27" s="634"/>
      <c r="L27" s="634"/>
      <c r="M27" s="634"/>
      <c r="N27" s="634"/>
      <c r="O27" s="634"/>
      <c r="P27" s="634"/>
      <c r="Q27" s="635"/>
      <c r="R27" s="636">
        <v>423865</v>
      </c>
      <c r="S27" s="637"/>
      <c r="T27" s="637"/>
      <c r="U27" s="637"/>
      <c r="V27" s="637"/>
      <c r="W27" s="637"/>
      <c r="X27" s="637"/>
      <c r="Y27" s="638"/>
      <c r="Z27" s="639">
        <v>1.7</v>
      </c>
      <c r="AA27" s="639"/>
      <c r="AB27" s="639"/>
      <c r="AC27" s="639"/>
      <c r="AD27" s="640">
        <v>2578</v>
      </c>
      <c r="AE27" s="640"/>
      <c r="AF27" s="640"/>
      <c r="AG27" s="640"/>
      <c r="AH27" s="640"/>
      <c r="AI27" s="640"/>
      <c r="AJ27" s="640"/>
      <c r="AK27" s="640"/>
      <c r="AL27" s="641">
        <v>0</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9754267</v>
      </c>
      <c r="BH27" s="637"/>
      <c r="BI27" s="637"/>
      <c r="BJ27" s="637"/>
      <c r="BK27" s="637"/>
      <c r="BL27" s="637"/>
      <c r="BM27" s="637"/>
      <c r="BN27" s="638"/>
      <c r="BO27" s="639">
        <v>100</v>
      </c>
      <c r="BP27" s="639"/>
      <c r="BQ27" s="639"/>
      <c r="BR27" s="639"/>
      <c r="BS27" s="640" t="s">
        <v>236</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5224809</v>
      </c>
      <c r="CS27" s="657"/>
      <c r="CT27" s="657"/>
      <c r="CU27" s="657"/>
      <c r="CV27" s="657"/>
      <c r="CW27" s="657"/>
      <c r="CX27" s="657"/>
      <c r="CY27" s="658"/>
      <c r="CZ27" s="641">
        <v>22.6</v>
      </c>
      <c r="DA27" s="669"/>
      <c r="DB27" s="669"/>
      <c r="DC27" s="671"/>
      <c r="DD27" s="645">
        <v>1286002</v>
      </c>
      <c r="DE27" s="657"/>
      <c r="DF27" s="657"/>
      <c r="DG27" s="657"/>
      <c r="DH27" s="657"/>
      <c r="DI27" s="657"/>
      <c r="DJ27" s="657"/>
      <c r="DK27" s="658"/>
      <c r="DL27" s="645">
        <v>1194002</v>
      </c>
      <c r="DM27" s="657"/>
      <c r="DN27" s="657"/>
      <c r="DO27" s="657"/>
      <c r="DP27" s="657"/>
      <c r="DQ27" s="657"/>
      <c r="DR27" s="657"/>
      <c r="DS27" s="657"/>
      <c r="DT27" s="657"/>
      <c r="DU27" s="657"/>
      <c r="DV27" s="658"/>
      <c r="DW27" s="641">
        <v>9.1</v>
      </c>
      <c r="DX27" s="669"/>
      <c r="DY27" s="669"/>
      <c r="DZ27" s="669"/>
      <c r="EA27" s="669"/>
      <c r="EB27" s="669"/>
      <c r="EC27" s="670"/>
    </row>
    <row r="28" spans="2:133" ht="11.25" customHeight="1" x14ac:dyDescent="0.15">
      <c r="B28" s="633" t="s">
        <v>304</v>
      </c>
      <c r="C28" s="634"/>
      <c r="D28" s="634"/>
      <c r="E28" s="634"/>
      <c r="F28" s="634"/>
      <c r="G28" s="634"/>
      <c r="H28" s="634"/>
      <c r="I28" s="634"/>
      <c r="J28" s="634"/>
      <c r="K28" s="634"/>
      <c r="L28" s="634"/>
      <c r="M28" s="634"/>
      <c r="N28" s="634"/>
      <c r="O28" s="634"/>
      <c r="P28" s="634"/>
      <c r="Q28" s="635"/>
      <c r="R28" s="636">
        <v>175227</v>
      </c>
      <c r="S28" s="637"/>
      <c r="T28" s="637"/>
      <c r="U28" s="637"/>
      <c r="V28" s="637"/>
      <c r="W28" s="637"/>
      <c r="X28" s="637"/>
      <c r="Y28" s="638"/>
      <c r="Z28" s="639">
        <v>0.7</v>
      </c>
      <c r="AA28" s="639"/>
      <c r="AB28" s="639"/>
      <c r="AC28" s="639"/>
      <c r="AD28" s="640">
        <v>27970</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1887436</v>
      </c>
      <c r="CS28" s="637"/>
      <c r="CT28" s="637"/>
      <c r="CU28" s="637"/>
      <c r="CV28" s="637"/>
      <c r="CW28" s="637"/>
      <c r="CX28" s="637"/>
      <c r="CY28" s="638"/>
      <c r="CZ28" s="641">
        <v>8.1999999999999993</v>
      </c>
      <c r="DA28" s="669"/>
      <c r="DB28" s="669"/>
      <c r="DC28" s="671"/>
      <c r="DD28" s="645">
        <v>1887436</v>
      </c>
      <c r="DE28" s="637"/>
      <c r="DF28" s="637"/>
      <c r="DG28" s="637"/>
      <c r="DH28" s="637"/>
      <c r="DI28" s="637"/>
      <c r="DJ28" s="637"/>
      <c r="DK28" s="638"/>
      <c r="DL28" s="645">
        <v>1887436</v>
      </c>
      <c r="DM28" s="637"/>
      <c r="DN28" s="637"/>
      <c r="DO28" s="637"/>
      <c r="DP28" s="637"/>
      <c r="DQ28" s="637"/>
      <c r="DR28" s="637"/>
      <c r="DS28" s="637"/>
      <c r="DT28" s="637"/>
      <c r="DU28" s="637"/>
      <c r="DV28" s="638"/>
      <c r="DW28" s="641">
        <v>14.5</v>
      </c>
      <c r="DX28" s="669"/>
      <c r="DY28" s="669"/>
      <c r="DZ28" s="669"/>
      <c r="EA28" s="669"/>
      <c r="EB28" s="669"/>
      <c r="EC28" s="670"/>
    </row>
    <row r="29" spans="2:133" ht="11.25" customHeight="1" x14ac:dyDescent="0.15">
      <c r="B29" s="633" t="s">
        <v>306</v>
      </c>
      <c r="C29" s="634"/>
      <c r="D29" s="634"/>
      <c r="E29" s="634"/>
      <c r="F29" s="634"/>
      <c r="G29" s="634"/>
      <c r="H29" s="634"/>
      <c r="I29" s="634"/>
      <c r="J29" s="634"/>
      <c r="K29" s="634"/>
      <c r="L29" s="634"/>
      <c r="M29" s="634"/>
      <c r="N29" s="634"/>
      <c r="O29" s="634"/>
      <c r="P29" s="634"/>
      <c r="Q29" s="635"/>
      <c r="R29" s="636">
        <v>42074</v>
      </c>
      <c r="S29" s="637"/>
      <c r="T29" s="637"/>
      <c r="U29" s="637"/>
      <c r="V29" s="637"/>
      <c r="W29" s="637"/>
      <c r="X29" s="637"/>
      <c r="Y29" s="638"/>
      <c r="Z29" s="639">
        <v>0.2</v>
      </c>
      <c r="AA29" s="639"/>
      <c r="AB29" s="639"/>
      <c r="AC29" s="639"/>
      <c r="AD29" s="640" t="s">
        <v>132</v>
      </c>
      <c r="AE29" s="640"/>
      <c r="AF29" s="640"/>
      <c r="AG29" s="640"/>
      <c r="AH29" s="640"/>
      <c r="AI29" s="640"/>
      <c r="AJ29" s="640"/>
      <c r="AK29" s="640"/>
      <c r="AL29" s="641" t="s">
        <v>132</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307</v>
      </c>
      <c r="CE29" s="675"/>
      <c r="CF29" s="633" t="s">
        <v>72</v>
      </c>
      <c r="CG29" s="634"/>
      <c r="CH29" s="634"/>
      <c r="CI29" s="634"/>
      <c r="CJ29" s="634"/>
      <c r="CK29" s="634"/>
      <c r="CL29" s="634"/>
      <c r="CM29" s="634"/>
      <c r="CN29" s="634"/>
      <c r="CO29" s="634"/>
      <c r="CP29" s="634"/>
      <c r="CQ29" s="635"/>
      <c r="CR29" s="636">
        <v>1887436</v>
      </c>
      <c r="CS29" s="657"/>
      <c r="CT29" s="657"/>
      <c r="CU29" s="657"/>
      <c r="CV29" s="657"/>
      <c r="CW29" s="657"/>
      <c r="CX29" s="657"/>
      <c r="CY29" s="658"/>
      <c r="CZ29" s="641">
        <v>8.1999999999999993</v>
      </c>
      <c r="DA29" s="669"/>
      <c r="DB29" s="669"/>
      <c r="DC29" s="671"/>
      <c r="DD29" s="645">
        <v>1887436</v>
      </c>
      <c r="DE29" s="657"/>
      <c r="DF29" s="657"/>
      <c r="DG29" s="657"/>
      <c r="DH29" s="657"/>
      <c r="DI29" s="657"/>
      <c r="DJ29" s="657"/>
      <c r="DK29" s="658"/>
      <c r="DL29" s="645">
        <v>1887436</v>
      </c>
      <c r="DM29" s="657"/>
      <c r="DN29" s="657"/>
      <c r="DO29" s="657"/>
      <c r="DP29" s="657"/>
      <c r="DQ29" s="657"/>
      <c r="DR29" s="657"/>
      <c r="DS29" s="657"/>
      <c r="DT29" s="657"/>
      <c r="DU29" s="657"/>
      <c r="DV29" s="658"/>
      <c r="DW29" s="641">
        <v>14.5</v>
      </c>
      <c r="DX29" s="669"/>
      <c r="DY29" s="669"/>
      <c r="DZ29" s="669"/>
      <c r="EA29" s="669"/>
      <c r="EB29" s="669"/>
      <c r="EC29" s="670"/>
    </row>
    <row r="30" spans="2:133" ht="11.25" customHeight="1" x14ac:dyDescent="0.15">
      <c r="B30" s="633" t="s">
        <v>308</v>
      </c>
      <c r="C30" s="634"/>
      <c r="D30" s="634"/>
      <c r="E30" s="634"/>
      <c r="F30" s="634"/>
      <c r="G30" s="634"/>
      <c r="H30" s="634"/>
      <c r="I30" s="634"/>
      <c r="J30" s="634"/>
      <c r="K30" s="634"/>
      <c r="L30" s="634"/>
      <c r="M30" s="634"/>
      <c r="N30" s="634"/>
      <c r="O30" s="634"/>
      <c r="P30" s="634"/>
      <c r="Q30" s="635"/>
      <c r="R30" s="636">
        <v>4429228</v>
      </c>
      <c r="S30" s="637"/>
      <c r="T30" s="637"/>
      <c r="U30" s="637"/>
      <c r="V30" s="637"/>
      <c r="W30" s="637"/>
      <c r="X30" s="637"/>
      <c r="Y30" s="638"/>
      <c r="Z30" s="639">
        <v>18.100000000000001</v>
      </c>
      <c r="AA30" s="639"/>
      <c r="AB30" s="639"/>
      <c r="AC30" s="639"/>
      <c r="AD30" s="640" t="s">
        <v>140</v>
      </c>
      <c r="AE30" s="640"/>
      <c r="AF30" s="640"/>
      <c r="AG30" s="640"/>
      <c r="AH30" s="640"/>
      <c r="AI30" s="640"/>
      <c r="AJ30" s="640"/>
      <c r="AK30" s="640"/>
      <c r="AL30" s="641" t="s">
        <v>132</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309</v>
      </c>
      <c r="BH30" s="672"/>
      <c r="BI30" s="672"/>
      <c r="BJ30" s="672"/>
      <c r="BK30" s="672"/>
      <c r="BL30" s="672"/>
      <c r="BM30" s="672"/>
      <c r="BN30" s="672"/>
      <c r="BO30" s="672"/>
      <c r="BP30" s="672"/>
      <c r="BQ30" s="673"/>
      <c r="BR30" s="618" t="s">
        <v>310</v>
      </c>
      <c r="BS30" s="672"/>
      <c r="BT30" s="672"/>
      <c r="BU30" s="672"/>
      <c r="BV30" s="672"/>
      <c r="BW30" s="672"/>
      <c r="BX30" s="672"/>
      <c r="BY30" s="672"/>
      <c r="BZ30" s="672"/>
      <c r="CA30" s="672"/>
      <c r="CB30" s="673"/>
      <c r="CD30" s="676"/>
      <c r="CE30" s="677"/>
      <c r="CF30" s="633" t="s">
        <v>311</v>
      </c>
      <c r="CG30" s="634"/>
      <c r="CH30" s="634"/>
      <c r="CI30" s="634"/>
      <c r="CJ30" s="634"/>
      <c r="CK30" s="634"/>
      <c r="CL30" s="634"/>
      <c r="CM30" s="634"/>
      <c r="CN30" s="634"/>
      <c r="CO30" s="634"/>
      <c r="CP30" s="634"/>
      <c r="CQ30" s="635"/>
      <c r="CR30" s="636">
        <v>1825568</v>
      </c>
      <c r="CS30" s="637"/>
      <c r="CT30" s="637"/>
      <c r="CU30" s="637"/>
      <c r="CV30" s="637"/>
      <c r="CW30" s="637"/>
      <c r="CX30" s="637"/>
      <c r="CY30" s="638"/>
      <c r="CZ30" s="641">
        <v>7.9</v>
      </c>
      <c r="DA30" s="669"/>
      <c r="DB30" s="669"/>
      <c r="DC30" s="671"/>
      <c r="DD30" s="645">
        <v>1825568</v>
      </c>
      <c r="DE30" s="637"/>
      <c r="DF30" s="637"/>
      <c r="DG30" s="637"/>
      <c r="DH30" s="637"/>
      <c r="DI30" s="637"/>
      <c r="DJ30" s="637"/>
      <c r="DK30" s="638"/>
      <c r="DL30" s="645">
        <v>1825568</v>
      </c>
      <c r="DM30" s="637"/>
      <c r="DN30" s="637"/>
      <c r="DO30" s="637"/>
      <c r="DP30" s="637"/>
      <c r="DQ30" s="637"/>
      <c r="DR30" s="637"/>
      <c r="DS30" s="637"/>
      <c r="DT30" s="637"/>
      <c r="DU30" s="637"/>
      <c r="DV30" s="638"/>
      <c r="DW30" s="641">
        <v>14</v>
      </c>
      <c r="DX30" s="669"/>
      <c r="DY30" s="669"/>
      <c r="DZ30" s="669"/>
      <c r="EA30" s="669"/>
      <c r="EB30" s="669"/>
      <c r="EC30" s="670"/>
    </row>
    <row r="31" spans="2:133" ht="11.25" customHeight="1" x14ac:dyDescent="0.15">
      <c r="B31" s="649" t="s">
        <v>312</v>
      </c>
      <c r="C31" s="650"/>
      <c r="D31" s="650"/>
      <c r="E31" s="650"/>
      <c r="F31" s="650"/>
      <c r="G31" s="650"/>
      <c r="H31" s="650"/>
      <c r="I31" s="650"/>
      <c r="J31" s="650"/>
      <c r="K31" s="650"/>
      <c r="L31" s="650"/>
      <c r="M31" s="650"/>
      <c r="N31" s="650"/>
      <c r="O31" s="650"/>
      <c r="P31" s="650"/>
      <c r="Q31" s="651"/>
      <c r="R31" s="636" t="s">
        <v>132</v>
      </c>
      <c r="S31" s="637"/>
      <c r="T31" s="637"/>
      <c r="U31" s="637"/>
      <c r="V31" s="637"/>
      <c r="W31" s="637"/>
      <c r="X31" s="637"/>
      <c r="Y31" s="638"/>
      <c r="Z31" s="639" t="s">
        <v>132</v>
      </c>
      <c r="AA31" s="639"/>
      <c r="AB31" s="639"/>
      <c r="AC31" s="639"/>
      <c r="AD31" s="640" t="s">
        <v>132</v>
      </c>
      <c r="AE31" s="640"/>
      <c r="AF31" s="640"/>
      <c r="AG31" s="640"/>
      <c r="AH31" s="640"/>
      <c r="AI31" s="640"/>
      <c r="AJ31" s="640"/>
      <c r="AK31" s="640"/>
      <c r="AL31" s="641" t="s">
        <v>236</v>
      </c>
      <c r="AM31" s="642"/>
      <c r="AN31" s="642"/>
      <c r="AO31" s="643"/>
      <c r="AP31" s="684" t="s">
        <v>313</v>
      </c>
      <c r="AQ31" s="685"/>
      <c r="AR31" s="685"/>
      <c r="AS31" s="685"/>
      <c r="AT31" s="690" t="s">
        <v>314</v>
      </c>
      <c r="AU31" s="212"/>
      <c r="AV31" s="212"/>
      <c r="AW31" s="212"/>
      <c r="AX31" s="622" t="s">
        <v>189</v>
      </c>
      <c r="AY31" s="623"/>
      <c r="AZ31" s="623"/>
      <c r="BA31" s="623"/>
      <c r="BB31" s="623"/>
      <c r="BC31" s="623"/>
      <c r="BD31" s="623"/>
      <c r="BE31" s="623"/>
      <c r="BF31" s="624"/>
      <c r="BG31" s="683">
        <v>98.9</v>
      </c>
      <c r="BH31" s="680"/>
      <c r="BI31" s="680"/>
      <c r="BJ31" s="680"/>
      <c r="BK31" s="680"/>
      <c r="BL31" s="680"/>
      <c r="BM31" s="631">
        <v>94.1</v>
      </c>
      <c r="BN31" s="680"/>
      <c r="BO31" s="680"/>
      <c r="BP31" s="680"/>
      <c r="BQ31" s="681"/>
      <c r="BR31" s="683">
        <v>98.7</v>
      </c>
      <c r="BS31" s="680"/>
      <c r="BT31" s="680"/>
      <c r="BU31" s="680"/>
      <c r="BV31" s="680"/>
      <c r="BW31" s="680"/>
      <c r="BX31" s="631">
        <v>92.5</v>
      </c>
      <c r="BY31" s="680"/>
      <c r="BZ31" s="680"/>
      <c r="CA31" s="680"/>
      <c r="CB31" s="681"/>
      <c r="CD31" s="676"/>
      <c r="CE31" s="677"/>
      <c r="CF31" s="633" t="s">
        <v>315</v>
      </c>
      <c r="CG31" s="634"/>
      <c r="CH31" s="634"/>
      <c r="CI31" s="634"/>
      <c r="CJ31" s="634"/>
      <c r="CK31" s="634"/>
      <c r="CL31" s="634"/>
      <c r="CM31" s="634"/>
      <c r="CN31" s="634"/>
      <c r="CO31" s="634"/>
      <c r="CP31" s="634"/>
      <c r="CQ31" s="635"/>
      <c r="CR31" s="636">
        <v>61868</v>
      </c>
      <c r="CS31" s="657"/>
      <c r="CT31" s="657"/>
      <c r="CU31" s="657"/>
      <c r="CV31" s="657"/>
      <c r="CW31" s="657"/>
      <c r="CX31" s="657"/>
      <c r="CY31" s="658"/>
      <c r="CZ31" s="641">
        <v>0.3</v>
      </c>
      <c r="DA31" s="669"/>
      <c r="DB31" s="669"/>
      <c r="DC31" s="671"/>
      <c r="DD31" s="645">
        <v>61868</v>
      </c>
      <c r="DE31" s="657"/>
      <c r="DF31" s="657"/>
      <c r="DG31" s="657"/>
      <c r="DH31" s="657"/>
      <c r="DI31" s="657"/>
      <c r="DJ31" s="657"/>
      <c r="DK31" s="658"/>
      <c r="DL31" s="645">
        <v>61868</v>
      </c>
      <c r="DM31" s="657"/>
      <c r="DN31" s="657"/>
      <c r="DO31" s="657"/>
      <c r="DP31" s="657"/>
      <c r="DQ31" s="657"/>
      <c r="DR31" s="657"/>
      <c r="DS31" s="657"/>
      <c r="DT31" s="657"/>
      <c r="DU31" s="657"/>
      <c r="DV31" s="658"/>
      <c r="DW31" s="641">
        <v>0.5</v>
      </c>
      <c r="DX31" s="669"/>
      <c r="DY31" s="669"/>
      <c r="DZ31" s="669"/>
      <c r="EA31" s="669"/>
      <c r="EB31" s="669"/>
      <c r="EC31" s="670"/>
    </row>
    <row r="32" spans="2:133" ht="11.25" customHeight="1" x14ac:dyDescent="0.15">
      <c r="B32" s="633" t="s">
        <v>316</v>
      </c>
      <c r="C32" s="634"/>
      <c r="D32" s="634"/>
      <c r="E32" s="634"/>
      <c r="F32" s="634"/>
      <c r="G32" s="634"/>
      <c r="H32" s="634"/>
      <c r="I32" s="634"/>
      <c r="J32" s="634"/>
      <c r="K32" s="634"/>
      <c r="L32" s="634"/>
      <c r="M32" s="634"/>
      <c r="N32" s="634"/>
      <c r="O32" s="634"/>
      <c r="P32" s="634"/>
      <c r="Q32" s="635"/>
      <c r="R32" s="636">
        <v>1379486</v>
      </c>
      <c r="S32" s="637"/>
      <c r="T32" s="637"/>
      <c r="U32" s="637"/>
      <c r="V32" s="637"/>
      <c r="W32" s="637"/>
      <c r="X32" s="637"/>
      <c r="Y32" s="638"/>
      <c r="Z32" s="639">
        <v>5.6</v>
      </c>
      <c r="AA32" s="639"/>
      <c r="AB32" s="639"/>
      <c r="AC32" s="639"/>
      <c r="AD32" s="640" t="s">
        <v>132</v>
      </c>
      <c r="AE32" s="640"/>
      <c r="AF32" s="640"/>
      <c r="AG32" s="640"/>
      <c r="AH32" s="640"/>
      <c r="AI32" s="640"/>
      <c r="AJ32" s="640"/>
      <c r="AK32" s="640"/>
      <c r="AL32" s="641" t="s">
        <v>236</v>
      </c>
      <c r="AM32" s="642"/>
      <c r="AN32" s="642"/>
      <c r="AO32" s="643"/>
      <c r="AP32" s="686"/>
      <c r="AQ32" s="687"/>
      <c r="AR32" s="687"/>
      <c r="AS32" s="687"/>
      <c r="AT32" s="691"/>
      <c r="AU32" s="208" t="s">
        <v>317</v>
      </c>
      <c r="AX32" s="633" t="s">
        <v>318</v>
      </c>
      <c r="AY32" s="634"/>
      <c r="AZ32" s="634"/>
      <c r="BA32" s="634"/>
      <c r="BB32" s="634"/>
      <c r="BC32" s="634"/>
      <c r="BD32" s="634"/>
      <c r="BE32" s="634"/>
      <c r="BF32" s="635"/>
      <c r="BG32" s="693">
        <v>98.7</v>
      </c>
      <c r="BH32" s="657"/>
      <c r="BI32" s="657"/>
      <c r="BJ32" s="657"/>
      <c r="BK32" s="657"/>
      <c r="BL32" s="657"/>
      <c r="BM32" s="642">
        <v>94.8</v>
      </c>
      <c r="BN32" s="657"/>
      <c r="BO32" s="657"/>
      <c r="BP32" s="657"/>
      <c r="BQ32" s="682"/>
      <c r="BR32" s="693">
        <v>98.8</v>
      </c>
      <c r="BS32" s="657"/>
      <c r="BT32" s="657"/>
      <c r="BU32" s="657"/>
      <c r="BV32" s="657"/>
      <c r="BW32" s="657"/>
      <c r="BX32" s="642">
        <v>93.7</v>
      </c>
      <c r="BY32" s="657"/>
      <c r="BZ32" s="657"/>
      <c r="CA32" s="657"/>
      <c r="CB32" s="682"/>
      <c r="CD32" s="678"/>
      <c r="CE32" s="679"/>
      <c r="CF32" s="633" t="s">
        <v>319</v>
      </c>
      <c r="CG32" s="634"/>
      <c r="CH32" s="634"/>
      <c r="CI32" s="634"/>
      <c r="CJ32" s="634"/>
      <c r="CK32" s="634"/>
      <c r="CL32" s="634"/>
      <c r="CM32" s="634"/>
      <c r="CN32" s="634"/>
      <c r="CO32" s="634"/>
      <c r="CP32" s="634"/>
      <c r="CQ32" s="635"/>
      <c r="CR32" s="636" t="s">
        <v>236</v>
      </c>
      <c r="CS32" s="637"/>
      <c r="CT32" s="637"/>
      <c r="CU32" s="637"/>
      <c r="CV32" s="637"/>
      <c r="CW32" s="637"/>
      <c r="CX32" s="637"/>
      <c r="CY32" s="638"/>
      <c r="CZ32" s="641" t="s">
        <v>132</v>
      </c>
      <c r="DA32" s="669"/>
      <c r="DB32" s="669"/>
      <c r="DC32" s="671"/>
      <c r="DD32" s="645" t="s">
        <v>236</v>
      </c>
      <c r="DE32" s="637"/>
      <c r="DF32" s="637"/>
      <c r="DG32" s="637"/>
      <c r="DH32" s="637"/>
      <c r="DI32" s="637"/>
      <c r="DJ32" s="637"/>
      <c r="DK32" s="638"/>
      <c r="DL32" s="645" t="s">
        <v>132</v>
      </c>
      <c r="DM32" s="637"/>
      <c r="DN32" s="637"/>
      <c r="DO32" s="637"/>
      <c r="DP32" s="637"/>
      <c r="DQ32" s="637"/>
      <c r="DR32" s="637"/>
      <c r="DS32" s="637"/>
      <c r="DT32" s="637"/>
      <c r="DU32" s="637"/>
      <c r="DV32" s="638"/>
      <c r="DW32" s="641" t="s">
        <v>140</v>
      </c>
      <c r="DX32" s="669"/>
      <c r="DY32" s="669"/>
      <c r="DZ32" s="669"/>
      <c r="EA32" s="669"/>
      <c r="EB32" s="669"/>
      <c r="EC32" s="670"/>
    </row>
    <row r="33" spans="2:133" ht="11.25" customHeight="1" x14ac:dyDescent="0.15">
      <c r="B33" s="633" t="s">
        <v>320</v>
      </c>
      <c r="C33" s="634"/>
      <c r="D33" s="634"/>
      <c r="E33" s="634"/>
      <c r="F33" s="634"/>
      <c r="G33" s="634"/>
      <c r="H33" s="634"/>
      <c r="I33" s="634"/>
      <c r="J33" s="634"/>
      <c r="K33" s="634"/>
      <c r="L33" s="634"/>
      <c r="M33" s="634"/>
      <c r="N33" s="634"/>
      <c r="O33" s="634"/>
      <c r="P33" s="634"/>
      <c r="Q33" s="635"/>
      <c r="R33" s="636">
        <v>35611</v>
      </c>
      <c r="S33" s="637"/>
      <c r="T33" s="637"/>
      <c r="U33" s="637"/>
      <c r="V33" s="637"/>
      <c r="W33" s="637"/>
      <c r="X33" s="637"/>
      <c r="Y33" s="638"/>
      <c r="Z33" s="639">
        <v>0.1</v>
      </c>
      <c r="AA33" s="639"/>
      <c r="AB33" s="639"/>
      <c r="AC33" s="639"/>
      <c r="AD33" s="640">
        <v>4153</v>
      </c>
      <c r="AE33" s="640"/>
      <c r="AF33" s="640"/>
      <c r="AG33" s="640"/>
      <c r="AH33" s="640"/>
      <c r="AI33" s="640"/>
      <c r="AJ33" s="640"/>
      <c r="AK33" s="640"/>
      <c r="AL33" s="641">
        <v>0</v>
      </c>
      <c r="AM33" s="642"/>
      <c r="AN33" s="642"/>
      <c r="AO33" s="643"/>
      <c r="AP33" s="688"/>
      <c r="AQ33" s="689"/>
      <c r="AR33" s="689"/>
      <c r="AS33" s="689"/>
      <c r="AT33" s="692"/>
      <c r="AU33" s="213"/>
      <c r="AV33" s="213"/>
      <c r="AW33" s="213"/>
      <c r="AX33" s="659" t="s">
        <v>321</v>
      </c>
      <c r="AY33" s="660"/>
      <c r="AZ33" s="660"/>
      <c r="BA33" s="660"/>
      <c r="BB33" s="660"/>
      <c r="BC33" s="660"/>
      <c r="BD33" s="660"/>
      <c r="BE33" s="660"/>
      <c r="BF33" s="661"/>
      <c r="BG33" s="694">
        <v>98.9</v>
      </c>
      <c r="BH33" s="695"/>
      <c r="BI33" s="695"/>
      <c r="BJ33" s="695"/>
      <c r="BK33" s="695"/>
      <c r="BL33" s="695"/>
      <c r="BM33" s="696">
        <v>93</v>
      </c>
      <c r="BN33" s="695"/>
      <c r="BO33" s="695"/>
      <c r="BP33" s="695"/>
      <c r="BQ33" s="697"/>
      <c r="BR33" s="694">
        <v>98.6</v>
      </c>
      <c r="BS33" s="695"/>
      <c r="BT33" s="695"/>
      <c r="BU33" s="695"/>
      <c r="BV33" s="695"/>
      <c r="BW33" s="695"/>
      <c r="BX33" s="696">
        <v>90.9</v>
      </c>
      <c r="BY33" s="695"/>
      <c r="BZ33" s="695"/>
      <c r="CA33" s="695"/>
      <c r="CB33" s="697"/>
      <c r="CD33" s="633" t="s">
        <v>322</v>
      </c>
      <c r="CE33" s="634"/>
      <c r="CF33" s="634"/>
      <c r="CG33" s="634"/>
      <c r="CH33" s="634"/>
      <c r="CI33" s="634"/>
      <c r="CJ33" s="634"/>
      <c r="CK33" s="634"/>
      <c r="CL33" s="634"/>
      <c r="CM33" s="634"/>
      <c r="CN33" s="634"/>
      <c r="CO33" s="634"/>
      <c r="CP33" s="634"/>
      <c r="CQ33" s="635"/>
      <c r="CR33" s="636">
        <v>10674084</v>
      </c>
      <c r="CS33" s="657"/>
      <c r="CT33" s="657"/>
      <c r="CU33" s="657"/>
      <c r="CV33" s="657"/>
      <c r="CW33" s="657"/>
      <c r="CX33" s="657"/>
      <c r="CY33" s="658"/>
      <c r="CZ33" s="641">
        <v>46.3</v>
      </c>
      <c r="DA33" s="669"/>
      <c r="DB33" s="669"/>
      <c r="DC33" s="671"/>
      <c r="DD33" s="645">
        <v>9166144</v>
      </c>
      <c r="DE33" s="657"/>
      <c r="DF33" s="657"/>
      <c r="DG33" s="657"/>
      <c r="DH33" s="657"/>
      <c r="DI33" s="657"/>
      <c r="DJ33" s="657"/>
      <c r="DK33" s="658"/>
      <c r="DL33" s="645">
        <v>6369935</v>
      </c>
      <c r="DM33" s="657"/>
      <c r="DN33" s="657"/>
      <c r="DO33" s="657"/>
      <c r="DP33" s="657"/>
      <c r="DQ33" s="657"/>
      <c r="DR33" s="657"/>
      <c r="DS33" s="657"/>
      <c r="DT33" s="657"/>
      <c r="DU33" s="657"/>
      <c r="DV33" s="658"/>
      <c r="DW33" s="641">
        <v>48.8</v>
      </c>
      <c r="DX33" s="669"/>
      <c r="DY33" s="669"/>
      <c r="DZ33" s="669"/>
      <c r="EA33" s="669"/>
      <c r="EB33" s="669"/>
      <c r="EC33" s="670"/>
    </row>
    <row r="34" spans="2:133" ht="11.25" customHeight="1" x14ac:dyDescent="0.15">
      <c r="B34" s="633" t="s">
        <v>323</v>
      </c>
      <c r="C34" s="634"/>
      <c r="D34" s="634"/>
      <c r="E34" s="634"/>
      <c r="F34" s="634"/>
      <c r="G34" s="634"/>
      <c r="H34" s="634"/>
      <c r="I34" s="634"/>
      <c r="J34" s="634"/>
      <c r="K34" s="634"/>
      <c r="L34" s="634"/>
      <c r="M34" s="634"/>
      <c r="N34" s="634"/>
      <c r="O34" s="634"/>
      <c r="P34" s="634"/>
      <c r="Q34" s="635"/>
      <c r="R34" s="636">
        <v>107322</v>
      </c>
      <c r="S34" s="637"/>
      <c r="T34" s="637"/>
      <c r="U34" s="637"/>
      <c r="V34" s="637"/>
      <c r="W34" s="637"/>
      <c r="X34" s="637"/>
      <c r="Y34" s="638"/>
      <c r="Z34" s="639">
        <v>0.4</v>
      </c>
      <c r="AA34" s="639"/>
      <c r="AB34" s="639"/>
      <c r="AC34" s="639"/>
      <c r="AD34" s="640" t="s">
        <v>140</v>
      </c>
      <c r="AE34" s="640"/>
      <c r="AF34" s="640"/>
      <c r="AG34" s="640"/>
      <c r="AH34" s="640"/>
      <c r="AI34" s="640"/>
      <c r="AJ34" s="640"/>
      <c r="AK34" s="640"/>
      <c r="AL34" s="641" t="s">
        <v>140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324</v>
      </c>
      <c r="CE34" s="634"/>
      <c r="CF34" s="634"/>
      <c r="CG34" s="634"/>
      <c r="CH34" s="634"/>
      <c r="CI34" s="634"/>
      <c r="CJ34" s="634"/>
      <c r="CK34" s="634"/>
      <c r="CL34" s="634"/>
      <c r="CM34" s="634"/>
      <c r="CN34" s="634"/>
      <c r="CO34" s="634"/>
      <c r="CP34" s="634"/>
      <c r="CQ34" s="635"/>
      <c r="CR34" s="636">
        <v>4099821</v>
      </c>
      <c r="CS34" s="637"/>
      <c r="CT34" s="637"/>
      <c r="CU34" s="637"/>
      <c r="CV34" s="637"/>
      <c r="CW34" s="637"/>
      <c r="CX34" s="637"/>
      <c r="CY34" s="638"/>
      <c r="CZ34" s="641">
        <v>17.8</v>
      </c>
      <c r="DA34" s="669"/>
      <c r="DB34" s="669"/>
      <c r="DC34" s="671"/>
      <c r="DD34" s="645">
        <v>3194305</v>
      </c>
      <c r="DE34" s="637"/>
      <c r="DF34" s="637"/>
      <c r="DG34" s="637"/>
      <c r="DH34" s="637"/>
      <c r="DI34" s="637"/>
      <c r="DJ34" s="637"/>
      <c r="DK34" s="638"/>
      <c r="DL34" s="645">
        <v>2530609</v>
      </c>
      <c r="DM34" s="637"/>
      <c r="DN34" s="637"/>
      <c r="DO34" s="637"/>
      <c r="DP34" s="637"/>
      <c r="DQ34" s="637"/>
      <c r="DR34" s="637"/>
      <c r="DS34" s="637"/>
      <c r="DT34" s="637"/>
      <c r="DU34" s="637"/>
      <c r="DV34" s="638"/>
      <c r="DW34" s="641">
        <v>19.399999999999999</v>
      </c>
      <c r="DX34" s="669"/>
      <c r="DY34" s="669"/>
      <c r="DZ34" s="669"/>
      <c r="EA34" s="669"/>
      <c r="EB34" s="669"/>
      <c r="EC34" s="670"/>
    </row>
    <row r="35" spans="2:133" ht="11.25" customHeight="1" x14ac:dyDescent="0.15">
      <c r="B35" s="633" t="s">
        <v>325</v>
      </c>
      <c r="C35" s="634"/>
      <c r="D35" s="634"/>
      <c r="E35" s="634"/>
      <c r="F35" s="634"/>
      <c r="G35" s="634"/>
      <c r="H35" s="634"/>
      <c r="I35" s="634"/>
      <c r="J35" s="634"/>
      <c r="K35" s="634"/>
      <c r="L35" s="634"/>
      <c r="M35" s="634"/>
      <c r="N35" s="634"/>
      <c r="O35" s="634"/>
      <c r="P35" s="634"/>
      <c r="Q35" s="635"/>
      <c r="R35" s="636">
        <v>1368031</v>
      </c>
      <c r="S35" s="637"/>
      <c r="T35" s="637"/>
      <c r="U35" s="637"/>
      <c r="V35" s="637"/>
      <c r="W35" s="637"/>
      <c r="X35" s="637"/>
      <c r="Y35" s="638"/>
      <c r="Z35" s="639">
        <v>5.6</v>
      </c>
      <c r="AA35" s="639"/>
      <c r="AB35" s="639"/>
      <c r="AC35" s="639"/>
      <c r="AD35" s="640" t="s">
        <v>236</v>
      </c>
      <c r="AE35" s="640"/>
      <c r="AF35" s="640"/>
      <c r="AG35" s="640"/>
      <c r="AH35" s="640"/>
      <c r="AI35" s="640"/>
      <c r="AJ35" s="640"/>
      <c r="AK35" s="640"/>
      <c r="AL35" s="641" t="s">
        <v>236</v>
      </c>
      <c r="AM35" s="642"/>
      <c r="AN35" s="642"/>
      <c r="AO35" s="643"/>
      <c r="AP35" s="216"/>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271550</v>
      </c>
      <c r="CS35" s="657"/>
      <c r="CT35" s="657"/>
      <c r="CU35" s="657"/>
      <c r="CV35" s="657"/>
      <c r="CW35" s="657"/>
      <c r="CX35" s="657"/>
      <c r="CY35" s="658"/>
      <c r="CZ35" s="641">
        <v>1.2</v>
      </c>
      <c r="DA35" s="669"/>
      <c r="DB35" s="669"/>
      <c r="DC35" s="671"/>
      <c r="DD35" s="645">
        <v>257064</v>
      </c>
      <c r="DE35" s="657"/>
      <c r="DF35" s="657"/>
      <c r="DG35" s="657"/>
      <c r="DH35" s="657"/>
      <c r="DI35" s="657"/>
      <c r="DJ35" s="657"/>
      <c r="DK35" s="658"/>
      <c r="DL35" s="645">
        <v>187663</v>
      </c>
      <c r="DM35" s="657"/>
      <c r="DN35" s="657"/>
      <c r="DO35" s="657"/>
      <c r="DP35" s="657"/>
      <c r="DQ35" s="657"/>
      <c r="DR35" s="657"/>
      <c r="DS35" s="657"/>
      <c r="DT35" s="657"/>
      <c r="DU35" s="657"/>
      <c r="DV35" s="658"/>
      <c r="DW35" s="641">
        <v>1.4</v>
      </c>
      <c r="DX35" s="669"/>
      <c r="DY35" s="669"/>
      <c r="DZ35" s="669"/>
      <c r="EA35" s="669"/>
      <c r="EB35" s="669"/>
      <c r="EC35" s="670"/>
    </row>
    <row r="36" spans="2:133" ht="11.25" customHeight="1" x14ac:dyDescent="0.15">
      <c r="B36" s="633" t="s">
        <v>329</v>
      </c>
      <c r="C36" s="634"/>
      <c r="D36" s="634"/>
      <c r="E36" s="634"/>
      <c r="F36" s="634"/>
      <c r="G36" s="634"/>
      <c r="H36" s="634"/>
      <c r="I36" s="634"/>
      <c r="J36" s="634"/>
      <c r="K36" s="634"/>
      <c r="L36" s="634"/>
      <c r="M36" s="634"/>
      <c r="N36" s="634"/>
      <c r="O36" s="634"/>
      <c r="P36" s="634"/>
      <c r="Q36" s="635"/>
      <c r="R36" s="636">
        <v>1425471</v>
      </c>
      <c r="S36" s="637"/>
      <c r="T36" s="637"/>
      <c r="U36" s="637"/>
      <c r="V36" s="637"/>
      <c r="W36" s="637"/>
      <c r="X36" s="637"/>
      <c r="Y36" s="638"/>
      <c r="Z36" s="639">
        <v>5.8</v>
      </c>
      <c r="AA36" s="639"/>
      <c r="AB36" s="639"/>
      <c r="AC36" s="639"/>
      <c r="AD36" s="640" t="s">
        <v>132</v>
      </c>
      <c r="AE36" s="640"/>
      <c r="AF36" s="640"/>
      <c r="AG36" s="640"/>
      <c r="AH36" s="640"/>
      <c r="AI36" s="640"/>
      <c r="AJ36" s="640"/>
      <c r="AK36" s="640"/>
      <c r="AL36" s="641" t="s">
        <v>132</v>
      </c>
      <c r="AM36" s="642"/>
      <c r="AN36" s="642"/>
      <c r="AO36" s="643"/>
      <c r="AP36" s="216"/>
      <c r="AQ36" s="702" t="s">
        <v>330</v>
      </c>
      <c r="AR36" s="703"/>
      <c r="AS36" s="703"/>
      <c r="AT36" s="703"/>
      <c r="AU36" s="703"/>
      <c r="AV36" s="703"/>
      <c r="AW36" s="703"/>
      <c r="AX36" s="703"/>
      <c r="AY36" s="704"/>
      <c r="AZ36" s="625">
        <v>2078482</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219265</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3091838</v>
      </c>
      <c r="CS36" s="637"/>
      <c r="CT36" s="637"/>
      <c r="CU36" s="637"/>
      <c r="CV36" s="637"/>
      <c r="CW36" s="637"/>
      <c r="CX36" s="637"/>
      <c r="CY36" s="638"/>
      <c r="CZ36" s="641">
        <v>13.4</v>
      </c>
      <c r="DA36" s="669"/>
      <c r="DB36" s="669"/>
      <c r="DC36" s="671"/>
      <c r="DD36" s="645">
        <v>2969333</v>
      </c>
      <c r="DE36" s="637"/>
      <c r="DF36" s="637"/>
      <c r="DG36" s="637"/>
      <c r="DH36" s="637"/>
      <c r="DI36" s="637"/>
      <c r="DJ36" s="637"/>
      <c r="DK36" s="638"/>
      <c r="DL36" s="645">
        <v>2201360</v>
      </c>
      <c r="DM36" s="637"/>
      <c r="DN36" s="637"/>
      <c r="DO36" s="637"/>
      <c r="DP36" s="637"/>
      <c r="DQ36" s="637"/>
      <c r="DR36" s="637"/>
      <c r="DS36" s="637"/>
      <c r="DT36" s="637"/>
      <c r="DU36" s="637"/>
      <c r="DV36" s="638"/>
      <c r="DW36" s="641">
        <v>16.899999999999999</v>
      </c>
      <c r="DX36" s="669"/>
      <c r="DY36" s="669"/>
      <c r="DZ36" s="669"/>
      <c r="EA36" s="669"/>
      <c r="EB36" s="669"/>
      <c r="EC36" s="670"/>
    </row>
    <row r="37" spans="2:133" ht="11.25" customHeight="1" x14ac:dyDescent="0.15">
      <c r="B37" s="633" t="s">
        <v>333</v>
      </c>
      <c r="C37" s="634"/>
      <c r="D37" s="634"/>
      <c r="E37" s="634"/>
      <c r="F37" s="634"/>
      <c r="G37" s="634"/>
      <c r="H37" s="634"/>
      <c r="I37" s="634"/>
      <c r="J37" s="634"/>
      <c r="K37" s="634"/>
      <c r="L37" s="634"/>
      <c r="M37" s="634"/>
      <c r="N37" s="634"/>
      <c r="O37" s="634"/>
      <c r="P37" s="634"/>
      <c r="Q37" s="635"/>
      <c r="R37" s="636">
        <v>347333</v>
      </c>
      <c r="S37" s="637"/>
      <c r="T37" s="637"/>
      <c r="U37" s="637"/>
      <c r="V37" s="637"/>
      <c r="W37" s="637"/>
      <c r="X37" s="637"/>
      <c r="Y37" s="638"/>
      <c r="Z37" s="639">
        <v>1.4</v>
      </c>
      <c r="AA37" s="639"/>
      <c r="AB37" s="639"/>
      <c r="AC37" s="639"/>
      <c r="AD37" s="640">
        <v>7502</v>
      </c>
      <c r="AE37" s="640"/>
      <c r="AF37" s="640"/>
      <c r="AG37" s="640"/>
      <c r="AH37" s="640"/>
      <c r="AI37" s="640"/>
      <c r="AJ37" s="640"/>
      <c r="AK37" s="640"/>
      <c r="AL37" s="641">
        <v>0.1</v>
      </c>
      <c r="AM37" s="642"/>
      <c r="AN37" s="642"/>
      <c r="AO37" s="643"/>
      <c r="AQ37" s="699" t="s">
        <v>334</v>
      </c>
      <c r="AR37" s="700"/>
      <c r="AS37" s="700"/>
      <c r="AT37" s="700"/>
      <c r="AU37" s="700"/>
      <c r="AV37" s="700"/>
      <c r="AW37" s="700"/>
      <c r="AX37" s="700"/>
      <c r="AY37" s="701"/>
      <c r="AZ37" s="636">
        <v>157710</v>
      </c>
      <c r="BA37" s="637"/>
      <c r="BB37" s="637"/>
      <c r="BC37" s="637"/>
      <c r="BD37" s="657"/>
      <c r="BE37" s="657"/>
      <c r="BF37" s="682"/>
      <c r="BG37" s="633" t="s">
        <v>335</v>
      </c>
      <c r="BH37" s="634"/>
      <c r="BI37" s="634"/>
      <c r="BJ37" s="634"/>
      <c r="BK37" s="634"/>
      <c r="BL37" s="634"/>
      <c r="BM37" s="634"/>
      <c r="BN37" s="634"/>
      <c r="BO37" s="634"/>
      <c r="BP37" s="634"/>
      <c r="BQ37" s="634"/>
      <c r="BR37" s="634"/>
      <c r="BS37" s="634"/>
      <c r="BT37" s="634"/>
      <c r="BU37" s="635"/>
      <c r="BV37" s="636">
        <v>200475</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2136279</v>
      </c>
      <c r="CS37" s="657"/>
      <c r="CT37" s="657"/>
      <c r="CU37" s="657"/>
      <c r="CV37" s="657"/>
      <c r="CW37" s="657"/>
      <c r="CX37" s="657"/>
      <c r="CY37" s="658"/>
      <c r="CZ37" s="641">
        <v>9.3000000000000007</v>
      </c>
      <c r="DA37" s="669"/>
      <c r="DB37" s="669"/>
      <c r="DC37" s="671"/>
      <c r="DD37" s="645">
        <v>2116750</v>
      </c>
      <c r="DE37" s="657"/>
      <c r="DF37" s="657"/>
      <c r="DG37" s="657"/>
      <c r="DH37" s="657"/>
      <c r="DI37" s="657"/>
      <c r="DJ37" s="657"/>
      <c r="DK37" s="658"/>
      <c r="DL37" s="645">
        <v>1994971</v>
      </c>
      <c r="DM37" s="657"/>
      <c r="DN37" s="657"/>
      <c r="DO37" s="657"/>
      <c r="DP37" s="657"/>
      <c r="DQ37" s="657"/>
      <c r="DR37" s="657"/>
      <c r="DS37" s="657"/>
      <c r="DT37" s="657"/>
      <c r="DU37" s="657"/>
      <c r="DV37" s="658"/>
      <c r="DW37" s="641">
        <v>15.3</v>
      </c>
      <c r="DX37" s="669"/>
      <c r="DY37" s="669"/>
      <c r="DZ37" s="669"/>
      <c r="EA37" s="669"/>
      <c r="EB37" s="669"/>
      <c r="EC37" s="670"/>
    </row>
    <row r="38" spans="2:133" ht="11.25" customHeight="1" x14ac:dyDescent="0.15">
      <c r="B38" s="633" t="s">
        <v>337</v>
      </c>
      <c r="C38" s="634"/>
      <c r="D38" s="634"/>
      <c r="E38" s="634"/>
      <c r="F38" s="634"/>
      <c r="G38" s="634"/>
      <c r="H38" s="634"/>
      <c r="I38" s="634"/>
      <c r="J38" s="634"/>
      <c r="K38" s="634"/>
      <c r="L38" s="634"/>
      <c r="M38" s="634"/>
      <c r="N38" s="634"/>
      <c r="O38" s="634"/>
      <c r="P38" s="634"/>
      <c r="Q38" s="635"/>
      <c r="R38" s="636">
        <v>1243719</v>
      </c>
      <c r="S38" s="637"/>
      <c r="T38" s="637"/>
      <c r="U38" s="637"/>
      <c r="V38" s="637"/>
      <c r="W38" s="637"/>
      <c r="X38" s="637"/>
      <c r="Y38" s="638"/>
      <c r="Z38" s="639">
        <v>5.0999999999999996</v>
      </c>
      <c r="AA38" s="639"/>
      <c r="AB38" s="639"/>
      <c r="AC38" s="639"/>
      <c r="AD38" s="640" t="s">
        <v>236</v>
      </c>
      <c r="AE38" s="640"/>
      <c r="AF38" s="640"/>
      <c r="AG38" s="640"/>
      <c r="AH38" s="640"/>
      <c r="AI38" s="640"/>
      <c r="AJ38" s="640"/>
      <c r="AK38" s="640"/>
      <c r="AL38" s="641" t="s">
        <v>236</v>
      </c>
      <c r="AM38" s="642"/>
      <c r="AN38" s="642"/>
      <c r="AO38" s="643"/>
      <c r="AQ38" s="699" t="s">
        <v>338</v>
      </c>
      <c r="AR38" s="700"/>
      <c r="AS38" s="700"/>
      <c r="AT38" s="700"/>
      <c r="AU38" s="700"/>
      <c r="AV38" s="700"/>
      <c r="AW38" s="700"/>
      <c r="AX38" s="700"/>
      <c r="AY38" s="701"/>
      <c r="AZ38" s="636">
        <v>107092</v>
      </c>
      <c r="BA38" s="637"/>
      <c r="BB38" s="637"/>
      <c r="BC38" s="637"/>
      <c r="BD38" s="657"/>
      <c r="BE38" s="657"/>
      <c r="BF38" s="682"/>
      <c r="BG38" s="633" t="s">
        <v>339</v>
      </c>
      <c r="BH38" s="634"/>
      <c r="BI38" s="634"/>
      <c r="BJ38" s="634"/>
      <c r="BK38" s="634"/>
      <c r="BL38" s="634"/>
      <c r="BM38" s="634"/>
      <c r="BN38" s="634"/>
      <c r="BO38" s="634"/>
      <c r="BP38" s="634"/>
      <c r="BQ38" s="634"/>
      <c r="BR38" s="634"/>
      <c r="BS38" s="634"/>
      <c r="BT38" s="634"/>
      <c r="BU38" s="635"/>
      <c r="BV38" s="636">
        <v>7578</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1813680</v>
      </c>
      <c r="CS38" s="637"/>
      <c r="CT38" s="637"/>
      <c r="CU38" s="637"/>
      <c r="CV38" s="637"/>
      <c r="CW38" s="637"/>
      <c r="CX38" s="637"/>
      <c r="CY38" s="638"/>
      <c r="CZ38" s="641">
        <v>7.9</v>
      </c>
      <c r="DA38" s="669"/>
      <c r="DB38" s="669"/>
      <c r="DC38" s="671"/>
      <c r="DD38" s="645">
        <v>1500377</v>
      </c>
      <c r="DE38" s="637"/>
      <c r="DF38" s="637"/>
      <c r="DG38" s="637"/>
      <c r="DH38" s="637"/>
      <c r="DI38" s="637"/>
      <c r="DJ38" s="637"/>
      <c r="DK38" s="638"/>
      <c r="DL38" s="645">
        <v>1450303</v>
      </c>
      <c r="DM38" s="637"/>
      <c r="DN38" s="637"/>
      <c r="DO38" s="637"/>
      <c r="DP38" s="637"/>
      <c r="DQ38" s="637"/>
      <c r="DR38" s="637"/>
      <c r="DS38" s="637"/>
      <c r="DT38" s="637"/>
      <c r="DU38" s="637"/>
      <c r="DV38" s="638"/>
      <c r="DW38" s="641">
        <v>11.1</v>
      </c>
      <c r="DX38" s="669"/>
      <c r="DY38" s="669"/>
      <c r="DZ38" s="669"/>
      <c r="EA38" s="669"/>
      <c r="EB38" s="669"/>
      <c r="EC38" s="670"/>
    </row>
    <row r="39" spans="2:133" ht="11.25" customHeight="1" x14ac:dyDescent="0.15">
      <c r="B39" s="633" t="s">
        <v>341</v>
      </c>
      <c r="C39" s="634"/>
      <c r="D39" s="634"/>
      <c r="E39" s="634"/>
      <c r="F39" s="634"/>
      <c r="G39" s="634"/>
      <c r="H39" s="634"/>
      <c r="I39" s="634"/>
      <c r="J39" s="634"/>
      <c r="K39" s="634"/>
      <c r="L39" s="634"/>
      <c r="M39" s="634"/>
      <c r="N39" s="634"/>
      <c r="O39" s="634"/>
      <c r="P39" s="634"/>
      <c r="Q39" s="635"/>
      <c r="R39" s="636" t="s">
        <v>236</v>
      </c>
      <c r="S39" s="637"/>
      <c r="T39" s="637"/>
      <c r="U39" s="637"/>
      <c r="V39" s="637"/>
      <c r="W39" s="637"/>
      <c r="X39" s="637"/>
      <c r="Y39" s="638"/>
      <c r="Z39" s="639" t="s">
        <v>236</v>
      </c>
      <c r="AA39" s="639"/>
      <c r="AB39" s="639"/>
      <c r="AC39" s="639"/>
      <c r="AD39" s="640" t="s">
        <v>132</v>
      </c>
      <c r="AE39" s="640"/>
      <c r="AF39" s="640"/>
      <c r="AG39" s="640"/>
      <c r="AH39" s="640"/>
      <c r="AI39" s="640"/>
      <c r="AJ39" s="640"/>
      <c r="AK39" s="640"/>
      <c r="AL39" s="641" t="s">
        <v>236</v>
      </c>
      <c r="AM39" s="642"/>
      <c r="AN39" s="642"/>
      <c r="AO39" s="643"/>
      <c r="AQ39" s="699" t="s">
        <v>342</v>
      </c>
      <c r="AR39" s="700"/>
      <c r="AS39" s="700"/>
      <c r="AT39" s="700"/>
      <c r="AU39" s="700"/>
      <c r="AV39" s="700"/>
      <c r="AW39" s="700"/>
      <c r="AX39" s="700"/>
      <c r="AY39" s="701"/>
      <c r="AZ39" s="636" t="s">
        <v>236</v>
      </c>
      <c r="BA39" s="637"/>
      <c r="BB39" s="637"/>
      <c r="BC39" s="637"/>
      <c r="BD39" s="657"/>
      <c r="BE39" s="657"/>
      <c r="BF39" s="682"/>
      <c r="BG39" s="633" t="s">
        <v>343</v>
      </c>
      <c r="BH39" s="634"/>
      <c r="BI39" s="634"/>
      <c r="BJ39" s="634"/>
      <c r="BK39" s="634"/>
      <c r="BL39" s="634"/>
      <c r="BM39" s="634"/>
      <c r="BN39" s="634"/>
      <c r="BO39" s="634"/>
      <c r="BP39" s="634"/>
      <c r="BQ39" s="634"/>
      <c r="BR39" s="634"/>
      <c r="BS39" s="634"/>
      <c r="BT39" s="634"/>
      <c r="BU39" s="635"/>
      <c r="BV39" s="636">
        <v>11881</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1259431</v>
      </c>
      <c r="CS39" s="657"/>
      <c r="CT39" s="657"/>
      <c r="CU39" s="657"/>
      <c r="CV39" s="657"/>
      <c r="CW39" s="657"/>
      <c r="CX39" s="657"/>
      <c r="CY39" s="658"/>
      <c r="CZ39" s="641">
        <v>5.5</v>
      </c>
      <c r="DA39" s="669"/>
      <c r="DB39" s="669"/>
      <c r="DC39" s="671"/>
      <c r="DD39" s="645">
        <v>1155801</v>
      </c>
      <c r="DE39" s="657"/>
      <c r="DF39" s="657"/>
      <c r="DG39" s="657"/>
      <c r="DH39" s="657"/>
      <c r="DI39" s="657"/>
      <c r="DJ39" s="657"/>
      <c r="DK39" s="658"/>
      <c r="DL39" s="645" t="s">
        <v>140</v>
      </c>
      <c r="DM39" s="657"/>
      <c r="DN39" s="657"/>
      <c r="DO39" s="657"/>
      <c r="DP39" s="657"/>
      <c r="DQ39" s="657"/>
      <c r="DR39" s="657"/>
      <c r="DS39" s="657"/>
      <c r="DT39" s="657"/>
      <c r="DU39" s="657"/>
      <c r="DV39" s="658"/>
      <c r="DW39" s="641" t="s">
        <v>132</v>
      </c>
      <c r="DX39" s="669"/>
      <c r="DY39" s="669"/>
      <c r="DZ39" s="669"/>
      <c r="EA39" s="669"/>
      <c r="EB39" s="669"/>
      <c r="EC39" s="670"/>
    </row>
    <row r="40" spans="2:133" ht="11.25" customHeight="1" x14ac:dyDescent="0.15">
      <c r="B40" s="633" t="s">
        <v>345</v>
      </c>
      <c r="C40" s="634"/>
      <c r="D40" s="634"/>
      <c r="E40" s="634"/>
      <c r="F40" s="634"/>
      <c r="G40" s="634"/>
      <c r="H40" s="634"/>
      <c r="I40" s="634"/>
      <c r="J40" s="634"/>
      <c r="K40" s="634"/>
      <c r="L40" s="634"/>
      <c r="M40" s="634"/>
      <c r="N40" s="634"/>
      <c r="O40" s="634"/>
      <c r="P40" s="634"/>
      <c r="Q40" s="635"/>
      <c r="R40" s="636">
        <v>285219</v>
      </c>
      <c r="S40" s="637"/>
      <c r="T40" s="637"/>
      <c r="U40" s="637"/>
      <c r="V40" s="637"/>
      <c r="W40" s="637"/>
      <c r="X40" s="637"/>
      <c r="Y40" s="638"/>
      <c r="Z40" s="639">
        <v>1.2</v>
      </c>
      <c r="AA40" s="639"/>
      <c r="AB40" s="639"/>
      <c r="AC40" s="639"/>
      <c r="AD40" s="640" t="s">
        <v>132</v>
      </c>
      <c r="AE40" s="640"/>
      <c r="AF40" s="640"/>
      <c r="AG40" s="640"/>
      <c r="AH40" s="640"/>
      <c r="AI40" s="640"/>
      <c r="AJ40" s="640"/>
      <c r="AK40" s="640"/>
      <c r="AL40" s="641" t="s">
        <v>132</v>
      </c>
      <c r="AM40" s="642"/>
      <c r="AN40" s="642"/>
      <c r="AO40" s="643"/>
      <c r="AQ40" s="699" t="s">
        <v>346</v>
      </c>
      <c r="AR40" s="700"/>
      <c r="AS40" s="700"/>
      <c r="AT40" s="700"/>
      <c r="AU40" s="700"/>
      <c r="AV40" s="700"/>
      <c r="AW40" s="700"/>
      <c r="AX40" s="700"/>
      <c r="AY40" s="701"/>
      <c r="AZ40" s="636" t="s">
        <v>132</v>
      </c>
      <c r="BA40" s="637"/>
      <c r="BB40" s="637"/>
      <c r="BC40" s="637"/>
      <c r="BD40" s="657"/>
      <c r="BE40" s="657"/>
      <c r="BF40" s="682"/>
      <c r="BG40" s="686" t="s">
        <v>347</v>
      </c>
      <c r="BH40" s="687"/>
      <c r="BI40" s="687"/>
      <c r="BJ40" s="687"/>
      <c r="BK40" s="687"/>
      <c r="BL40" s="217"/>
      <c r="BM40" s="634" t="s">
        <v>348</v>
      </c>
      <c r="BN40" s="634"/>
      <c r="BO40" s="634"/>
      <c r="BP40" s="634"/>
      <c r="BQ40" s="634"/>
      <c r="BR40" s="634"/>
      <c r="BS40" s="634"/>
      <c r="BT40" s="634"/>
      <c r="BU40" s="635"/>
      <c r="BV40" s="636">
        <v>120</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137764</v>
      </c>
      <c r="CS40" s="637"/>
      <c r="CT40" s="637"/>
      <c r="CU40" s="637"/>
      <c r="CV40" s="637"/>
      <c r="CW40" s="637"/>
      <c r="CX40" s="637"/>
      <c r="CY40" s="638"/>
      <c r="CZ40" s="641">
        <v>0.6</v>
      </c>
      <c r="DA40" s="669"/>
      <c r="DB40" s="669"/>
      <c r="DC40" s="671"/>
      <c r="DD40" s="645">
        <v>89264</v>
      </c>
      <c r="DE40" s="637"/>
      <c r="DF40" s="637"/>
      <c r="DG40" s="637"/>
      <c r="DH40" s="637"/>
      <c r="DI40" s="637"/>
      <c r="DJ40" s="637"/>
      <c r="DK40" s="638"/>
      <c r="DL40" s="645" t="s">
        <v>132</v>
      </c>
      <c r="DM40" s="637"/>
      <c r="DN40" s="637"/>
      <c r="DO40" s="637"/>
      <c r="DP40" s="637"/>
      <c r="DQ40" s="637"/>
      <c r="DR40" s="637"/>
      <c r="DS40" s="637"/>
      <c r="DT40" s="637"/>
      <c r="DU40" s="637"/>
      <c r="DV40" s="638"/>
      <c r="DW40" s="641" t="s">
        <v>140</v>
      </c>
      <c r="DX40" s="669"/>
      <c r="DY40" s="669"/>
      <c r="DZ40" s="669"/>
      <c r="EA40" s="669"/>
      <c r="EB40" s="669"/>
      <c r="EC40" s="670"/>
    </row>
    <row r="41" spans="2:133" ht="11.25" customHeight="1" x14ac:dyDescent="0.15">
      <c r="B41" s="659" t="s">
        <v>350</v>
      </c>
      <c r="C41" s="660"/>
      <c r="D41" s="660"/>
      <c r="E41" s="660"/>
      <c r="F41" s="660"/>
      <c r="G41" s="660"/>
      <c r="H41" s="660"/>
      <c r="I41" s="660"/>
      <c r="J41" s="660"/>
      <c r="K41" s="660"/>
      <c r="L41" s="660"/>
      <c r="M41" s="660"/>
      <c r="N41" s="660"/>
      <c r="O41" s="660"/>
      <c r="P41" s="660"/>
      <c r="Q41" s="661"/>
      <c r="R41" s="708">
        <v>24422241</v>
      </c>
      <c r="S41" s="709"/>
      <c r="T41" s="709"/>
      <c r="U41" s="709"/>
      <c r="V41" s="709"/>
      <c r="W41" s="709"/>
      <c r="X41" s="709"/>
      <c r="Y41" s="713"/>
      <c r="Z41" s="714">
        <v>100</v>
      </c>
      <c r="AA41" s="714"/>
      <c r="AB41" s="714"/>
      <c r="AC41" s="714"/>
      <c r="AD41" s="715">
        <v>12764412</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419658</v>
      </c>
      <c r="BA41" s="637"/>
      <c r="BB41" s="637"/>
      <c r="BC41" s="637"/>
      <c r="BD41" s="657"/>
      <c r="BE41" s="657"/>
      <c r="BF41" s="682"/>
      <c r="BG41" s="686"/>
      <c r="BH41" s="687"/>
      <c r="BI41" s="687"/>
      <c r="BJ41" s="687"/>
      <c r="BK41" s="687"/>
      <c r="BL41" s="217"/>
      <c r="BM41" s="634" t="s">
        <v>352</v>
      </c>
      <c r="BN41" s="634"/>
      <c r="BO41" s="634"/>
      <c r="BP41" s="634"/>
      <c r="BQ41" s="634"/>
      <c r="BR41" s="634"/>
      <c r="BS41" s="634"/>
      <c r="BT41" s="634"/>
      <c r="BU41" s="635"/>
      <c r="BV41" s="636" t="s">
        <v>140</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132</v>
      </c>
      <c r="CS41" s="657"/>
      <c r="CT41" s="657"/>
      <c r="CU41" s="657"/>
      <c r="CV41" s="657"/>
      <c r="CW41" s="657"/>
      <c r="CX41" s="657"/>
      <c r="CY41" s="658"/>
      <c r="CZ41" s="641" t="s">
        <v>132</v>
      </c>
      <c r="DA41" s="669"/>
      <c r="DB41" s="669"/>
      <c r="DC41" s="671"/>
      <c r="DD41" s="645" t="s">
        <v>132</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354</v>
      </c>
      <c r="AR42" s="706"/>
      <c r="AS42" s="706"/>
      <c r="AT42" s="706"/>
      <c r="AU42" s="706"/>
      <c r="AV42" s="706"/>
      <c r="AW42" s="706"/>
      <c r="AX42" s="706"/>
      <c r="AY42" s="707"/>
      <c r="AZ42" s="708">
        <v>1394022</v>
      </c>
      <c r="BA42" s="709"/>
      <c r="BB42" s="709"/>
      <c r="BC42" s="709"/>
      <c r="BD42" s="695"/>
      <c r="BE42" s="695"/>
      <c r="BF42" s="697"/>
      <c r="BG42" s="688"/>
      <c r="BH42" s="689"/>
      <c r="BI42" s="689"/>
      <c r="BJ42" s="689"/>
      <c r="BK42" s="689"/>
      <c r="BL42" s="218"/>
      <c r="BM42" s="660" t="s">
        <v>355</v>
      </c>
      <c r="BN42" s="660"/>
      <c r="BO42" s="660"/>
      <c r="BP42" s="660"/>
      <c r="BQ42" s="660"/>
      <c r="BR42" s="660"/>
      <c r="BS42" s="660"/>
      <c r="BT42" s="660"/>
      <c r="BU42" s="661"/>
      <c r="BV42" s="708">
        <v>338</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2103456</v>
      </c>
      <c r="CS42" s="657"/>
      <c r="CT42" s="657"/>
      <c r="CU42" s="657"/>
      <c r="CV42" s="657"/>
      <c r="CW42" s="657"/>
      <c r="CX42" s="657"/>
      <c r="CY42" s="658"/>
      <c r="CZ42" s="641">
        <v>9.1</v>
      </c>
      <c r="DA42" s="669"/>
      <c r="DB42" s="669"/>
      <c r="DC42" s="671"/>
      <c r="DD42" s="645">
        <v>543153</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357</v>
      </c>
      <c r="CD43" s="633" t="s">
        <v>358</v>
      </c>
      <c r="CE43" s="634"/>
      <c r="CF43" s="634"/>
      <c r="CG43" s="634"/>
      <c r="CH43" s="634"/>
      <c r="CI43" s="634"/>
      <c r="CJ43" s="634"/>
      <c r="CK43" s="634"/>
      <c r="CL43" s="634"/>
      <c r="CM43" s="634"/>
      <c r="CN43" s="634"/>
      <c r="CO43" s="634"/>
      <c r="CP43" s="634"/>
      <c r="CQ43" s="635"/>
      <c r="CR43" s="636">
        <v>218582</v>
      </c>
      <c r="CS43" s="657"/>
      <c r="CT43" s="657"/>
      <c r="CU43" s="657"/>
      <c r="CV43" s="657"/>
      <c r="CW43" s="657"/>
      <c r="CX43" s="657"/>
      <c r="CY43" s="658"/>
      <c r="CZ43" s="641">
        <v>0.9</v>
      </c>
      <c r="DA43" s="669"/>
      <c r="DB43" s="669"/>
      <c r="DC43" s="671"/>
      <c r="DD43" s="645">
        <v>218582</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307</v>
      </c>
      <c r="CE44" s="675"/>
      <c r="CF44" s="633" t="s">
        <v>360</v>
      </c>
      <c r="CG44" s="634"/>
      <c r="CH44" s="634"/>
      <c r="CI44" s="634"/>
      <c r="CJ44" s="634"/>
      <c r="CK44" s="634"/>
      <c r="CL44" s="634"/>
      <c r="CM44" s="634"/>
      <c r="CN44" s="634"/>
      <c r="CO44" s="634"/>
      <c r="CP44" s="634"/>
      <c r="CQ44" s="635"/>
      <c r="CR44" s="636">
        <v>2103456</v>
      </c>
      <c r="CS44" s="637"/>
      <c r="CT44" s="637"/>
      <c r="CU44" s="637"/>
      <c r="CV44" s="637"/>
      <c r="CW44" s="637"/>
      <c r="CX44" s="637"/>
      <c r="CY44" s="638"/>
      <c r="CZ44" s="641">
        <v>9.1</v>
      </c>
      <c r="DA44" s="642"/>
      <c r="DB44" s="642"/>
      <c r="DC44" s="648"/>
      <c r="DD44" s="645">
        <v>543153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362</v>
      </c>
      <c r="CG45" s="634"/>
      <c r="CH45" s="634"/>
      <c r="CI45" s="634"/>
      <c r="CJ45" s="634"/>
      <c r="CK45" s="634"/>
      <c r="CL45" s="634"/>
      <c r="CM45" s="634"/>
      <c r="CN45" s="634"/>
      <c r="CO45" s="634"/>
      <c r="CP45" s="634"/>
      <c r="CQ45" s="635"/>
      <c r="CR45" s="636">
        <v>1044711</v>
      </c>
      <c r="CS45" s="657"/>
      <c r="CT45" s="657"/>
      <c r="CU45" s="657"/>
      <c r="CV45" s="657"/>
      <c r="CW45" s="657"/>
      <c r="CX45" s="657"/>
      <c r="CY45" s="658"/>
      <c r="CZ45" s="641">
        <v>4.5</v>
      </c>
      <c r="DA45" s="669"/>
      <c r="DB45" s="669"/>
      <c r="DC45" s="671"/>
      <c r="DD45" s="645">
        <v>163866</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363</v>
      </c>
      <c r="CG46" s="634"/>
      <c r="CH46" s="634"/>
      <c r="CI46" s="634"/>
      <c r="CJ46" s="634"/>
      <c r="CK46" s="634"/>
      <c r="CL46" s="634"/>
      <c r="CM46" s="634"/>
      <c r="CN46" s="634"/>
      <c r="CO46" s="634"/>
      <c r="CP46" s="634"/>
      <c r="CQ46" s="635"/>
      <c r="CR46" s="636">
        <v>1055021</v>
      </c>
      <c r="CS46" s="637"/>
      <c r="CT46" s="637"/>
      <c r="CU46" s="637"/>
      <c r="CV46" s="637"/>
      <c r="CW46" s="637"/>
      <c r="CX46" s="637"/>
      <c r="CY46" s="638"/>
      <c r="CZ46" s="641">
        <v>4.5999999999999996</v>
      </c>
      <c r="DA46" s="642"/>
      <c r="DB46" s="642"/>
      <c r="DC46" s="648"/>
      <c r="DD46" s="645">
        <v>375563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364</v>
      </c>
      <c r="CG47" s="634"/>
      <c r="CH47" s="634"/>
      <c r="CI47" s="634"/>
      <c r="CJ47" s="634"/>
      <c r="CK47" s="634"/>
      <c r="CL47" s="634"/>
      <c r="CM47" s="634"/>
      <c r="CN47" s="634"/>
      <c r="CO47" s="634"/>
      <c r="CP47" s="634"/>
      <c r="CQ47" s="635"/>
      <c r="CR47" s="636" t="s">
        <v>140</v>
      </c>
      <c r="CS47" s="657"/>
      <c r="CT47" s="657"/>
      <c r="CU47" s="657"/>
      <c r="CV47" s="657"/>
      <c r="CW47" s="657"/>
      <c r="CX47" s="657"/>
      <c r="CY47" s="658"/>
      <c r="CZ47" s="641" t="s">
        <v>140</v>
      </c>
      <c r="DA47" s="669"/>
      <c r="DB47" s="669"/>
      <c r="DC47" s="671"/>
      <c r="DD47" s="645" t="s">
        <v>132</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365</v>
      </c>
      <c r="CG48" s="634"/>
      <c r="CH48" s="634"/>
      <c r="CI48" s="634"/>
      <c r="CJ48" s="634"/>
      <c r="CK48" s="634"/>
      <c r="CL48" s="634"/>
      <c r="CM48" s="634"/>
      <c r="CN48" s="634"/>
      <c r="CO48" s="634"/>
      <c r="CP48" s="634"/>
      <c r="CQ48" s="635"/>
      <c r="CR48" s="636" t="s">
        <v>140</v>
      </c>
      <c r="CS48" s="637"/>
      <c r="CT48" s="637"/>
      <c r="CU48" s="637"/>
      <c r="CV48" s="637"/>
      <c r="CW48" s="637"/>
      <c r="CX48" s="637"/>
      <c r="CY48" s="638"/>
      <c r="CZ48" s="641" t="s">
        <v>140</v>
      </c>
      <c r="DA48" s="642"/>
      <c r="DB48" s="642"/>
      <c r="DC48" s="648"/>
      <c r="DD48" s="645" t="s">
        <v>140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9" t="s">
        <v>366</v>
      </c>
      <c r="CE49" s="660"/>
      <c r="CF49" s="660"/>
      <c r="CG49" s="660"/>
      <c r="CH49" s="660"/>
      <c r="CI49" s="660"/>
      <c r="CJ49" s="660"/>
      <c r="CK49" s="660"/>
      <c r="CL49" s="660"/>
      <c r="CM49" s="660"/>
      <c r="CN49" s="660"/>
      <c r="CO49" s="660"/>
      <c r="CP49" s="660"/>
      <c r="CQ49" s="661"/>
      <c r="CR49" s="708">
        <v>23070931</v>
      </c>
      <c r="CS49" s="695"/>
      <c r="CT49" s="695"/>
      <c r="CU49" s="695"/>
      <c r="CV49" s="695"/>
      <c r="CW49" s="695"/>
      <c r="CX49" s="695"/>
      <c r="CY49" s="724"/>
      <c r="CZ49" s="716">
        <v>100</v>
      </c>
      <c r="DA49" s="725"/>
      <c r="DB49" s="725"/>
      <c r="DC49" s="726"/>
      <c r="DD49" s="727">
        <v>15802716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Q8SfFu6TCDKgcxZVr2u0saPTmXrT1oVs5s2I79jpGElpmvaXBgcXq1ciJi0mi94l0N9lnHjR+4bGCL0l6GgzaQ==" saltValue="z4PLs/V1S/mHx503n6uv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L80" sqref="BL80"/>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389</v>
      </c>
      <c r="C7" s="763"/>
      <c r="D7" s="763"/>
      <c r="E7" s="763"/>
      <c r="F7" s="763"/>
      <c r="G7" s="763"/>
      <c r="H7" s="763"/>
      <c r="I7" s="763"/>
      <c r="J7" s="763"/>
      <c r="K7" s="763"/>
      <c r="L7" s="763"/>
      <c r="M7" s="763"/>
      <c r="N7" s="763"/>
      <c r="O7" s="763"/>
      <c r="P7" s="764"/>
      <c r="Q7" s="765">
        <v>24440</v>
      </c>
      <c r="R7" s="766"/>
      <c r="S7" s="766"/>
      <c r="T7" s="766"/>
      <c r="U7" s="766"/>
      <c r="V7" s="766">
        <v>23089</v>
      </c>
      <c r="W7" s="766"/>
      <c r="X7" s="766"/>
      <c r="Y7" s="766"/>
      <c r="Z7" s="766"/>
      <c r="AA7" s="766">
        <v>1351</v>
      </c>
      <c r="AB7" s="766"/>
      <c r="AC7" s="766"/>
      <c r="AD7" s="766"/>
      <c r="AE7" s="767"/>
      <c r="AF7" s="768">
        <v>1203</v>
      </c>
      <c r="AG7" s="769"/>
      <c r="AH7" s="769"/>
      <c r="AI7" s="769"/>
      <c r="AJ7" s="770"/>
      <c r="AK7" s="771">
        <v>40</v>
      </c>
      <c r="AL7" s="772"/>
      <c r="AM7" s="772"/>
      <c r="AN7" s="772"/>
      <c r="AO7" s="772"/>
      <c r="AP7" s="772">
        <v>20906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391</v>
      </c>
      <c r="B23" s="802" t="s">
        <v>392</v>
      </c>
      <c r="C23" s="803"/>
      <c r="D23" s="803"/>
      <c r="E23" s="803"/>
      <c r="F23" s="803"/>
      <c r="G23" s="803"/>
      <c r="H23" s="803"/>
      <c r="I23" s="803"/>
      <c r="J23" s="803"/>
      <c r="K23" s="803"/>
      <c r="L23" s="803"/>
      <c r="M23" s="803"/>
      <c r="N23" s="803"/>
      <c r="O23" s="803"/>
      <c r="P23" s="804"/>
      <c r="Q23" s="805">
        <v>24440</v>
      </c>
      <c r="R23" s="806"/>
      <c r="S23" s="806"/>
      <c r="T23" s="806"/>
      <c r="U23" s="806"/>
      <c r="V23" s="806">
        <v>23089</v>
      </c>
      <c r="W23" s="806"/>
      <c r="X23" s="806"/>
      <c r="Y23" s="806"/>
      <c r="Z23" s="806"/>
      <c r="AA23" s="806">
        <v>1351</v>
      </c>
      <c r="AB23" s="806"/>
      <c r="AC23" s="806"/>
      <c r="AD23" s="806"/>
      <c r="AE23" s="807"/>
      <c r="AF23" s="808">
        <v>1203</v>
      </c>
      <c r="AG23" s="806"/>
      <c r="AH23" s="806"/>
      <c r="AI23" s="806"/>
      <c r="AJ23" s="809"/>
      <c r="AK23" s="810"/>
      <c r="AL23" s="811"/>
      <c r="AM23" s="811"/>
      <c r="AN23" s="811"/>
      <c r="AO23" s="811"/>
      <c r="AP23" s="806">
        <v>20906</v>
      </c>
      <c r="AQ23" s="806"/>
      <c r="AR23" s="806"/>
      <c r="AS23" s="806"/>
      <c r="AT23" s="806"/>
      <c r="AU23" s="822"/>
      <c r="AV23" s="822"/>
      <c r="AW23" s="822"/>
      <c r="AX23" s="822"/>
      <c r="AY23" s="823"/>
      <c r="AZ23" s="824" t="s">
        <v>132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372</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403</v>
      </c>
      <c r="C28" s="763"/>
      <c r="D28" s="763"/>
      <c r="E28" s="763"/>
      <c r="F28" s="763"/>
      <c r="G28" s="763"/>
      <c r="H28" s="763"/>
      <c r="I28" s="763"/>
      <c r="J28" s="763"/>
      <c r="K28" s="763"/>
      <c r="L28" s="763"/>
      <c r="M28" s="763"/>
      <c r="N28" s="763"/>
      <c r="O28" s="763"/>
      <c r="P28" s="764"/>
      <c r="Q28" s="835">
        <v>6106</v>
      </c>
      <c r="R28" s="836"/>
      <c r="S28" s="836"/>
      <c r="T28" s="836"/>
      <c r="U28" s="836"/>
      <c r="V28" s="836">
        <v>5887</v>
      </c>
      <c r="W28" s="836"/>
      <c r="X28" s="836"/>
      <c r="Y28" s="836"/>
      <c r="Z28" s="836"/>
      <c r="AA28" s="836">
        <v>219</v>
      </c>
      <c r="AB28" s="836"/>
      <c r="AC28" s="836"/>
      <c r="AD28" s="836"/>
      <c r="AE28" s="837"/>
      <c r="AF28" s="838">
        <v>219</v>
      </c>
      <c r="AG28" s="836"/>
      <c r="AH28" s="836"/>
      <c r="AI28" s="836"/>
      <c r="AJ28" s="839"/>
      <c r="AK28" s="840">
        <v>404</v>
      </c>
      <c r="AL28" s="841"/>
      <c r="AM28" s="841"/>
      <c r="AN28" s="841"/>
      <c r="AO28" s="841"/>
      <c r="AP28" s="841" t="s">
        <v>573</v>
      </c>
      <c r="AQ28" s="841"/>
      <c r="AR28" s="841"/>
      <c r="AS28" s="841"/>
      <c r="AT28" s="841"/>
      <c r="AU28" s="841" t="s">
        <v>573</v>
      </c>
      <c r="AV28" s="841"/>
      <c r="AW28" s="841"/>
      <c r="AX28" s="841"/>
      <c r="AY28" s="841"/>
      <c r="AZ28" s="841" t="s">
        <v>573</v>
      </c>
      <c r="BA28" s="841"/>
      <c r="BB28" s="841"/>
      <c r="BC28" s="841"/>
      <c r="BD28" s="841"/>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404</v>
      </c>
      <c r="C29" s="794"/>
      <c r="D29" s="794"/>
      <c r="E29" s="794"/>
      <c r="F29" s="794"/>
      <c r="G29" s="794"/>
      <c r="H29" s="794"/>
      <c r="I29" s="794"/>
      <c r="J29" s="794"/>
      <c r="K29" s="794"/>
      <c r="L29" s="794"/>
      <c r="M29" s="794"/>
      <c r="N29" s="794"/>
      <c r="O29" s="794"/>
      <c r="P29" s="795"/>
      <c r="Q29" s="796">
        <v>4270</v>
      </c>
      <c r="R29" s="797"/>
      <c r="S29" s="797"/>
      <c r="T29" s="797"/>
      <c r="U29" s="797"/>
      <c r="V29" s="797">
        <v>4050</v>
      </c>
      <c r="W29" s="797"/>
      <c r="X29" s="797"/>
      <c r="Y29" s="797"/>
      <c r="Z29" s="797"/>
      <c r="AA29" s="797">
        <v>221</v>
      </c>
      <c r="AB29" s="797"/>
      <c r="AC29" s="797"/>
      <c r="AD29" s="797"/>
      <c r="AE29" s="798"/>
      <c r="AF29" s="799">
        <v>221</v>
      </c>
      <c r="AG29" s="800"/>
      <c r="AH29" s="800"/>
      <c r="AI29" s="800"/>
      <c r="AJ29" s="801"/>
      <c r="AK29" s="845">
        <v>668</v>
      </c>
      <c r="AL29" s="842"/>
      <c r="AM29" s="842"/>
      <c r="AN29" s="842"/>
      <c r="AO29" s="842"/>
      <c r="AP29" s="842" t="s">
        <v>573</v>
      </c>
      <c r="AQ29" s="842"/>
      <c r="AR29" s="842"/>
      <c r="AS29" s="842"/>
      <c r="AT29" s="842"/>
      <c r="AU29" s="842" t="s">
        <v>573</v>
      </c>
      <c r="AV29" s="842"/>
      <c r="AW29" s="842"/>
      <c r="AX29" s="842"/>
      <c r="AY29" s="842"/>
      <c r="AZ29" s="842" t="s">
        <v>573</v>
      </c>
      <c r="BA29" s="842"/>
      <c r="BB29" s="842"/>
      <c r="BC29" s="842"/>
      <c r="BD29" s="842"/>
      <c r="BE29" s="843"/>
      <c r="BF29" s="843"/>
      <c r="BG29" s="843"/>
      <c r="BH29" s="843"/>
      <c r="BI29" s="844"/>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405</v>
      </c>
      <c r="C30" s="794"/>
      <c r="D30" s="794"/>
      <c r="E30" s="794"/>
      <c r="F30" s="794"/>
      <c r="G30" s="794"/>
      <c r="H30" s="794"/>
      <c r="I30" s="794"/>
      <c r="J30" s="794"/>
      <c r="K30" s="794"/>
      <c r="L30" s="794"/>
      <c r="M30" s="794"/>
      <c r="N30" s="794"/>
      <c r="O30" s="794"/>
      <c r="P30" s="795"/>
      <c r="Q30" s="796">
        <v>899</v>
      </c>
      <c r="R30" s="797"/>
      <c r="S30" s="797"/>
      <c r="T30" s="797"/>
      <c r="U30" s="797"/>
      <c r="V30" s="797">
        <v>895</v>
      </c>
      <c r="W30" s="797"/>
      <c r="X30" s="797"/>
      <c r="Y30" s="797"/>
      <c r="Z30" s="797"/>
      <c r="AA30" s="797">
        <v>4</v>
      </c>
      <c r="AB30" s="797"/>
      <c r="AC30" s="797"/>
      <c r="AD30" s="797"/>
      <c r="AE30" s="798"/>
      <c r="AF30" s="799">
        <v>4</v>
      </c>
      <c r="AG30" s="800"/>
      <c r="AH30" s="800"/>
      <c r="AI30" s="800"/>
      <c r="AJ30" s="801"/>
      <c r="AK30" s="845">
        <v>128</v>
      </c>
      <c r="AL30" s="842"/>
      <c r="AM30" s="842"/>
      <c r="AN30" s="842"/>
      <c r="AO30" s="842"/>
      <c r="AP30" s="842" t="s">
        <v>573</v>
      </c>
      <c r="AQ30" s="842"/>
      <c r="AR30" s="842"/>
      <c r="AS30" s="842"/>
      <c r="AT30" s="842"/>
      <c r="AU30" s="842" t="s">
        <v>573</v>
      </c>
      <c r="AV30" s="842"/>
      <c r="AW30" s="842"/>
      <c r="AX30" s="842"/>
      <c r="AY30" s="842"/>
      <c r="AZ30" s="842" t="s">
        <v>573</v>
      </c>
      <c r="BA30" s="842"/>
      <c r="BB30" s="842"/>
      <c r="BC30" s="842"/>
      <c r="BD30" s="842"/>
      <c r="BE30" s="843"/>
      <c r="BF30" s="843"/>
      <c r="BG30" s="843"/>
      <c r="BH30" s="843"/>
      <c r="BI30" s="844"/>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406</v>
      </c>
      <c r="C31" s="794"/>
      <c r="D31" s="794"/>
      <c r="E31" s="794"/>
      <c r="F31" s="794"/>
      <c r="G31" s="794"/>
      <c r="H31" s="794"/>
      <c r="I31" s="794"/>
      <c r="J31" s="794"/>
      <c r="K31" s="794"/>
      <c r="L31" s="794"/>
      <c r="M31" s="794"/>
      <c r="N31" s="794"/>
      <c r="O31" s="794"/>
      <c r="P31" s="795"/>
      <c r="Q31" s="796">
        <v>605</v>
      </c>
      <c r="R31" s="797"/>
      <c r="S31" s="797"/>
      <c r="T31" s="797"/>
      <c r="U31" s="797"/>
      <c r="V31" s="797">
        <v>571</v>
      </c>
      <c r="W31" s="797"/>
      <c r="X31" s="797"/>
      <c r="Y31" s="797"/>
      <c r="Z31" s="797"/>
      <c r="AA31" s="797">
        <v>34</v>
      </c>
      <c r="AB31" s="797"/>
      <c r="AC31" s="797"/>
      <c r="AD31" s="797"/>
      <c r="AE31" s="798"/>
      <c r="AF31" s="799">
        <v>1065</v>
      </c>
      <c r="AG31" s="800"/>
      <c r="AH31" s="800"/>
      <c r="AI31" s="800"/>
      <c r="AJ31" s="801"/>
      <c r="AK31" s="845">
        <v>105</v>
      </c>
      <c r="AL31" s="842"/>
      <c r="AM31" s="842"/>
      <c r="AN31" s="842"/>
      <c r="AO31" s="842"/>
      <c r="AP31" s="842">
        <v>1165</v>
      </c>
      <c r="AQ31" s="842"/>
      <c r="AR31" s="842"/>
      <c r="AS31" s="842"/>
      <c r="AT31" s="842"/>
      <c r="AU31" s="842" t="s">
        <v>573</v>
      </c>
      <c r="AV31" s="842"/>
      <c r="AW31" s="842"/>
      <c r="AX31" s="842"/>
      <c r="AY31" s="842"/>
      <c r="AZ31" s="842" t="s">
        <v>573</v>
      </c>
      <c r="BA31" s="842"/>
      <c r="BB31" s="842"/>
      <c r="BC31" s="842"/>
      <c r="BD31" s="842"/>
      <c r="BE31" s="843" t="s">
        <v>407</v>
      </c>
      <c r="BF31" s="843"/>
      <c r="BG31" s="843"/>
      <c r="BH31" s="843"/>
      <c r="BI31" s="844"/>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408</v>
      </c>
      <c r="C32" s="794"/>
      <c r="D32" s="794"/>
      <c r="E32" s="794"/>
      <c r="F32" s="794"/>
      <c r="G32" s="794"/>
      <c r="H32" s="794"/>
      <c r="I32" s="794"/>
      <c r="J32" s="794"/>
      <c r="K32" s="794"/>
      <c r="L32" s="794"/>
      <c r="M32" s="794"/>
      <c r="N32" s="794"/>
      <c r="O32" s="794"/>
      <c r="P32" s="795"/>
      <c r="Q32" s="796">
        <v>1428</v>
      </c>
      <c r="R32" s="797"/>
      <c r="S32" s="797"/>
      <c r="T32" s="797"/>
      <c r="U32" s="797"/>
      <c r="V32" s="797">
        <v>1350</v>
      </c>
      <c r="W32" s="797"/>
      <c r="X32" s="797"/>
      <c r="Y32" s="797"/>
      <c r="Z32" s="797"/>
      <c r="AA32" s="797">
        <v>78</v>
      </c>
      <c r="AB32" s="797"/>
      <c r="AC32" s="797"/>
      <c r="AD32" s="797"/>
      <c r="AE32" s="798"/>
      <c r="AF32" s="799">
        <v>575</v>
      </c>
      <c r="AG32" s="800"/>
      <c r="AH32" s="800"/>
      <c r="AI32" s="800"/>
      <c r="AJ32" s="801"/>
      <c r="AK32" s="845">
        <v>158</v>
      </c>
      <c r="AL32" s="842"/>
      <c r="AM32" s="842"/>
      <c r="AN32" s="842"/>
      <c r="AO32" s="842"/>
      <c r="AP32" s="842">
        <v>1574</v>
      </c>
      <c r="AQ32" s="842"/>
      <c r="AR32" s="842"/>
      <c r="AS32" s="842"/>
      <c r="AT32" s="842"/>
      <c r="AU32" s="842">
        <v>546</v>
      </c>
      <c r="AV32" s="842"/>
      <c r="AW32" s="842"/>
      <c r="AX32" s="842"/>
      <c r="AY32" s="842"/>
      <c r="AZ32" s="842" t="s">
        <v>573</v>
      </c>
      <c r="BA32" s="842"/>
      <c r="BB32" s="842"/>
      <c r="BC32" s="842"/>
      <c r="BD32" s="842"/>
      <c r="BE32" s="843" t="s">
        <v>407</v>
      </c>
      <c r="BF32" s="843"/>
      <c r="BG32" s="843"/>
      <c r="BH32" s="843"/>
      <c r="BI32" s="844"/>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5"/>
      <c r="AL33" s="842"/>
      <c r="AM33" s="842"/>
      <c r="AN33" s="842"/>
      <c r="AO33" s="842"/>
      <c r="AP33" s="842"/>
      <c r="AQ33" s="842"/>
      <c r="AR33" s="842"/>
      <c r="AS33" s="842"/>
      <c r="AT33" s="842"/>
      <c r="AU33" s="842"/>
      <c r="AV33" s="842"/>
      <c r="AW33" s="842"/>
      <c r="AX33" s="842"/>
      <c r="AY33" s="842"/>
      <c r="AZ33" s="846"/>
      <c r="BA33" s="846"/>
      <c r="BB33" s="846"/>
      <c r="BC33" s="846"/>
      <c r="BD33" s="846"/>
      <c r="BE33" s="843"/>
      <c r="BF33" s="843"/>
      <c r="BG33" s="843"/>
      <c r="BH33" s="843"/>
      <c r="BI33" s="844"/>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5"/>
      <c r="AL34" s="842"/>
      <c r="AM34" s="842"/>
      <c r="AN34" s="842"/>
      <c r="AO34" s="842"/>
      <c r="AP34" s="842"/>
      <c r="AQ34" s="842"/>
      <c r="AR34" s="842"/>
      <c r="AS34" s="842"/>
      <c r="AT34" s="842"/>
      <c r="AU34" s="842"/>
      <c r="AV34" s="842"/>
      <c r="AW34" s="842"/>
      <c r="AX34" s="842"/>
      <c r="AY34" s="842"/>
      <c r="AZ34" s="846"/>
      <c r="BA34" s="846"/>
      <c r="BB34" s="846"/>
      <c r="BC34" s="846"/>
      <c r="BD34" s="846"/>
      <c r="BE34" s="843"/>
      <c r="BF34" s="843"/>
      <c r="BG34" s="843"/>
      <c r="BH34" s="843"/>
      <c r="BI34" s="844"/>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5"/>
      <c r="AL35" s="842"/>
      <c r="AM35" s="842"/>
      <c r="AN35" s="842"/>
      <c r="AO35" s="842"/>
      <c r="AP35" s="842"/>
      <c r="AQ35" s="842"/>
      <c r="AR35" s="842"/>
      <c r="AS35" s="842"/>
      <c r="AT35" s="842"/>
      <c r="AU35" s="842"/>
      <c r="AV35" s="842"/>
      <c r="AW35" s="842"/>
      <c r="AX35" s="842"/>
      <c r="AY35" s="842"/>
      <c r="AZ35" s="846"/>
      <c r="BA35" s="846"/>
      <c r="BB35" s="846"/>
      <c r="BC35" s="846"/>
      <c r="BD35" s="846"/>
      <c r="BE35" s="843"/>
      <c r="BF35" s="843"/>
      <c r="BG35" s="843"/>
      <c r="BH35" s="843"/>
      <c r="BI35" s="844"/>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5"/>
      <c r="AL36" s="842"/>
      <c r="AM36" s="842"/>
      <c r="AN36" s="842"/>
      <c r="AO36" s="842"/>
      <c r="AP36" s="842"/>
      <c r="AQ36" s="842"/>
      <c r="AR36" s="842"/>
      <c r="AS36" s="842"/>
      <c r="AT36" s="842"/>
      <c r="AU36" s="842"/>
      <c r="AV36" s="842"/>
      <c r="AW36" s="842"/>
      <c r="AX36" s="842"/>
      <c r="AY36" s="842"/>
      <c r="AZ36" s="846"/>
      <c r="BA36" s="846"/>
      <c r="BB36" s="846"/>
      <c r="BC36" s="846"/>
      <c r="BD36" s="846"/>
      <c r="BE36" s="843"/>
      <c r="BF36" s="843"/>
      <c r="BG36" s="843"/>
      <c r="BH36" s="843"/>
      <c r="BI36" s="844"/>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5"/>
      <c r="AL37" s="842"/>
      <c r="AM37" s="842"/>
      <c r="AN37" s="842"/>
      <c r="AO37" s="842"/>
      <c r="AP37" s="842"/>
      <c r="AQ37" s="842"/>
      <c r="AR37" s="842"/>
      <c r="AS37" s="842"/>
      <c r="AT37" s="842"/>
      <c r="AU37" s="842"/>
      <c r="AV37" s="842"/>
      <c r="AW37" s="842"/>
      <c r="AX37" s="842"/>
      <c r="AY37" s="842"/>
      <c r="AZ37" s="846"/>
      <c r="BA37" s="846"/>
      <c r="BB37" s="846"/>
      <c r="BC37" s="846"/>
      <c r="BD37" s="846"/>
      <c r="BE37" s="843"/>
      <c r="BF37" s="843"/>
      <c r="BG37" s="843"/>
      <c r="BH37" s="843"/>
      <c r="BI37" s="844"/>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5"/>
      <c r="AL38" s="842"/>
      <c r="AM38" s="842"/>
      <c r="AN38" s="842"/>
      <c r="AO38" s="842"/>
      <c r="AP38" s="842"/>
      <c r="AQ38" s="842"/>
      <c r="AR38" s="842"/>
      <c r="AS38" s="842"/>
      <c r="AT38" s="842"/>
      <c r="AU38" s="842"/>
      <c r="AV38" s="842"/>
      <c r="AW38" s="842"/>
      <c r="AX38" s="842"/>
      <c r="AY38" s="842"/>
      <c r="AZ38" s="846"/>
      <c r="BA38" s="846"/>
      <c r="BB38" s="846"/>
      <c r="BC38" s="846"/>
      <c r="BD38" s="846"/>
      <c r="BE38" s="843"/>
      <c r="BF38" s="843"/>
      <c r="BG38" s="843"/>
      <c r="BH38" s="843"/>
      <c r="BI38" s="844"/>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5"/>
      <c r="AL39" s="842"/>
      <c r="AM39" s="842"/>
      <c r="AN39" s="842"/>
      <c r="AO39" s="842"/>
      <c r="AP39" s="842"/>
      <c r="AQ39" s="842"/>
      <c r="AR39" s="842"/>
      <c r="AS39" s="842"/>
      <c r="AT39" s="842"/>
      <c r="AU39" s="842"/>
      <c r="AV39" s="842"/>
      <c r="AW39" s="842"/>
      <c r="AX39" s="842"/>
      <c r="AY39" s="842"/>
      <c r="AZ39" s="846"/>
      <c r="BA39" s="846"/>
      <c r="BB39" s="846"/>
      <c r="BC39" s="846"/>
      <c r="BD39" s="846"/>
      <c r="BE39" s="843"/>
      <c r="BF39" s="843"/>
      <c r="BG39" s="843"/>
      <c r="BH39" s="843"/>
      <c r="BI39" s="844"/>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5"/>
      <c r="AL40" s="842"/>
      <c r="AM40" s="842"/>
      <c r="AN40" s="842"/>
      <c r="AO40" s="842"/>
      <c r="AP40" s="842"/>
      <c r="AQ40" s="842"/>
      <c r="AR40" s="842"/>
      <c r="AS40" s="842"/>
      <c r="AT40" s="842"/>
      <c r="AU40" s="842"/>
      <c r="AV40" s="842"/>
      <c r="AW40" s="842"/>
      <c r="AX40" s="842"/>
      <c r="AY40" s="842"/>
      <c r="AZ40" s="846"/>
      <c r="BA40" s="846"/>
      <c r="BB40" s="846"/>
      <c r="BC40" s="846"/>
      <c r="BD40" s="846"/>
      <c r="BE40" s="843"/>
      <c r="BF40" s="843"/>
      <c r="BG40" s="843"/>
      <c r="BH40" s="843"/>
      <c r="BI40" s="844"/>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5"/>
      <c r="AL41" s="842"/>
      <c r="AM41" s="842"/>
      <c r="AN41" s="842"/>
      <c r="AO41" s="842"/>
      <c r="AP41" s="842"/>
      <c r="AQ41" s="842"/>
      <c r="AR41" s="842"/>
      <c r="AS41" s="842"/>
      <c r="AT41" s="842"/>
      <c r="AU41" s="842"/>
      <c r="AV41" s="842"/>
      <c r="AW41" s="842"/>
      <c r="AX41" s="842"/>
      <c r="AY41" s="842"/>
      <c r="AZ41" s="846"/>
      <c r="BA41" s="846"/>
      <c r="BB41" s="846"/>
      <c r="BC41" s="846"/>
      <c r="BD41" s="846"/>
      <c r="BE41" s="843"/>
      <c r="BF41" s="843"/>
      <c r="BG41" s="843"/>
      <c r="BH41" s="843"/>
      <c r="BI41" s="844"/>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5"/>
      <c r="AL42" s="842"/>
      <c r="AM42" s="842"/>
      <c r="AN42" s="842"/>
      <c r="AO42" s="842"/>
      <c r="AP42" s="842"/>
      <c r="AQ42" s="842"/>
      <c r="AR42" s="842"/>
      <c r="AS42" s="842"/>
      <c r="AT42" s="842"/>
      <c r="AU42" s="842"/>
      <c r="AV42" s="842"/>
      <c r="AW42" s="842"/>
      <c r="AX42" s="842"/>
      <c r="AY42" s="842"/>
      <c r="AZ42" s="846"/>
      <c r="BA42" s="846"/>
      <c r="BB42" s="846"/>
      <c r="BC42" s="846"/>
      <c r="BD42" s="846"/>
      <c r="BE42" s="843"/>
      <c r="BF42" s="843"/>
      <c r="BG42" s="843"/>
      <c r="BH42" s="843"/>
      <c r="BI42" s="844"/>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5"/>
      <c r="AL43" s="842"/>
      <c r="AM43" s="842"/>
      <c r="AN43" s="842"/>
      <c r="AO43" s="842"/>
      <c r="AP43" s="842"/>
      <c r="AQ43" s="842"/>
      <c r="AR43" s="842"/>
      <c r="AS43" s="842"/>
      <c r="AT43" s="842"/>
      <c r="AU43" s="842"/>
      <c r="AV43" s="842"/>
      <c r="AW43" s="842"/>
      <c r="AX43" s="842"/>
      <c r="AY43" s="842"/>
      <c r="AZ43" s="846"/>
      <c r="BA43" s="846"/>
      <c r="BB43" s="846"/>
      <c r="BC43" s="846"/>
      <c r="BD43" s="846"/>
      <c r="BE43" s="843"/>
      <c r="BF43" s="843"/>
      <c r="BG43" s="843"/>
      <c r="BH43" s="843"/>
      <c r="BI43" s="844"/>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5"/>
      <c r="AL44" s="842"/>
      <c r="AM44" s="842"/>
      <c r="AN44" s="842"/>
      <c r="AO44" s="842"/>
      <c r="AP44" s="842"/>
      <c r="AQ44" s="842"/>
      <c r="AR44" s="842"/>
      <c r="AS44" s="842"/>
      <c r="AT44" s="842"/>
      <c r="AU44" s="842"/>
      <c r="AV44" s="842"/>
      <c r="AW44" s="842"/>
      <c r="AX44" s="842"/>
      <c r="AY44" s="842"/>
      <c r="AZ44" s="846"/>
      <c r="BA44" s="846"/>
      <c r="BB44" s="846"/>
      <c r="BC44" s="846"/>
      <c r="BD44" s="846"/>
      <c r="BE44" s="843"/>
      <c r="BF44" s="843"/>
      <c r="BG44" s="843"/>
      <c r="BH44" s="843"/>
      <c r="BI44" s="844"/>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5"/>
      <c r="AL45" s="842"/>
      <c r="AM45" s="842"/>
      <c r="AN45" s="842"/>
      <c r="AO45" s="842"/>
      <c r="AP45" s="842"/>
      <c r="AQ45" s="842"/>
      <c r="AR45" s="842"/>
      <c r="AS45" s="842"/>
      <c r="AT45" s="842"/>
      <c r="AU45" s="842"/>
      <c r="AV45" s="842"/>
      <c r="AW45" s="842"/>
      <c r="AX45" s="842"/>
      <c r="AY45" s="842"/>
      <c r="AZ45" s="846"/>
      <c r="BA45" s="846"/>
      <c r="BB45" s="846"/>
      <c r="BC45" s="846"/>
      <c r="BD45" s="846"/>
      <c r="BE45" s="843"/>
      <c r="BF45" s="843"/>
      <c r="BG45" s="843"/>
      <c r="BH45" s="843"/>
      <c r="BI45" s="844"/>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5"/>
      <c r="AL46" s="842"/>
      <c r="AM46" s="842"/>
      <c r="AN46" s="842"/>
      <c r="AO46" s="842"/>
      <c r="AP46" s="842"/>
      <c r="AQ46" s="842"/>
      <c r="AR46" s="842"/>
      <c r="AS46" s="842"/>
      <c r="AT46" s="842"/>
      <c r="AU46" s="842"/>
      <c r="AV46" s="842"/>
      <c r="AW46" s="842"/>
      <c r="AX46" s="842"/>
      <c r="AY46" s="842"/>
      <c r="AZ46" s="846"/>
      <c r="BA46" s="846"/>
      <c r="BB46" s="846"/>
      <c r="BC46" s="846"/>
      <c r="BD46" s="846"/>
      <c r="BE46" s="843"/>
      <c r="BF46" s="843"/>
      <c r="BG46" s="843"/>
      <c r="BH46" s="843"/>
      <c r="BI46" s="844"/>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5"/>
      <c r="AL47" s="842"/>
      <c r="AM47" s="842"/>
      <c r="AN47" s="842"/>
      <c r="AO47" s="842"/>
      <c r="AP47" s="842"/>
      <c r="AQ47" s="842"/>
      <c r="AR47" s="842"/>
      <c r="AS47" s="842"/>
      <c r="AT47" s="842"/>
      <c r="AU47" s="842"/>
      <c r="AV47" s="842"/>
      <c r="AW47" s="842"/>
      <c r="AX47" s="842"/>
      <c r="AY47" s="842"/>
      <c r="AZ47" s="846"/>
      <c r="BA47" s="846"/>
      <c r="BB47" s="846"/>
      <c r="BC47" s="846"/>
      <c r="BD47" s="846"/>
      <c r="BE47" s="843"/>
      <c r="BF47" s="843"/>
      <c r="BG47" s="843"/>
      <c r="BH47" s="843"/>
      <c r="BI47" s="844"/>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5"/>
      <c r="AL48" s="842"/>
      <c r="AM48" s="842"/>
      <c r="AN48" s="842"/>
      <c r="AO48" s="842"/>
      <c r="AP48" s="842"/>
      <c r="AQ48" s="842"/>
      <c r="AR48" s="842"/>
      <c r="AS48" s="842"/>
      <c r="AT48" s="842"/>
      <c r="AU48" s="842"/>
      <c r="AV48" s="842"/>
      <c r="AW48" s="842"/>
      <c r="AX48" s="842"/>
      <c r="AY48" s="842"/>
      <c r="AZ48" s="846"/>
      <c r="BA48" s="846"/>
      <c r="BB48" s="846"/>
      <c r="BC48" s="846"/>
      <c r="BD48" s="846"/>
      <c r="BE48" s="843"/>
      <c r="BF48" s="843"/>
      <c r="BG48" s="843"/>
      <c r="BH48" s="843"/>
      <c r="BI48" s="844"/>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5"/>
      <c r="AL49" s="842"/>
      <c r="AM49" s="842"/>
      <c r="AN49" s="842"/>
      <c r="AO49" s="842"/>
      <c r="AP49" s="842"/>
      <c r="AQ49" s="842"/>
      <c r="AR49" s="842"/>
      <c r="AS49" s="842"/>
      <c r="AT49" s="842"/>
      <c r="AU49" s="842"/>
      <c r="AV49" s="842"/>
      <c r="AW49" s="842"/>
      <c r="AX49" s="842"/>
      <c r="AY49" s="842"/>
      <c r="AZ49" s="846"/>
      <c r="BA49" s="846"/>
      <c r="BB49" s="846"/>
      <c r="BC49" s="846"/>
      <c r="BD49" s="846"/>
      <c r="BE49" s="843"/>
      <c r="BF49" s="843"/>
      <c r="BG49" s="843"/>
      <c r="BH49" s="843"/>
      <c r="BI49" s="844"/>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7"/>
      <c r="R50" s="848"/>
      <c r="S50" s="848"/>
      <c r="T50" s="848"/>
      <c r="U50" s="848"/>
      <c r="V50" s="848"/>
      <c r="W50" s="848"/>
      <c r="X50" s="848"/>
      <c r="Y50" s="848"/>
      <c r="Z50" s="848"/>
      <c r="AA50" s="848"/>
      <c r="AB50" s="848"/>
      <c r="AC50" s="848"/>
      <c r="AD50" s="848"/>
      <c r="AE50" s="849"/>
      <c r="AF50" s="799"/>
      <c r="AG50" s="800"/>
      <c r="AH50" s="800"/>
      <c r="AI50" s="800"/>
      <c r="AJ50" s="801"/>
      <c r="AK50" s="851"/>
      <c r="AL50" s="848"/>
      <c r="AM50" s="848"/>
      <c r="AN50" s="848"/>
      <c r="AO50" s="848"/>
      <c r="AP50" s="848"/>
      <c r="AQ50" s="848"/>
      <c r="AR50" s="848"/>
      <c r="AS50" s="848"/>
      <c r="AT50" s="848"/>
      <c r="AU50" s="848"/>
      <c r="AV50" s="848"/>
      <c r="AW50" s="848"/>
      <c r="AX50" s="848"/>
      <c r="AY50" s="848"/>
      <c r="AZ50" s="850"/>
      <c r="BA50" s="850"/>
      <c r="BB50" s="850"/>
      <c r="BC50" s="850"/>
      <c r="BD50" s="850"/>
      <c r="BE50" s="843"/>
      <c r="BF50" s="843"/>
      <c r="BG50" s="843"/>
      <c r="BH50" s="843"/>
      <c r="BI50" s="844"/>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7"/>
      <c r="R51" s="848"/>
      <c r="S51" s="848"/>
      <c r="T51" s="848"/>
      <c r="U51" s="848"/>
      <c r="V51" s="848"/>
      <c r="W51" s="848"/>
      <c r="X51" s="848"/>
      <c r="Y51" s="848"/>
      <c r="Z51" s="848"/>
      <c r="AA51" s="848"/>
      <c r="AB51" s="848"/>
      <c r="AC51" s="848"/>
      <c r="AD51" s="848"/>
      <c r="AE51" s="849"/>
      <c r="AF51" s="799"/>
      <c r="AG51" s="800"/>
      <c r="AH51" s="800"/>
      <c r="AI51" s="800"/>
      <c r="AJ51" s="801"/>
      <c r="AK51" s="851"/>
      <c r="AL51" s="848"/>
      <c r="AM51" s="848"/>
      <c r="AN51" s="848"/>
      <c r="AO51" s="848"/>
      <c r="AP51" s="848"/>
      <c r="AQ51" s="848"/>
      <c r="AR51" s="848"/>
      <c r="AS51" s="848"/>
      <c r="AT51" s="848"/>
      <c r="AU51" s="848"/>
      <c r="AV51" s="848"/>
      <c r="AW51" s="848"/>
      <c r="AX51" s="848"/>
      <c r="AY51" s="848"/>
      <c r="AZ51" s="850"/>
      <c r="BA51" s="850"/>
      <c r="BB51" s="850"/>
      <c r="BC51" s="850"/>
      <c r="BD51" s="850"/>
      <c r="BE51" s="843"/>
      <c r="BF51" s="843"/>
      <c r="BG51" s="843"/>
      <c r="BH51" s="843"/>
      <c r="BI51" s="844"/>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7"/>
      <c r="R52" s="848"/>
      <c r="S52" s="848"/>
      <c r="T52" s="848"/>
      <c r="U52" s="848"/>
      <c r="V52" s="848"/>
      <c r="W52" s="848"/>
      <c r="X52" s="848"/>
      <c r="Y52" s="848"/>
      <c r="Z52" s="848"/>
      <c r="AA52" s="848"/>
      <c r="AB52" s="848"/>
      <c r="AC52" s="848"/>
      <c r="AD52" s="848"/>
      <c r="AE52" s="849"/>
      <c r="AF52" s="799"/>
      <c r="AG52" s="800"/>
      <c r="AH52" s="800"/>
      <c r="AI52" s="800"/>
      <c r="AJ52" s="801"/>
      <c r="AK52" s="851"/>
      <c r="AL52" s="848"/>
      <c r="AM52" s="848"/>
      <c r="AN52" s="848"/>
      <c r="AO52" s="848"/>
      <c r="AP52" s="848"/>
      <c r="AQ52" s="848"/>
      <c r="AR52" s="848"/>
      <c r="AS52" s="848"/>
      <c r="AT52" s="848"/>
      <c r="AU52" s="848"/>
      <c r="AV52" s="848"/>
      <c r="AW52" s="848"/>
      <c r="AX52" s="848"/>
      <c r="AY52" s="848"/>
      <c r="AZ52" s="850"/>
      <c r="BA52" s="850"/>
      <c r="BB52" s="850"/>
      <c r="BC52" s="850"/>
      <c r="BD52" s="850"/>
      <c r="BE52" s="843"/>
      <c r="BF52" s="843"/>
      <c r="BG52" s="843"/>
      <c r="BH52" s="843"/>
      <c r="BI52" s="844"/>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7"/>
      <c r="R53" s="848"/>
      <c r="S53" s="848"/>
      <c r="T53" s="848"/>
      <c r="U53" s="848"/>
      <c r="V53" s="848"/>
      <c r="W53" s="848"/>
      <c r="X53" s="848"/>
      <c r="Y53" s="848"/>
      <c r="Z53" s="848"/>
      <c r="AA53" s="848"/>
      <c r="AB53" s="848"/>
      <c r="AC53" s="848"/>
      <c r="AD53" s="848"/>
      <c r="AE53" s="849"/>
      <c r="AF53" s="799"/>
      <c r="AG53" s="800"/>
      <c r="AH53" s="800"/>
      <c r="AI53" s="800"/>
      <c r="AJ53" s="801"/>
      <c r="AK53" s="851"/>
      <c r="AL53" s="848"/>
      <c r="AM53" s="848"/>
      <c r="AN53" s="848"/>
      <c r="AO53" s="848"/>
      <c r="AP53" s="848"/>
      <c r="AQ53" s="848"/>
      <c r="AR53" s="848"/>
      <c r="AS53" s="848"/>
      <c r="AT53" s="848"/>
      <c r="AU53" s="848"/>
      <c r="AV53" s="848"/>
      <c r="AW53" s="848"/>
      <c r="AX53" s="848"/>
      <c r="AY53" s="848"/>
      <c r="AZ53" s="850"/>
      <c r="BA53" s="850"/>
      <c r="BB53" s="850"/>
      <c r="BC53" s="850"/>
      <c r="BD53" s="850"/>
      <c r="BE53" s="843"/>
      <c r="BF53" s="843"/>
      <c r="BG53" s="843"/>
      <c r="BH53" s="843"/>
      <c r="BI53" s="844"/>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7"/>
      <c r="R54" s="848"/>
      <c r="S54" s="848"/>
      <c r="T54" s="848"/>
      <c r="U54" s="848"/>
      <c r="V54" s="848"/>
      <c r="W54" s="848"/>
      <c r="X54" s="848"/>
      <c r="Y54" s="848"/>
      <c r="Z54" s="848"/>
      <c r="AA54" s="848"/>
      <c r="AB54" s="848"/>
      <c r="AC54" s="848"/>
      <c r="AD54" s="848"/>
      <c r="AE54" s="849"/>
      <c r="AF54" s="799"/>
      <c r="AG54" s="800"/>
      <c r="AH54" s="800"/>
      <c r="AI54" s="800"/>
      <c r="AJ54" s="801"/>
      <c r="AK54" s="851"/>
      <c r="AL54" s="848"/>
      <c r="AM54" s="848"/>
      <c r="AN54" s="848"/>
      <c r="AO54" s="848"/>
      <c r="AP54" s="848"/>
      <c r="AQ54" s="848"/>
      <c r="AR54" s="848"/>
      <c r="AS54" s="848"/>
      <c r="AT54" s="848"/>
      <c r="AU54" s="848"/>
      <c r="AV54" s="848"/>
      <c r="AW54" s="848"/>
      <c r="AX54" s="848"/>
      <c r="AY54" s="848"/>
      <c r="AZ54" s="850"/>
      <c r="BA54" s="850"/>
      <c r="BB54" s="850"/>
      <c r="BC54" s="850"/>
      <c r="BD54" s="850"/>
      <c r="BE54" s="843"/>
      <c r="BF54" s="843"/>
      <c r="BG54" s="843"/>
      <c r="BH54" s="843"/>
      <c r="BI54" s="844"/>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7"/>
      <c r="R55" s="848"/>
      <c r="S55" s="848"/>
      <c r="T55" s="848"/>
      <c r="U55" s="848"/>
      <c r="V55" s="848"/>
      <c r="W55" s="848"/>
      <c r="X55" s="848"/>
      <c r="Y55" s="848"/>
      <c r="Z55" s="848"/>
      <c r="AA55" s="848"/>
      <c r="AB55" s="848"/>
      <c r="AC55" s="848"/>
      <c r="AD55" s="848"/>
      <c r="AE55" s="849"/>
      <c r="AF55" s="799"/>
      <c r="AG55" s="800"/>
      <c r="AH55" s="800"/>
      <c r="AI55" s="800"/>
      <c r="AJ55" s="801"/>
      <c r="AK55" s="851"/>
      <c r="AL55" s="848"/>
      <c r="AM55" s="848"/>
      <c r="AN55" s="848"/>
      <c r="AO55" s="848"/>
      <c r="AP55" s="848"/>
      <c r="AQ55" s="848"/>
      <c r="AR55" s="848"/>
      <c r="AS55" s="848"/>
      <c r="AT55" s="848"/>
      <c r="AU55" s="848"/>
      <c r="AV55" s="848"/>
      <c r="AW55" s="848"/>
      <c r="AX55" s="848"/>
      <c r="AY55" s="848"/>
      <c r="AZ55" s="850"/>
      <c r="BA55" s="850"/>
      <c r="BB55" s="850"/>
      <c r="BC55" s="850"/>
      <c r="BD55" s="850"/>
      <c r="BE55" s="843"/>
      <c r="BF55" s="843"/>
      <c r="BG55" s="843"/>
      <c r="BH55" s="843"/>
      <c r="BI55" s="844"/>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7"/>
      <c r="R56" s="848"/>
      <c r="S56" s="848"/>
      <c r="T56" s="848"/>
      <c r="U56" s="848"/>
      <c r="V56" s="848"/>
      <c r="W56" s="848"/>
      <c r="X56" s="848"/>
      <c r="Y56" s="848"/>
      <c r="Z56" s="848"/>
      <c r="AA56" s="848"/>
      <c r="AB56" s="848"/>
      <c r="AC56" s="848"/>
      <c r="AD56" s="848"/>
      <c r="AE56" s="849"/>
      <c r="AF56" s="799"/>
      <c r="AG56" s="800"/>
      <c r="AH56" s="800"/>
      <c r="AI56" s="800"/>
      <c r="AJ56" s="801"/>
      <c r="AK56" s="851"/>
      <c r="AL56" s="848"/>
      <c r="AM56" s="848"/>
      <c r="AN56" s="848"/>
      <c r="AO56" s="848"/>
      <c r="AP56" s="848"/>
      <c r="AQ56" s="848"/>
      <c r="AR56" s="848"/>
      <c r="AS56" s="848"/>
      <c r="AT56" s="848"/>
      <c r="AU56" s="848"/>
      <c r="AV56" s="848"/>
      <c r="AW56" s="848"/>
      <c r="AX56" s="848"/>
      <c r="AY56" s="848"/>
      <c r="AZ56" s="850"/>
      <c r="BA56" s="850"/>
      <c r="BB56" s="850"/>
      <c r="BC56" s="850"/>
      <c r="BD56" s="850"/>
      <c r="BE56" s="843"/>
      <c r="BF56" s="843"/>
      <c r="BG56" s="843"/>
      <c r="BH56" s="843"/>
      <c r="BI56" s="844"/>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7"/>
      <c r="R57" s="848"/>
      <c r="S57" s="848"/>
      <c r="T57" s="848"/>
      <c r="U57" s="848"/>
      <c r="V57" s="848"/>
      <c r="W57" s="848"/>
      <c r="X57" s="848"/>
      <c r="Y57" s="848"/>
      <c r="Z57" s="848"/>
      <c r="AA57" s="848"/>
      <c r="AB57" s="848"/>
      <c r="AC57" s="848"/>
      <c r="AD57" s="848"/>
      <c r="AE57" s="849"/>
      <c r="AF57" s="799"/>
      <c r="AG57" s="800"/>
      <c r="AH57" s="800"/>
      <c r="AI57" s="800"/>
      <c r="AJ57" s="801"/>
      <c r="AK57" s="851"/>
      <c r="AL57" s="848"/>
      <c r="AM57" s="848"/>
      <c r="AN57" s="848"/>
      <c r="AO57" s="848"/>
      <c r="AP57" s="848"/>
      <c r="AQ57" s="848"/>
      <c r="AR57" s="848"/>
      <c r="AS57" s="848"/>
      <c r="AT57" s="848"/>
      <c r="AU57" s="848"/>
      <c r="AV57" s="848"/>
      <c r="AW57" s="848"/>
      <c r="AX57" s="848"/>
      <c r="AY57" s="848"/>
      <c r="AZ57" s="850"/>
      <c r="BA57" s="850"/>
      <c r="BB57" s="850"/>
      <c r="BC57" s="850"/>
      <c r="BD57" s="850"/>
      <c r="BE57" s="843"/>
      <c r="BF57" s="843"/>
      <c r="BG57" s="843"/>
      <c r="BH57" s="843"/>
      <c r="BI57" s="844"/>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7"/>
      <c r="R58" s="848"/>
      <c r="S58" s="848"/>
      <c r="T58" s="848"/>
      <c r="U58" s="848"/>
      <c r="V58" s="848"/>
      <c r="W58" s="848"/>
      <c r="X58" s="848"/>
      <c r="Y58" s="848"/>
      <c r="Z58" s="848"/>
      <c r="AA58" s="848"/>
      <c r="AB58" s="848"/>
      <c r="AC58" s="848"/>
      <c r="AD58" s="848"/>
      <c r="AE58" s="849"/>
      <c r="AF58" s="799"/>
      <c r="AG58" s="800"/>
      <c r="AH58" s="800"/>
      <c r="AI58" s="800"/>
      <c r="AJ58" s="801"/>
      <c r="AK58" s="851"/>
      <c r="AL58" s="848"/>
      <c r="AM58" s="848"/>
      <c r="AN58" s="848"/>
      <c r="AO58" s="848"/>
      <c r="AP58" s="848"/>
      <c r="AQ58" s="848"/>
      <c r="AR58" s="848"/>
      <c r="AS58" s="848"/>
      <c r="AT58" s="848"/>
      <c r="AU58" s="848"/>
      <c r="AV58" s="848"/>
      <c r="AW58" s="848"/>
      <c r="AX58" s="848"/>
      <c r="AY58" s="848"/>
      <c r="AZ58" s="850"/>
      <c r="BA58" s="850"/>
      <c r="BB58" s="850"/>
      <c r="BC58" s="850"/>
      <c r="BD58" s="850"/>
      <c r="BE58" s="843"/>
      <c r="BF58" s="843"/>
      <c r="BG58" s="843"/>
      <c r="BH58" s="843"/>
      <c r="BI58" s="844"/>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7"/>
      <c r="R59" s="848"/>
      <c r="S59" s="848"/>
      <c r="T59" s="848"/>
      <c r="U59" s="848"/>
      <c r="V59" s="848"/>
      <c r="W59" s="848"/>
      <c r="X59" s="848"/>
      <c r="Y59" s="848"/>
      <c r="Z59" s="848"/>
      <c r="AA59" s="848"/>
      <c r="AB59" s="848"/>
      <c r="AC59" s="848"/>
      <c r="AD59" s="848"/>
      <c r="AE59" s="849"/>
      <c r="AF59" s="799"/>
      <c r="AG59" s="800"/>
      <c r="AH59" s="800"/>
      <c r="AI59" s="800"/>
      <c r="AJ59" s="801"/>
      <c r="AK59" s="851"/>
      <c r="AL59" s="848"/>
      <c r="AM59" s="848"/>
      <c r="AN59" s="848"/>
      <c r="AO59" s="848"/>
      <c r="AP59" s="848"/>
      <c r="AQ59" s="848"/>
      <c r="AR59" s="848"/>
      <c r="AS59" s="848"/>
      <c r="AT59" s="848"/>
      <c r="AU59" s="848"/>
      <c r="AV59" s="848"/>
      <c r="AW59" s="848"/>
      <c r="AX59" s="848"/>
      <c r="AY59" s="848"/>
      <c r="AZ59" s="850"/>
      <c r="BA59" s="850"/>
      <c r="BB59" s="850"/>
      <c r="BC59" s="850"/>
      <c r="BD59" s="850"/>
      <c r="BE59" s="843"/>
      <c r="BF59" s="843"/>
      <c r="BG59" s="843"/>
      <c r="BH59" s="843"/>
      <c r="BI59" s="844"/>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7"/>
      <c r="R60" s="848"/>
      <c r="S60" s="848"/>
      <c r="T60" s="848"/>
      <c r="U60" s="848"/>
      <c r="V60" s="848"/>
      <c r="W60" s="848"/>
      <c r="X60" s="848"/>
      <c r="Y60" s="848"/>
      <c r="Z60" s="848"/>
      <c r="AA60" s="848"/>
      <c r="AB60" s="848"/>
      <c r="AC60" s="848"/>
      <c r="AD60" s="848"/>
      <c r="AE60" s="849"/>
      <c r="AF60" s="799"/>
      <c r="AG60" s="800"/>
      <c r="AH60" s="800"/>
      <c r="AI60" s="800"/>
      <c r="AJ60" s="801"/>
      <c r="AK60" s="851"/>
      <c r="AL60" s="848"/>
      <c r="AM60" s="848"/>
      <c r="AN60" s="848"/>
      <c r="AO60" s="848"/>
      <c r="AP60" s="848"/>
      <c r="AQ60" s="848"/>
      <c r="AR60" s="848"/>
      <c r="AS60" s="848"/>
      <c r="AT60" s="848"/>
      <c r="AU60" s="848"/>
      <c r="AV60" s="848"/>
      <c r="AW60" s="848"/>
      <c r="AX60" s="848"/>
      <c r="AY60" s="848"/>
      <c r="AZ60" s="850"/>
      <c r="BA60" s="850"/>
      <c r="BB60" s="850"/>
      <c r="BC60" s="850"/>
      <c r="BD60" s="850"/>
      <c r="BE60" s="843"/>
      <c r="BF60" s="843"/>
      <c r="BG60" s="843"/>
      <c r="BH60" s="843"/>
      <c r="BI60" s="844"/>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7"/>
      <c r="R61" s="848"/>
      <c r="S61" s="848"/>
      <c r="T61" s="848"/>
      <c r="U61" s="848"/>
      <c r="V61" s="848"/>
      <c r="W61" s="848"/>
      <c r="X61" s="848"/>
      <c r="Y61" s="848"/>
      <c r="Z61" s="848"/>
      <c r="AA61" s="848"/>
      <c r="AB61" s="848"/>
      <c r="AC61" s="848"/>
      <c r="AD61" s="848"/>
      <c r="AE61" s="849"/>
      <c r="AF61" s="799"/>
      <c r="AG61" s="800"/>
      <c r="AH61" s="800"/>
      <c r="AI61" s="800"/>
      <c r="AJ61" s="801"/>
      <c r="AK61" s="851"/>
      <c r="AL61" s="848"/>
      <c r="AM61" s="848"/>
      <c r="AN61" s="848"/>
      <c r="AO61" s="848"/>
      <c r="AP61" s="848"/>
      <c r="AQ61" s="848"/>
      <c r="AR61" s="848"/>
      <c r="AS61" s="848"/>
      <c r="AT61" s="848"/>
      <c r="AU61" s="848"/>
      <c r="AV61" s="848"/>
      <c r="AW61" s="848"/>
      <c r="AX61" s="848"/>
      <c r="AY61" s="848"/>
      <c r="AZ61" s="850"/>
      <c r="BA61" s="850"/>
      <c r="BB61" s="850"/>
      <c r="BC61" s="850"/>
      <c r="BD61" s="850"/>
      <c r="BE61" s="843"/>
      <c r="BF61" s="843"/>
      <c r="BG61" s="843"/>
      <c r="BH61" s="843"/>
      <c r="BI61" s="844"/>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7"/>
      <c r="R62" s="848"/>
      <c r="S62" s="848"/>
      <c r="T62" s="848"/>
      <c r="U62" s="848"/>
      <c r="V62" s="848"/>
      <c r="W62" s="848"/>
      <c r="X62" s="848"/>
      <c r="Y62" s="848"/>
      <c r="Z62" s="848"/>
      <c r="AA62" s="848"/>
      <c r="AB62" s="848"/>
      <c r="AC62" s="848"/>
      <c r="AD62" s="848"/>
      <c r="AE62" s="849"/>
      <c r="AF62" s="799"/>
      <c r="AG62" s="800"/>
      <c r="AH62" s="800"/>
      <c r="AI62" s="800"/>
      <c r="AJ62" s="801"/>
      <c r="AK62" s="851"/>
      <c r="AL62" s="848"/>
      <c r="AM62" s="848"/>
      <c r="AN62" s="848"/>
      <c r="AO62" s="848"/>
      <c r="AP62" s="848"/>
      <c r="AQ62" s="848"/>
      <c r="AR62" s="848"/>
      <c r="AS62" s="848"/>
      <c r="AT62" s="848"/>
      <c r="AU62" s="848"/>
      <c r="AV62" s="848"/>
      <c r="AW62" s="848"/>
      <c r="AX62" s="848"/>
      <c r="AY62" s="848"/>
      <c r="AZ62" s="850"/>
      <c r="BA62" s="850"/>
      <c r="BB62" s="850"/>
      <c r="BC62" s="850"/>
      <c r="BD62" s="850"/>
      <c r="BE62" s="843"/>
      <c r="BF62" s="843"/>
      <c r="BG62" s="843"/>
      <c r="BH62" s="843"/>
      <c r="BI62" s="844"/>
      <c r="BJ62" s="859" t="s">
        <v>409</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391</v>
      </c>
      <c r="B63" s="802" t="s">
        <v>410</v>
      </c>
      <c r="C63" s="803"/>
      <c r="D63" s="803"/>
      <c r="E63" s="803"/>
      <c r="F63" s="803"/>
      <c r="G63" s="803"/>
      <c r="H63" s="803"/>
      <c r="I63" s="803"/>
      <c r="J63" s="803"/>
      <c r="K63" s="803"/>
      <c r="L63" s="803"/>
      <c r="M63" s="803"/>
      <c r="N63" s="803"/>
      <c r="O63" s="803"/>
      <c r="P63" s="804"/>
      <c r="Q63" s="852"/>
      <c r="R63" s="853"/>
      <c r="S63" s="853"/>
      <c r="T63" s="853"/>
      <c r="U63" s="853"/>
      <c r="V63" s="853"/>
      <c r="W63" s="853"/>
      <c r="X63" s="853"/>
      <c r="Y63" s="853"/>
      <c r="Z63" s="853"/>
      <c r="AA63" s="853"/>
      <c r="AB63" s="853"/>
      <c r="AC63" s="853"/>
      <c r="AD63" s="853"/>
      <c r="AE63" s="854"/>
      <c r="AF63" s="855">
        <v>2083</v>
      </c>
      <c r="AG63" s="856"/>
      <c r="AH63" s="856"/>
      <c r="AI63" s="856"/>
      <c r="AJ63" s="857"/>
      <c r="AK63" s="858"/>
      <c r="AL63" s="853"/>
      <c r="AM63" s="853"/>
      <c r="AN63" s="853"/>
      <c r="AO63" s="853"/>
      <c r="AP63" s="856">
        <v>2739</v>
      </c>
      <c r="AQ63" s="856"/>
      <c r="AR63" s="856"/>
      <c r="AS63" s="856"/>
      <c r="AT63" s="856"/>
      <c r="AU63" s="856">
        <v>546</v>
      </c>
      <c r="AV63" s="856"/>
      <c r="AW63" s="856"/>
      <c r="AX63" s="856"/>
      <c r="AY63" s="856"/>
      <c r="AZ63" s="860"/>
      <c r="BA63" s="860"/>
      <c r="BB63" s="860"/>
      <c r="BC63" s="860"/>
      <c r="BD63" s="860"/>
      <c r="BE63" s="861"/>
      <c r="BF63" s="861"/>
      <c r="BG63" s="861"/>
      <c r="BH63" s="861"/>
      <c r="BI63" s="862"/>
      <c r="BJ63" s="863" t="s">
        <v>132</v>
      </c>
      <c r="BK63" s="864"/>
      <c r="BL63" s="864"/>
      <c r="BM63" s="864"/>
      <c r="BN63" s="865"/>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412</v>
      </c>
      <c r="B66" s="741"/>
      <c r="C66" s="741"/>
      <c r="D66" s="741"/>
      <c r="E66" s="741"/>
      <c r="F66" s="741"/>
      <c r="G66" s="741"/>
      <c r="H66" s="741"/>
      <c r="I66" s="741"/>
      <c r="J66" s="741"/>
      <c r="K66" s="741"/>
      <c r="L66" s="741"/>
      <c r="M66" s="741"/>
      <c r="N66" s="741"/>
      <c r="O66" s="741"/>
      <c r="P66" s="742"/>
      <c r="Q66" s="746" t="s">
        <v>395</v>
      </c>
      <c r="R66" s="747"/>
      <c r="S66" s="747"/>
      <c r="T66" s="747"/>
      <c r="U66" s="748"/>
      <c r="V66" s="746" t="s">
        <v>413</v>
      </c>
      <c r="W66" s="747"/>
      <c r="X66" s="747"/>
      <c r="Y66" s="747"/>
      <c r="Z66" s="748"/>
      <c r="AA66" s="746" t="s">
        <v>414</v>
      </c>
      <c r="AB66" s="747"/>
      <c r="AC66" s="747"/>
      <c r="AD66" s="747"/>
      <c r="AE66" s="748"/>
      <c r="AF66" s="866" t="s">
        <v>398</v>
      </c>
      <c r="AG66" s="828"/>
      <c r="AH66" s="828"/>
      <c r="AI66" s="828"/>
      <c r="AJ66" s="867"/>
      <c r="AK66" s="746" t="s">
        <v>415</v>
      </c>
      <c r="AL66" s="741"/>
      <c r="AM66" s="741"/>
      <c r="AN66" s="741"/>
      <c r="AO66" s="742"/>
      <c r="AP66" s="746" t="s">
        <v>416</v>
      </c>
      <c r="AQ66" s="747"/>
      <c r="AR66" s="747"/>
      <c r="AS66" s="747"/>
      <c r="AT66" s="748"/>
      <c r="AU66" s="746" t="s">
        <v>417</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71"/>
      <c r="BT66" s="872"/>
      <c r="BU66" s="872"/>
      <c r="BV66" s="872"/>
      <c r="BW66" s="872"/>
      <c r="BX66" s="872"/>
      <c r="BY66" s="872"/>
      <c r="BZ66" s="872"/>
      <c r="CA66" s="872"/>
      <c r="CB66" s="872"/>
      <c r="CC66" s="872"/>
      <c r="CD66" s="872"/>
      <c r="CE66" s="872"/>
      <c r="CF66" s="872"/>
      <c r="CG66" s="877"/>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3"/>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8"/>
      <c r="AG67" s="831"/>
      <c r="AH67" s="831"/>
      <c r="AI67" s="831"/>
      <c r="AJ67" s="869"/>
      <c r="AK67" s="870"/>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1"/>
      <c r="BT67" s="872"/>
      <c r="BU67" s="872"/>
      <c r="BV67" s="872"/>
      <c r="BW67" s="872"/>
      <c r="BX67" s="872"/>
      <c r="BY67" s="872"/>
      <c r="BZ67" s="872"/>
      <c r="CA67" s="872"/>
      <c r="CB67" s="872"/>
      <c r="CC67" s="872"/>
      <c r="CD67" s="872"/>
      <c r="CE67" s="872"/>
      <c r="CF67" s="872"/>
      <c r="CG67" s="877"/>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3"/>
      <c r="EA67" s="224"/>
    </row>
    <row r="68" spans="1:131" ht="26.25" customHeight="1" thickTop="1" x14ac:dyDescent="0.15">
      <c r="A68" s="230">
        <v>1</v>
      </c>
      <c r="B68" s="881" t="s">
        <v>574</v>
      </c>
      <c r="C68" s="882"/>
      <c r="D68" s="882"/>
      <c r="E68" s="882"/>
      <c r="F68" s="882"/>
      <c r="G68" s="882"/>
      <c r="H68" s="882"/>
      <c r="I68" s="882"/>
      <c r="J68" s="882"/>
      <c r="K68" s="882"/>
      <c r="L68" s="882"/>
      <c r="M68" s="882"/>
      <c r="N68" s="882"/>
      <c r="O68" s="882"/>
      <c r="P68" s="883"/>
      <c r="Q68" s="884">
        <v>21460</v>
      </c>
      <c r="R68" s="878"/>
      <c r="S68" s="878"/>
      <c r="T68" s="878"/>
      <c r="U68" s="878"/>
      <c r="V68" s="878">
        <v>20757</v>
      </c>
      <c r="W68" s="878"/>
      <c r="X68" s="878"/>
      <c r="Y68" s="878"/>
      <c r="Z68" s="878"/>
      <c r="AA68" s="878">
        <v>704</v>
      </c>
      <c r="AB68" s="878"/>
      <c r="AC68" s="878"/>
      <c r="AD68" s="878"/>
      <c r="AE68" s="878"/>
      <c r="AF68" s="878">
        <v>704</v>
      </c>
      <c r="AG68" s="878"/>
      <c r="AH68" s="878"/>
      <c r="AI68" s="878"/>
      <c r="AJ68" s="878"/>
      <c r="AK68" s="878">
        <v>118</v>
      </c>
      <c r="AL68" s="878"/>
      <c r="AM68" s="878"/>
      <c r="AN68" s="878"/>
      <c r="AO68" s="878"/>
      <c r="AP68" s="878" t="s">
        <v>573</v>
      </c>
      <c r="AQ68" s="878"/>
      <c r="AR68" s="878"/>
      <c r="AS68" s="878"/>
      <c r="AT68" s="878"/>
      <c r="AU68" s="878" t="s">
        <v>573</v>
      </c>
      <c r="AV68" s="878"/>
      <c r="AW68" s="878"/>
      <c r="AX68" s="878"/>
      <c r="AY68" s="878"/>
      <c r="AZ68" s="879"/>
      <c r="BA68" s="879"/>
      <c r="BB68" s="879"/>
      <c r="BC68" s="879"/>
      <c r="BD68" s="880"/>
      <c r="BE68" s="235"/>
      <c r="BF68" s="235"/>
      <c r="BG68" s="235"/>
      <c r="BH68" s="235"/>
      <c r="BI68" s="235"/>
      <c r="BJ68" s="235"/>
      <c r="BK68" s="235"/>
      <c r="BL68" s="235"/>
      <c r="BM68" s="235"/>
      <c r="BN68" s="235"/>
      <c r="BO68" s="235"/>
      <c r="BP68" s="235"/>
      <c r="BQ68" s="232">
        <v>62</v>
      </c>
      <c r="BR68" s="237"/>
      <c r="BS68" s="871"/>
      <c r="BT68" s="872"/>
      <c r="BU68" s="872"/>
      <c r="BV68" s="872"/>
      <c r="BW68" s="872"/>
      <c r="BX68" s="872"/>
      <c r="BY68" s="872"/>
      <c r="BZ68" s="872"/>
      <c r="CA68" s="872"/>
      <c r="CB68" s="872"/>
      <c r="CC68" s="872"/>
      <c r="CD68" s="872"/>
      <c r="CE68" s="872"/>
      <c r="CF68" s="872"/>
      <c r="CG68" s="877"/>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3"/>
      <c r="EA68" s="224"/>
    </row>
    <row r="69" spans="1:131" ht="26.25" customHeight="1" x14ac:dyDescent="0.15">
      <c r="A69" s="232">
        <v>2</v>
      </c>
      <c r="B69" s="885" t="s">
        <v>575</v>
      </c>
      <c r="C69" s="886"/>
      <c r="D69" s="886"/>
      <c r="E69" s="886"/>
      <c r="F69" s="886"/>
      <c r="G69" s="886"/>
      <c r="H69" s="886"/>
      <c r="I69" s="886"/>
      <c r="J69" s="886"/>
      <c r="K69" s="886"/>
      <c r="L69" s="886"/>
      <c r="M69" s="886"/>
      <c r="N69" s="886"/>
      <c r="O69" s="886"/>
      <c r="P69" s="887"/>
      <c r="Q69" s="888">
        <v>179</v>
      </c>
      <c r="R69" s="842"/>
      <c r="S69" s="842"/>
      <c r="T69" s="842"/>
      <c r="U69" s="842"/>
      <c r="V69" s="842">
        <v>133</v>
      </c>
      <c r="W69" s="842"/>
      <c r="X69" s="842"/>
      <c r="Y69" s="842"/>
      <c r="Z69" s="842"/>
      <c r="AA69" s="842">
        <v>47</v>
      </c>
      <c r="AB69" s="842"/>
      <c r="AC69" s="842"/>
      <c r="AD69" s="842"/>
      <c r="AE69" s="842"/>
      <c r="AF69" s="842">
        <v>47</v>
      </c>
      <c r="AG69" s="842"/>
      <c r="AH69" s="842"/>
      <c r="AI69" s="842"/>
      <c r="AJ69" s="842"/>
      <c r="AK69" s="842" t="s">
        <v>573</v>
      </c>
      <c r="AL69" s="842"/>
      <c r="AM69" s="842"/>
      <c r="AN69" s="842"/>
      <c r="AO69" s="842"/>
      <c r="AP69" s="842" t="s">
        <v>573</v>
      </c>
      <c r="AQ69" s="842"/>
      <c r="AR69" s="842"/>
      <c r="AS69" s="842"/>
      <c r="AT69" s="842"/>
      <c r="AU69" s="842" t="s">
        <v>573</v>
      </c>
      <c r="AV69" s="842"/>
      <c r="AW69" s="842"/>
      <c r="AX69" s="842"/>
      <c r="AY69" s="842"/>
      <c r="AZ69" s="843"/>
      <c r="BA69" s="843"/>
      <c r="BB69" s="843"/>
      <c r="BC69" s="843"/>
      <c r="BD69" s="844"/>
      <c r="BE69" s="235"/>
      <c r="BF69" s="235"/>
      <c r="BG69" s="235"/>
      <c r="BH69" s="235"/>
      <c r="BI69" s="235"/>
      <c r="BJ69" s="235"/>
      <c r="BK69" s="235"/>
      <c r="BL69" s="235"/>
      <c r="BM69" s="235"/>
      <c r="BN69" s="235"/>
      <c r="BO69" s="235"/>
      <c r="BP69" s="235"/>
      <c r="BQ69" s="232">
        <v>63</v>
      </c>
      <c r="BR69" s="237"/>
      <c r="BS69" s="871"/>
      <c r="BT69" s="872"/>
      <c r="BU69" s="872"/>
      <c r="BV69" s="872"/>
      <c r="BW69" s="872"/>
      <c r="BX69" s="872"/>
      <c r="BY69" s="872"/>
      <c r="BZ69" s="872"/>
      <c r="CA69" s="872"/>
      <c r="CB69" s="872"/>
      <c r="CC69" s="872"/>
      <c r="CD69" s="872"/>
      <c r="CE69" s="872"/>
      <c r="CF69" s="872"/>
      <c r="CG69" s="877"/>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3"/>
      <c r="EA69" s="224"/>
    </row>
    <row r="70" spans="1:131" ht="26.25" customHeight="1" x14ac:dyDescent="0.15">
      <c r="A70" s="232">
        <v>3</v>
      </c>
      <c r="B70" s="885" t="s">
        <v>576</v>
      </c>
      <c r="C70" s="886"/>
      <c r="D70" s="886"/>
      <c r="E70" s="886"/>
      <c r="F70" s="886"/>
      <c r="G70" s="886"/>
      <c r="H70" s="886"/>
      <c r="I70" s="886"/>
      <c r="J70" s="886"/>
      <c r="K70" s="886"/>
      <c r="L70" s="886"/>
      <c r="M70" s="886"/>
      <c r="N70" s="886"/>
      <c r="O70" s="886"/>
      <c r="P70" s="887"/>
      <c r="Q70" s="888">
        <v>107</v>
      </c>
      <c r="R70" s="842"/>
      <c r="S70" s="842"/>
      <c r="T70" s="842"/>
      <c r="U70" s="842"/>
      <c r="V70" s="842">
        <v>106</v>
      </c>
      <c r="W70" s="842"/>
      <c r="X70" s="842"/>
      <c r="Y70" s="842"/>
      <c r="Z70" s="842"/>
      <c r="AA70" s="842">
        <v>1</v>
      </c>
      <c r="AB70" s="842"/>
      <c r="AC70" s="842"/>
      <c r="AD70" s="842"/>
      <c r="AE70" s="842"/>
      <c r="AF70" s="842">
        <v>1</v>
      </c>
      <c r="AG70" s="842"/>
      <c r="AH70" s="842"/>
      <c r="AI70" s="842"/>
      <c r="AJ70" s="842"/>
      <c r="AK70" s="842">
        <v>8</v>
      </c>
      <c r="AL70" s="842"/>
      <c r="AM70" s="842"/>
      <c r="AN70" s="842"/>
      <c r="AO70" s="842"/>
      <c r="AP70" s="842" t="s">
        <v>573</v>
      </c>
      <c r="AQ70" s="842"/>
      <c r="AR70" s="842"/>
      <c r="AS70" s="842"/>
      <c r="AT70" s="842"/>
      <c r="AU70" s="842" t="s">
        <v>573</v>
      </c>
      <c r="AV70" s="842"/>
      <c r="AW70" s="842"/>
      <c r="AX70" s="842"/>
      <c r="AY70" s="842"/>
      <c r="AZ70" s="843"/>
      <c r="BA70" s="843"/>
      <c r="BB70" s="843"/>
      <c r="BC70" s="843"/>
      <c r="BD70" s="844"/>
      <c r="BE70" s="235"/>
      <c r="BF70" s="235"/>
      <c r="BG70" s="235"/>
      <c r="BH70" s="235"/>
      <c r="BI70" s="235"/>
      <c r="BJ70" s="235"/>
      <c r="BK70" s="235"/>
      <c r="BL70" s="235"/>
      <c r="BM70" s="235"/>
      <c r="BN70" s="235"/>
      <c r="BO70" s="235"/>
      <c r="BP70" s="235"/>
      <c r="BQ70" s="232">
        <v>64</v>
      </c>
      <c r="BR70" s="237"/>
      <c r="BS70" s="871"/>
      <c r="BT70" s="872"/>
      <c r="BU70" s="872"/>
      <c r="BV70" s="872"/>
      <c r="BW70" s="872"/>
      <c r="BX70" s="872"/>
      <c r="BY70" s="872"/>
      <c r="BZ70" s="872"/>
      <c r="CA70" s="872"/>
      <c r="CB70" s="872"/>
      <c r="CC70" s="872"/>
      <c r="CD70" s="872"/>
      <c r="CE70" s="872"/>
      <c r="CF70" s="872"/>
      <c r="CG70" s="877"/>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3"/>
      <c r="EA70" s="224"/>
    </row>
    <row r="71" spans="1:131" ht="26.25" customHeight="1" x14ac:dyDescent="0.15">
      <c r="A71" s="232">
        <v>4</v>
      </c>
      <c r="B71" s="885" t="s">
        <v>577</v>
      </c>
      <c r="C71" s="886"/>
      <c r="D71" s="886"/>
      <c r="E71" s="886"/>
      <c r="F71" s="886"/>
      <c r="G71" s="886"/>
      <c r="H71" s="886"/>
      <c r="I71" s="886"/>
      <c r="J71" s="886"/>
      <c r="K71" s="886"/>
      <c r="L71" s="886"/>
      <c r="M71" s="886"/>
      <c r="N71" s="886"/>
      <c r="O71" s="886"/>
      <c r="P71" s="887"/>
      <c r="Q71" s="888">
        <v>101</v>
      </c>
      <c r="R71" s="842"/>
      <c r="S71" s="842"/>
      <c r="T71" s="842"/>
      <c r="U71" s="842"/>
      <c r="V71" s="842">
        <v>61</v>
      </c>
      <c r="W71" s="842"/>
      <c r="X71" s="842"/>
      <c r="Y71" s="842"/>
      <c r="Z71" s="842"/>
      <c r="AA71" s="842">
        <v>40</v>
      </c>
      <c r="AB71" s="842"/>
      <c r="AC71" s="842"/>
      <c r="AD71" s="842"/>
      <c r="AE71" s="842"/>
      <c r="AF71" s="842">
        <v>40</v>
      </c>
      <c r="AG71" s="842"/>
      <c r="AH71" s="842"/>
      <c r="AI71" s="842"/>
      <c r="AJ71" s="842"/>
      <c r="AK71" s="842" t="s">
        <v>573</v>
      </c>
      <c r="AL71" s="842"/>
      <c r="AM71" s="842"/>
      <c r="AN71" s="842"/>
      <c r="AO71" s="842"/>
      <c r="AP71" s="842" t="s">
        <v>573</v>
      </c>
      <c r="AQ71" s="842"/>
      <c r="AR71" s="842"/>
      <c r="AS71" s="842"/>
      <c r="AT71" s="842"/>
      <c r="AU71" s="842" t="s">
        <v>573</v>
      </c>
      <c r="AV71" s="842"/>
      <c r="AW71" s="842"/>
      <c r="AX71" s="842"/>
      <c r="AY71" s="842"/>
      <c r="AZ71" s="843"/>
      <c r="BA71" s="843"/>
      <c r="BB71" s="843"/>
      <c r="BC71" s="843"/>
      <c r="BD71" s="844"/>
      <c r="BE71" s="235"/>
      <c r="BF71" s="235"/>
      <c r="BG71" s="235"/>
      <c r="BH71" s="235"/>
      <c r="BI71" s="235"/>
      <c r="BJ71" s="235"/>
      <c r="BK71" s="235"/>
      <c r="BL71" s="235"/>
      <c r="BM71" s="235"/>
      <c r="BN71" s="235"/>
      <c r="BO71" s="235"/>
      <c r="BP71" s="235"/>
      <c r="BQ71" s="232">
        <v>65</v>
      </c>
      <c r="BR71" s="237"/>
      <c r="BS71" s="871"/>
      <c r="BT71" s="872"/>
      <c r="BU71" s="872"/>
      <c r="BV71" s="872"/>
      <c r="BW71" s="872"/>
      <c r="BX71" s="872"/>
      <c r="BY71" s="872"/>
      <c r="BZ71" s="872"/>
      <c r="CA71" s="872"/>
      <c r="CB71" s="872"/>
      <c r="CC71" s="872"/>
      <c r="CD71" s="872"/>
      <c r="CE71" s="872"/>
      <c r="CF71" s="872"/>
      <c r="CG71" s="877"/>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3"/>
      <c r="EA71" s="224"/>
    </row>
    <row r="72" spans="1:131" ht="26.25" customHeight="1" x14ac:dyDescent="0.15">
      <c r="A72" s="232">
        <v>5</v>
      </c>
      <c r="B72" s="885" t="s">
        <v>578</v>
      </c>
      <c r="C72" s="886"/>
      <c r="D72" s="886"/>
      <c r="E72" s="886"/>
      <c r="F72" s="886"/>
      <c r="G72" s="886"/>
      <c r="H72" s="886"/>
      <c r="I72" s="886"/>
      <c r="J72" s="886"/>
      <c r="K72" s="886"/>
      <c r="L72" s="886"/>
      <c r="M72" s="886"/>
      <c r="N72" s="886"/>
      <c r="O72" s="886"/>
      <c r="P72" s="887"/>
      <c r="Q72" s="888">
        <v>187</v>
      </c>
      <c r="R72" s="842"/>
      <c r="S72" s="842"/>
      <c r="T72" s="842"/>
      <c r="U72" s="842"/>
      <c r="V72" s="842">
        <v>182</v>
      </c>
      <c r="W72" s="842"/>
      <c r="X72" s="842"/>
      <c r="Y72" s="842"/>
      <c r="Z72" s="842"/>
      <c r="AA72" s="842">
        <v>5</v>
      </c>
      <c r="AB72" s="842"/>
      <c r="AC72" s="842"/>
      <c r="AD72" s="842"/>
      <c r="AE72" s="842"/>
      <c r="AF72" s="842">
        <v>5</v>
      </c>
      <c r="AG72" s="842"/>
      <c r="AH72" s="842"/>
      <c r="AI72" s="842"/>
      <c r="AJ72" s="842"/>
      <c r="AK72" s="842">
        <v>8</v>
      </c>
      <c r="AL72" s="842"/>
      <c r="AM72" s="842"/>
      <c r="AN72" s="842"/>
      <c r="AO72" s="842"/>
      <c r="AP72" s="842" t="s">
        <v>573</v>
      </c>
      <c r="AQ72" s="842"/>
      <c r="AR72" s="842"/>
      <c r="AS72" s="842"/>
      <c r="AT72" s="842"/>
      <c r="AU72" s="842" t="s">
        <v>573</v>
      </c>
      <c r="AV72" s="842"/>
      <c r="AW72" s="842"/>
      <c r="AX72" s="842"/>
      <c r="AY72" s="842"/>
      <c r="AZ72" s="843"/>
      <c r="BA72" s="843"/>
      <c r="BB72" s="843"/>
      <c r="BC72" s="843"/>
      <c r="BD72" s="844"/>
      <c r="BE72" s="235"/>
      <c r="BF72" s="235"/>
      <c r="BG72" s="235"/>
      <c r="BH72" s="235"/>
      <c r="BI72" s="235"/>
      <c r="BJ72" s="235"/>
      <c r="BK72" s="235"/>
      <c r="BL72" s="235"/>
      <c r="BM72" s="235"/>
      <c r="BN72" s="235"/>
      <c r="BO72" s="235"/>
      <c r="BP72" s="235"/>
      <c r="BQ72" s="232">
        <v>66</v>
      </c>
      <c r="BR72" s="237"/>
      <c r="BS72" s="871"/>
      <c r="BT72" s="872"/>
      <c r="BU72" s="872"/>
      <c r="BV72" s="872"/>
      <c r="BW72" s="872"/>
      <c r="BX72" s="872"/>
      <c r="BY72" s="872"/>
      <c r="BZ72" s="872"/>
      <c r="CA72" s="872"/>
      <c r="CB72" s="872"/>
      <c r="CC72" s="872"/>
      <c r="CD72" s="872"/>
      <c r="CE72" s="872"/>
      <c r="CF72" s="872"/>
      <c r="CG72" s="877"/>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3"/>
      <c r="EA72" s="224"/>
    </row>
    <row r="73" spans="1:131" ht="26.25" customHeight="1" x14ac:dyDescent="0.15">
      <c r="A73" s="232">
        <v>6</v>
      </c>
      <c r="B73" s="885" t="s">
        <v>579</v>
      </c>
      <c r="C73" s="886"/>
      <c r="D73" s="886"/>
      <c r="E73" s="886"/>
      <c r="F73" s="886"/>
      <c r="G73" s="886"/>
      <c r="H73" s="886"/>
      <c r="I73" s="886"/>
      <c r="J73" s="886"/>
      <c r="K73" s="886"/>
      <c r="L73" s="886"/>
      <c r="M73" s="886"/>
      <c r="N73" s="886"/>
      <c r="O73" s="886"/>
      <c r="P73" s="887"/>
      <c r="Q73" s="888">
        <v>3676</v>
      </c>
      <c r="R73" s="842"/>
      <c r="S73" s="842"/>
      <c r="T73" s="842"/>
      <c r="U73" s="842"/>
      <c r="V73" s="842">
        <v>3460</v>
      </c>
      <c r="W73" s="842"/>
      <c r="X73" s="842"/>
      <c r="Y73" s="842"/>
      <c r="Z73" s="842"/>
      <c r="AA73" s="842">
        <v>216</v>
      </c>
      <c r="AB73" s="842"/>
      <c r="AC73" s="842"/>
      <c r="AD73" s="842"/>
      <c r="AE73" s="842"/>
      <c r="AF73" s="842">
        <v>5121</v>
      </c>
      <c r="AG73" s="842"/>
      <c r="AH73" s="842"/>
      <c r="AI73" s="842"/>
      <c r="AJ73" s="842"/>
      <c r="AK73" s="842" t="s">
        <v>573</v>
      </c>
      <c r="AL73" s="842"/>
      <c r="AM73" s="842"/>
      <c r="AN73" s="842"/>
      <c r="AO73" s="842"/>
      <c r="AP73" s="842">
        <v>2913</v>
      </c>
      <c r="AQ73" s="842"/>
      <c r="AR73" s="842"/>
      <c r="AS73" s="842"/>
      <c r="AT73" s="842"/>
      <c r="AU73" s="842" t="s">
        <v>573</v>
      </c>
      <c r="AV73" s="842"/>
      <c r="AW73" s="842"/>
      <c r="AX73" s="842"/>
      <c r="AY73" s="842"/>
      <c r="AZ73" s="843"/>
      <c r="BA73" s="843"/>
      <c r="BB73" s="843"/>
      <c r="BC73" s="843"/>
      <c r="BD73" s="844"/>
      <c r="BE73" s="235"/>
      <c r="BF73" s="235"/>
      <c r="BG73" s="235"/>
      <c r="BH73" s="235"/>
      <c r="BI73" s="235"/>
      <c r="BJ73" s="235"/>
      <c r="BK73" s="235"/>
      <c r="BL73" s="235"/>
      <c r="BM73" s="235"/>
      <c r="BN73" s="235"/>
      <c r="BO73" s="235"/>
      <c r="BP73" s="235"/>
      <c r="BQ73" s="232">
        <v>67</v>
      </c>
      <c r="BR73" s="237"/>
      <c r="BS73" s="871"/>
      <c r="BT73" s="872"/>
      <c r="BU73" s="872"/>
      <c r="BV73" s="872"/>
      <c r="BW73" s="872"/>
      <c r="BX73" s="872"/>
      <c r="BY73" s="872"/>
      <c r="BZ73" s="872"/>
      <c r="CA73" s="872"/>
      <c r="CB73" s="872"/>
      <c r="CC73" s="872"/>
      <c r="CD73" s="872"/>
      <c r="CE73" s="872"/>
      <c r="CF73" s="872"/>
      <c r="CG73" s="877"/>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3"/>
      <c r="EA73" s="224"/>
    </row>
    <row r="74" spans="1:131" ht="26.25" customHeight="1" x14ac:dyDescent="0.15">
      <c r="A74" s="232">
        <v>7</v>
      </c>
      <c r="B74" s="885" t="s">
        <v>580</v>
      </c>
      <c r="C74" s="886"/>
      <c r="D74" s="886"/>
      <c r="E74" s="886"/>
      <c r="F74" s="886"/>
      <c r="G74" s="886"/>
      <c r="H74" s="886"/>
      <c r="I74" s="886"/>
      <c r="J74" s="886"/>
      <c r="K74" s="886"/>
      <c r="L74" s="886"/>
      <c r="M74" s="886"/>
      <c r="N74" s="886"/>
      <c r="O74" s="886"/>
      <c r="P74" s="887"/>
      <c r="Q74" s="888">
        <v>3286</v>
      </c>
      <c r="R74" s="842"/>
      <c r="S74" s="842"/>
      <c r="T74" s="842"/>
      <c r="U74" s="842"/>
      <c r="V74" s="842">
        <v>3184</v>
      </c>
      <c r="W74" s="842"/>
      <c r="X74" s="842"/>
      <c r="Y74" s="842"/>
      <c r="Z74" s="842"/>
      <c r="AA74" s="842">
        <v>101</v>
      </c>
      <c r="AB74" s="842"/>
      <c r="AC74" s="842"/>
      <c r="AD74" s="842"/>
      <c r="AE74" s="842"/>
      <c r="AF74" s="842">
        <v>50</v>
      </c>
      <c r="AG74" s="842"/>
      <c r="AH74" s="842"/>
      <c r="AI74" s="842"/>
      <c r="AJ74" s="842"/>
      <c r="AK74" s="842" t="s">
        <v>573</v>
      </c>
      <c r="AL74" s="842"/>
      <c r="AM74" s="842"/>
      <c r="AN74" s="842"/>
      <c r="AO74" s="842"/>
      <c r="AP74" s="842">
        <v>2077</v>
      </c>
      <c r="AQ74" s="842"/>
      <c r="AR74" s="842"/>
      <c r="AS74" s="842"/>
      <c r="AT74" s="842"/>
      <c r="AU74" s="842">
        <v>1161</v>
      </c>
      <c r="AV74" s="842"/>
      <c r="AW74" s="842"/>
      <c r="AX74" s="842"/>
      <c r="AY74" s="842"/>
      <c r="AZ74" s="843"/>
      <c r="BA74" s="843"/>
      <c r="BB74" s="843"/>
      <c r="BC74" s="843"/>
      <c r="BD74" s="844"/>
      <c r="BE74" s="235"/>
      <c r="BF74" s="235"/>
      <c r="BG74" s="235"/>
      <c r="BH74" s="235"/>
      <c r="BI74" s="235"/>
      <c r="BJ74" s="235"/>
      <c r="BK74" s="235"/>
      <c r="BL74" s="235"/>
      <c r="BM74" s="235"/>
      <c r="BN74" s="235"/>
      <c r="BO74" s="235"/>
      <c r="BP74" s="235"/>
      <c r="BQ74" s="232">
        <v>68</v>
      </c>
      <c r="BR74" s="237"/>
      <c r="BS74" s="871"/>
      <c r="BT74" s="872"/>
      <c r="BU74" s="872"/>
      <c r="BV74" s="872"/>
      <c r="BW74" s="872"/>
      <c r="BX74" s="872"/>
      <c r="BY74" s="872"/>
      <c r="BZ74" s="872"/>
      <c r="CA74" s="872"/>
      <c r="CB74" s="872"/>
      <c r="CC74" s="872"/>
      <c r="CD74" s="872"/>
      <c r="CE74" s="872"/>
      <c r="CF74" s="872"/>
      <c r="CG74" s="877"/>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3"/>
      <c r="EA74" s="224"/>
    </row>
    <row r="75" spans="1:131" ht="26.25" customHeight="1" x14ac:dyDescent="0.15">
      <c r="A75" s="232">
        <v>8</v>
      </c>
      <c r="B75" s="885" t="s">
        <v>581</v>
      </c>
      <c r="C75" s="886"/>
      <c r="D75" s="886"/>
      <c r="E75" s="886"/>
      <c r="F75" s="886"/>
      <c r="G75" s="886"/>
      <c r="H75" s="886"/>
      <c r="I75" s="886"/>
      <c r="J75" s="886"/>
      <c r="K75" s="886"/>
      <c r="L75" s="886"/>
      <c r="M75" s="886"/>
      <c r="N75" s="886"/>
      <c r="O75" s="886"/>
      <c r="P75" s="887"/>
      <c r="Q75" s="889">
        <v>3426</v>
      </c>
      <c r="R75" s="890"/>
      <c r="S75" s="890"/>
      <c r="T75" s="890"/>
      <c r="U75" s="845"/>
      <c r="V75" s="891">
        <v>3278</v>
      </c>
      <c r="W75" s="890"/>
      <c r="X75" s="890"/>
      <c r="Y75" s="890"/>
      <c r="Z75" s="845"/>
      <c r="AA75" s="891">
        <v>148</v>
      </c>
      <c r="AB75" s="890"/>
      <c r="AC75" s="890"/>
      <c r="AD75" s="890"/>
      <c r="AE75" s="845"/>
      <c r="AF75" s="891">
        <v>141</v>
      </c>
      <c r="AG75" s="890"/>
      <c r="AH75" s="890"/>
      <c r="AI75" s="890"/>
      <c r="AJ75" s="845"/>
      <c r="AK75" s="891" t="s">
        <v>573</v>
      </c>
      <c r="AL75" s="890"/>
      <c r="AM75" s="890"/>
      <c r="AN75" s="890"/>
      <c r="AO75" s="845"/>
      <c r="AP75" s="891">
        <v>1274</v>
      </c>
      <c r="AQ75" s="890"/>
      <c r="AR75" s="890"/>
      <c r="AS75" s="890"/>
      <c r="AT75" s="845"/>
      <c r="AU75" s="891">
        <v>430</v>
      </c>
      <c r="AV75" s="890"/>
      <c r="AW75" s="890"/>
      <c r="AX75" s="890"/>
      <c r="AY75" s="845"/>
      <c r="AZ75" s="843"/>
      <c r="BA75" s="843"/>
      <c r="BB75" s="843"/>
      <c r="BC75" s="843"/>
      <c r="BD75" s="844"/>
      <c r="BE75" s="235"/>
      <c r="BF75" s="235"/>
      <c r="BG75" s="235"/>
      <c r="BH75" s="235"/>
      <c r="BI75" s="235"/>
      <c r="BJ75" s="235"/>
      <c r="BK75" s="235"/>
      <c r="BL75" s="235"/>
      <c r="BM75" s="235"/>
      <c r="BN75" s="235"/>
      <c r="BO75" s="235"/>
      <c r="BP75" s="235"/>
      <c r="BQ75" s="232">
        <v>69</v>
      </c>
      <c r="BR75" s="237"/>
      <c r="BS75" s="871"/>
      <c r="BT75" s="872"/>
      <c r="BU75" s="872"/>
      <c r="BV75" s="872"/>
      <c r="BW75" s="872"/>
      <c r="BX75" s="872"/>
      <c r="BY75" s="872"/>
      <c r="BZ75" s="872"/>
      <c r="CA75" s="872"/>
      <c r="CB75" s="872"/>
      <c r="CC75" s="872"/>
      <c r="CD75" s="872"/>
      <c r="CE75" s="872"/>
      <c r="CF75" s="872"/>
      <c r="CG75" s="877"/>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3"/>
      <c r="EA75" s="224"/>
    </row>
    <row r="76" spans="1:131" ht="26.25" customHeight="1" x14ac:dyDescent="0.15">
      <c r="A76" s="232">
        <v>9</v>
      </c>
      <c r="B76" s="885" t="s">
        <v>582</v>
      </c>
      <c r="C76" s="886"/>
      <c r="D76" s="886"/>
      <c r="E76" s="886"/>
      <c r="F76" s="886"/>
      <c r="G76" s="886"/>
      <c r="H76" s="886"/>
      <c r="I76" s="886"/>
      <c r="J76" s="886"/>
      <c r="K76" s="886"/>
      <c r="L76" s="886"/>
      <c r="M76" s="886"/>
      <c r="N76" s="886"/>
      <c r="O76" s="886"/>
      <c r="P76" s="887"/>
      <c r="Q76" s="889">
        <v>86</v>
      </c>
      <c r="R76" s="890"/>
      <c r="S76" s="890"/>
      <c r="T76" s="890"/>
      <c r="U76" s="845"/>
      <c r="V76" s="891">
        <v>64</v>
      </c>
      <c r="W76" s="890"/>
      <c r="X76" s="890"/>
      <c r="Y76" s="890"/>
      <c r="Z76" s="845"/>
      <c r="AA76" s="891">
        <v>22</v>
      </c>
      <c r="AB76" s="890"/>
      <c r="AC76" s="890"/>
      <c r="AD76" s="890"/>
      <c r="AE76" s="845"/>
      <c r="AF76" s="891">
        <v>8</v>
      </c>
      <c r="AG76" s="890"/>
      <c r="AH76" s="890"/>
      <c r="AI76" s="890"/>
      <c r="AJ76" s="845"/>
      <c r="AK76" s="891" t="s">
        <v>573</v>
      </c>
      <c r="AL76" s="890"/>
      <c r="AM76" s="890"/>
      <c r="AN76" s="890"/>
      <c r="AO76" s="845"/>
      <c r="AP76" s="891">
        <v>111</v>
      </c>
      <c r="AQ76" s="890"/>
      <c r="AR76" s="890"/>
      <c r="AS76" s="890"/>
      <c r="AT76" s="845"/>
      <c r="AU76" s="891">
        <v>41</v>
      </c>
      <c r="AV76" s="890"/>
      <c r="AW76" s="890"/>
      <c r="AX76" s="890"/>
      <c r="AY76" s="845"/>
      <c r="AZ76" s="843"/>
      <c r="BA76" s="843"/>
      <c r="BB76" s="843"/>
      <c r="BC76" s="843"/>
      <c r="BD76" s="844"/>
      <c r="BE76" s="235"/>
      <c r="BF76" s="235"/>
      <c r="BG76" s="235"/>
      <c r="BH76" s="235"/>
      <c r="BI76" s="235"/>
      <c r="BJ76" s="235"/>
      <c r="BK76" s="235"/>
      <c r="BL76" s="235"/>
      <c r="BM76" s="235"/>
      <c r="BN76" s="235"/>
      <c r="BO76" s="235"/>
      <c r="BP76" s="235"/>
      <c r="BQ76" s="232">
        <v>70</v>
      </c>
      <c r="BR76" s="237"/>
      <c r="BS76" s="871"/>
      <c r="BT76" s="872"/>
      <c r="BU76" s="872"/>
      <c r="BV76" s="872"/>
      <c r="BW76" s="872"/>
      <c r="BX76" s="872"/>
      <c r="BY76" s="872"/>
      <c r="BZ76" s="872"/>
      <c r="CA76" s="872"/>
      <c r="CB76" s="872"/>
      <c r="CC76" s="872"/>
      <c r="CD76" s="872"/>
      <c r="CE76" s="872"/>
      <c r="CF76" s="872"/>
      <c r="CG76" s="877"/>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3"/>
      <c r="EA76" s="224"/>
    </row>
    <row r="77" spans="1:131" ht="26.25" customHeight="1" x14ac:dyDescent="0.15">
      <c r="A77" s="232">
        <v>10</v>
      </c>
      <c r="B77" s="885" t="s">
        <v>583</v>
      </c>
      <c r="C77" s="886"/>
      <c r="D77" s="886"/>
      <c r="E77" s="886"/>
      <c r="F77" s="886"/>
      <c r="G77" s="886"/>
      <c r="H77" s="886"/>
      <c r="I77" s="886"/>
      <c r="J77" s="886"/>
      <c r="K77" s="886"/>
      <c r="L77" s="886"/>
      <c r="M77" s="886"/>
      <c r="N77" s="886"/>
      <c r="O77" s="886"/>
      <c r="P77" s="887"/>
      <c r="Q77" s="889">
        <v>346</v>
      </c>
      <c r="R77" s="890"/>
      <c r="S77" s="890"/>
      <c r="T77" s="890"/>
      <c r="U77" s="845"/>
      <c r="V77" s="891">
        <v>327</v>
      </c>
      <c r="W77" s="890"/>
      <c r="X77" s="890"/>
      <c r="Y77" s="890"/>
      <c r="Z77" s="845"/>
      <c r="AA77" s="891">
        <v>19</v>
      </c>
      <c r="AB77" s="890"/>
      <c r="AC77" s="890"/>
      <c r="AD77" s="890"/>
      <c r="AE77" s="845"/>
      <c r="AF77" s="891">
        <v>19</v>
      </c>
      <c r="AG77" s="890"/>
      <c r="AH77" s="890"/>
      <c r="AI77" s="890"/>
      <c r="AJ77" s="845"/>
      <c r="AK77" s="891" t="s">
        <v>573</v>
      </c>
      <c r="AL77" s="890"/>
      <c r="AM77" s="890"/>
      <c r="AN77" s="890"/>
      <c r="AO77" s="845"/>
      <c r="AP77" s="891">
        <v>105</v>
      </c>
      <c r="AQ77" s="890"/>
      <c r="AR77" s="890"/>
      <c r="AS77" s="890"/>
      <c r="AT77" s="845"/>
      <c r="AU77" s="891">
        <v>39</v>
      </c>
      <c r="AV77" s="890"/>
      <c r="AW77" s="890"/>
      <c r="AX77" s="890"/>
      <c r="AY77" s="845"/>
      <c r="AZ77" s="843"/>
      <c r="BA77" s="843"/>
      <c r="BB77" s="843"/>
      <c r="BC77" s="843"/>
      <c r="BD77" s="844"/>
      <c r="BE77" s="235"/>
      <c r="BF77" s="235"/>
      <c r="BG77" s="235"/>
      <c r="BH77" s="235"/>
      <c r="BI77" s="235"/>
      <c r="BJ77" s="235"/>
      <c r="BK77" s="235"/>
      <c r="BL77" s="235"/>
      <c r="BM77" s="235"/>
      <c r="BN77" s="235"/>
      <c r="BO77" s="235"/>
      <c r="BP77" s="235"/>
      <c r="BQ77" s="232">
        <v>71</v>
      </c>
      <c r="BR77" s="237"/>
      <c r="BS77" s="871"/>
      <c r="BT77" s="872"/>
      <c r="BU77" s="872"/>
      <c r="BV77" s="872"/>
      <c r="BW77" s="872"/>
      <c r="BX77" s="872"/>
      <c r="BY77" s="872"/>
      <c r="BZ77" s="872"/>
      <c r="CA77" s="872"/>
      <c r="CB77" s="872"/>
      <c r="CC77" s="872"/>
      <c r="CD77" s="872"/>
      <c r="CE77" s="872"/>
      <c r="CF77" s="872"/>
      <c r="CG77" s="877"/>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3"/>
      <c r="EA77" s="224"/>
    </row>
    <row r="78" spans="1:131" ht="26.25" customHeight="1" x14ac:dyDescent="0.15">
      <c r="A78" s="232">
        <v>11</v>
      </c>
      <c r="B78" s="885" t="s">
        <v>585</v>
      </c>
      <c r="C78" s="886"/>
      <c r="D78" s="886"/>
      <c r="E78" s="886"/>
      <c r="F78" s="886"/>
      <c r="G78" s="886"/>
      <c r="H78" s="886"/>
      <c r="I78" s="886"/>
      <c r="J78" s="886"/>
      <c r="K78" s="886"/>
      <c r="L78" s="886"/>
      <c r="M78" s="886"/>
      <c r="N78" s="886"/>
      <c r="O78" s="886"/>
      <c r="P78" s="887"/>
      <c r="Q78" s="888">
        <v>570</v>
      </c>
      <c r="R78" s="842"/>
      <c r="S78" s="842"/>
      <c r="T78" s="842"/>
      <c r="U78" s="842"/>
      <c r="V78" s="842">
        <v>549</v>
      </c>
      <c r="W78" s="842"/>
      <c r="X78" s="842"/>
      <c r="Y78" s="842"/>
      <c r="Z78" s="842"/>
      <c r="AA78" s="842">
        <v>21</v>
      </c>
      <c r="AB78" s="842"/>
      <c r="AC78" s="842"/>
      <c r="AD78" s="842"/>
      <c r="AE78" s="842"/>
      <c r="AF78" s="842">
        <v>14</v>
      </c>
      <c r="AG78" s="842"/>
      <c r="AH78" s="842"/>
      <c r="AI78" s="842"/>
      <c r="AJ78" s="842"/>
      <c r="AK78" s="842" t="s">
        <v>573</v>
      </c>
      <c r="AL78" s="842"/>
      <c r="AM78" s="842"/>
      <c r="AN78" s="842"/>
      <c r="AO78" s="842"/>
      <c r="AP78" s="842">
        <v>460</v>
      </c>
      <c r="AQ78" s="842"/>
      <c r="AR78" s="842"/>
      <c r="AS78" s="842"/>
      <c r="AT78" s="842"/>
      <c r="AU78" s="842">
        <v>156</v>
      </c>
      <c r="AV78" s="842"/>
      <c r="AW78" s="842"/>
      <c r="AX78" s="842"/>
      <c r="AY78" s="842"/>
      <c r="AZ78" s="843"/>
      <c r="BA78" s="843"/>
      <c r="BB78" s="843"/>
      <c r="BC78" s="843"/>
      <c r="BD78" s="844"/>
      <c r="BE78" s="235"/>
      <c r="BF78" s="235"/>
      <c r="BG78" s="235"/>
      <c r="BH78" s="235"/>
      <c r="BI78" s="235"/>
      <c r="BJ78" s="224"/>
      <c r="BK78" s="224"/>
      <c r="BL78" s="224"/>
      <c r="BM78" s="224"/>
      <c r="BN78" s="224"/>
      <c r="BO78" s="235"/>
      <c r="BP78" s="235"/>
      <c r="BQ78" s="232">
        <v>72</v>
      </c>
      <c r="BR78" s="237"/>
      <c r="BS78" s="871"/>
      <c r="BT78" s="872"/>
      <c r="BU78" s="872"/>
      <c r="BV78" s="872"/>
      <c r="BW78" s="872"/>
      <c r="BX78" s="872"/>
      <c r="BY78" s="872"/>
      <c r="BZ78" s="872"/>
      <c r="CA78" s="872"/>
      <c r="CB78" s="872"/>
      <c r="CC78" s="872"/>
      <c r="CD78" s="872"/>
      <c r="CE78" s="872"/>
      <c r="CF78" s="872"/>
      <c r="CG78" s="877"/>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3"/>
      <c r="EA78" s="224"/>
    </row>
    <row r="79" spans="1:131" ht="26.25" customHeight="1" x14ac:dyDescent="0.15">
      <c r="A79" s="232">
        <v>12</v>
      </c>
      <c r="B79" s="885" t="s">
        <v>584</v>
      </c>
      <c r="C79" s="886"/>
      <c r="D79" s="886"/>
      <c r="E79" s="886"/>
      <c r="F79" s="886"/>
      <c r="G79" s="886"/>
      <c r="H79" s="886"/>
      <c r="I79" s="886"/>
      <c r="J79" s="886"/>
      <c r="K79" s="886"/>
      <c r="L79" s="886"/>
      <c r="M79" s="886"/>
      <c r="N79" s="886"/>
      <c r="O79" s="886"/>
      <c r="P79" s="887"/>
      <c r="Q79" s="888">
        <v>2510</v>
      </c>
      <c r="R79" s="842"/>
      <c r="S79" s="842"/>
      <c r="T79" s="842"/>
      <c r="U79" s="842"/>
      <c r="V79" s="842">
        <v>2402</v>
      </c>
      <c r="W79" s="842"/>
      <c r="X79" s="842"/>
      <c r="Y79" s="842"/>
      <c r="Z79" s="842"/>
      <c r="AA79" s="842">
        <v>108</v>
      </c>
      <c r="AB79" s="842"/>
      <c r="AC79" s="842"/>
      <c r="AD79" s="842"/>
      <c r="AE79" s="842"/>
      <c r="AF79" s="842">
        <v>108</v>
      </c>
      <c r="AG79" s="842"/>
      <c r="AH79" s="842"/>
      <c r="AI79" s="842"/>
      <c r="AJ79" s="842"/>
      <c r="AK79" s="842" t="s">
        <v>573</v>
      </c>
      <c r="AL79" s="842"/>
      <c r="AM79" s="842"/>
      <c r="AN79" s="842"/>
      <c r="AO79" s="842"/>
      <c r="AP79" s="842">
        <v>709</v>
      </c>
      <c r="AQ79" s="842"/>
      <c r="AR79" s="842"/>
      <c r="AS79" s="842"/>
      <c r="AT79" s="842"/>
      <c r="AU79" s="842">
        <v>235</v>
      </c>
      <c r="AV79" s="842"/>
      <c r="AW79" s="842"/>
      <c r="AX79" s="842"/>
      <c r="AY79" s="842"/>
      <c r="AZ79" s="843"/>
      <c r="BA79" s="843"/>
      <c r="BB79" s="843"/>
      <c r="BC79" s="843"/>
      <c r="BD79" s="844"/>
      <c r="BE79" s="235"/>
      <c r="BF79" s="235"/>
      <c r="BG79" s="235"/>
      <c r="BH79" s="235"/>
      <c r="BI79" s="235"/>
      <c r="BJ79" s="224"/>
      <c r="BK79" s="224"/>
      <c r="BL79" s="224"/>
      <c r="BM79" s="224"/>
      <c r="BN79" s="224"/>
      <c r="BO79" s="235"/>
      <c r="BP79" s="235"/>
      <c r="BQ79" s="232">
        <v>73</v>
      </c>
      <c r="BR79" s="237"/>
      <c r="BS79" s="871"/>
      <c r="BT79" s="872"/>
      <c r="BU79" s="872"/>
      <c r="BV79" s="872"/>
      <c r="BW79" s="872"/>
      <c r="BX79" s="872"/>
      <c r="BY79" s="872"/>
      <c r="BZ79" s="872"/>
      <c r="CA79" s="872"/>
      <c r="CB79" s="872"/>
      <c r="CC79" s="872"/>
      <c r="CD79" s="872"/>
      <c r="CE79" s="872"/>
      <c r="CF79" s="872"/>
      <c r="CG79" s="877"/>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3"/>
      <c r="EA79" s="224"/>
    </row>
    <row r="80" spans="1:131" ht="26.25" customHeight="1" x14ac:dyDescent="0.15">
      <c r="A80" s="232">
        <v>13</v>
      </c>
      <c r="B80" s="885" t="s">
        <v>586</v>
      </c>
      <c r="C80" s="886"/>
      <c r="D80" s="886"/>
      <c r="E80" s="886"/>
      <c r="F80" s="886"/>
      <c r="G80" s="886"/>
      <c r="H80" s="886"/>
      <c r="I80" s="886"/>
      <c r="J80" s="886"/>
      <c r="K80" s="886"/>
      <c r="L80" s="886"/>
      <c r="M80" s="886"/>
      <c r="N80" s="886"/>
      <c r="O80" s="886"/>
      <c r="P80" s="887"/>
      <c r="Q80" s="888">
        <v>4953</v>
      </c>
      <c r="R80" s="842"/>
      <c r="S80" s="842"/>
      <c r="T80" s="842"/>
      <c r="U80" s="842"/>
      <c r="V80" s="842">
        <v>4785</v>
      </c>
      <c r="W80" s="842"/>
      <c r="X80" s="842"/>
      <c r="Y80" s="842"/>
      <c r="Z80" s="842"/>
      <c r="AA80" s="842">
        <v>168</v>
      </c>
      <c r="AB80" s="842"/>
      <c r="AC80" s="842"/>
      <c r="AD80" s="842"/>
      <c r="AE80" s="842"/>
      <c r="AF80" s="842">
        <v>168</v>
      </c>
      <c r="AG80" s="842"/>
      <c r="AH80" s="842"/>
      <c r="AI80" s="842"/>
      <c r="AJ80" s="842"/>
      <c r="AK80" s="842">
        <v>50</v>
      </c>
      <c r="AL80" s="842"/>
      <c r="AM80" s="842"/>
      <c r="AN80" s="842"/>
      <c r="AO80" s="842"/>
      <c r="AP80" s="842">
        <v>2986</v>
      </c>
      <c r="AQ80" s="842"/>
      <c r="AR80" s="842"/>
      <c r="AS80" s="842"/>
      <c r="AT80" s="842"/>
      <c r="AU80" s="842">
        <v>63</v>
      </c>
      <c r="AV80" s="842"/>
      <c r="AW80" s="842"/>
      <c r="AX80" s="842"/>
      <c r="AY80" s="842"/>
      <c r="AZ80" s="843"/>
      <c r="BA80" s="843"/>
      <c r="BB80" s="843"/>
      <c r="BC80" s="843"/>
      <c r="BD80" s="844"/>
      <c r="BE80" s="235"/>
      <c r="BF80" s="235"/>
      <c r="BG80" s="235"/>
      <c r="BH80" s="235"/>
      <c r="BI80" s="235"/>
      <c r="BJ80" s="235"/>
      <c r="BK80" s="235"/>
      <c r="BL80" s="235"/>
      <c r="BM80" s="235"/>
      <c r="BN80" s="235"/>
      <c r="BO80" s="235"/>
      <c r="BP80" s="235"/>
      <c r="BQ80" s="232">
        <v>74</v>
      </c>
      <c r="BR80" s="237"/>
      <c r="BS80" s="871"/>
      <c r="BT80" s="872"/>
      <c r="BU80" s="872"/>
      <c r="BV80" s="872"/>
      <c r="BW80" s="872"/>
      <c r="BX80" s="872"/>
      <c r="BY80" s="872"/>
      <c r="BZ80" s="872"/>
      <c r="CA80" s="872"/>
      <c r="CB80" s="872"/>
      <c r="CC80" s="872"/>
      <c r="CD80" s="872"/>
      <c r="CE80" s="872"/>
      <c r="CF80" s="872"/>
      <c r="CG80" s="877"/>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3"/>
      <c r="EA80" s="224"/>
    </row>
    <row r="81" spans="1:131" ht="26.25" customHeight="1" x14ac:dyDescent="0.15">
      <c r="A81" s="232">
        <v>14</v>
      </c>
      <c r="B81" s="885" t="s">
        <v>587</v>
      </c>
      <c r="C81" s="886"/>
      <c r="D81" s="886"/>
      <c r="E81" s="886"/>
      <c r="F81" s="886"/>
      <c r="G81" s="886"/>
      <c r="H81" s="886"/>
      <c r="I81" s="886"/>
      <c r="J81" s="886"/>
      <c r="K81" s="886"/>
      <c r="L81" s="886"/>
      <c r="M81" s="886"/>
      <c r="N81" s="886"/>
      <c r="O81" s="886"/>
      <c r="P81" s="887"/>
      <c r="Q81" s="888">
        <v>2423</v>
      </c>
      <c r="R81" s="842"/>
      <c r="S81" s="842"/>
      <c r="T81" s="842"/>
      <c r="U81" s="842"/>
      <c r="V81" s="842">
        <v>2308</v>
      </c>
      <c r="W81" s="842"/>
      <c r="X81" s="842"/>
      <c r="Y81" s="842"/>
      <c r="Z81" s="842"/>
      <c r="AA81" s="842">
        <v>115</v>
      </c>
      <c r="AB81" s="842"/>
      <c r="AC81" s="842"/>
      <c r="AD81" s="842"/>
      <c r="AE81" s="842"/>
      <c r="AF81" s="842">
        <v>115</v>
      </c>
      <c r="AG81" s="842"/>
      <c r="AH81" s="842"/>
      <c r="AI81" s="842"/>
      <c r="AJ81" s="842"/>
      <c r="AK81" s="842">
        <v>130</v>
      </c>
      <c r="AL81" s="842"/>
      <c r="AM81" s="842"/>
      <c r="AN81" s="842"/>
      <c r="AO81" s="842"/>
      <c r="AP81" s="842" t="s">
        <v>573</v>
      </c>
      <c r="AQ81" s="842"/>
      <c r="AR81" s="842"/>
      <c r="AS81" s="842"/>
      <c r="AT81" s="842"/>
      <c r="AU81" s="842" t="s">
        <v>573</v>
      </c>
      <c r="AV81" s="842"/>
      <c r="AW81" s="842"/>
      <c r="AX81" s="842"/>
      <c r="AY81" s="842"/>
      <c r="AZ81" s="843"/>
      <c r="BA81" s="843"/>
      <c r="BB81" s="843"/>
      <c r="BC81" s="843"/>
      <c r="BD81" s="844"/>
      <c r="BE81" s="235"/>
      <c r="BF81" s="235"/>
      <c r="BG81" s="235"/>
      <c r="BH81" s="235"/>
      <c r="BI81" s="235"/>
      <c r="BJ81" s="235"/>
      <c r="BK81" s="235"/>
      <c r="BL81" s="235"/>
      <c r="BM81" s="235"/>
      <c r="BN81" s="235"/>
      <c r="BO81" s="235"/>
      <c r="BP81" s="235"/>
      <c r="BQ81" s="232">
        <v>75</v>
      </c>
      <c r="BR81" s="237"/>
      <c r="BS81" s="871"/>
      <c r="BT81" s="872"/>
      <c r="BU81" s="872"/>
      <c r="BV81" s="872"/>
      <c r="BW81" s="872"/>
      <c r="BX81" s="872"/>
      <c r="BY81" s="872"/>
      <c r="BZ81" s="872"/>
      <c r="CA81" s="872"/>
      <c r="CB81" s="872"/>
      <c r="CC81" s="872"/>
      <c r="CD81" s="872"/>
      <c r="CE81" s="872"/>
      <c r="CF81" s="872"/>
      <c r="CG81" s="877"/>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3"/>
      <c r="EA81" s="224"/>
    </row>
    <row r="82" spans="1:131" ht="26.25" customHeight="1" x14ac:dyDescent="0.15">
      <c r="A82" s="232">
        <v>15</v>
      </c>
      <c r="B82" s="885" t="s">
        <v>588</v>
      </c>
      <c r="C82" s="886"/>
      <c r="D82" s="886"/>
      <c r="E82" s="886"/>
      <c r="F82" s="886"/>
      <c r="G82" s="886"/>
      <c r="H82" s="886"/>
      <c r="I82" s="886"/>
      <c r="J82" s="886"/>
      <c r="K82" s="886"/>
      <c r="L82" s="886"/>
      <c r="M82" s="886"/>
      <c r="N82" s="886"/>
      <c r="O82" s="886"/>
      <c r="P82" s="887"/>
      <c r="Q82" s="888">
        <v>719774</v>
      </c>
      <c r="R82" s="842"/>
      <c r="S82" s="842"/>
      <c r="T82" s="842"/>
      <c r="U82" s="842"/>
      <c r="V82" s="842">
        <v>711648</v>
      </c>
      <c r="W82" s="842"/>
      <c r="X82" s="842"/>
      <c r="Y82" s="842"/>
      <c r="Z82" s="842"/>
      <c r="AA82" s="842">
        <v>8126</v>
      </c>
      <c r="AB82" s="842"/>
      <c r="AC82" s="842"/>
      <c r="AD82" s="842"/>
      <c r="AE82" s="842"/>
      <c r="AF82" s="842">
        <v>8126</v>
      </c>
      <c r="AG82" s="842"/>
      <c r="AH82" s="842"/>
      <c r="AI82" s="842"/>
      <c r="AJ82" s="842"/>
      <c r="AK82" s="842">
        <v>4022</v>
      </c>
      <c r="AL82" s="842"/>
      <c r="AM82" s="842"/>
      <c r="AN82" s="842"/>
      <c r="AO82" s="842"/>
      <c r="AP82" s="842" t="s">
        <v>573</v>
      </c>
      <c r="AQ82" s="842"/>
      <c r="AR82" s="842"/>
      <c r="AS82" s="842"/>
      <c r="AT82" s="842"/>
      <c r="AU82" s="842" t="s">
        <v>573</v>
      </c>
      <c r="AV82" s="842"/>
      <c r="AW82" s="842"/>
      <c r="AX82" s="842"/>
      <c r="AY82" s="842"/>
      <c r="AZ82" s="843"/>
      <c r="BA82" s="843"/>
      <c r="BB82" s="843"/>
      <c r="BC82" s="843"/>
      <c r="BD82" s="844"/>
      <c r="BE82" s="235"/>
      <c r="BF82" s="235"/>
      <c r="BG82" s="235"/>
      <c r="BH82" s="235"/>
      <c r="BI82" s="235"/>
      <c r="BJ82" s="235"/>
      <c r="BK82" s="235"/>
      <c r="BL82" s="235"/>
      <c r="BM82" s="235"/>
      <c r="BN82" s="235"/>
      <c r="BO82" s="235"/>
      <c r="BP82" s="235"/>
      <c r="BQ82" s="232">
        <v>76</v>
      </c>
      <c r="BR82" s="237"/>
      <c r="BS82" s="871"/>
      <c r="BT82" s="872"/>
      <c r="BU82" s="872"/>
      <c r="BV82" s="872"/>
      <c r="BW82" s="872"/>
      <c r="BX82" s="872"/>
      <c r="BY82" s="872"/>
      <c r="BZ82" s="872"/>
      <c r="CA82" s="872"/>
      <c r="CB82" s="872"/>
      <c r="CC82" s="872"/>
      <c r="CD82" s="872"/>
      <c r="CE82" s="872"/>
      <c r="CF82" s="872"/>
      <c r="CG82" s="877"/>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3"/>
      <c r="EA82" s="224"/>
    </row>
    <row r="83" spans="1:131" ht="26.25" customHeight="1" x14ac:dyDescent="0.15">
      <c r="A83" s="232">
        <v>16</v>
      </c>
      <c r="B83" s="885" t="s">
        <v>589</v>
      </c>
      <c r="C83" s="886"/>
      <c r="D83" s="886"/>
      <c r="E83" s="886"/>
      <c r="F83" s="886"/>
      <c r="G83" s="886"/>
      <c r="H83" s="886"/>
      <c r="I83" s="886"/>
      <c r="J83" s="886"/>
      <c r="K83" s="886"/>
      <c r="L83" s="886"/>
      <c r="M83" s="886"/>
      <c r="N83" s="886"/>
      <c r="O83" s="886"/>
      <c r="P83" s="887"/>
      <c r="Q83" s="888">
        <v>18</v>
      </c>
      <c r="R83" s="842"/>
      <c r="S83" s="842"/>
      <c r="T83" s="842"/>
      <c r="U83" s="842"/>
      <c r="V83" s="842">
        <v>13</v>
      </c>
      <c r="W83" s="842"/>
      <c r="X83" s="842"/>
      <c r="Y83" s="842"/>
      <c r="Z83" s="842"/>
      <c r="AA83" s="842">
        <v>5</v>
      </c>
      <c r="AB83" s="842"/>
      <c r="AC83" s="842"/>
      <c r="AD83" s="842"/>
      <c r="AE83" s="842"/>
      <c r="AF83" s="842">
        <v>5</v>
      </c>
      <c r="AG83" s="842"/>
      <c r="AH83" s="842"/>
      <c r="AI83" s="842"/>
      <c r="AJ83" s="842"/>
      <c r="AK83" s="842">
        <v>5</v>
      </c>
      <c r="AL83" s="842"/>
      <c r="AM83" s="842"/>
      <c r="AN83" s="842"/>
      <c r="AO83" s="842"/>
      <c r="AP83" s="842" t="s">
        <v>573</v>
      </c>
      <c r="AQ83" s="842"/>
      <c r="AR83" s="842"/>
      <c r="AS83" s="842"/>
      <c r="AT83" s="842"/>
      <c r="AU83" s="842" t="s">
        <v>573</v>
      </c>
      <c r="AV83" s="842"/>
      <c r="AW83" s="842"/>
      <c r="AX83" s="842"/>
      <c r="AY83" s="842"/>
      <c r="AZ83" s="843"/>
      <c r="BA83" s="843"/>
      <c r="BB83" s="843"/>
      <c r="BC83" s="843"/>
      <c r="BD83" s="844"/>
      <c r="BE83" s="235"/>
      <c r="BF83" s="235"/>
      <c r="BG83" s="235"/>
      <c r="BH83" s="235"/>
      <c r="BI83" s="235"/>
      <c r="BJ83" s="235"/>
      <c r="BK83" s="235"/>
      <c r="BL83" s="235"/>
      <c r="BM83" s="235"/>
      <c r="BN83" s="235"/>
      <c r="BO83" s="235"/>
      <c r="BP83" s="235"/>
      <c r="BQ83" s="232">
        <v>77</v>
      </c>
      <c r="BR83" s="237"/>
      <c r="BS83" s="871"/>
      <c r="BT83" s="872"/>
      <c r="BU83" s="872"/>
      <c r="BV83" s="872"/>
      <c r="BW83" s="872"/>
      <c r="BX83" s="872"/>
      <c r="BY83" s="872"/>
      <c r="BZ83" s="872"/>
      <c r="CA83" s="872"/>
      <c r="CB83" s="872"/>
      <c r="CC83" s="872"/>
      <c r="CD83" s="872"/>
      <c r="CE83" s="872"/>
      <c r="CF83" s="872"/>
      <c r="CG83" s="877"/>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3"/>
      <c r="EA83" s="224"/>
    </row>
    <row r="84" spans="1:131" ht="26.25" customHeight="1" x14ac:dyDescent="0.15">
      <c r="A84" s="232">
        <v>17</v>
      </c>
      <c r="B84" s="885"/>
      <c r="C84" s="886"/>
      <c r="D84" s="886"/>
      <c r="E84" s="886"/>
      <c r="F84" s="886"/>
      <c r="G84" s="886"/>
      <c r="H84" s="886"/>
      <c r="I84" s="886"/>
      <c r="J84" s="886"/>
      <c r="K84" s="886"/>
      <c r="L84" s="886"/>
      <c r="M84" s="886"/>
      <c r="N84" s="886"/>
      <c r="O84" s="886"/>
      <c r="P84" s="887"/>
      <c r="Q84" s="888"/>
      <c r="R84" s="842"/>
      <c r="S84" s="842"/>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2"/>
      <c r="AZ84" s="843"/>
      <c r="BA84" s="843"/>
      <c r="BB84" s="843"/>
      <c r="BC84" s="843"/>
      <c r="BD84" s="844"/>
      <c r="BE84" s="235"/>
      <c r="BF84" s="235"/>
      <c r="BG84" s="235"/>
      <c r="BH84" s="235"/>
      <c r="BI84" s="235"/>
      <c r="BJ84" s="235"/>
      <c r="BK84" s="235"/>
      <c r="BL84" s="235"/>
      <c r="BM84" s="235"/>
      <c r="BN84" s="235"/>
      <c r="BO84" s="235"/>
      <c r="BP84" s="235"/>
      <c r="BQ84" s="232">
        <v>78</v>
      </c>
      <c r="BR84" s="237"/>
      <c r="BS84" s="871"/>
      <c r="BT84" s="872"/>
      <c r="BU84" s="872"/>
      <c r="BV84" s="872"/>
      <c r="BW84" s="872"/>
      <c r="BX84" s="872"/>
      <c r="BY84" s="872"/>
      <c r="BZ84" s="872"/>
      <c r="CA84" s="872"/>
      <c r="CB84" s="872"/>
      <c r="CC84" s="872"/>
      <c r="CD84" s="872"/>
      <c r="CE84" s="872"/>
      <c r="CF84" s="872"/>
      <c r="CG84" s="877"/>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3"/>
      <c r="EA84" s="224"/>
    </row>
    <row r="85" spans="1:131" ht="26.25" customHeight="1" x14ac:dyDescent="0.15">
      <c r="A85" s="232">
        <v>18</v>
      </c>
      <c r="B85" s="885"/>
      <c r="C85" s="886"/>
      <c r="D85" s="886"/>
      <c r="E85" s="886"/>
      <c r="F85" s="886"/>
      <c r="G85" s="886"/>
      <c r="H85" s="886"/>
      <c r="I85" s="886"/>
      <c r="J85" s="886"/>
      <c r="K85" s="886"/>
      <c r="L85" s="886"/>
      <c r="M85" s="886"/>
      <c r="N85" s="886"/>
      <c r="O85" s="886"/>
      <c r="P85" s="887"/>
      <c r="Q85" s="888"/>
      <c r="R85" s="842"/>
      <c r="S85" s="842"/>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842"/>
      <c r="AQ85" s="842"/>
      <c r="AR85" s="842"/>
      <c r="AS85" s="842"/>
      <c r="AT85" s="842"/>
      <c r="AU85" s="842"/>
      <c r="AV85" s="842"/>
      <c r="AW85" s="842"/>
      <c r="AX85" s="842"/>
      <c r="AY85" s="842"/>
      <c r="AZ85" s="843"/>
      <c r="BA85" s="843"/>
      <c r="BB85" s="843"/>
      <c r="BC85" s="843"/>
      <c r="BD85" s="844"/>
      <c r="BE85" s="235"/>
      <c r="BF85" s="235"/>
      <c r="BG85" s="235"/>
      <c r="BH85" s="235"/>
      <c r="BI85" s="235"/>
      <c r="BJ85" s="235"/>
      <c r="BK85" s="235"/>
      <c r="BL85" s="235"/>
      <c r="BM85" s="235"/>
      <c r="BN85" s="235"/>
      <c r="BO85" s="235"/>
      <c r="BP85" s="235"/>
      <c r="BQ85" s="232">
        <v>79</v>
      </c>
      <c r="BR85" s="237"/>
      <c r="BS85" s="871"/>
      <c r="BT85" s="872"/>
      <c r="BU85" s="872"/>
      <c r="BV85" s="872"/>
      <c r="BW85" s="872"/>
      <c r="BX85" s="872"/>
      <c r="BY85" s="872"/>
      <c r="BZ85" s="872"/>
      <c r="CA85" s="872"/>
      <c r="CB85" s="872"/>
      <c r="CC85" s="872"/>
      <c r="CD85" s="872"/>
      <c r="CE85" s="872"/>
      <c r="CF85" s="872"/>
      <c r="CG85" s="877"/>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3"/>
      <c r="EA85" s="224"/>
    </row>
    <row r="86" spans="1:131" ht="26.25" customHeight="1" x14ac:dyDescent="0.15">
      <c r="A86" s="232">
        <v>19</v>
      </c>
      <c r="B86" s="885"/>
      <c r="C86" s="886"/>
      <c r="D86" s="886"/>
      <c r="E86" s="886"/>
      <c r="F86" s="886"/>
      <c r="G86" s="886"/>
      <c r="H86" s="886"/>
      <c r="I86" s="886"/>
      <c r="J86" s="886"/>
      <c r="K86" s="886"/>
      <c r="L86" s="886"/>
      <c r="M86" s="886"/>
      <c r="N86" s="886"/>
      <c r="O86" s="886"/>
      <c r="P86" s="887"/>
      <c r="Q86" s="888"/>
      <c r="R86" s="842"/>
      <c r="S86" s="842"/>
      <c r="T86" s="842"/>
      <c r="U86" s="842"/>
      <c r="V86" s="842"/>
      <c r="W86" s="842"/>
      <c r="X86" s="842"/>
      <c r="Y86" s="842"/>
      <c r="Z86" s="842"/>
      <c r="AA86" s="842"/>
      <c r="AB86" s="842"/>
      <c r="AC86" s="842"/>
      <c r="AD86" s="842"/>
      <c r="AE86" s="842"/>
      <c r="AF86" s="842"/>
      <c r="AG86" s="842"/>
      <c r="AH86" s="842"/>
      <c r="AI86" s="842"/>
      <c r="AJ86" s="842"/>
      <c r="AK86" s="842"/>
      <c r="AL86" s="842"/>
      <c r="AM86" s="842"/>
      <c r="AN86" s="842"/>
      <c r="AO86" s="842"/>
      <c r="AP86" s="842"/>
      <c r="AQ86" s="842"/>
      <c r="AR86" s="842"/>
      <c r="AS86" s="842"/>
      <c r="AT86" s="842"/>
      <c r="AU86" s="842"/>
      <c r="AV86" s="842"/>
      <c r="AW86" s="842"/>
      <c r="AX86" s="842"/>
      <c r="AY86" s="842"/>
      <c r="AZ86" s="843"/>
      <c r="BA86" s="843"/>
      <c r="BB86" s="843"/>
      <c r="BC86" s="843"/>
      <c r="BD86" s="844"/>
      <c r="BE86" s="235"/>
      <c r="BF86" s="235"/>
      <c r="BG86" s="235"/>
      <c r="BH86" s="235"/>
      <c r="BI86" s="235"/>
      <c r="BJ86" s="235"/>
      <c r="BK86" s="235"/>
      <c r="BL86" s="235"/>
      <c r="BM86" s="235"/>
      <c r="BN86" s="235"/>
      <c r="BO86" s="235"/>
      <c r="BP86" s="235"/>
      <c r="BQ86" s="232">
        <v>80</v>
      </c>
      <c r="BR86" s="237"/>
      <c r="BS86" s="871"/>
      <c r="BT86" s="872"/>
      <c r="BU86" s="872"/>
      <c r="BV86" s="872"/>
      <c r="BW86" s="872"/>
      <c r="BX86" s="872"/>
      <c r="BY86" s="872"/>
      <c r="BZ86" s="872"/>
      <c r="CA86" s="872"/>
      <c r="CB86" s="872"/>
      <c r="CC86" s="872"/>
      <c r="CD86" s="872"/>
      <c r="CE86" s="872"/>
      <c r="CF86" s="872"/>
      <c r="CG86" s="877"/>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3"/>
      <c r="EA86" s="224"/>
    </row>
    <row r="87" spans="1:131" ht="26.25" customHeight="1" x14ac:dyDescent="0.15">
      <c r="A87" s="238">
        <v>20</v>
      </c>
      <c r="B87" s="892"/>
      <c r="C87" s="893"/>
      <c r="D87" s="893"/>
      <c r="E87" s="893"/>
      <c r="F87" s="893"/>
      <c r="G87" s="893"/>
      <c r="H87" s="893"/>
      <c r="I87" s="893"/>
      <c r="J87" s="893"/>
      <c r="K87" s="893"/>
      <c r="L87" s="893"/>
      <c r="M87" s="893"/>
      <c r="N87" s="893"/>
      <c r="O87" s="893"/>
      <c r="P87" s="894"/>
      <c r="Q87" s="895"/>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7"/>
      <c r="BA87" s="897"/>
      <c r="BB87" s="897"/>
      <c r="BC87" s="897"/>
      <c r="BD87" s="898"/>
      <c r="BE87" s="235"/>
      <c r="BF87" s="235"/>
      <c r="BG87" s="235"/>
      <c r="BH87" s="235"/>
      <c r="BI87" s="235"/>
      <c r="BJ87" s="235"/>
      <c r="BK87" s="235"/>
      <c r="BL87" s="235"/>
      <c r="BM87" s="235"/>
      <c r="BN87" s="235"/>
      <c r="BO87" s="235"/>
      <c r="BP87" s="235"/>
      <c r="BQ87" s="232">
        <v>81</v>
      </c>
      <c r="BR87" s="237"/>
      <c r="BS87" s="871"/>
      <c r="BT87" s="872"/>
      <c r="BU87" s="872"/>
      <c r="BV87" s="872"/>
      <c r="BW87" s="872"/>
      <c r="BX87" s="872"/>
      <c r="BY87" s="872"/>
      <c r="BZ87" s="872"/>
      <c r="CA87" s="872"/>
      <c r="CB87" s="872"/>
      <c r="CC87" s="872"/>
      <c r="CD87" s="872"/>
      <c r="CE87" s="872"/>
      <c r="CF87" s="872"/>
      <c r="CG87" s="877"/>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3"/>
      <c r="EA87" s="224"/>
    </row>
    <row r="88" spans="1:131" ht="26.25" customHeight="1" thickBot="1" x14ac:dyDescent="0.2">
      <c r="A88" s="234" t="s">
        <v>391</v>
      </c>
      <c r="B88" s="802" t="s">
        <v>418</v>
      </c>
      <c r="C88" s="803"/>
      <c r="D88" s="803"/>
      <c r="E88" s="803"/>
      <c r="F88" s="803"/>
      <c r="G88" s="803"/>
      <c r="H88" s="803"/>
      <c r="I88" s="803"/>
      <c r="J88" s="803"/>
      <c r="K88" s="803"/>
      <c r="L88" s="803"/>
      <c r="M88" s="803"/>
      <c r="N88" s="803"/>
      <c r="O88" s="803"/>
      <c r="P88" s="804"/>
      <c r="Q88" s="852"/>
      <c r="R88" s="853"/>
      <c r="S88" s="853"/>
      <c r="T88" s="853"/>
      <c r="U88" s="853"/>
      <c r="V88" s="853"/>
      <c r="W88" s="853"/>
      <c r="X88" s="853"/>
      <c r="Y88" s="853"/>
      <c r="Z88" s="853"/>
      <c r="AA88" s="853"/>
      <c r="AB88" s="853"/>
      <c r="AC88" s="853"/>
      <c r="AD88" s="853"/>
      <c r="AE88" s="853"/>
      <c r="AF88" s="856">
        <v>14672</v>
      </c>
      <c r="AG88" s="856"/>
      <c r="AH88" s="856"/>
      <c r="AI88" s="856"/>
      <c r="AJ88" s="856"/>
      <c r="AK88" s="853"/>
      <c r="AL88" s="853"/>
      <c r="AM88" s="853"/>
      <c r="AN88" s="853"/>
      <c r="AO88" s="853"/>
      <c r="AP88" s="856">
        <v>10635</v>
      </c>
      <c r="AQ88" s="856"/>
      <c r="AR88" s="856"/>
      <c r="AS88" s="856"/>
      <c r="AT88" s="856"/>
      <c r="AU88" s="856">
        <v>2125</v>
      </c>
      <c r="AV88" s="856"/>
      <c r="AW88" s="856"/>
      <c r="AX88" s="856"/>
      <c r="AY88" s="856"/>
      <c r="AZ88" s="861"/>
      <c r="BA88" s="861"/>
      <c r="BB88" s="861"/>
      <c r="BC88" s="861"/>
      <c r="BD88" s="862"/>
      <c r="BE88" s="235"/>
      <c r="BF88" s="235"/>
      <c r="BG88" s="235"/>
      <c r="BH88" s="235"/>
      <c r="BI88" s="235"/>
      <c r="BJ88" s="235"/>
      <c r="BK88" s="235"/>
      <c r="BL88" s="235"/>
      <c r="BM88" s="235"/>
      <c r="BN88" s="235"/>
      <c r="BO88" s="235"/>
      <c r="BP88" s="235"/>
      <c r="BQ88" s="232">
        <v>82</v>
      </c>
      <c r="BR88" s="237"/>
      <c r="BS88" s="871"/>
      <c r="BT88" s="872"/>
      <c r="BU88" s="872"/>
      <c r="BV88" s="872"/>
      <c r="BW88" s="872"/>
      <c r="BX88" s="872"/>
      <c r="BY88" s="872"/>
      <c r="BZ88" s="872"/>
      <c r="CA88" s="872"/>
      <c r="CB88" s="872"/>
      <c r="CC88" s="872"/>
      <c r="CD88" s="872"/>
      <c r="CE88" s="872"/>
      <c r="CF88" s="872"/>
      <c r="CG88" s="877"/>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3"/>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1"/>
      <c r="BT89" s="872"/>
      <c r="BU89" s="872"/>
      <c r="BV89" s="872"/>
      <c r="BW89" s="872"/>
      <c r="BX89" s="872"/>
      <c r="BY89" s="872"/>
      <c r="BZ89" s="872"/>
      <c r="CA89" s="872"/>
      <c r="CB89" s="872"/>
      <c r="CC89" s="872"/>
      <c r="CD89" s="872"/>
      <c r="CE89" s="872"/>
      <c r="CF89" s="872"/>
      <c r="CG89" s="877"/>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3"/>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1"/>
      <c r="BT90" s="872"/>
      <c r="BU90" s="872"/>
      <c r="BV90" s="872"/>
      <c r="BW90" s="872"/>
      <c r="BX90" s="872"/>
      <c r="BY90" s="872"/>
      <c r="BZ90" s="872"/>
      <c r="CA90" s="872"/>
      <c r="CB90" s="872"/>
      <c r="CC90" s="872"/>
      <c r="CD90" s="872"/>
      <c r="CE90" s="872"/>
      <c r="CF90" s="872"/>
      <c r="CG90" s="877"/>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3"/>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1"/>
      <c r="BT91" s="872"/>
      <c r="BU91" s="872"/>
      <c r="BV91" s="872"/>
      <c r="BW91" s="872"/>
      <c r="BX91" s="872"/>
      <c r="BY91" s="872"/>
      <c r="BZ91" s="872"/>
      <c r="CA91" s="872"/>
      <c r="CB91" s="872"/>
      <c r="CC91" s="872"/>
      <c r="CD91" s="872"/>
      <c r="CE91" s="872"/>
      <c r="CF91" s="872"/>
      <c r="CG91" s="877"/>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3"/>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1"/>
      <c r="BT92" s="872"/>
      <c r="BU92" s="872"/>
      <c r="BV92" s="872"/>
      <c r="BW92" s="872"/>
      <c r="BX92" s="872"/>
      <c r="BY92" s="872"/>
      <c r="BZ92" s="872"/>
      <c r="CA92" s="872"/>
      <c r="CB92" s="872"/>
      <c r="CC92" s="872"/>
      <c r="CD92" s="872"/>
      <c r="CE92" s="872"/>
      <c r="CF92" s="872"/>
      <c r="CG92" s="877"/>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3"/>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1"/>
      <c r="BT93" s="872"/>
      <c r="BU93" s="872"/>
      <c r="BV93" s="872"/>
      <c r="BW93" s="872"/>
      <c r="BX93" s="872"/>
      <c r="BY93" s="872"/>
      <c r="BZ93" s="872"/>
      <c r="CA93" s="872"/>
      <c r="CB93" s="872"/>
      <c r="CC93" s="872"/>
      <c r="CD93" s="872"/>
      <c r="CE93" s="872"/>
      <c r="CF93" s="872"/>
      <c r="CG93" s="877"/>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3"/>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1"/>
      <c r="BT94" s="872"/>
      <c r="BU94" s="872"/>
      <c r="BV94" s="872"/>
      <c r="BW94" s="872"/>
      <c r="BX94" s="872"/>
      <c r="BY94" s="872"/>
      <c r="BZ94" s="872"/>
      <c r="CA94" s="872"/>
      <c r="CB94" s="872"/>
      <c r="CC94" s="872"/>
      <c r="CD94" s="872"/>
      <c r="CE94" s="872"/>
      <c r="CF94" s="872"/>
      <c r="CG94" s="877"/>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3"/>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1"/>
      <c r="BT95" s="872"/>
      <c r="BU95" s="872"/>
      <c r="BV95" s="872"/>
      <c r="BW95" s="872"/>
      <c r="BX95" s="872"/>
      <c r="BY95" s="872"/>
      <c r="BZ95" s="872"/>
      <c r="CA95" s="872"/>
      <c r="CB95" s="872"/>
      <c r="CC95" s="872"/>
      <c r="CD95" s="872"/>
      <c r="CE95" s="872"/>
      <c r="CF95" s="872"/>
      <c r="CG95" s="877"/>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3"/>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1"/>
      <c r="BT96" s="872"/>
      <c r="BU96" s="872"/>
      <c r="BV96" s="872"/>
      <c r="BW96" s="872"/>
      <c r="BX96" s="872"/>
      <c r="BY96" s="872"/>
      <c r="BZ96" s="872"/>
      <c r="CA96" s="872"/>
      <c r="CB96" s="872"/>
      <c r="CC96" s="872"/>
      <c r="CD96" s="872"/>
      <c r="CE96" s="872"/>
      <c r="CF96" s="872"/>
      <c r="CG96" s="877"/>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3"/>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1"/>
      <c r="BT97" s="872"/>
      <c r="BU97" s="872"/>
      <c r="BV97" s="872"/>
      <c r="BW97" s="872"/>
      <c r="BX97" s="872"/>
      <c r="BY97" s="872"/>
      <c r="BZ97" s="872"/>
      <c r="CA97" s="872"/>
      <c r="CB97" s="872"/>
      <c r="CC97" s="872"/>
      <c r="CD97" s="872"/>
      <c r="CE97" s="872"/>
      <c r="CF97" s="872"/>
      <c r="CG97" s="877"/>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3"/>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1"/>
      <c r="BT98" s="872"/>
      <c r="BU98" s="872"/>
      <c r="BV98" s="872"/>
      <c r="BW98" s="872"/>
      <c r="BX98" s="872"/>
      <c r="BY98" s="872"/>
      <c r="BZ98" s="872"/>
      <c r="CA98" s="872"/>
      <c r="CB98" s="872"/>
      <c r="CC98" s="872"/>
      <c r="CD98" s="872"/>
      <c r="CE98" s="872"/>
      <c r="CF98" s="872"/>
      <c r="CG98" s="877"/>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3"/>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1"/>
      <c r="BT99" s="872"/>
      <c r="BU99" s="872"/>
      <c r="BV99" s="872"/>
      <c r="BW99" s="872"/>
      <c r="BX99" s="872"/>
      <c r="BY99" s="872"/>
      <c r="BZ99" s="872"/>
      <c r="CA99" s="872"/>
      <c r="CB99" s="872"/>
      <c r="CC99" s="872"/>
      <c r="CD99" s="872"/>
      <c r="CE99" s="872"/>
      <c r="CF99" s="872"/>
      <c r="CG99" s="877"/>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3"/>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1"/>
      <c r="BT100" s="872"/>
      <c r="BU100" s="872"/>
      <c r="BV100" s="872"/>
      <c r="BW100" s="872"/>
      <c r="BX100" s="872"/>
      <c r="BY100" s="872"/>
      <c r="BZ100" s="872"/>
      <c r="CA100" s="872"/>
      <c r="CB100" s="872"/>
      <c r="CC100" s="872"/>
      <c r="CD100" s="872"/>
      <c r="CE100" s="872"/>
      <c r="CF100" s="872"/>
      <c r="CG100" s="877"/>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3"/>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1"/>
      <c r="BT101" s="872"/>
      <c r="BU101" s="872"/>
      <c r="BV101" s="872"/>
      <c r="BW101" s="872"/>
      <c r="BX101" s="872"/>
      <c r="BY101" s="872"/>
      <c r="BZ101" s="872"/>
      <c r="CA101" s="872"/>
      <c r="CB101" s="872"/>
      <c r="CC101" s="872"/>
      <c r="CD101" s="872"/>
      <c r="CE101" s="872"/>
      <c r="CF101" s="872"/>
      <c r="CG101" s="877"/>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3"/>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802" t="s">
        <v>419</v>
      </c>
      <c r="BS102" s="803"/>
      <c r="BT102" s="803"/>
      <c r="BU102" s="803"/>
      <c r="BV102" s="803"/>
      <c r="BW102" s="803"/>
      <c r="BX102" s="803"/>
      <c r="BY102" s="803"/>
      <c r="BZ102" s="803"/>
      <c r="CA102" s="803"/>
      <c r="CB102" s="803"/>
      <c r="CC102" s="803"/>
      <c r="CD102" s="803"/>
      <c r="CE102" s="803"/>
      <c r="CF102" s="803"/>
      <c r="CG102" s="804"/>
      <c r="CH102" s="899"/>
      <c r="CI102" s="900"/>
      <c r="CJ102" s="900"/>
      <c r="CK102" s="900"/>
      <c r="CL102" s="901"/>
      <c r="CM102" s="899"/>
      <c r="CN102" s="900"/>
      <c r="CO102" s="900"/>
      <c r="CP102" s="900"/>
      <c r="CQ102" s="901"/>
      <c r="CR102" s="902"/>
      <c r="CS102" s="864"/>
      <c r="CT102" s="864"/>
      <c r="CU102" s="864"/>
      <c r="CV102" s="903"/>
      <c r="CW102" s="902"/>
      <c r="CX102" s="864"/>
      <c r="CY102" s="864"/>
      <c r="CZ102" s="864"/>
      <c r="DA102" s="903"/>
      <c r="DB102" s="902"/>
      <c r="DC102" s="864"/>
      <c r="DD102" s="864"/>
      <c r="DE102" s="864"/>
      <c r="DF102" s="903"/>
      <c r="DG102" s="902"/>
      <c r="DH102" s="864"/>
      <c r="DI102" s="864"/>
      <c r="DJ102" s="864"/>
      <c r="DK102" s="903"/>
      <c r="DL102" s="902"/>
      <c r="DM102" s="864"/>
      <c r="DN102" s="864"/>
      <c r="DO102" s="864"/>
      <c r="DP102" s="903"/>
      <c r="DQ102" s="902"/>
      <c r="DR102" s="864"/>
      <c r="DS102" s="864"/>
      <c r="DT102" s="864"/>
      <c r="DU102" s="903"/>
      <c r="DV102" s="802"/>
      <c r="DW102" s="803"/>
      <c r="DX102" s="803"/>
      <c r="DY102" s="803"/>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924" t="s">
        <v>426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4" t="s">
        <v>427</v>
      </c>
      <c r="AB109" s="905"/>
      <c r="AC109" s="905"/>
      <c r="AD109" s="905"/>
      <c r="AE109" s="906"/>
      <c r="AF109" s="904" t="s">
        <v>428</v>
      </c>
      <c r="AG109" s="905"/>
      <c r="AH109" s="905"/>
      <c r="AI109" s="905"/>
      <c r="AJ109" s="906"/>
      <c r="AK109" s="904" t="s">
        <v>309</v>
      </c>
      <c r="AL109" s="905"/>
      <c r="AM109" s="905"/>
      <c r="AN109" s="905"/>
      <c r="AO109" s="906"/>
      <c r="AP109" s="904" t="s">
        <v>429</v>
      </c>
      <c r="AQ109" s="905"/>
      <c r="AR109" s="905"/>
      <c r="AS109" s="905"/>
      <c r="AT109" s="907"/>
      <c r="AU109" s="924" t="s">
        <v>426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4" t="s">
        <v>427</v>
      </c>
      <c r="BR109" s="905"/>
      <c r="BS109" s="905"/>
      <c r="BT109" s="905"/>
      <c r="BU109" s="906"/>
      <c r="BV109" s="904" t="s">
        <v>428</v>
      </c>
      <c r="BW109" s="905"/>
      <c r="BX109" s="905"/>
      <c r="BY109" s="905"/>
      <c r="BZ109" s="906"/>
      <c r="CA109" s="904" t="s">
        <v>309</v>
      </c>
      <c r="CB109" s="905"/>
      <c r="CC109" s="905"/>
      <c r="CD109" s="905"/>
      <c r="CE109" s="906"/>
      <c r="CF109" s="925" t="s">
        <v>429</v>
      </c>
      <c r="CG109" s="925"/>
      <c r="CH109" s="925"/>
      <c r="CI109" s="925"/>
      <c r="CJ109" s="925"/>
      <c r="CK109" s="904" t="s">
        <v>430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4" t="s">
        <v>427</v>
      </c>
      <c r="DH109" s="905"/>
      <c r="DI109" s="905"/>
      <c r="DJ109" s="905"/>
      <c r="DK109" s="906"/>
      <c r="DL109" s="904" t="s">
        <v>428</v>
      </c>
      <c r="DM109" s="905"/>
      <c r="DN109" s="905"/>
      <c r="DO109" s="905"/>
      <c r="DP109" s="906"/>
      <c r="DQ109" s="904" t="s">
        <v>309</v>
      </c>
      <c r="DR109" s="905"/>
      <c r="DS109" s="905"/>
      <c r="DT109" s="905"/>
      <c r="DU109" s="906"/>
      <c r="DV109" s="904" t="s">
        <v>429</v>
      </c>
      <c r="DW109" s="905"/>
      <c r="DX109" s="905"/>
      <c r="DY109" s="905"/>
      <c r="DZ109" s="907"/>
    </row>
    <row r="110" spans="1:131" s="224" customFormat="1" ht="26.25" customHeight="1" x14ac:dyDescent="0.15">
      <c r="A110" s="908" t="s">
        <v>431</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11">
        <v>1756842</v>
      </c>
      <c r="AB110" s="912"/>
      <c r="AC110" s="912"/>
      <c r="AD110" s="912"/>
      <c r="AE110" s="913"/>
      <c r="AF110" s="914">
        <v>1793360</v>
      </c>
      <c r="AG110" s="912"/>
      <c r="AH110" s="912"/>
      <c r="AI110" s="912"/>
      <c r="AJ110" s="913"/>
      <c r="AK110" s="914">
        <v>1887436</v>
      </c>
      <c r="AL110" s="912"/>
      <c r="AM110" s="912"/>
      <c r="AN110" s="912"/>
      <c r="AO110" s="913"/>
      <c r="AP110" s="915">
        <v>16.3</v>
      </c>
      <c r="AQ110" s="916"/>
      <c r="AR110" s="916"/>
      <c r="AS110" s="916"/>
      <c r="AT110" s="917"/>
      <c r="AU110" s="918" t="s">
        <v>75</v>
      </c>
      <c r="AV110" s="919"/>
      <c r="AW110" s="919"/>
      <c r="AX110" s="919"/>
      <c r="AY110" s="919"/>
      <c r="AZ110" s="941" t="s">
        <v>432</v>
      </c>
      <c r="BA110" s="909"/>
      <c r="BB110" s="909"/>
      <c r="BC110" s="909"/>
      <c r="BD110" s="909"/>
      <c r="BE110" s="909"/>
      <c r="BF110" s="909"/>
      <c r="BG110" s="909"/>
      <c r="BH110" s="909"/>
      <c r="BI110" s="909"/>
      <c r="BJ110" s="909"/>
      <c r="BK110" s="909"/>
      <c r="BL110" s="909"/>
      <c r="BM110" s="909"/>
      <c r="BN110" s="909"/>
      <c r="BO110" s="909"/>
      <c r="BP110" s="910"/>
      <c r="BQ110" s="942">
        <v>21356371</v>
      </c>
      <c r="BR110" s="943"/>
      <c r="BS110" s="943"/>
      <c r="BT110" s="943"/>
      <c r="BU110" s="943"/>
      <c r="BV110" s="943">
        <v>21487395</v>
      </c>
      <c r="BW110" s="943"/>
      <c r="BX110" s="943"/>
      <c r="BY110" s="943"/>
      <c r="BZ110" s="943"/>
      <c r="CA110" s="943">
        <v>20905546</v>
      </c>
      <c r="CB110" s="943"/>
      <c r="CC110" s="943"/>
      <c r="CD110" s="943"/>
      <c r="CE110" s="943"/>
      <c r="CF110" s="956">
        <v>180.7</v>
      </c>
      <c r="CG110" s="957"/>
      <c r="CH110" s="957"/>
      <c r="CI110" s="957"/>
      <c r="CJ110" s="957"/>
      <c r="CK110" s="958" t="s">
        <v>433</v>
      </c>
      <c r="CL110" s="959"/>
      <c r="CM110" s="941" t="s">
        <v>434</v>
      </c>
      <c r="CN110" s="909"/>
      <c r="CO110" s="909"/>
      <c r="CP110" s="909"/>
      <c r="CQ110" s="909"/>
      <c r="CR110" s="909"/>
      <c r="CS110" s="909"/>
      <c r="CT110" s="909"/>
      <c r="CU110" s="909"/>
      <c r="CV110" s="909"/>
      <c r="CW110" s="909"/>
      <c r="CX110" s="909"/>
      <c r="CY110" s="909"/>
      <c r="CZ110" s="909"/>
      <c r="DA110" s="909"/>
      <c r="DB110" s="909"/>
      <c r="DC110" s="909"/>
      <c r="DD110" s="909"/>
      <c r="DE110" s="909"/>
      <c r="DF110" s="910"/>
      <c r="DG110" s="942">
        <v>718490</v>
      </c>
      <c r="DH110" s="943"/>
      <c r="DI110" s="943"/>
      <c r="DJ110" s="943"/>
      <c r="DK110" s="943"/>
      <c r="DL110" s="943">
        <v>666679</v>
      </c>
      <c r="DM110" s="943"/>
      <c r="DN110" s="943"/>
      <c r="DO110" s="943"/>
      <c r="DP110" s="943"/>
      <c r="DQ110" s="943">
        <v>614484</v>
      </c>
      <c r="DR110" s="943"/>
      <c r="DS110" s="943"/>
      <c r="DT110" s="943"/>
      <c r="DU110" s="943"/>
      <c r="DV110" s="944">
        <v>5.3</v>
      </c>
      <c r="DW110" s="944"/>
      <c r="DX110" s="944"/>
      <c r="DY110" s="944"/>
      <c r="DZ110" s="945"/>
    </row>
    <row r="111" spans="1:131" s="224" customFormat="1" ht="26.25" customHeight="1" x14ac:dyDescent="0.15">
      <c r="A111" s="946" t="s">
        <v>435</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132</v>
      </c>
      <c r="AB111" s="950"/>
      <c r="AC111" s="950"/>
      <c r="AD111" s="950"/>
      <c r="AE111" s="951"/>
      <c r="AF111" s="952" t="s">
        <v>132</v>
      </c>
      <c r="AG111" s="950"/>
      <c r="AH111" s="950"/>
      <c r="AI111" s="950"/>
      <c r="AJ111" s="951"/>
      <c r="AK111" s="952" t="s">
        <v>436</v>
      </c>
      <c r="AL111" s="950"/>
      <c r="AM111" s="950"/>
      <c r="AN111" s="950"/>
      <c r="AO111" s="951"/>
      <c r="AP111" s="953" t="s">
        <v>437</v>
      </c>
      <c r="AQ111" s="954"/>
      <c r="AR111" s="954"/>
      <c r="AS111" s="954"/>
      <c r="AT111" s="955"/>
      <c r="AU111" s="920"/>
      <c r="AV111" s="921"/>
      <c r="AW111" s="921"/>
      <c r="AX111" s="921"/>
      <c r="AY111" s="921"/>
      <c r="AZ111" s="934" t="s">
        <v>438</v>
      </c>
      <c r="BA111" s="935"/>
      <c r="BB111" s="935"/>
      <c r="BC111" s="935"/>
      <c r="BD111" s="935"/>
      <c r="BE111" s="935"/>
      <c r="BF111" s="935"/>
      <c r="BG111" s="935"/>
      <c r="BH111" s="935"/>
      <c r="BI111" s="935"/>
      <c r="BJ111" s="935"/>
      <c r="BK111" s="935"/>
      <c r="BL111" s="935"/>
      <c r="BM111" s="935"/>
      <c r="BN111" s="935"/>
      <c r="BO111" s="935"/>
      <c r="BP111" s="936"/>
      <c r="BQ111" s="937">
        <v>3046948</v>
      </c>
      <c r="BR111" s="938"/>
      <c r="BS111" s="938"/>
      <c r="BT111" s="938"/>
      <c r="BU111" s="938"/>
      <c r="BV111" s="938">
        <v>2347759</v>
      </c>
      <c r="BW111" s="938"/>
      <c r="BX111" s="938"/>
      <c r="BY111" s="938"/>
      <c r="BZ111" s="938"/>
      <c r="CA111" s="938">
        <v>2850435</v>
      </c>
      <c r="CB111" s="938"/>
      <c r="CC111" s="938"/>
      <c r="CD111" s="938"/>
      <c r="CE111" s="938"/>
      <c r="CF111" s="932">
        <v>24.6</v>
      </c>
      <c r="CG111" s="933"/>
      <c r="CH111" s="933"/>
      <c r="CI111" s="933"/>
      <c r="CJ111" s="933"/>
      <c r="CK111" s="960"/>
      <c r="CL111" s="961"/>
      <c r="CM111" s="934" t="s">
        <v>439</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v>307443</v>
      </c>
      <c r="DH111" s="938"/>
      <c r="DI111" s="938"/>
      <c r="DJ111" s="938"/>
      <c r="DK111" s="938"/>
      <c r="DL111" s="938">
        <v>200343</v>
      </c>
      <c r="DM111" s="938"/>
      <c r="DN111" s="938"/>
      <c r="DO111" s="938"/>
      <c r="DP111" s="938"/>
      <c r="DQ111" s="938">
        <v>93141</v>
      </c>
      <c r="DR111" s="938"/>
      <c r="DS111" s="938"/>
      <c r="DT111" s="938"/>
      <c r="DU111" s="938"/>
      <c r="DV111" s="939">
        <v>0.8</v>
      </c>
      <c r="DW111" s="939"/>
      <c r="DX111" s="939"/>
      <c r="DY111" s="939"/>
      <c r="DZ111" s="940"/>
    </row>
    <row r="112" spans="1:131" s="224" customFormat="1" ht="26.25" customHeight="1" x14ac:dyDescent="0.15">
      <c r="A112" s="964" t="s">
        <v>440</v>
      </c>
      <c r="B112" s="965"/>
      <c r="C112" s="935" t="s">
        <v>441</v>
      </c>
      <c r="D112" s="935"/>
      <c r="E112" s="935"/>
      <c r="F112" s="935"/>
      <c r="G112" s="935"/>
      <c r="H112" s="935"/>
      <c r="I112" s="935"/>
      <c r="J112" s="935"/>
      <c r="K112" s="935"/>
      <c r="L112" s="935"/>
      <c r="M112" s="935"/>
      <c r="N112" s="935"/>
      <c r="O112" s="935"/>
      <c r="P112" s="935"/>
      <c r="Q112" s="935"/>
      <c r="R112" s="935"/>
      <c r="S112" s="935"/>
      <c r="T112" s="935"/>
      <c r="U112" s="935"/>
      <c r="V112" s="935"/>
      <c r="W112" s="935"/>
      <c r="X112" s="935"/>
      <c r="Y112" s="935"/>
      <c r="Z112" s="936"/>
      <c r="AA112" s="970" t="s">
        <v>436</v>
      </c>
      <c r="AB112" s="971"/>
      <c r="AC112" s="971"/>
      <c r="AD112" s="971"/>
      <c r="AE112" s="972"/>
      <c r="AF112" s="973" t="s">
        <v>436</v>
      </c>
      <c r="AG112" s="971"/>
      <c r="AH112" s="971"/>
      <c r="AI112" s="971"/>
      <c r="AJ112" s="972"/>
      <c r="AK112" s="973" t="s">
        <v>436</v>
      </c>
      <c r="AL112" s="971"/>
      <c r="AM112" s="971"/>
      <c r="AN112" s="971"/>
      <c r="AO112" s="972"/>
      <c r="AP112" s="974" t="s">
        <v>436</v>
      </c>
      <c r="AQ112" s="975"/>
      <c r="AR112" s="975"/>
      <c r="AS112" s="975"/>
      <c r="AT112" s="976"/>
      <c r="AU112" s="920"/>
      <c r="AV112" s="921"/>
      <c r="AW112" s="921"/>
      <c r="AX112" s="921"/>
      <c r="AY112" s="921"/>
      <c r="AZ112" s="934" t="s">
        <v>442</v>
      </c>
      <c r="BA112" s="935"/>
      <c r="BB112" s="935"/>
      <c r="BC112" s="935"/>
      <c r="BD112" s="935"/>
      <c r="BE112" s="935"/>
      <c r="BF112" s="935"/>
      <c r="BG112" s="935"/>
      <c r="BH112" s="935"/>
      <c r="BI112" s="935"/>
      <c r="BJ112" s="935"/>
      <c r="BK112" s="935"/>
      <c r="BL112" s="935"/>
      <c r="BM112" s="935"/>
      <c r="BN112" s="935"/>
      <c r="BO112" s="935"/>
      <c r="BP112" s="936"/>
      <c r="BQ112" s="937">
        <v>869017</v>
      </c>
      <c r="BR112" s="938"/>
      <c r="BS112" s="938"/>
      <c r="BT112" s="938"/>
      <c r="BU112" s="938"/>
      <c r="BV112" s="938">
        <v>857349</v>
      </c>
      <c r="BW112" s="938"/>
      <c r="BX112" s="938"/>
      <c r="BY112" s="938"/>
      <c r="BZ112" s="938"/>
      <c r="CA112" s="938">
        <v>1051105</v>
      </c>
      <c r="CB112" s="938"/>
      <c r="CC112" s="938"/>
      <c r="CD112" s="938"/>
      <c r="CE112" s="938"/>
      <c r="CF112" s="932">
        <v>9.1</v>
      </c>
      <c r="CG112" s="933"/>
      <c r="CH112" s="933"/>
      <c r="CI112" s="933"/>
      <c r="CJ112" s="933"/>
      <c r="CK112" s="960"/>
      <c r="CL112" s="961"/>
      <c r="CM112" s="934" t="s">
        <v>443</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t="s">
        <v>436</v>
      </c>
      <c r="DH112" s="938"/>
      <c r="DI112" s="938"/>
      <c r="DJ112" s="938"/>
      <c r="DK112" s="938"/>
      <c r="DL112" s="938" t="s">
        <v>436</v>
      </c>
      <c r="DM112" s="938"/>
      <c r="DN112" s="938"/>
      <c r="DO112" s="938"/>
      <c r="DP112" s="938"/>
      <c r="DQ112" s="938" t="s">
        <v>436</v>
      </c>
      <c r="DR112" s="938"/>
      <c r="DS112" s="938"/>
      <c r="DT112" s="938"/>
      <c r="DU112" s="938"/>
      <c r="DV112" s="939" t="s">
        <v>436</v>
      </c>
      <c r="DW112" s="939"/>
      <c r="DX112" s="939"/>
      <c r="DY112" s="939"/>
      <c r="DZ112" s="940"/>
    </row>
    <row r="113" spans="1:130" s="224" customFormat="1" ht="26.25" customHeight="1" x14ac:dyDescent="0.15">
      <c r="A113" s="966"/>
      <c r="B113" s="967"/>
      <c r="C113" s="935" t="s">
        <v>444</v>
      </c>
      <c r="D113" s="935"/>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6"/>
      <c r="AA113" s="949">
        <v>124247</v>
      </c>
      <c r="AB113" s="950"/>
      <c r="AC113" s="950"/>
      <c r="AD113" s="950"/>
      <c r="AE113" s="951"/>
      <c r="AF113" s="952">
        <v>74301</v>
      </c>
      <c r="AG113" s="950"/>
      <c r="AH113" s="950"/>
      <c r="AI113" s="950"/>
      <c r="AJ113" s="951"/>
      <c r="AK113" s="952">
        <v>126456</v>
      </c>
      <c r="AL113" s="950"/>
      <c r="AM113" s="950"/>
      <c r="AN113" s="950"/>
      <c r="AO113" s="951"/>
      <c r="AP113" s="953">
        <v>1.1000000000000001</v>
      </c>
      <c r="AQ113" s="954"/>
      <c r="AR113" s="954"/>
      <c r="AS113" s="954"/>
      <c r="AT113" s="955"/>
      <c r="AU113" s="920"/>
      <c r="AV113" s="921"/>
      <c r="AW113" s="921"/>
      <c r="AX113" s="921"/>
      <c r="AY113" s="921"/>
      <c r="AZ113" s="934" t="s">
        <v>445</v>
      </c>
      <c r="BA113" s="935"/>
      <c r="BB113" s="935"/>
      <c r="BC113" s="935"/>
      <c r="BD113" s="935"/>
      <c r="BE113" s="935"/>
      <c r="BF113" s="935"/>
      <c r="BG113" s="935"/>
      <c r="BH113" s="935"/>
      <c r="BI113" s="935"/>
      <c r="BJ113" s="935"/>
      <c r="BK113" s="935"/>
      <c r="BL113" s="935"/>
      <c r="BM113" s="935"/>
      <c r="BN113" s="935"/>
      <c r="BO113" s="935"/>
      <c r="BP113" s="936"/>
      <c r="BQ113" s="937">
        <v>1307916</v>
      </c>
      <c r="BR113" s="938"/>
      <c r="BS113" s="938"/>
      <c r="BT113" s="938"/>
      <c r="BU113" s="938"/>
      <c r="BV113" s="938">
        <v>1255512</v>
      </c>
      <c r="BW113" s="938"/>
      <c r="BX113" s="938"/>
      <c r="BY113" s="938"/>
      <c r="BZ113" s="938"/>
      <c r="CA113" s="938">
        <v>1263802</v>
      </c>
      <c r="CB113" s="938"/>
      <c r="CC113" s="938"/>
      <c r="CD113" s="938"/>
      <c r="CE113" s="938"/>
      <c r="CF113" s="932">
        <v>10.9</v>
      </c>
      <c r="CG113" s="933"/>
      <c r="CH113" s="933"/>
      <c r="CI113" s="933"/>
      <c r="CJ113" s="933"/>
      <c r="CK113" s="960"/>
      <c r="CL113" s="961"/>
      <c r="CM113" s="934" t="s">
        <v>446</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70">
        <v>4580</v>
      </c>
      <c r="DH113" s="971"/>
      <c r="DI113" s="971"/>
      <c r="DJ113" s="971"/>
      <c r="DK113" s="972"/>
      <c r="DL113" s="973">
        <v>3664</v>
      </c>
      <c r="DM113" s="971"/>
      <c r="DN113" s="971"/>
      <c r="DO113" s="971"/>
      <c r="DP113" s="972"/>
      <c r="DQ113" s="973">
        <v>2748</v>
      </c>
      <c r="DR113" s="971"/>
      <c r="DS113" s="971"/>
      <c r="DT113" s="971"/>
      <c r="DU113" s="972"/>
      <c r="DV113" s="974">
        <v>0</v>
      </c>
      <c r="DW113" s="975"/>
      <c r="DX113" s="975"/>
      <c r="DY113" s="975"/>
      <c r="DZ113" s="976"/>
    </row>
    <row r="114" spans="1:130" s="224" customFormat="1" ht="26.25" customHeight="1" x14ac:dyDescent="0.15">
      <c r="A114" s="966"/>
      <c r="B114" s="967"/>
      <c r="C114" s="935" t="s">
        <v>447</v>
      </c>
      <c r="D114" s="935"/>
      <c r="E114" s="935"/>
      <c r="F114" s="935"/>
      <c r="G114" s="935"/>
      <c r="H114" s="935"/>
      <c r="I114" s="935"/>
      <c r="J114" s="935"/>
      <c r="K114" s="935"/>
      <c r="L114" s="935"/>
      <c r="M114" s="935"/>
      <c r="N114" s="935"/>
      <c r="O114" s="935"/>
      <c r="P114" s="935"/>
      <c r="Q114" s="935"/>
      <c r="R114" s="935"/>
      <c r="S114" s="935"/>
      <c r="T114" s="935"/>
      <c r="U114" s="935"/>
      <c r="V114" s="935"/>
      <c r="W114" s="935"/>
      <c r="X114" s="935"/>
      <c r="Y114" s="935"/>
      <c r="Z114" s="936"/>
      <c r="AA114" s="970">
        <v>140503</v>
      </c>
      <c r="AB114" s="971"/>
      <c r="AC114" s="971"/>
      <c r="AD114" s="971"/>
      <c r="AE114" s="972"/>
      <c r="AF114" s="973">
        <v>160488</v>
      </c>
      <c r="AG114" s="971"/>
      <c r="AH114" s="971"/>
      <c r="AI114" s="971"/>
      <c r="AJ114" s="972"/>
      <c r="AK114" s="973">
        <v>160067</v>
      </c>
      <c r="AL114" s="971"/>
      <c r="AM114" s="971"/>
      <c r="AN114" s="971"/>
      <c r="AO114" s="972"/>
      <c r="AP114" s="974">
        <v>1.4</v>
      </c>
      <c r="AQ114" s="975"/>
      <c r="AR114" s="975"/>
      <c r="AS114" s="975"/>
      <c r="AT114" s="976"/>
      <c r="AU114" s="920"/>
      <c r="AV114" s="921"/>
      <c r="AW114" s="921"/>
      <c r="AX114" s="921"/>
      <c r="AY114" s="921"/>
      <c r="AZ114" s="934" t="s">
        <v>448</v>
      </c>
      <c r="BA114" s="935"/>
      <c r="BB114" s="935"/>
      <c r="BC114" s="935"/>
      <c r="BD114" s="935"/>
      <c r="BE114" s="935"/>
      <c r="BF114" s="935"/>
      <c r="BG114" s="935"/>
      <c r="BH114" s="935"/>
      <c r="BI114" s="935"/>
      <c r="BJ114" s="935"/>
      <c r="BK114" s="935"/>
      <c r="BL114" s="935"/>
      <c r="BM114" s="935"/>
      <c r="BN114" s="935"/>
      <c r="BO114" s="935"/>
      <c r="BP114" s="936"/>
      <c r="BQ114" s="937">
        <v>883887</v>
      </c>
      <c r="BR114" s="938"/>
      <c r="BS114" s="938"/>
      <c r="BT114" s="938"/>
      <c r="BU114" s="938"/>
      <c r="BV114" s="938">
        <v>1013231</v>
      </c>
      <c r="BW114" s="938"/>
      <c r="BX114" s="938"/>
      <c r="BY114" s="938"/>
      <c r="BZ114" s="938"/>
      <c r="CA114" s="938">
        <v>1259479</v>
      </c>
      <c r="CB114" s="938"/>
      <c r="CC114" s="938"/>
      <c r="CD114" s="938"/>
      <c r="CE114" s="938"/>
      <c r="CF114" s="932">
        <v>10.9</v>
      </c>
      <c r="CG114" s="933"/>
      <c r="CH114" s="933"/>
      <c r="CI114" s="933"/>
      <c r="CJ114" s="933"/>
      <c r="CK114" s="960"/>
      <c r="CL114" s="961"/>
      <c r="CM114" s="934" t="s">
        <v>449</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70" t="s">
        <v>437</v>
      </c>
      <c r="DH114" s="971"/>
      <c r="DI114" s="971"/>
      <c r="DJ114" s="971"/>
      <c r="DK114" s="972"/>
      <c r="DL114" s="973" t="s">
        <v>437</v>
      </c>
      <c r="DM114" s="971"/>
      <c r="DN114" s="971"/>
      <c r="DO114" s="971"/>
      <c r="DP114" s="972"/>
      <c r="DQ114" s="973" t="s">
        <v>436</v>
      </c>
      <c r="DR114" s="971"/>
      <c r="DS114" s="971"/>
      <c r="DT114" s="971"/>
      <c r="DU114" s="972"/>
      <c r="DV114" s="974" t="s">
        <v>436</v>
      </c>
      <c r="DW114" s="975"/>
      <c r="DX114" s="975"/>
      <c r="DY114" s="975"/>
      <c r="DZ114" s="976"/>
    </row>
    <row r="115" spans="1:130" s="224" customFormat="1" ht="26.25" customHeight="1" x14ac:dyDescent="0.15">
      <c r="A115" s="966"/>
      <c r="B115" s="967"/>
      <c r="C115" s="935" t="s">
        <v>450</v>
      </c>
      <c r="D115" s="935"/>
      <c r="E115" s="935"/>
      <c r="F115" s="935"/>
      <c r="G115" s="935"/>
      <c r="H115" s="935"/>
      <c r="I115" s="935"/>
      <c r="J115" s="935"/>
      <c r="K115" s="935"/>
      <c r="L115" s="935"/>
      <c r="M115" s="935"/>
      <c r="N115" s="935"/>
      <c r="O115" s="935"/>
      <c r="P115" s="935"/>
      <c r="Q115" s="935"/>
      <c r="R115" s="935"/>
      <c r="S115" s="935"/>
      <c r="T115" s="935"/>
      <c r="U115" s="935"/>
      <c r="V115" s="935"/>
      <c r="W115" s="935"/>
      <c r="X115" s="935"/>
      <c r="Y115" s="935"/>
      <c r="Z115" s="936"/>
      <c r="AA115" s="949">
        <v>107914</v>
      </c>
      <c r="AB115" s="950"/>
      <c r="AC115" s="950"/>
      <c r="AD115" s="950"/>
      <c r="AE115" s="951"/>
      <c r="AF115" s="952">
        <v>108014</v>
      </c>
      <c r="AG115" s="950"/>
      <c r="AH115" s="950"/>
      <c r="AI115" s="950"/>
      <c r="AJ115" s="951"/>
      <c r="AK115" s="952">
        <v>108119</v>
      </c>
      <c r="AL115" s="950"/>
      <c r="AM115" s="950"/>
      <c r="AN115" s="950"/>
      <c r="AO115" s="951"/>
      <c r="AP115" s="953">
        <v>0.9</v>
      </c>
      <c r="AQ115" s="954"/>
      <c r="AR115" s="954"/>
      <c r="AS115" s="954"/>
      <c r="AT115" s="955"/>
      <c r="AU115" s="920"/>
      <c r="AV115" s="921"/>
      <c r="AW115" s="921"/>
      <c r="AX115" s="921"/>
      <c r="AY115" s="921"/>
      <c r="AZ115" s="934" t="s">
        <v>451</v>
      </c>
      <c r="BA115" s="935"/>
      <c r="BB115" s="935"/>
      <c r="BC115" s="935"/>
      <c r="BD115" s="935"/>
      <c r="BE115" s="935"/>
      <c r="BF115" s="935"/>
      <c r="BG115" s="935"/>
      <c r="BH115" s="935"/>
      <c r="BI115" s="935"/>
      <c r="BJ115" s="935"/>
      <c r="BK115" s="935"/>
      <c r="BL115" s="935"/>
      <c r="BM115" s="935"/>
      <c r="BN115" s="935"/>
      <c r="BO115" s="935"/>
      <c r="BP115" s="936"/>
      <c r="BQ115" s="937">
        <v>268573</v>
      </c>
      <c r="BR115" s="938"/>
      <c r="BS115" s="938"/>
      <c r="BT115" s="938"/>
      <c r="BU115" s="938"/>
      <c r="BV115" s="938" t="s">
        <v>437</v>
      </c>
      <c r="BW115" s="938"/>
      <c r="BX115" s="938"/>
      <c r="BY115" s="938"/>
      <c r="BZ115" s="938"/>
      <c r="CA115" s="938" t="s">
        <v>436</v>
      </c>
      <c r="CB115" s="938"/>
      <c r="CC115" s="938"/>
      <c r="CD115" s="938"/>
      <c r="CE115" s="938"/>
      <c r="CF115" s="932" t="s">
        <v>436</v>
      </c>
      <c r="CG115" s="933"/>
      <c r="CH115" s="933"/>
      <c r="CI115" s="933"/>
      <c r="CJ115" s="933"/>
      <c r="CK115" s="960"/>
      <c r="CL115" s="961"/>
      <c r="CM115" s="934" t="s">
        <v>452</v>
      </c>
      <c r="CN115" s="935"/>
      <c r="CO115" s="935"/>
      <c r="CP115" s="935"/>
      <c r="CQ115" s="935"/>
      <c r="CR115" s="935"/>
      <c r="CS115" s="935"/>
      <c r="CT115" s="935"/>
      <c r="CU115" s="935"/>
      <c r="CV115" s="935"/>
      <c r="CW115" s="935"/>
      <c r="CX115" s="935"/>
      <c r="CY115" s="935"/>
      <c r="CZ115" s="935"/>
      <c r="DA115" s="935"/>
      <c r="DB115" s="935"/>
      <c r="DC115" s="935"/>
      <c r="DD115" s="935"/>
      <c r="DE115" s="935"/>
      <c r="DF115" s="936"/>
      <c r="DG115" s="970">
        <v>268573</v>
      </c>
      <c r="DH115" s="971"/>
      <c r="DI115" s="971"/>
      <c r="DJ115" s="971"/>
      <c r="DK115" s="972"/>
      <c r="DL115" s="973" t="s">
        <v>436</v>
      </c>
      <c r="DM115" s="971"/>
      <c r="DN115" s="971"/>
      <c r="DO115" s="971"/>
      <c r="DP115" s="972"/>
      <c r="DQ115" s="973" t="s">
        <v>436</v>
      </c>
      <c r="DR115" s="971"/>
      <c r="DS115" s="971"/>
      <c r="DT115" s="971"/>
      <c r="DU115" s="972"/>
      <c r="DV115" s="974" t="s">
        <v>437</v>
      </c>
      <c r="DW115" s="975"/>
      <c r="DX115" s="975"/>
      <c r="DY115" s="975"/>
      <c r="DZ115" s="976"/>
    </row>
    <row r="116" spans="1:130" s="224" customFormat="1" ht="26.25" customHeight="1" x14ac:dyDescent="0.15">
      <c r="A116" s="968"/>
      <c r="B116" s="969"/>
      <c r="C116" s="977" t="s">
        <v>453</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70" t="s">
        <v>436</v>
      </c>
      <c r="AB116" s="971"/>
      <c r="AC116" s="971"/>
      <c r="AD116" s="971"/>
      <c r="AE116" s="972"/>
      <c r="AF116" s="973" t="s">
        <v>437</v>
      </c>
      <c r="AG116" s="971"/>
      <c r="AH116" s="971"/>
      <c r="AI116" s="971"/>
      <c r="AJ116" s="972"/>
      <c r="AK116" s="973" t="s">
        <v>436</v>
      </c>
      <c r="AL116" s="971"/>
      <c r="AM116" s="971"/>
      <c r="AN116" s="971"/>
      <c r="AO116" s="972"/>
      <c r="AP116" s="974" t="s">
        <v>436</v>
      </c>
      <c r="AQ116" s="975"/>
      <c r="AR116" s="975"/>
      <c r="AS116" s="975"/>
      <c r="AT116" s="976"/>
      <c r="AU116" s="920"/>
      <c r="AV116" s="921"/>
      <c r="AW116" s="921"/>
      <c r="AX116" s="921"/>
      <c r="AY116" s="921"/>
      <c r="AZ116" s="979" t="s">
        <v>454</v>
      </c>
      <c r="BA116" s="980"/>
      <c r="BB116" s="980"/>
      <c r="BC116" s="980"/>
      <c r="BD116" s="980"/>
      <c r="BE116" s="980"/>
      <c r="BF116" s="980"/>
      <c r="BG116" s="980"/>
      <c r="BH116" s="980"/>
      <c r="BI116" s="980"/>
      <c r="BJ116" s="980"/>
      <c r="BK116" s="980"/>
      <c r="BL116" s="980"/>
      <c r="BM116" s="980"/>
      <c r="BN116" s="980"/>
      <c r="BO116" s="980"/>
      <c r="BP116" s="981"/>
      <c r="BQ116" s="937" t="s">
        <v>437</v>
      </c>
      <c r="BR116" s="938"/>
      <c r="BS116" s="938"/>
      <c r="BT116" s="938"/>
      <c r="BU116" s="938"/>
      <c r="BV116" s="938" t="s">
        <v>437</v>
      </c>
      <c r="BW116" s="938"/>
      <c r="BX116" s="938"/>
      <c r="BY116" s="938"/>
      <c r="BZ116" s="938"/>
      <c r="CA116" s="938" t="s">
        <v>436</v>
      </c>
      <c r="CB116" s="938"/>
      <c r="CC116" s="938"/>
      <c r="CD116" s="938"/>
      <c r="CE116" s="938"/>
      <c r="CF116" s="932" t="s">
        <v>436</v>
      </c>
      <c r="CG116" s="933"/>
      <c r="CH116" s="933"/>
      <c r="CI116" s="933"/>
      <c r="CJ116" s="933"/>
      <c r="CK116" s="960"/>
      <c r="CL116" s="961"/>
      <c r="CM116" s="934" t="s">
        <v>455</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70" t="s">
        <v>437</v>
      </c>
      <c r="DH116" s="971"/>
      <c r="DI116" s="971"/>
      <c r="DJ116" s="971"/>
      <c r="DK116" s="972"/>
      <c r="DL116" s="973" t="s">
        <v>437</v>
      </c>
      <c r="DM116" s="971"/>
      <c r="DN116" s="971"/>
      <c r="DO116" s="971"/>
      <c r="DP116" s="972"/>
      <c r="DQ116" s="973" t="s">
        <v>437</v>
      </c>
      <c r="DR116" s="971"/>
      <c r="DS116" s="971"/>
      <c r="DT116" s="971"/>
      <c r="DU116" s="972"/>
      <c r="DV116" s="974" t="s">
        <v>436</v>
      </c>
      <c r="DW116" s="975"/>
      <c r="DX116" s="975"/>
      <c r="DY116" s="975"/>
      <c r="DZ116" s="976"/>
    </row>
    <row r="117" spans="1:130" s="224" customFormat="1" ht="26.25" customHeight="1" x14ac:dyDescent="0.15">
      <c r="A117" s="924" t="s">
        <v>189</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989" t="s">
        <v>456</v>
      </c>
      <c r="Z117" s="906"/>
      <c r="AA117" s="990">
        <v>2129506</v>
      </c>
      <c r="AB117" s="991"/>
      <c r="AC117" s="991"/>
      <c r="AD117" s="991"/>
      <c r="AE117" s="992"/>
      <c r="AF117" s="993">
        <v>2136163</v>
      </c>
      <c r="AG117" s="991"/>
      <c r="AH117" s="991"/>
      <c r="AI117" s="991"/>
      <c r="AJ117" s="992"/>
      <c r="AK117" s="993">
        <v>2282078</v>
      </c>
      <c r="AL117" s="991"/>
      <c r="AM117" s="991"/>
      <c r="AN117" s="991"/>
      <c r="AO117" s="992"/>
      <c r="AP117" s="994"/>
      <c r="AQ117" s="995"/>
      <c r="AR117" s="995"/>
      <c r="AS117" s="995"/>
      <c r="AT117" s="996"/>
      <c r="AU117" s="920"/>
      <c r="AV117" s="921"/>
      <c r="AW117" s="921"/>
      <c r="AX117" s="921"/>
      <c r="AY117" s="921"/>
      <c r="AZ117" s="986" t="s">
        <v>457</v>
      </c>
      <c r="BA117" s="987"/>
      <c r="BB117" s="987"/>
      <c r="BC117" s="987"/>
      <c r="BD117" s="987"/>
      <c r="BE117" s="987"/>
      <c r="BF117" s="987"/>
      <c r="BG117" s="987"/>
      <c r="BH117" s="987"/>
      <c r="BI117" s="987"/>
      <c r="BJ117" s="987"/>
      <c r="BK117" s="987"/>
      <c r="BL117" s="987"/>
      <c r="BM117" s="987"/>
      <c r="BN117" s="987"/>
      <c r="BO117" s="987"/>
      <c r="BP117" s="988"/>
      <c r="BQ117" s="937" t="s">
        <v>132</v>
      </c>
      <c r="BR117" s="938"/>
      <c r="BS117" s="938"/>
      <c r="BT117" s="938"/>
      <c r="BU117" s="938"/>
      <c r="BV117" s="938" t="s">
        <v>132</v>
      </c>
      <c r="BW117" s="938"/>
      <c r="BX117" s="938"/>
      <c r="BY117" s="938"/>
      <c r="BZ117" s="938"/>
      <c r="CA117" s="938" t="s">
        <v>132</v>
      </c>
      <c r="CB117" s="938"/>
      <c r="CC117" s="938"/>
      <c r="CD117" s="938"/>
      <c r="CE117" s="938"/>
      <c r="CF117" s="932" t="s">
        <v>132</v>
      </c>
      <c r="CG117" s="933"/>
      <c r="CH117" s="933"/>
      <c r="CI117" s="933"/>
      <c r="CJ117" s="933"/>
      <c r="CK117" s="960"/>
      <c r="CL117" s="961"/>
      <c r="CM117" s="934" t="s">
        <v>458</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70" t="s">
        <v>132</v>
      </c>
      <c r="DH117" s="971"/>
      <c r="DI117" s="971"/>
      <c r="DJ117" s="971"/>
      <c r="DK117" s="972"/>
      <c r="DL117" s="973" t="s">
        <v>132</v>
      </c>
      <c r="DM117" s="971"/>
      <c r="DN117" s="971"/>
      <c r="DO117" s="971"/>
      <c r="DP117" s="972"/>
      <c r="DQ117" s="973" t="s">
        <v>132</v>
      </c>
      <c r="DR117" s="971"/>
      <c r="DS117" s="971"/>
      <c r="DT117" s="971"/>
      <c r="DU117" s="972"/>
      <c r="DV117" s="974" t="s">
        <v>132</v>
      </c>
      <c r="DW117" s="975"/>
      <c r="DX117" s="975"/>
      <c r="DY117" s="975"/>
      <c r="DZ117" s="976"/>
    </row>
    <row r="118" spans="1:130" s="224" customFormat="1" ht="26.25" customHeight="1" x14ac:dyDescent="0.15">
      <c r="A118" s="924" t="s">
        <v>430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4" t="s">
        <v>427</v>
      </c>
      <c r="AB118" s="905"/>
      <c r="AC118" s="905"/>
      <c r="AD118" s="905"/>
      <c r="AE118" s="906"/>
      <c r="AF118" s="904" t="s">
        <v>428</v>
      </c>
      <c r="AG118" s="905"/>
      <c r="AH118" s="905"/>
      <c r="AI118" s="905"/>
      <c r="AJ118" s="906"/>
      <c r="AK118" s="904" t="s">
        <v>309</v>
      </c>
      <c r="AL118" s="905"/>
      <c r="AM118" s="905"/>
      <c r="AN118" s="905"/>
      <c r="AO118" s="906"/>
      <c r="AP118" s="982" t="s">
        <v>429</v>
      </c>
      <c r="AQ118" s="983"/>
      <c r="AR118" s="983"/>
      <c r="AS118" s="983"/>
      <c r="AT118" s="984"/>
      <c r="AU118" s="920"/>
      <c r="AV118" s="921"/>
      <c r="AW118" s="921"/>
      <c r="AX118" s="921"/>
      <c r="AY118" s="921"/>
      <c r="AZ118" s="985" t="s">
        <v>459</v>
      </c>
      <c r="BA118" s="977"/>
      <c r="BB118" s="977"/>
      <c r="BC118" s="977"/>
      <c r="BD118" s="977"/>
      <c r="BE118" s="977"/>
      <c r="BF118" s="977"/>
      <c r="BG118" s="977"/>
      <c r="BH118" s="977"/>
      <c r="BI118" s="977"/>
      <c r="BJ118" s="977"/>
      <c r="BK118" s="977"/>
      <c r="BL118" s="977"/>
      <c r="BM118" s="977"/>
      <c r="BN118" s="977"/>
      <c r="BO118" s="977"/>
      <c r="BP118" s="978"/>
      <c r="BQ118" s="1011" t="s">
        <v>132</v>
      </c>
      <c r="BR118" s="1012"/>
      <c r="BS118" s="1012"/>
      <c r="BT118" s="1012"/>
      <c r="BU118" s="1012"/>
      <c r="BV118" s="1012" t="s">
        <v>132</v>
      </c>
      <c r="BW118" s="1012"/>
      <c r="BX118" s="1012"/>
      <c r="BY118" s="1012"/>
      <c r="BZ118" s="1012"/>
      <c r="CA118" s="1012" t="s">
        <v>132</v>
      </c>
      <c r="CB118" s="1012"/>
      <c r="CC118" s="1012"/>
      <c r="CD118" s="1012"/>
      <c r="CE118" s="1012"/>
      <c r="CF118" s="932" t="s">
        <v>132</v>
      </c>
      <c r="CG118" s="933"/>
      <c r="CH118" s="933"/>
      <c r="CI118" s="933"/>
      <c r="CJ118" s="933"/>
      <c r="CK118" s="960"/>
      <c r="CL118" s="961"/>
      <c r="CM118" s="934" t="s">
        <v>460</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70" t="s">
        <v>132</v>
      </c>
      <c r="DH118" s="971"/>
      <c r="DI118" s="971"/>
      <c r="DJ118" s="971"/>
      <c r="DK118" s="972"/>
      <c r="DL118" s="973" t="s">
        <v>437</v>
      </c>
      <c r="DM118" s="971"/>
      <c r="DN118" s="971"/>
      <c r="DO118" s="971"/>
      <c r="DP118" s="972"/>
      <c r="DQ118" s="973" t="s">
        <v>132</v>
      </c>
      <c r="DR118" s="971"/>
      <c r="DS118" s="971"/>
      <c r="DT118" s="971"/>
      <c r="DU118" s="972"/>
      <c r="DV118" s="974" t="s">
        <v>132</v>
      </c>
      <c r="DW118" s="975"/>
      <c r="DX118" s="975"/>
      <c r="DY118" s="975"/>
      <c r="DZ118" s="976"/>
    </row>
    <row r="119" spans="1:130" s="224" customFormat="1" ht="26.25" customHeight="1" x14ac:dyDescent="0.15">
      <c r="A119" s="1068" t="s">
        <v>433</v>
      </c>
      <c r="B119" s="959"/>
      <c r="C119" s="941" t="s">
        <v>434</v>
      </c>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10"/>
      <c r="AA119" s="911" t="s">
        <v>132</v>
      </c>
      <c r="AB119" s="912"/>
      <c r="AC119" s="912"/>
      <c r="AD119" s="912"/>
      <c r="AE119" s="913"/>
      <c r="AF119" s="914" t="s">
        <v>132</v>
      </c>
      <c r="AG119" s="912"/>
      <c r="AH119" s="912"/>
      <c r="AI119" s="912"/>
      <c r="AJ119" s="913"/>
      <c r="AK119" s="914" t="s">
        <v>132</v>
      </c>
      <c r="AL119" s="912"/>
      <c r="AM119" s="912"/>
      <c r="AN119" s="912"/>
      <c r="AO119" s="913"/>
      <c r="AP119" s="915" t="s">
        <v>132</v>
      </c>
      <c r="AQ119" s="916"/>
      <c r="AR119" s="916"/>
      <c r="AS119" s="916"/>
      <c r="AT119" s="917"/>
      <c r="AU119" s="922"/>
      <c r="AV119" s="923"/>
      <c r="AW119" s="923"/>
      <c r="AX119" s="923"/>
      <c r="AY119" s="923"/>
      <c r="AZ119" s="245" t="s">
        <v>189</v>
      </c>
      <c r="BA119" s="245"/>
      <c r="BB119" s="245"/>
      <c r="BC119" s="245"/>
      <c r="BD119" s="245"/>
      <c r="BE119" s="245"/>
      <c r="BF119" s="245"/>
      <c r="BG119" s="245"/>
      <c r="BH119" s="245"/>
      <c r="BI119" s="245"/>
      <c r="BJ119" s="245"/>
      <c r="BK119" s="245"/>
      <c r="BL119" s="245"/>
      <c r="BM119" s="245"/>
      <c r="BN119" s="245"/>
      <c r="BO119" s="989" t="s">
        <v>461</v>
      </c>
      <c r="BP119" s="1017"/>
      <c r="BQ119" s="1011">
        <v>27732712</v>
      </c>
      <c r="BR119" s="1012"/>
      <c r="BS119" s="1012"/>
      <c r="BT119" s="1012"/>
      <c r="BU119" s="1012"/>
      <c r="BV119" s="1012">
        <v>26961246</v>
      </c>
      <c r="BW119" s="1012"/>
      <c r="BX119" s="1012"/>
      <c r="BY119" s="1012"/>
      <c r="BZ119" s="1012"/>
      <c r="CA119" s="1012">
        <v>27330367</v>
      </c>
      <c r="CB119" s="1012"/>
      <c r="CC119" s="1012"/>
      <c r="CD119" s="1012"/>
      <c r="CE119" s="1012"/>
      <c r="CF119" s="1013"/>
      <c r="CG119" s="1014"/>
      <c r="CH119" s="1014"/>
      <c r="CI119" s="1014"/>
      <c r="CJ119" s="1015"/>
      <c r="CK119" s="962"/>
      <c r="CL119" s="963"/>
      <c r="CM119" s="985" t="s">
        <v>462</v>
      </c>
      <c r="CN119" s="977"/>
      <c r="CO119" s="977"/>
      <c r="CP119" s="977"/>
      <c r="CQ119" s="977"/>
      <c r="CR119" s="977"/>
      <c r="CS119" s="977"/>
      <c r="CT119" s="977"/>
      <c r="CU119" s="977"/>
      <c r="CV119" s="977"/>
      <c r="CW119" s="977"/>
      <c r="CX119" s="977"/>
      <c r="CY119" s="977"/>
      <c r="CZ119" s="977"/>
      <c r="DA119" s="977"/>
      <c r="DB119" s="977"/>
      <c r="DC119" s="977"/>
      <c r="DD119" s="977"/>
      <c r="DE119" s="977"/>
      <c r="DF119" s="978"/>
      <c r="DG119" s="1016">
        <v>1747862</v>
      </c>
      <c r="DH119" s="998"/>
      <c r="DI119" s="998"/>
      <c r="DJ119" s="998"/>
      <c r="DK119" s="999"/>
      <c r="DL119" s="997">
        <v>1477073</v>
      </c>
      <c r="DM119" s="998"/>
      <c r="DN119" s="998"/>
      <c r="DO119" s="998"/>
      <c r="DP119" s="999"/>
      <c r="DQ119" s="997">
        <v>2140062</v>
      </c>
      <c r="DR119" s="998"/>
      <c r="DS119" s="998"/>
      <c r="DT119" s="998"/>
      <c r="DU119" s="999"/>
      <c r="DV119" s="1000">
        <v>18.5</v>
      </c>
      <c r="DW119" s="1001"/>
      <c r="DX119" s="1001"/>
      <c r="DY119" s="1001"/>
      <c r="DZ119" s="1002"/>
    </row>
    <row r="120" spans="1:130" s="224" customFormat="1" ht="26.25" customHeight="1" x14ac:dyDescent="0.15">
      <c r="A120" s="1069"/>
      <c r="B120" s="961"/>
      <c r="C120" s="934" t="s">
        <v>439</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0">
        <v>106998</v>
      </c>
      <c r="AB120" s="971"/>
      <c r="AC120" s="971"/>
      <c r="AD120" s="971"/>
      <c r="AE120" s="972"/>
      <c r="AF120" s="973">
        <v>107098</v>
      </c>
      <c r="AG120" s="971"/>
      <c r="AH120" s="971"/>
      <c r="AI120" s="971"/>
      <c r="AJ120" s="972"/>
      <c r="AK120" s="973">
        <v>107203</v>
      </c>
      <c r="AL120" s="971"/>
      <c r="AM120" s="971"/>
      <c r="AN120" s="971"/>
      <c r="AO120" s="972"/>
      <c r="AP120" s="974">
        <v>0.9</v>
      </c>
      <c r="AQ120" s="975"/>
      <c r="AR120" s="975"/>
      <c r="AS120" s="975"/>
      <c r="AT120" s="976"/>
      <c r="AU120" s="1003" t="s">
        <v>463</v>
      </c>
      <c r="AV120" s="1004"/>
      <c r="AW120" s="1004"/>
      <c r="AX120" s="1004"/>
      <c r="AY120" s="1005"/>
      <c r="AZ120" s="941" t="s">
        <v>464</v>
      </c>
      <c r="BA120" s="909"/>
      <c r="BB120" s="909"/>
      <c r="BC120" s="909"/>
      <c r="BD120" s="909"/>
      <c r="BE120" s="909"/>
      <c r="BF120" s="909"/>
      <c r="BG120" s="909"/>
      <c r="BH120" s="909"/>
      <c r="BI120" s="909"/>
      <c r="BJ120" s="909"/>
      <c r="BK120" s="909"/>
      <c r="BL120" s="909"/>
      <c r="BM120" s="909"/>
      <c r="BN120" s="909"/>
      <c r="BO120" s="909"/>
      <c r="BP120" s="910"/>
      <c r="BQ120" s="942">
        <v>4864383</v>
      </c>
      <c r="BR120" s="943"/>
      <c r="BS120" s="943"/>
      <c r="BT120" s="943"/>
      <c r="BU120" s="943"/>
      <c r="BV120" s="943">
        <v>5280973</v>
      </c>
      <c r="BW120" s="943"/>
      <c r="BX120" s="943"/>
      <c r="BY120" s="943"/>
      <c r="BZ120" s="943"/>
      <c r="CA120" s="943">
        <v>5296788</v>
      </c>
      <c r="CB120" s="943"/>
      <c r="CC120" s="943"/>
      <c r="CD120" s="943"/>
      <c r="CE120" s="943"/>
      <c r="CF120" s="956">
        <v>45.8</v>
      </c>
      <c r="CG120" s="957"/>
      <c r="CH120" s="957"/>
      <c r="CI120" s="957"/>
      <c r="CJ120" s="957"/>
      <c r="CK120" s="1018" t="s">
        <v>465</v>
      </c>
      <c r="CL120" s="1019"/>
      <c r="CM120" s="1019"/>
      <c r="CN120" s="1019"/>
      <c r="CO120" s="1020"/>
      <c r="CP120" s="1026" t="s">
        <v>408</v>
      </c>
      <c r="CQ120" s="1027"/>
      <c r="CR120" s="1027"/>
      <c r="CS120" s="1027"/>
      <c r="CT120" s="1027"/>
      <c r="CU120" s="1027"/>
      <c r="CV120" s="1027"/>
      <c r="CW120" s="1027"/>
      <c r="CX120" s="1027"/>
      <c r="CY120" s="1027"/>
      <c r="CZ120" s="1027"/>
      <c r="DA120" s="1027"/>
      <c r="DB120" s="1027"/>
      <c r="DC120" s="1027"/>
      <c r="DD120" s="1027"/>
      <c r="DE120" s="1027"/>
      <c r="DF120" s="1028"/>
      <c r="DG120" s="942">
        <v>600769</v>
      </c>
      <c r="DH120" s="943"/>
      <c r="DI120" s="943"/>
      <c r="DJ120" s="943"/>
      <c r="DK120" s="943"/>
      <c r="DL120" s="943">
        <v>640657</v>
      </c>
      <c r="DM120" s="943"/>
      <c r="DN120" s="943"/>
      <c r="DO120" s="943"/>
      <c r="DP120" s="943"/>
      <c r="DQ120" s="943">
        <v>807678</v>
      </c>
      <c r="DR120" s="943"/>
      <c r="DS120" s="943"/>
      <c r="DT120" s="943"/>
      <c r="DU120" s="943"/>
      <c r="DV120" s="944">
        <v>7</v>
      </c>
      <c r="DW120" s="944"/>
      <c r="DX120" s="944"/>
      <c r="DY120" s="944"/>
      <c r="DZ120" s="945"/>
    </row>
    <row r="121" spans="1:130" s="224" customFormat="1" ht="26.25" customHeight="1" x14ac:dyDescent="0.15">
      <c r="A121" s="1069"/>
      <c r="B121" s="961"/>
      <c r="C121" s="986" t="s">
        <v>466</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0">
        <v>916</v>
      </c>
      <c r="AB121" s="971"/>
      <c r="AC121" s="971"/>
      <c r="AD121" s="971"/>
      <c r="AE121" s="972"/>
      <c r="AF121" s="973">
        <v>916</v>
      </c>
      <c r="AG121" s="971"/>
      <c r="AH121" s="971"/>
      <c r="AI121" s="971"/>
      <c r="AJ121" s="972"/>
      <c r="AK121" s="973">
        <v>916</v>
      </c>
      <c r="AL121" s="971"/>
      <c r="AM121" s="971"/>
      <c r="AN121" s="971"/>
      <c r="AO121" s="972"/>
      <c r="AP121" s="974">
        <v>0</v>
      </c>
      <c r="AQ121" s="975"/>
      <c r="AR121" s="975"/>
      <c r="AS121" s="975"/>
      <c r="AT121" s="976"/>
      <c r="AU121" s="1006"/>
      <c r="AV121" s="1007"/>
      <c r="AW121" s="1007"/>
      <c r="AX121" s="1007"/>
      <c r="AY121" s="1008"/>
      <c r="AZ121" s="934" t="s">
        <v>467</v>
      </c>
      <c r="BA121" s="935"/>
      <c r="BB121" s="935"/>
      <c r="BC121" s="935"/>
      <c r="BD121" s="935"/>
      <c r="BE121" s="935"/>
      <c r="BF121" s="935"/>
      <c r="BG121" s="935"/>
      <c r="BH121" s="935"/>
      <c r="BI121" s="935"/>
      <c r="BJ121" s="935"/>
      <c r="BK121" s="935"/>
      <c r="BL121" s="935"/>
      <c r="BM121" s="935"/>
      <c r="BN121" s="935"/>
      <c r="BO121" s="935"/>
      <c r="BP121" s="936"/>
      <c r="BQ121" s="937">
        <v>2948671</v>
      </c>
      <c r="BR121" s="938"/>
      <c r="BS121" s="938"/>
      <c r="BT121" s="938"/>
      <c r="BU121" s="938"/>
      <c r="BV121" s="938">
        <v>4030752</v>
      </c>
      <c r="BW121" s="938"/>
      <c r="BX121" s="938"/>
      <c r="BY121" s="938"/>
      <c r="BZ121" s="938"/>
      <c r="CA121" s="938">
        <v>4042786</v>
      </c>
      <c r="CB121" s="938"/>
      <c r="CC121" s="938"/>
      <c r="CD121" s="938"/>
      <c r="CE121" s="938"/>
      <c r="CF121" s="932">
        <v>34.9</v>
      </c>
      <c r="CG121" s="933"/>
      <c r="CH121" s="933"/>
      <c r="CI121" s="933"/>
      <c r="CJ121" s="933"/>
      <c r="CK121" s="1021"/>
      <c r="CL121" s="1022"/>
      <c r="CM121" s="1022"/>
      <c r="CN121" s="1022"/>
      <c r="CO121" s="1023"/>
      <c r="CP121" s="1031" t="s">
        <v>468</v>
      </c>
      <c r="CQ121" s="1032"/>
      <c r="CR121" s="1032"/>
      <c r="CS121" s="1032"/>
      <c r="CT121" s="1032"/>
      <c r="CU121" s="1032"/>
      <c r="CV121" s="1032"/>
      <c r="CW121" s="1032"/>
      <c r="CX121" s="1032"/>
      <c r="CY121" s="1032"/>
      <c r="CZ121" s="1032"/>
      <c r="DA121" s="1032"/>
      <c r="DB121" s="1032"/>
      <c r="DC121" s="1032"/>
      <c r="DD121" s="1032"/>
      <c r="DE121" s="1032"/>
      <c r="DF121" s="1033"/>
      <c r="DG121" s="937">
        <v>268248</v>
      </c>
      <c r="DH121" s="938"/>
      <c r="DI121" s="938"/>
      <c r="DJ121" s="938"/>
      <c r="DK121" s="938"/>
      <c r="DL121" s="938">
        <v>216692</v>
      </c>
      <c r="DM121" s="938"/>
      <c r="DN121" s="938"/>
      <c r="DO121" s="938"/>
      <c r="DP121" s="938"/>
      <c r="DQ121" s="938">
        <v>243427</v>
      </c>
      <c r="DR121" s="938"/>
      <c r="DS121" s="938"/>
      <c r="DT121" s="938"/>
      <c r="DU121" s="938"/>
      <c r="DV121" s="939">
        <v>2.1</v>
      </c>
      <c r="DW121" s="939"/>
      <c r="DX121" s="939"/>
      <c r="DY121" s="939"/>
      <c r="DZ121" s="940"/>
    </row>
    <row r="122" spans="1:130" s="224" customFormat="1" ht="26.25" customHeight="1" x14ac:dyDescent="0.15">
      <c r="A122" s="1069"/>
      <c r="B122" s="961"/>
      <c r="C122" s="934" t="s">
        <v>449</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0" t="s">
        <v>132</v>
      </c>
      <c r="AB122" s="971"/>
      <c r="AC122" s="971"/>
      <c r="AD122" s="971"/>
      <c r="AE122" s="972"/>
      <c r="AF122" s="973" t="s">
        <v>132</v>
      </c>
      <c r="AG122" s="971"/>
      <c r="AH122" s="971"/>
      <c r="AI122" s="971"/>
      <c r="AJ122" s="972"/>
      <c r="AK122" s="973" t="s">
        <v>132</v>
      </c>
      <c r="AL122" s="971"/>
      <c r="AM122" s="971"/>
      <c r="AN122" s="971"/>
      <c r="AO122" s="972"/>
      <c r="AP122" s="974" t="s">
        <v>132</v>
      </c>
      <c r="AQ122" s="975"/>
      <c r="AR122" s="975"/>
      <c r="AS122" s="975"/>
      <c r="AT122" s="976"/>
      <c r="AU122" s="1006"/>
      <c r="AV122" s="1007"/>
      <c r="AW122" s="1007"/>
      <c r="AX122" s="1007"/>
      <c r="AY122" s="1008"/>
      <c r="AZ122" s="985" t="s">
        <v>469</v>
      </c>
      <c r="BA122" s="977"/>
      <c r="BB122" s="977"/>
      <c r="BC122" s="977"/>
      <c r="BD122" s="977"/>
      <c r="BE122" s="977"/>
      <c r="BF122" s="977"/>
      <c r="BG122" s="977"/>
      <c r="BH122" s="977"/>
      <c r="BI122" s="977"/>
      <c r="BJ122" s="977"/>
      <c r="BK122" s="977"/>
      <c r="BL122" s="977"/>
      <c r="BM122" s="977"/>
      <c r="BN122" s="977"/>
      <c r="BO122" s="977"/>
      <c r="BP122" s="978"/>
      <c r="BQ122" s="1011">
        <v>13605471</v>
      </c>
      <c r="BR122" s="1012"/>
      <c r="BS122" s="1012"/>
      <c r="BT122" s="1012"/>
      <c r="BU122" s="1012"/>
      <c r="BV122" s="1012">
        <v>13751505</v>
      </c>
      <c r="BW122" s="1012"/>
      <c r="BX122" s="1012"/>
      <c r="BY122" s="1012"/>
      <c r="BZ122" s="1012"/>
      <c r="CA122" s="1012">
        <v>13064801</v>
      </c>
      <c r="CB122" s="1012"/>
      <c r="CC122" s="1012"/>
      <c r="CD122" s="1012"/>
      <c r="CE122" s="1012"/>
      <c r="CF122" s="1029">
        <v>112.9</v>
      </c>
      <c r="CG122" s="1030"/>
      <c r="CH122" s="1030"/>
      <c r="CI122" s="1030"/>
      <c r="CJ122" s="1030"/>
      <c r="CK122" s="1021"/>
      <c r="CL122" s="1022"/>
      <c r="CM122" s="1022"/>
      <c r="CN122" s="1022"/>
      <c r="CO122" s="1023"/>
      <c r="CP122" s="1031" t="s">
        <v>470</v>
      </c>
      <c r="CQ122" s="1032"/>
      <c r="CR122" s="1032"/>
      <c r="CS122" s="1032"/>
      <c r="CT122" s="1032"/>
      <c r="CU122" s="1032"/>
      <c r="CV122" s="1032"/>
      <c r="CW122" s="1032"/>
      <c r="CX122" s="1032"/>
      <c r="CY122" s="1032"/>
      <c r="CZ122" s="1032"/>
      <c r="DA122" s="1032"/>
      <c r="DB122" s="1032"/>
      <c r="DC122" s="1032"/>
      <c r="DD122" s="1032"/>
      <c r="DE122" s="1032"/>
      <c r="DF122" s="1033"/>
      <c r="DG122" s="937" t="s">
        <v>132</v>
      </c>
      <c r="DH122" s="938"/>
      <c r="DI122" s="938"/>
      <c r="DJ122" s="938"/>
      <c r="DK122" s="938"/>
      <c r="DL122" s="938" t="s">
        <v>132</v>
      </c>
      <c r="DM122" s="938"/>
      <c r="DN122" s="938"/>
      <c r="DO122" s="938"/>
      <c r="DP122" s="938"/>
      <c r="DQ122" s="938" t="s">
        <v>132</v>
      </c>
      <c r="DR122" s="938"/>
      <c r="DS122" s="938"/>
      <c r="DT122" s="938"/>
      <c r="DU122" s="938"/>
      <c r="DV122" s="939" t="s">
        <v>132</v>
      </c>
      <c r="DW122" s="939"/>
      <c r="DX122" s="939"/>
      <c r="DY122" s="939"/>
      <c r="DZ122" s="940"/>
    </row>
    <row r="123" spans="1:130" s="224" customFormat="1" ht="26.25" customHeight="1" x14ac:dyDescent="0.15">
      <c r="A123" s="1069"/>
      <c r="B123" s="961"/>
      <c r="C123" s="934" t="s">
        <v>455</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0" t="s">
        <v>132</v>
      </c>
      <c r="AB123" s="971"/>
      <c r="AC123" s="971"/>
      <c r="AD123" s="971"/>
      <c r="AE123" s="972"/>
      <c r="AF123" s="973" t="s">
        <v>132</v>
      </c>
      <c r="AG123" s="971"/>
      <c r="AH123" s="971"/>
      <c r="AI123" s="971"/>
      <c r="AJ123" s="972"/>
      <c r="AK123" s="973" t="s">
        <v>132</v>
      </c>
      <c r="AL123" s="971"/>
      <c r="AM123" s="971"/>
      <c r="AN123" s="971"/>
      <c r="AO123" s="972"/>
      <c r="AP123" s="974" t="s">
        <v>132</v>
      </c>
      <c r="AQ123" s="975"/>
      <c r="AR123" s="975"/>
      <c r="AS123" s="975"/>
      <c r="AT123" s="976"/>
      <c r="AU123" s="1009"/>
      <c r="AV123" s="1010"/>
      <c r="AW123" s="1010"/>
      <c r="AX123" s="1010"/>
      <c r="AY123" s="1010"/>
      <c r="AZ123" s="245" t="s">
        <v>189</v>
      </c>
      <c r="BA123" s="245"/>
      <c r="BB123" s="245"/>
      <c r="BC123" s="245"/>
      <c r="BD123" s="245"/>
      <c r="BE123" s="245"/>
      <c r="BF123" s="245"/>
      <c r="BG123" s="245"/>
      <c r="BH123" s="245"/>
      <c r="BI123" s="245"/>
      <c r="BJ123" s="245"/>
      <c r="BK123" s="245"/>
      <c r="BL123" s="245"/>
      <c r="BM123" s="245"/>
      <c r="BN123" s="245"/>
      <c r="BO123" s="989" t="s">
        <v>471</v>
      </c>
      <c r="BP123" s="1017"/>
      <c r="BQ123" s="1075">
        <v>21418525</v>
      </c>
      <c r="BR123" s="1076"/>
      <c r="BS123" s="1076"/>
      <c r="BT123" s="1076"/>
      <c r="BU123" s="1076"/>
      <c r="BV123" s="1076">
        <v>23063230</v>
      </c>
      <c r="BW123" s="1076"/>
      <c r="BX123" s="1076"/>
      <c r="BY123" s="1076"/>
      <c r="BZ123" s="1076"/>
      <c r="CA123" s="1076">
        <v>22404375</v>
      </c>
      <c r="CB123" s="1076"/>
      <c r="CC123" s="1076"/>
      <c r="CD123" s="1076"/>
      <c r="CE123" s="1076"/>
      <c r="CF123" s="1013"/>
      <c r="CG123" s="1014"/>
      <c r="CH123" s="1014"/>
      <c r="CI123" s="1014"/>
      <c r="CJ123" s="1015"/>
      <c r="CK123" s="1021"/>
      <c r="CL123" s="1022"/>
      <c r="CM123" s="1022"/>
      <c r="CN123" s="1022"/>
      <c r="CO123" s="1023"/>
      <c r="CP123" s="1031" t="s">
        <v>405</v>
      </c>
      <c r="CQ123" s="1032"/>
      <c r="CR123" s="1032"/>
      <c r="CS123" s="1032"/>
      <c r="CT123" s="1032"/>
      <c r="CU123" s="1032"/>
      <c r="CV123" s="1032"/>
      <c r="CW123" s="1032"/>
      <c r="CX123" s="1032"/>
      <c r="CY123" s="1032"/>
      <c r="CZ123" s="1032"/>
      <c r="DA123" s="1032"/>
      <c r="DB123" s="1032"/>
      <c r="DC123" s="1032"/>
      <c r="DD123" s="1032"/>
      <c r="DE123" s="1032"/>
      <c r="DF123" s="1033"/>
      <c r="DG123" s="970" t="s">
        <v>132</v>
      </c>
      <c r="DH123" s="971"/>
      <c r="DI123" s="971"/>
      <c r="DJ123" s="971"/>
      <c r="DK123" s="972"/>
      <c r="DL123" s="973" t="s">
        <v>132</v>
      </c>
      <c r="DM123" s="971"/>
      <c r="DN123" s="971"/>
      <c r="DO123" s="971"/>
      <c r="DP123" s="972"/>
      <c r="DQ123" s="973" t="s">
        <v>132</v>
      </c>
      <c r="DR123" s="971"/>
      <c r="DS123" s="971"/>
      <c r="DT123" s="971"/>
      <c r="DU123" s="972"/>
      <c r="DV123" s="974" t="s">
        <v>132</v>
      </c>
      <c r="DW123" s="975"/>
      <c r="DX123" s="975"/>
      <c r="DY123" s="975"/>
      <c r="DZ123" s="976"/>
    </row>
    <row r="124" spans="1:130" s="224" customFormat="1" ht="26.25" customHeight="1" thickBot="1" x14ac:dyDescent="0.2">
      <c r="A124" s="1069"/>
      <c r="B124" s="961"/>
      <c r="C124" s="934" t="s">
        <v>458</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0" t="s">
        <v>132</v>
      </c>
      <c r="AB124" s="971"/>
      <c r="AC124" s="971"/>
      <c r="AD124" s="971"/>
      <c r="AE124" s="972"/>
      <c r="AF124" s="973" t="s">
        <v>132</v>
      </c>
      <c r="AG124" s="971"/>
      <c r="AH124" s="971"/>
      <c r="AI124" s="971"/>
      <c r="AJ124" s="972"/>
      <c r="AK124" s="973" t="s">
        <v>132</v>
      </c>
      <c r="AL124" s="971"/>
      <c r="AM124" s="971"/>
      <c r="AN124" s="971"/>
      <c r="AO124" s="972"/>
      <c r="AP124" s="974" t="s">
        <v>132</v>
      </c>
      <c r="AQ124" s="975"/>
      <c r="AR124" s="975"/>
      <c r="AS124" s="975"/>
      <c r="AT124" s="976"/>
      <c r="AU124" s="1071" t="s">
        <v>472</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57.2</v>
      </c>
      <c r="BR124" s="1039"/>
      <c r="BS124" s="1039"/>
      <c r="BT124" s="1039"/>
      <c r="BU124" s="1039"/>
      <c r="BV124" s="1039">
        <v>32.700000000000003</v>
      </c>
      <c r="BW124" s="1039"/>
      <c r="BX124" s="1039"/>
      <c r="BY124" s="1039"/>
      <c r="BZ124" s="1039"/>
      <c r="CA124" s="1039">
        <v>42.5</v>
      </c>
      <c r="CB124" s="1039"/>
      <c r="CC124" s="1039"/>
      <c r="CD124" s="1039"/>
      <c r="CE124" s="1039"/>
      <c r="CF124" s="1040"/>
      <c r="CG124" s="1041"/>
      <c r="CH124" s="1041"/>
      <c r="CI124" s="1041"/>
      <c r="CJ124" s="1042"/>
      <c r="CK124" s="1024"/>
      <c r="CL124" s="1024"/>
      <c r="CM124" s="1024"/>
      <c r="CN124" s="1024"/>
      <c r="CO124" s="1025"/>
      <c r="CP124" s="1031" t="s">
        <v>473</v>
      </c>
      <c r="CQ124" s="1032"/>
      <c r="CR124" s="1032"/>
      <c r="CS124" s="1032"/>
      <c r="CT124" s="1032"/>
      <c r="CU124" s="1032"/>
      <c r="CV124" s="1032"/>
      <c r="CW124" s="1032"/>
      <c r="CX124" s="1032"/>
      <c r="CY124" s="1032"/>
      <c r="CZ124" s="1032"/>
      <c r="DA124" s="1032"/>
      <c r="DB124" s="1032"/>
      <c r="DC124" s="1032"/>
      <c r="DD124" s="1032"/>
      <c r="DE124" s="1032"/>
      <c r="DF124" s="1033"/>
      <c r="DG124" s="1016" t="s">
        <v>132</v>
      </c>
      <c r="DH124" s="998"/>
      <c r="DI124" s="998"/>
      <c r="DJ124" s="998"/>
      <c r="DK124" s="999"/>
      <c r="DL124" s="997" t="s">
        <v>132</v>
      </c>
      <c r="DM124" s="998"/>
      <c r="DN124" s="998"/>
      <c r="DO124" s="998"/>
      <c r="DP124" s="999"/>
      <c r="DQ124" s="997" t="s">
        <v>132</v>
      </c>
      <c r="DR124" s="998"/>
      <c r="DS124" s="998"/>
      <c r="DT124" s="998"/>
      <c r="DU124" s="999"/>
      <c r="DV124" s="1000" t="s">
        <v>132</v>
      </c>
      <c r="DW124" s="1001"/>
      <c r="DX124" s="1001"/>
      <c r="DY124" s="1001"/>
      <c r="DZ124" s="1002"/>
    </row>
    <row r="125" spans="1:130" s="224" customFormat="1" ht="26.25" customHeight="1" x14ac:dyDescent="0.15">
      <c r="A125" s="1069"/>
      <c r="B125" s="961"/>
      <c r="C125" s="934" t="s">
        <v>460</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0" t="s">
        <v>132</v>
      </c>
      <c r="AB125" s="971"/>
      <c r="AC125" s="971"/>
      <c r="AD125" s="971"/>
      <c r="AE125" s="972"/>
      <c r="AF125" s="973" t="s">
        <v>132</v>
      </c>
      <c r="AG125" s="971"/>
      <c r="AH125" s="971"/>
      <c r="AI125" s="971"/>
      <c r="AJ125" s="972"/>
      <c r="AK125" s="973" t="s">
        <v>132</v>
      </c>
      <c r="AL125" s="971"/>
      <c r="AM125" s="971"/>
      <c r="AN125" s="971"/>
      <c r="AO125" s="972"/>
      <c r="AP125" s="974" t="s">
        <v>132</v>
      </c>
      <c r="AQ125" s="975"/>
      <c r="AR125" s="975"/>
      <c r="AS125" s="975"/>
      <c r="AT125" s="976"/>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4" t="s">
        <v>474</v>
      </c>
      <c r="CL125" s="1019"/>
      <c r="CM125" s="1019"/>
      <c r="CN125" s="1019"/>
      <c r="CO125" s="1020"/>
      <c r="CP125" s="941" t="s">
        <v>475</v>
      </c>
      <c r="CQ125" s="909"/>
      <c r="CR125" s="909"/>
      <c r="CS125" s="909"/>
      <c r="CT125" s="909"/>
      <c r="CU125" s="909"/>
      <c r="CV125" s="909"/>
      <c r="CW125" s="909"/>
      <c r="CX125" s="909"/>
      <c r="CY125" s="909"/>
      <c r="CZ125" s="909"/>
      <c r="DA125" s="909"/>
      <c r="DB125" s="909"/>
      <c r="DC125" s="909"/>
      <c r="DD125" s="909"/>
      <c r="DE125" s="909"/>
      <c r="DF125" s="910"/>
      <c r="DG125" s="942" t="s">
        <v>132</v>
      </c>
      <c r="DH125" s="943"/>
      <c r="DI125" s="943"/>
      <c r="DJ125" s="943"/>
      <c r="DK125" s="943"/>
      <c r="DL125" s="943" t="s">
        <v>132</v>
      </c>
      <c r="DM125" s="943"/>
      <c r="DN125" s="943"/>
      <c r="DO125" s="943"/>
      <c r="DP125" s="943"/>
      <c r="DQ125" s="943" t="s">
        <v>132</v>
      </c>
      <c r="DR125" s="943"/>
      <c r="DS125" s="943"/>
      <c r="DT125" s="943"/>
      <c r="DU125" s="943"/>
      <c r="DV125" s="944" t="s">
        <v>132</v>
      </c>
      <c r="DW125" s="944"/>
      <c r="DX125" s="944"/>
      <c r="DY125" s="944"/>
      <c r="DZ125" s="945"/>
    </row>
    <row r="126" spans="1:130" s="224" customFormat="1" ht="26.25" customHeight="1" thickBot="1" x14ac:dyDescent="0.2">
      <c r="A126" s="1069"/>
      <c r="B126" s="961"/>
      <c r="C126" s="934" t="s">
        <v>462</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0" t="s">
        <v>132</v>
      </c>
      <c r="AB126" s="971"/>
      <c r="AC126" s="971"/>
      <c r="AD126" s="971"/>
      <c r="AE126" s="972"/>
      <c r="AF126" s="973" t="s">
        <v>132</v>
      </c>
      <c r="AG126" s="971"/>
      <c r="AH126" s="971"/>
      <c r="AI126" s="971"/>
      <c r="AJ126" s="972"/>
      <c r="AK126" s="973" t="s">
        <v>132</v>
      </c>
      <c r="AL126" s="971"/>
      <c r="AM126" s="971"/>
      <c r="AN126" s="971"/>
      <c r="AO126" s="972"/>
      <c r="AP126" s="974" t="s">
        <v>132</v>
      </c>
      <c r="AQ126" s="975"/>
      <c r="AR126" s="975"/>
      <c r="AS126" s="975"/>
      <c r="AT126" s="97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5"/>
      <c r="CL126" s="1022"/>
      <c r="CM126" s="1022"/>
      <c r="CN126" s="1022"/>
      <c r="CO126" s="1023"/>
      <c r="CP126" s="934" t="s">
        <v>476</v>
      </c>
      <c r="CQ126" s="935"/>
      <c r="CR126" s="935"/>
      <c r="CS126" s="935"/>
      <c r="CT126" s="935"/>
      <c r="CU126" s="935"/>
      <c r="CV126" s="935"/>
      <c r="CW126" s="935"/>
      <c r="CX126" s="935"/>
      <c r="CY126" s="935"/>
      <c r="CZ126" s="935"/>
      <c r="DA126" s="935"/>
      <c r="DB126" s="935"/>
      <c r="DC126" s="935"/>
      <c r="DD126" s="935"/>
      <c r="DE126" s="935"/>
      <c r="DF126" s="936"/>
      <c r="DG126" s="937">
        <v>268573</v>
      </c>
      <c r="DH126" s="938"/>
      <c r="DI126" s="938"/>
      <c r="DJ126" s="938"/>
      <c r="DK126" s="938"/>
      <c r="DL126" s="938" t="s">
        <v>132</v>
      </c>
      <c r="DM126" s="938"/>
      <c r="DN126" s="938"/>
      <c r="DO126" s="938"/>
      <c r="DP126" s="938"/>
      <c r="DQ126" s="938" t="s">
        <v>132</v>
      </c>
      <c r="DR126" s="938"/>
      <c r="DS126" s="938"/>
      <c r="DT126" s="938"/>
      <c r="DU126" s="938"/>
      <c r="DV126" s="939" t="s">
        <v>132</v>
      </c>
      <c r="DW126" s="939"/>
      <c r="DX126" s="939"/>
      <c r="DY126" s="939"/>
      <c r="DZ126" s="940"/>
    </row>
    <row r="127" spans="1:130" s="224" customFormat="1" ht="26.25" customHeight="1" x14ac:dyDescent="0.15">
      <c r="A127" s="1070"/>
      <c r="B127" s="963"/>
      <c r="C127" s="985" t="s">
        <v>477</v>
      </c>
      <c r="D127" s="977"/>
      <c r="E127" s="977"/>
      <c r="F127" s="977"/>
      <c r="G127" s="977"/>
      <c r="H127" s="977"/>
      <c r="I127" s="977"/>
      <c r="J127" s="977"/>
      <c r="K127" s="977"/>
      <c r="L127" s="977"/>
      <c r="M127" s="977"/>
      <c r="N127" s="977"/>
      <c r="O127" s="977"/>
      <c r="P127" s="977"/>
      <c r="Q127" s="977"/>
      <c r="R127" s="977"/>
      <c r="S127" s="977"/>
      <c r="T127" s="977"/>
      <c r="U127" s="977"/>
      <c r="V127" s="977"/>
      <c r="W127" s="977"/>
      <c r="X127" s="977"/>
      <c r="Y127" s="977"/>
      <c r="Z127" s="978"/>
      <c r="AA127" s="970" t="s">
        <v>132</v>
      </c>
      <c r="AB127" s="971"/>
      <c r="AC127" s="971"/>
      <c r="AD127" s="971"/>
      <c r="AE127" s="972"/>
      <c r="AF127" s="973" t="s">
        <v>132</v>
      </c>
      <c r="AG127" s="971"/>
      <c r="AH127" s="971"/>
      <c r="AI127" s="971"/>
      <c r="AJ127" s="972"/>
      <c r="AK127" s="973" t="s">
        <v>132</v>
      </c>
      <c r="AL127" s="971"/>
      <c r="AM127" s="971"/>
      <c r="AN127" s="971"/>
      <c r="AO127" s="972"/>
      <c r="AP127" s="974" t="s">
        <v>132</v>
      </c>
      <c r="AQ127" s="975"/>
      <c r="AR127" s="975"/>
      <c r="AS127" s="975"/>
      <c r="AT127" s="976"/>
      <c r="AU127" s="226"/>
      <c r="AV127" s="226"/>
      <c r="AW127" s="226"/>
      <c r="AX127" s="1043" t="s">
        <v>478</v>
      </c>
      <c r="AY127" s="1044"/>
      <c r="AZ127" s="1044"/>
      <c r="BA127" s="1044"/>
      <c r="BB127" s="1044"/>
      <c r="BC127" s="1044"/>
      <c r="BD127" s="1044"/>
      <c r="BE127" s="1045"/>
      <c r="BF127" s="1046" t="s">
        <v>479</v>
      </c>
      <c r="BG127" s="1044"/>
      <c r="BH127" s="1044"/>
      <c r="BI127" s="1044"/>
      <c r="BJ127" s="1044"/>
      <c r="BK127" s="1044"/>
      <c r="BL127" s="1045"/>
      <c r="BM127" s="1046" t="s">
        <v>480</v>
      </c>
      <c r="BN127" s="1044"/>
      <c r="BO127" s="1044"/>
      <c r="BP127" s="1044"/>
      <c r="BQ127" s="1044"/>
      <c r="BR127" s="1044"/>
      <c r="BS127" s="1045"/>
      <c r="BT127" s="1046" t="s">
        <v>481</v>
      </c>
      <c r="BU127" s="1044"/>
      <c r="BV127" s="1044"/>
      <c r="BW127" s="1044"/>
      <c r="BX127" s="1044"/>
      <c r="BY127" s="1044"/>
      <c r="BZ127" s="1067"/>
      <c r="CA127" s="226"/>
      <c r="CB127" s="226"/>
      <c r="CC127" s="226"/>
      <c r="CD127" s="249"/>
      <c r="CE127" s="249"/>
      <c r="CF127" s="249"/>
      <c r="CG127" s="226"/>
      <c r="CH127" s="226"/>
      <c r="CI127" s="226"/>
      <c r="CJ127" s="248"/>
      <c r="CK127" s="1035"/>
      <c r="CL127" s="1022"/>
      <c r="CM127" s="1022"/>
      <c r="CN127" s="1022"/>
      <c r="CO127" s="1023"/>
      <c r="CP127" s="934" t="s">
        <v>482</v>
      </c>
      <c r="CQ127" s="935"/>
      <c r="CR127" s="935"/>
      <c r="CS127" s="935"/>
      <c r="CT127" s="935"/>
      <c r="CU127" s="935"/>
      <c r="CV127" s="935"/>
      <c r="CW127" s="935"/>
      <c r="CX127" s="935"/>
      <c r="CY127" s="935"/>
      <c r="CZ127" s="935"/>
      <c r="DA127" s="935"/>
      <c r="DB127" s="935"/>
      <c r="DC127" s="935"/>
      <c r="DD127" s="935"/>
      <c r="DE127" s="935"/>
      <c r="DF127" s="936"/>
      <c r="DG127" s="937" t="s">
        <v>132</v>
      </c>
      <c r="DH127" s="938"/>
      <c r="DI127" s="938"/>
      <c r="DJ127" s="938"/>
      <c r="DK127" s="938"/>
      <c r="DL127" s="938" t="s">
        <v>132</v>
      </c>
      <c r="DM127" s="938"/>
      <c r="DN127" s="938"/>
      <c r="DO127" s="938"/>
      <c r="DP127" s="938"/>
      <c r="DQ127" s="938" t="s">
        <v>132</v>
      </c>
      <c r="DR127" s="938"/>
      <c r="DS127" s="938"/>
      <c r="DT127" s="938"/>
      <c r="DU127" s="938"/>
      <c r="DV127" s="939" t="s">
        <v>132</v>
      </c>
      <c r="DW127" s="939"/>
      <c r="DX127" s="939"/>
      <c r="DY127" s="939"/>
      <c r="DZ127" s="940"/>
    </row>
    <row r="128" spans="1:130" s="224" customFormat="1" ht="26.25" customHeight="1" thickBot="1" x14ac:dyDescent="0.2">
      <c r="A128" s="1053" t="s">
        <v>483</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484</v>
      </c>
      <c r="X128" s="1055"/>
      <c r="Y128" s="1055"/>
      <c r="Z128" s="1056"/>
      <c r="AA128" s="1057">
        <v>437175</v>
      </c>
      <c r="AB128" s="1058"/>
      <c r="AC128" s="1058"/>
      <c r="AD128" s="1058"/>
      <c r="AE128" s="1059"/>
      <c r="AF128" s="1060">
        <v>458850</v>
      </c>
      <c r="AG128" s="1058"/>
      <c r="AH128" s="1058"/>
      <c r="AI128" s="1058"/>
      <c r="AJ128" s="1059"/>
      <c r="AK128" s="1060">
        <v>597293</v>
      </c>
      <c r="AL128" s="1058"/>
      <c r="AM128" s="1058"/>
      <c r="AN128" s="1058"/>
      <c r="AO128" s="1059"/>
      <c r="AP128" s="1061"/>
      <c r="AQ128" s="1062"/>
      <c r="AR128" s="1062"/>
      <c r="AS128" s="1062"/>
      <c r="AT128" s="1063"/>
      <c r="AU128" s="226"/>
      <c r="AV128" s="226"/>
      <c r="AW128" s="226"/>
      <c r="AX128" s="908" t="s">
        <v>485</v>
      </c>
      <c r="AY128" s="909"/>
      <c r="AZ128" s="909"/>
      <c r="BA128" s="909"/>
      <c r="BB128" s="909"/>
      <c r="BC128" s="909"/>
      <c r="BD128" s="909"/>
      <c r="BE128" s="910"/>
      <c r="BF128" s="1064" t="s">
        <v>132</v>
      </c>
      <c r="BG128" s="1065"/>
      <c r="BH128" s="1065"/>
      <c r="BI128" s="1065"/>
      <c r="BJ128" s="1065"/>
      <c r="BK128" s="1065"/>
      <c r="BL128" s="1066"/>
      <c r="BM128" s="1064">
        <v>12.98</v>
      </c>
      <c r="BN128" s="1065"/>
      <c r="BO128" s="1065"/>
      <c r="BP128" s="1065"/>
      <c r="BQ128" s="1065"/>
      <c r="BR128" s="1065"/>
      <c r="BS128" s="1066"/>
      <c r="BT128" s="1064">
        <v>20</v>
      </c>
      <c r="BU128" s="1065"/>
      <c r="BV128" s="1065"/>
      <c r="BW128" s="1065"/>
      <c r="BX128" s="1065"/>
      <c r="BY128" s="1065"/>
      <c r="BZ128" s="1088"/>
      <c r="CA128" s="249"/>
      <c r="CB128" s="249"/>
      <c r="CC128" s="249"/>
      <c r="CD128" s="249"/>
      <c r="CE128" s="249"/>
      <c r="CF128" s="249"/>
      <c r="CG128" s="226"/>
      <c r="CH128" s="226"/>
      <c r="CI128" s="226"/>
      <c r="CJ128" s="248"/>
      <c r="CK128" s="1036"/>
      <c r="CL128" s="1037"/>
      <c r="CM128" s="1037"/>
      <c r="CN128" s="1037"/>
      <c r="CO128" s="1038"/>
      <c r="CP128" s="1047" t="s">
        <v>486</v>
      </c>
      <c r="CQ128" s="739"/>
      <c r="CR128" s="739"/>
      <c r="CS128" s="739"/>
      <c r="CT128" s="739"/>
      <c r="CU128" s="739"/>
      <c r="CV128" s="739"/>
      <c r="CW128" s="739"/>
      <c r="CX128" s="739"/>
      <c r="CY128" s="739"/>
      <c r="CZ128" s="739"/>
      <c r="DA128" s="739"/>
      <c r="DB128" s="739"/>
      <c r="DC128" s="739"/>
      <c r="DD128" s="739"/>
      <c r="DE128" s="739"/>
      <c r="DF128" s="1048"/>
      <c r="DG128" s="1049" t="s">
        <v>132</v>
      </c>
      <c r="DH128" s="1050"/>
      <c r="DI128" s="1050"/>
      <c r="DJ128" s="1050"/>
      <c r="DK128" s="1050"/>
      <c r="DL128" s="1050" t="s">
        <v>132</v>
      </c>
      <c r="DM128" s="1050"/>
      <c r="DN128" s="1050"/>
      <c r="DO128" s="1050"/>
      <c r="DP128" s="1050"/>
      <c r="DQ128" s="1050" t="s">
        <v>132</v>
      </c>
      <c r="DR128" s="1050"/>
      <c r="DS128" s="1050"/>
      <c r="DT128" s="1050"/>
      <c r="DU128" s="1050"/>
      <c r="DV128" s="1051" t="s">
        <v>132</v>
      </c>
      <c r="DW128" s="1051"/>
      <c r="DX128" s="1051"/>
      <c r="DY128" s="1051"/>
      <c r="DZ128" s="1052"/>
    </row>
    <row r="129" spans="1:131" s="224" customFormat="1" ht="26.25" customHeight="1" x14ac:dyDescent="0.15">
      <c r="A129" s="946" t="s">
        <v>109</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2" t="s">
        <v>487</v>
      </c>
      <c r="X129" s="1083"/>
      <c r="Y129" s="1083"/>
      <c r="Z129" s="1084"/>
      <c r="AA129" s="970">
        <v>12188587</v>
      </c>
      <c r="AB129" s="971"/>
      <c r="AC129" s="971"/>
      <c r="AD129" s="971"/>
      <c r="AE129" s="972"/>
      <c r="AF129" s="973">
        <v>13075462</v>
      </c>
      <c r="AG129" s="971"/>
      <c r="AH129" s="971"/>
      <c r="AI129" s="971"/>
      <c r="AJ129" s="972"/>
      <c r="AK129" s="973">
        <v>12701476</v>
      </c>
      <c r="AL129" s="971"/>
      <c r="AM129" s="971"/>
      <c r="AN129" s="971"/>
      <c r="AO129" s="972"/>
      <c r="AP129" s="1085"/>
      <c r="AQ129" s="1086"/>
      <c r="AR129" s="1086"/>
      <c r="AS129" s="1086"/>
      <c r="AT129" s="1087"/>
      <c r="AU129" s="227"/>
      <c r="AV129" s="227"/>
      <c r="AW129" s="227"/>
      <c r="AX129" s="1077" t="s">
        <v>488</v>
      </c>
      <c r="AY129" s="935"/>
      <c r="AZ129" s="935"/>
      <c r="BA129" s="935"/>
      <c r="BB129" s="935"/>
      <c r="BC129" s="935"/>
      <c r="BD129" s="935"/>
      <c r="BE129" s="936"/>
      <c r="BF129" s="1078" t="s">
        <v>132</v>
      </c>
      <c r="BG129" s="1079"/>
      <c r="BH129" s="1079"/>
      <c r="BI129" s="1079"/>
      <c r="BJ129" s="1079"/>
      <c r="BK129" s="1079"/>
      <c r="BL129" s="1080"/>
      <c r="BM129" s="1078">
        <v>17.98</v>
      </c>
      <c r="BN129" s="1079"/>
      <c r="BO129" s="1079"/>
      <c r="BP129" s="1079"/>
      <c r="BQ129" s="1079"/>
      <c r="BR129" s="1079"/>
      <c r="BS129" s="1080"/>
      <c r="BT129" s="1078">
        <v>30</v>
      </c>
      <c r="BU129" s="1079"/>
      <c r="BV129" s="1079"/>
      <c r="BW129" s="1079"/>
      <c r="BX129" s="1079"/>
      <c r="BY129" s="1079"/>
      <c r="BZ129" s="1081"/>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6" t="s">
        <v>489</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2" t="s">
        <v>490</v>
      </c>
      <c r="X130" s="1083"/>
      <c r="Y130" s="1083"/>
      <c r="Z130" s="1084"/>
      <c r="AA130" s="970">
        <v>1154252</v>
      </c>
      <c r="AB130" s="971"/>
      <c r="AC130" s="971"/>
      <c r="AD130" s="971"/>
      <c r="AE130" s="972"/>
      <c r="AF130" s="973">
        <v>1159096</v>
      </c>
      <c r="AG130" s="971"/>
      <c r="AH130" s="971"/>
      <c r="AI130" s="971"/>
      <c r="AJ130" s="972"/>
      <c r="AK130" s="973">
        <v>1131679</v>
      </c>
      <c r="AL130" s="971"/>
      <c r="AM130" s="971"/>
      <c r="AN130" s="971"/>
      <c r="AO130" s="972"/>
      <c r="AP130" s="1085"/>
      <c r="AQ130" s="1086"/>
      <c r="AR130" s="1086"/>
      <c r="AS130" s="1086"/>
      <c r="AT130" s="1087"/>
      <c r="AU130" s="227"/>
      <c r="AV130" s="227"/>
      <c r="AW130" s="227"/>
      <c r="AX130" s="1077" t="s">
        <v>491</v>
      </c>
      <c r="AY130" s="935"/>
      <c r="AZ130" s="935"/>
      <c r="BA130" s="935"/>
      <c r="BB130" s="935"/>
      <c r="BC130" s="935"/>
      <c r="BD130" s="935"/>
      <c r="BE130" s="936"/>
      <c r="BF130" s="1113">
        <v>4.5999999999999996</v>
      </c>
      <c r="BG130" s="1114"/>
      <c r="BH130" s="1114"/>
      <c r="BI130" s="1114"/>
      <c r="BJ130" s="1114"/>
      <c r="BK130" s="1114"/>
      <c r="BL130" s="1115"/>
      <c r="BM130" s="1113">
        <v>25</v>
      </c>
      <c r="BN130" s="1114"/>
      <c r="BO130" s="1114"/>
      <c r="BP130" s="1114"/>
      <c r="BQ130" s="1114"/>
      <c r="BR130" s="1114"/>
      <c r="BS130" s="1115"/>
      <c r="BT130" s="1113">
        <v>35</v>
      </c>
      <c r="BU130" s="1114"/>
      <c r="BV130" s="1114"/>
      <c r="BW130" s="1114"/>
      <c r="BX130" s="1114"/>
      <c r="BY130" s="1114"/>
      <c r="BZ130" s="1116"/>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492</v>
      </c>
      <c r="X131" s="1120"/>
      <c r="Y131" s="1120"/>
      <c r="Z131" s="1121"/>
      <c r="AA131" s="1016">
        <v>11034335</v>
      </c>
      <c r="AB131" s="998"/>
      <c r="AC131" s="998"/>
      <c r="AD131" s="998"/>
      <c r="AE131" s="999"/>
      <c r="AF131" s="997">
        <v>11916366</v>
      </c>
      <c r="AG131" s="998"/>
      <c r="AH131" s="998"/>
      <c r="AI131" s="998"/>
      <c r="AJ131" s="999"/>
      <c r="AK131" s="997">
        <v>11569797</v>
      </c>
      <c r="AL131" s="998"/>
      <c r="AM131" s="998"/>
      <c r="AN131" s="998"/>
      <c r="AO131" s="999"/>
      <c r="AP131" s="1122"/>
      <c r="AQ131" s="1123"/>
      <c r="AR131" s="1123"/>
      <c r="AS131" s="1123"/>
      <c r="AT131" s="1124"/>
      <c r="AU131" s="227"/>
      <c r="AV131" s="227"/>
      <c r="AW131" s="227"/>
      <c r="AX131" s="1095" t="s">
        <v>493</v>
      </c>
      <c r="AY131" s="739"/>
      <c r="AZ131" s="739"/>
      <c r="BA131" s="739"/>
      <c r="BB131" s="739"/>
      <c r="BC131" s="739"/>
      <c r="BD131" s="739"/>
      <c r="BE131" s="1048"/>
      <c r="BF131" s="1096">
        <v>42.5</v>
      </c>
      <c r="BG131" s="1097"/>
      <c r="BH131" s="1097"/>
      <c r="BI131" s="1097"/>
      <c r="BJ131" s="1097"/>
      <c r="BK131" s="1097"/>
      <c r="BL131" s="1098"/>
      <c r="BM131" s="1096">
        <v>350</v>
      </c>
      <c r="BN131" s="1097"/>
      <c r="BO131" s="1097"/>
      <c r="BP131" s="1097"/>
      <c r="BQ131" s="1097"/>
      <c r="BR131" s="1097"/>
      <c r="BS131" s="1098"/>
      <c r="BT131" s="1099"/>
      <c r="BU131" s="1100"/>
      <c r="BV131" s="1100"/>
      <c r="BW131" s="1100"/>
      <c r="BX131" s="1100"/>
      <c r="BY131" s="1100"/>
      <c r="BZ131" s="1101"/>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2" t="s">
        <v>494</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495</v>
      </c>
      <c r="W132" s="1106"/>
      <c r="X132" s="1106"/>
      <c r="Y132" s="1106"/>
      <c r="Z132" s="1107"/>
      <c r="AA132" s="1108">
        <v>4.8764062360000002</v>
      </c>
      <c r="AB132" s="1109"/>
      <c r="AC132" s="1109"/>
      <c r="AD132" s="1109"/>
      <c r="AE132" s="1110"/>
      <c r="AF132" s="1111">
        <v>4.3487838490000001</v>
      </c>
      <c r="AG132" s="1109"/>
      <c r="AH132" s="1109"/>
      <c r="AI132" s="1109"/>
      <c r="AJ132" s="1110"/>
      <c r="AK132" s="1111">
        <v>4.7806024599999999</v>
      </c>
      <c r="AL132" s="1109"/>
      <c r="AM132" s="1109"/>
      <c r="AN132" s="1109"/>
      <c r="AO132" s="1110"/>
      <c r="AP132" s="1013"/>
      <c r="AQ132" s="1014"/>
      <c r="AR132" s="1014"/>
      <c r="AS132" s="1014"/>
      <c r="AT132" s="1112"/>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496</v>
      </c>
      <c r="W133" s="1089"/>
      <c r="X133" s="1089"/>
      <c r="Y133" s="1089"/>
      <c r="Z133" s="1090"/>
      <c r="AA133" s="1091">
        <v>3.5</v>
      </c>
      <c r="AB133" s="1092"/>
      <c r="AC133" s="1092"/>
      <c r="AD133" s="1092"/>
      <c r="AE133" s="1093"/>
      <c r="AF133" s="1091">
        <v>4.4000000000000004</v>
      </c>
      <c r="AG133" s="1092"/>
      <c r="AH133" s="1092"/>
      <c r="AI133" s="1092"/>
      <c r="AJ133" s="1093"/>
      <c r="AK133" s="1091">
        <v>4.5999999999999996</v>
      </c>
      <c r="AL133" s="1092"/>
      <c r="AM133" s="1092"/>
      <c r="AN133" s="1092"/>
      <c r="AO133" s="1093"/>
      <c r="AP133" s="1040"/>
      <c r="AQ133" s="1041"/>
      <c r="AR133" s="1041"/>
      <c r="AS133" s="1041"/>
      <c r="AT133" s="1094"/>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4PSxJysM/h7uLfezQVLx/xUMXxzaI7izIXrPrEFIrU677SdL3EtOMMyGtLKFYvcHE/a3iLjA2ubltJUqOaN0Q==" saltValue="4wr9C3cQSrrg8/zAFP1O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65" zoomScaleNormal="85" zoomScaleSheetLayoutView="100" workbookViewId="0">
      <selection activeCell="BA22" sqref="BA2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2n0cV8SBPiSzegO15F6k4g+91/5060ZAWGpUBUeyJqe/gruS0O4yUSBwavuOIgOGQxqf9IGMUzYfe3wNagPiA==" saltValue="+Q68GIVQsmlt2qzkvbOv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Hh/36isjys9bQiISxNJBn2bCrYZnrBtjNWXkB95QRlfDmWGtAfn8XySBCEMttbSs7IxLDGYGXC0zaq63IlCyA==" saltValue="YJF5hjQ3Vs2zduQ6yPQm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43"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499</v>
      </c>
      <c r="AL6" s="260"/>
      <c r="AM6" s="260"/>
      <c r="AN6" s="260"/>
    </row>
    <row r="7" spans="1:46" ht="13.5" customHeight="1" x14ac:dyDescent="0.15">
      <c r="A7" s="259"/>
      <c r="AK7" s="262"/>
      <c r="AL7" s="263"/>
      <c r="AM7" s="263"/>
      <c r="AN7" s="264"/>
      <c r="AO7" s="1126" t="s">
        <v>500</v>
      </c>
      <c r="AP7" s="265"/>
      <c r="AQ7" s="266" t="s">
        <v>501</v>
      </c>
      <c r="AR7" s="267"/>
    </row>
    <row r="8" spans="1:46" x14ac:dyDescent="0.15">
      <c r="A8" s="259"/>
      <c r="AK8" s="268"/>
      <c r="AL8" s="269"/>
      <c r="AM8" s="269"/>
      <c r="AN8" s="270"/>
      <c r="AO8" s="1127"/>
      <c r="AP8" s="271" t="s">
        <v>502</v>
      </c>
      <c r="AQ8" s="272" t="s">
        <v>503</v>
      </c>
      <c r="AR8" s="273" t="s">
        <v>504</v>
      </c>
    </row>
    <row r="9" spans="1:46" x14ac:dyDescent="0.15">
      <c r="A9" s="259"/>
      <c r="AK9" s="1128" t="s">
        <v>505</v>
      </c>
      <c r="AL9" s="1129"/>
      <c r="AM9" s="1129"/>
      <c r="AN9" s="1130"/>
      <c r="AO9" s="274">
        <v>3181146</v>
      </c>
      <c r="AP9" s="274">
        <v>50619</v>
      </c>
      <c r="AQ9" s="275">
        <v>65316</v>
      </c>
      <c r="AR9" s="276">
        <v>-22.5</v>
      </c>
    </row>
    <row r="10" spans="1:46" ht="13.5" customHeight="1" x14ac:dyDescent="0.15">
      <c r="A10" s="259"/>
      <c r="AK10" s="1128" t="s">
        <v>506</v>
      </c>
      <c r="AL10" s="1129"/>
      <c r="AM10" s="1129"/>
      <c r="AN10" s="1130"/>
      <c r="AO10" s="277">
        <v>937522</v>
      </c>
      <c r="AP10" s="277">
        <v>14918</v>
      </c>
      <c r="AQ10" s="278">
        <v>6075</v>
      </c>
      <c r="AR10" s="279">
        <v>145.6</v>
      </c>
    </row>
    <row r="11" spans="1:46" ht="13.5" customHeight="1" x14ac:dyDescent="0.15">
      <c r="A11" s="259"/>
      <c r="AK11" s="1128" t="s">
        <v>507</v>
      </c>
      <c r="AL11" s="1129"/>
      <c r="AM11" s="1129"/>
      <c r="AN11" s="1130"/>
      <c r="AO11" s="277">
        <v>24153</v>
      </c>
      <c r="AP11" s="277">
        <v>384</v>
      </c>
      <c r="AQ11" s="278">
        <v>1232</v>
      </c>
      <c r="AR11" s="279">
        <v>-68.8</v>
      </c>
    </row>
    <row r="12" spans="1:46" ht="13.5" customHeight="1" x14ac:dyDescent="0.15">
      <c r="A12" s="259"/>
      <c r="AK12" s="1128" t="s">
        <v>508</v>
      </c>
      <c r="AL12" s="1129"/>
      <c r="AM12" s="1129"/>
      <c r="AN12" s="1130"/>
      <c r="AO12" s="277">
        <v>11138</v>
      </c>
      <c r="AP12" s="277">
        <v>177</v>
      </c>
      <c r="AQ12" s="278">
        <v>18</v>
      </c>
      <c r="AR12" s="279">
        <v>883.3</v>
      </c>
    </row>
    <row r="13" spans="1:46" ht="13.5" customHeight="1" x14ac:dyDescent="0.15">
      <c r="A13" s="259"/>
      <c r="AK13" s="1128" t="s">
        <v>509</v>
      </c>
      <c r="AL13" s="1129"/>
      <c r="AM13" s="1129"/>
      <c r="AN13" s="1130"/>
      <c r="AO13" s="277">
        <v>151988</v>
      </c>
      <c r="AP13" s="277">
        <v>2418</v>
      </c>
      <c r="AQ13" s="278">
        <v>2791</v>
      </c>
      <c r="AR13" s="279">
        <v>-13.4</v>
      </c>
    </row>
    <row r="14" spans="1:46" ht="13.5" customHeight="1" x14ac:dyDescent="0.15">
      <c r="A14" s="259"/>
      <c r="AK14" s="1128" t="s">
        <v>510</v>
      </c>
      <c r="AL14" s="1129"/>
      <c r="AM14" s="1129"/>
      <c r="AN14" s="1130"/>
      <c r="AO14" s="277">
        <v>218582</v>
      </c>
      <c r="AP14" s="277">
        <v>3478</v>
      </c>
      <c r="AQ14" s="278">
        <v>1364</v>
      </c>
      <c r="AR14" s="279">
        <v>155</v>
      </c>
    </row>
    <row r="15" spans="1:46" ht="13.5" customHeight="1" x14ac:dyDescent="0.15">
      <c r="A15" s="259"/>
      <c r="AK15" s="1131" t="s">
        <v>511</v>
      </c>
      <c r="AL15" s="1132"/>
      <c r="AM15" s="1132"/>
      <c r="AN15" s="1133"/>
      <c r="AO15" s="277">
        <v>-49027</v>
      </c>
      <c r="AP15" s="277">
        <v>-780</v>
      </c>
      <c r="AQ15" s="278">
        <v>-4006</v>
      </c>
      <c r="AR15" s="279">
        <v>-80.5</v>
      </c>
    </row>
    <row r="16" spans="1:46" x14ac:dyDescent="0.15">
      <c r="A16" s="259"/>
      <c r="AK16" s="1131" t="s">
        <v>189</v>
      </c>
      <c r="AL16" s="1132"/>
      <c r="AM16" s="1132"/>
      <c r="AN16" s="1133"/>
      <c r="AO16" s="277">
        <v>4475502</v>
      </c>
      <c r="AP16" s="277">
        <v>71215</v>
      </c>
      <c r="AQ16" s="278">
        <v>72790</v>
      </c>
      <c r="AR16" s="279">
        <v>-2.2000000000000002</v>
      </c>
    </row>
    <row r="17" spans="1:46" x14ac:dyDescent="0.15">
      <c r="A17" s="259"/>
    </row>
    <row r="18" spans="1:46" x14ac:dyDescent="0.15">
      <c r="A18" s="259"/>
      <c r="AQ18" s="280"/>
      <c r="AR18" s="280"/>
    </row>
    <row r="19" spans="1:46" x14ac:dyDescent="0.15">
      <c r="A19" s="259"/>
      <c r="AK19" s="255" t="s">
        <v>512</v>
      </c>
    </row>
    <row r="20" spans="1:46" x14ac:dyDescent="0.15">
      <c r="A20" s="259"/>
      <c r="AK20" s="281"/>
      <c r="AL20" s="282"/>
      <c r="AM20" s="282"/>
      <c r="AN20" s="283"/>
      <c r="AO20" s="284" t="s">
        <v>513</v>
      </c>
      <c r="AP20" s="285" t="s">
        <v>514</v>
      </c>
      <c r="AQ20" s="286" t="s">
        <v>515</v>
      </c>
      <c r="AR20" s="287"/>
    </row>
    <row r="21" spans="1:46" s="260" customFormat="1" x14ac:dyDescent="0.15">
      <c r="A21" s="288"/>
      <c r="AK21" s="1134" t="s">
        <v>516</v>
      </c>
      <c r="AL21" s="1135"/>
      <c r="AM21" s="1135"/>
      <c r="AN21" s="1136"/>
      <c r="AO21" s="289">
        <v>5.74</v>
      </c>
      <c r="AP21" s="290">
        <v>6.54</v>
      </c>
      <c r="AQ21" s="291">
        <v>-0.8</v>
      </c>
      <c r="AS21" s="292"/>
      <c r="AT21" s="288"/>
    </row>
    <row r="22" spans="1:46" s="260" customFormat="1" x14ac:dyDescent="0.15">
      <c r="A22" s="288"/>
      <c r="AK22" s="1134" t="s">
        <v>517</v>
      </c>
      <c r="AL22" s="1135"/>
      <c r="AM22" s="1135"/>
      <c r="AN22" s="1136"/>
      <c r="AO22" s="293">
        <v>101.2</v>
      </c>
      <c r="AP22" s="294">
        <v>98.3</v>
      </c>
      <c r="AQ22" s="295">
        <v>2.9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5" t="s">
        <v>518</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x14ac:dyDescent="0.15">
      <c r="A27" s="300"/>
      <c r="AS27" s="255"/>
      <c r="AT27" s="255"/>
    </row>
    <row r="28" spans="1:46" ht="17.25" x14ac:dyDescent="0.15">
      <c r="A28" s="256" t="s">
        <v>519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520</v>
      </c>
      <c r="AL29" s="260"/>
      <c r="AM29" s="260"/>
      <c r="AN29" s="260"/>
      <c r="AS29" s="302"/>
    </row>
    <row r="30" spans="1:46" ht="13.5" customHeight="1" x14ac:dyDescent="0.15">
      <c r="A30" s="259"/>
      <c r="AK30" s="262"/>
      <c r="AL30" s="263"/>
      <c r="AM30" s="263"/>
      <c r="AN30" s="264"/>
      <c r="AO30" s="1126" t="s">
        <v>500</v>
      </c>
      <c r="AP30" s="265"/>
      <c r="AQ30" s="266" t="s">
        <v>501</v>
      </c>
      <c r="AR30" s="267"/>
    </row>
    <row r="31" spans="1:46" x14ac:dyDescent="0.15">
      <c r="A31" s="259"/>
      <c r="AK31" s="268"/>
      <c r="AL31" s="269"/>
      <c r="AM31" s="269"/>
      <c r="AN31" s="270"/>
      <c r="AO31" s="1127"/>
      <c r="AP31" s="271" t="s">
        <v>502</v>
      </c>
      <c r="AQ31" s="272" t="s">
        <v>503</v>
      </c>
      <c r="AR31" s="273" t="s">
        <v>504</v>
      </c>
    </row>
    <row r="32" spans="1:46" ht="27" customHeight="1" x14ac:dyDescent="0.15">
      <c r="A32" s="259"/>
      <c r="AK32" s="1142" t="s">
        <v>521</v>
      </c>
      <c r="AL32" s="1143"/>
      <c r="AM32" s="1143"/>
      <c r="AN32" s="1144"/>
      <c r="AO32" s="303">
        <v>1887436</v>
      </c>
      <c r="AP32" s="303">
        <v>30033</v>
      </c>
      <c r="AQ32" s="304">
        <v>35011</v>
      </c>
      <c r="AR32" s="305">
        <v>-14.2</v>
      </c>
    </row>
    <row r="33" spans="1:46" ht="13.5" customHeight="1" x14ac:dyDescent="0.15">
      <c r="A33" s="259"/>
      <c r="AK33" s="1142" t="s">
        <v>522</v>
      </c>
      <c r="AL33" s="1143"/>
      <c r="AM33" s="1143"/>
      <c r="AN33" s="1144"/>
      <c r="AO33" s="303" t="s">
        <v>523</v>
      </c>
      <c r="AP33" s="303" t="s">
        <v>523</v>
      </c>
      <c r="AQ33" s="304" t="s">
        <v>523</v>
      </c>
      <c r="AR33" s="305" t="s">
        <v>523</v>
      </c>
    </row>
    <row r="34" spans="1:46" ht="27" customHeight="1" x14ac:dyDescent="0.15">
      <c r="A34" s="259"/>
      <c r="AK34" s="1142" t="s">
        <v>524</v>
      </c>
      <c r="AL34" s="1143"/>
      <c r="AM34" s="1143"/>
      <c r="AN34" s="1144"/>
      <c r="AO34" s="303" t="s">
        <v>523</v>
      </c>
      <c r="AP34" s="303" t="s">
        <v>523</v>
      </c>
      <c r="AQ34" s="304">
        <v>4</v>
      </c>
      <c r="AR34" s="305" t="s">
        <v>523</v>
      </c>
    </row>
    <row r="35" spans="1:46" ht="27" customHeight="1" x14ac:dyDescent="0.15">
      <c r="A35" s="259"/>
      <c r="AK35" s="1142" t="s">
        <v>525</v>
      </c>
      <c r="AL35" s="1143"/>
      <c r="AM35" s="1143"/>
      <c r="AN35" s="1144"/>
      <c r="AO35" s="303">
        <v>126456</v>
      </c>
      <c r="AP35" s="303">
        <v>2012</v>
      </c>
      <c r="AQ35" s="304">
        <v>8351</v>
      </c>
      <c r="AR35" s="305">
        <v>-75.900000000000006</v>
      </c>
    </row>
    <row r="36" spans="1:46" ht="27" customHeight="1" x14ac:dyDescent="0.15">
      <c r="A36" s="259"/>
      <c r="AK36" s="1142" t="s">
        <v>526</v>
      </c>
      <c r="AL36" s="1143"/>
      <c r="AM36" s="1143"/>
      <c r="AN36" s="1144"/>
      <c r="AO36" s="303">
        <v>160067</v>
      </c>
      <c r="AP36" s="303">
        <v>2547</v>
      </c>
      <c r="AQ36" s="304">
        <v>1645</v>
      </c>
      <c r="AR36" s="305">
        <v>54.8</v>
      </c>
    </row>
    <row r="37" spans="1:46" ht="13.5" customHeight="1" x14ac:dyDescent="0.15">
      <c r="A37" s="259"/>
      <c r="AK37" s="1142" t="s">
        <v>527</v>
      </c>
      <c r="AL37" s="1143"/>
      <c r="AM37" s="1143"/>
      <c r="AN37" s="1144"/>
      <c r="AO37" s="303">
        <v>108119</v>
      </c>
      <c r="AP37" s="303">
        <v>1720</v>
      </c>
      <c r="AQ37" s="304">
        <v>1050</v>
      </c>
      <c r="AR37" s="305">
        <v>63.8</v>
      </c>
    </row>
    <row r="38" spans="1:46" ht="27" customHeight="1" x14ac:dyDescent="0.15">
      <c r="A38" s="259"/>
      <c r="AK38" s="1145" t="s">
        <v>528</v>
      </c>
      <c r="AL38" s="1146"/>
      <c r="AM38" s="1146"/>
      <c r="AN38" s="1147"/>
      <c r="AO38" s="306" t="s">
        <v>523</v>
      </c>
      <c r="AP38" s="306" t="s">
        <v>523</v>
      </c>
      <c r="AQ38" s="307">
        <v>1</v>
      </c>
      <c r="AR38" s="295" t="s">
        <v>523</v>
      </c>
      <c r="AS38" s="302"/>
    </row>
    <row r="39" spans="1:46" x14ac:dyDescent="0.15">
      <c r="A39" s="259"/>
      <c r="AK39" s="1145" t="s">
        <v>529</v>
      </c>
      <c r="AL39" s="1146"/>
      <c r="AM39" s="1146"/>
      <c r="AN39" s="1147"/>
      <c r="AO39" s="303">
        <v>-597293</v>
      </c>
      <c r="AP39" s="303">
        <v>-9504</v>
      </c>
      <c r="AQ39" s="304">
        <v>-5851</v>
      </c>
      <c r="AR39" s="305">
        <v>62.4</v>
      </c>
      <c r="AS39" s="302"/>
    </row>
    <row r="40" spans="1:46" ht="27" customHeight="1" x14ac:dyDescent="0.15">
      <c r="A40" s="259"/>
      <c r="AK40" s="1142" t="s">
        <v>530</v>
      </c>
      <c r="AL40" s="1143"/>
      <c r="AM40" s="1143"/>
      <c r="AN40" s="1144"/>
      <c r="AO40" s="303">
        <v>-1131679</v>
      </c>
      <c r="AP40" s="303">
        <v>-18007</v>
      </c>
      <c r="AQ40" s="304">
        <v>-27858</v>
      </c>
      <c r="AR40" s="305">
        <v>-35.4</v>
      </c>
      <c r="AS40" s="302"/>
    </row>
    <row r="41" spans="1:46" x14ac:dyDescent="0.15">
      <c r="A41" s="259"/>
      <c r="AK41" s="1148" t="s">
        <v>302</v>
      </c>
      <c r="AL41" s="1149"/>
      <c r="AM41" s="1149"/>
      <c r="AN41" s="1150"/>
      <c r="AO41" s="303">
        <v>553106</v>
      </c>
      <c r="AP41" s="303">
        <v>8801</v>
      </c>
      <c r="AQ41" s="304">
        <v>12351</v>
      </c>
      <c r="AR41" s="305">
        <v>-28.7</v>
      </c>
      <c r="AS41" s="302"/>
    </row>
    <row r="42" spans="1:46" x14ac:dyDescent="0.15">
      <c r="A42" s="259"/>
      <c r="AK42" s="308" t="s">
        <v>531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532</v>
      </c>
    </row>
    <row r="48" spans="1:46" x14ac:dyDescent="0.15">
      <c r="A48" s="259"/>
      <c r="AK48" s="313" t="s">
        <v>533</v>
      </c>
      <c r="AL48" s="313"/>
      <c r="AM48" s="313"/>
      <c r="AN48" s="313"/>
      <c r="AO48" s="313"/>
      <c r="AP48" s="313"/>
      <c r="AQ48" s="314"/>
      <c r="AR48" s="313"/>
    </row>
    <row r="49" spans="1:44" ht="13.5" customHeight="1" x14ac:dyDescent="0.15">
      <c r="A49" s="259"/>
      <c r="AK49" s="315"/>
      <c r="AL49" s="316"/>
      <c r="AM49" s="1137" t="s">
        <v>500</v>
      </c>
      <c r="AN49" s="1139" t="s">
        <v>534</v>
      </c>
      <c r="AO49" s="1140"/>
      <c r="AP49" s="1140"/>
      <c r="AQ49" s="1140"/>
      <c r="AR49" s="1141"/>
    </row>
    <row r="50" spans="1:44" x14ac:dyDescent="0.15">
      <c r="A50" s="259"/>
      <c r="AK50" s="317"/>
      <c r="AL50" s="318"/>
      <c r="AM50" s="1138"/>
      <c r="AN50" s="319" t="s">
        <v>535</v>
      </c>
      <c r="AO50" s="320" t="s">
        <v>536</v>
      </c>
      <c r="AP50" s="321" t="s">
        <v>537</v>
      </c>
      <c r="AQ50" s="322" t="s">
        <v>538</v>
      </c>
      <c r="AR50" s="323" t="s">
        <v>539</v>
      </c>
    </row>
    <row r="51" spans="1:44" x14ac:dyDescent="0.15">
      <c r="A51" s="259"/>
      <c r="AK51" s="315" t="s">
        <v>540</v>
      </c>
      <c r="AL51" s="316"/>
      <c r="AM51" s="324">
        <v>3223912</v>
      </c>
      <c r="AN51" s="325">
        <v>50593</v>
      </c>
      <c r="AO51" s="326">
        <v>-13.7</v>
      </c>
      <c r="AP51" s="327">
        <v>41934</v>
      </c>
      <c r="AQ51" s="328">
        <v>-12.3</v>
      </c>
      <c r="AR51" s="329">
        <v>-1.4</v>
      </c>
    </row>
    <row r="52" spans="1:44" x14ac:dyDescent="0.15">
      <c r="A52" s="259"/>
      <c r="AK52" s="330"/>
      <c r="AL52" s="331" t="s">
        <v>541</v>
      </c>
      <c r="AM52" s="332">
        <v>2018183</v>
      </c>
      <c r="AN52" s="333">
        <v>31671</v>
      </c>
      <c r="AO52" s="334">
        <v>-22.6</v>
      </c>
      <c r="AP52" s="335">
        <v>23352</v>
      </c>
      <c r="AQ52" s="336">
        <v>-9.6999999999999993</v>
      </c>
      <c r="AR52" s="337">
        <v>-12.9</v>
      </c>
    </row>
    <row r="53" spans="1:44" x14ac:dyDescent="0.15">
      <c r="A53" s="259"/>
      <c r="AK53" s="315" t="s">
        <v>542</v>
      </c>
      <c r="AL53" s="316"/>
      <c r="AM53" s="324">
        <v>2001153</v>
      </c>
      <c r="AN53" s="325">
        <v>31602</v>
      </c>
      <c r="AO53" s="326">
        <v>-37.5</v>
      </c>
      <c r="AP53" s="327">
        <v>45588</v>
      </c>
      <c r="AQ53" s="328">
        <v>8.6999999999999993</v>
      </c>
      <c r="AR53" s="329">
        <v>-46.2</v>
      </c>
    </row>
    <row r="54" spans="1:44" x14ac:dyDescent="0.15">
      <c r="A54" s="259"/>
      <c r="AK54" s="330"/>
      <c r="AL54" s="331" t="s">
        <v>541</v>
      </c>
      <c r="AM54" s="332">
        <v>926337</v>
      </c>
      <c r="AN54" s="333">
        <v>14629</v>
      </c>
      <c r="AO54" s="334">
        <v>-53.8</v>
      </c>
      <c r="AP54" s="335">
        <v>24150</v>
      </c>
      <c r="AQ54" s="336">
        <v>3.4</v>
      </c>
      <c r="AR54" s="337">
        <v>-57.2</v>
      </c>
    </row>
    <row r="55" spans="1:44" x14ac:dyDescent="0.15">
      <c r="A55" s="259"/>
      <c r="AK55" s="315" t="s">
        <v>543</v>
      </c>
      <c r="AL55" s="316"/>
      <c r="AM55" s="324">
        <v>1901356</v>
      </c>
      <c r="AN55" s="325">
        <v>30103</v>
      </c>
      <c r="AO55" s="326">
        <v>-4.7</v>
      </c>
      <c r="AP55" s="327">
        <v>45483</v>
      </c>
      <c r="AQ55" s="328">
        <v>-0.2</v>
      </c>
      <c r="AR55" s="329">
        <v>-4.5</v>
      </c>
    </row>
    <row r="56" spans="1:44" x14ac:dyDescent="0.15">
      <c r="A56" s="259"/>
      <c r="AK56" s="330"/>
      <c r="AL56" s="331" t="s">
        <v>541</v>
      </c>
      <c r="AM56" s="332">
        <v>1090126</v>
      </c>
      <c r="AN56" s="333">
        <v>17259</v>
      </c>
      <c r="AO56" s="334">
        <v>18</v>
      </c>
      <c r="AP56" s="335">
        <v>24241</v>
      </c>
      <c r="AQ56" s="336">
        <v>0.4</v>
      </c>
      <c r="AR56" s="337">
        <v>17.600000000000001</v>
      </c>
    </row>
    <row r="57" spans="1:44" x14ac:dyDescent="0.15">
      <c r="A57" s="259"/>
      <c r="AK57" s="315" t="s">
        <v>544</v>
      </c>
      <c r="AL57" s="316"/>
      <c r="AM57" s="324">
        <v>1852948</v>
      </c>
      <c r="AN57" s="325">
        <v>29540</v>
      </c>
      <c r="AO57" s="326">
        <v>-1.9</v>
      </c>
      <c r="AP57" s="327">
        <v>45945</v>
      </c>
      <c r="AQ57" s="328">
        <v>1</v>
      </c>
      <c r="AR57" s="329">
        <v>-2.9</v>
      </c>
    </row>
    <row r="58" spans="1:44" x14ac:dyDescent="0.15">
      <c r="A58" s="259"/>
      <c r="AK58" s="330"/>
      <c r="AL58" s="331" t="s">
        <v>541</v>
      </c>
      <c r="AM58" s="332">
        <v>839118</v>
      </c>
      <c r="AN58" s="333">
        <v>13378</v>
      </c>
      <c r="AO58" s="334">
        <v>-22.5</v>
      </c>
      <c r="AP58" s="335">
        <v>25180</v>
      </c>
      <c r="AQ58" s="336">
        <v>3.9</v>
      </c>
      <c r="AR58" s="337">
        <v>-26.4</v>
      </c>
    </row>
    <row r="59" spans="1:44" x14ac:dyDescent="0.15">
      <c r="A59" s="259"/>
      <c r="AK59" s="315" t="s">
        <v>545</v>
      </c>
      <c r="AL59" s="316"/>
      <c r="AM59" s="324">
        <v>2103456</v>
      </c>
      <c r="AN59" s="325">
        <v>33471</v>
      </c>
      <c r="AO59" s="326">
        <v>13.3</v>
      </c>
      <c r="AP59" s="327">
        <v>44475</v>
      </c>
      <c r="AQ59" s="328">
        <v>-3.2</v>
      </c>
      <c r="AR59" s="329">
        <v>16.5</v>
      </c>
    </row>
    <row r="60" spans="1:44" x14ac:dyDescent="0.15">
      <c r="A60" s="259"/>
      <c r="AK60" s="330"/>
      <c r="AL60" s="331" t="s">
        <v>541</v>
      </c>
      <c r="AM60" s="332">
        <v>1055021</v>
      </c>
      <c r="AN60" s="333">
        <v>16788</v>
      </c>
      <c r="AO60" s="334">
        <v>25.5</v>
      </c>
      <c r="AP60" s="335">
        <v>24780</v>
      </c>
      <c r="AQ60" s="336">
        <v>-1.6</v>
      </c>
      <c r="AR60" s="337">
        <v>27.1</v>
      </c>
    </row>
    <row r="61" spans="1:44" x14ac:dyDescent="0.15">
      <c r="A61" s="259"/>
      <c r="AK61" s="315" t="s">
        <v>546</v>
      </c>
      <c r="AL61" s="338"/>
      <c r="AM61" s="324">
        <v>2216565</v>
      </c>
      <c r="AN61" s="325">
        <v>35062</v>
      </c>
      <c r="AO61" s="326">
        <v>-8.9</v>
      </c>
      <c r="AP61" s="327">
        <v>44685</v>
      </c>
      <c r="AQ61" s="339">
        <v>-1.2</v>
      </c>
      <c r="AR61" s="329">
        <v>-7.7</v>
      </c>
    </row>
    <row r="62" spans="1:44" x14ac:dyDescent="0.15">
      <c r="A62" s="259"/>
      <c r="AK62" s="330"/>
      <c r="AL62" s="331" t="s">
        <v>541</v>
      </c>
      <c r="AM62" s="332">
        <v>1185757</v>
      </c>
      <c r="AN62" s="333">
        <v>18745</v>
      </c>
      <c r="AO62" s="334">
        <v>-11.1</v>
      </c>
      <c r="AP62" s="335">
        <v>24341</v>
      </c>
      <c r="AQ62" s="336">
        <v>-0.7</v>
      </c>
      <c r="AR62" s="337">
        <v>-10.4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iDNknp9kqeu9dlO6BPuiLWZd4hB7+Kg9nFAsN7PYC+iF2667mR7XgTf3eLqIA1F2s836kFmR0EX/VSwwGwQoRQ==" saltValue="/lmn1kVqLNh1eDEGsIjm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5"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548</v>
      </c>
    </row>
    <row r="121" spans="125:125" ht="13.5" hidden="1" customHeight="1" x14ac:dyDescent="0.15">
      <c r="DU121" s="253"/>
    </row>
  </sheetData>
  <sheetProtection algorithmName="SHA-512" hashValue="U3YO7pzLiH7Ovc41kYS1BEmEEDxyMdg0cf7Sc3hXV9BGotxGs7B/kdube+RuuxLCzmuJ6l+mKcCdD6hFBQW7XQ==" saltValue="uf5vTKLg8NcLOUBWth9h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549</v>
      </c>
    </row>
  </sheetData>
  <sheetProtection algorithmName="SHA-512" hashValue="roXzZ94I/rZx7Obzck41b+MwIZW6oOh8faCjF3AW1tDce3C2UVpYWRnLykYWaMEqx8QTCxS7Hc5+cYakEq7exg==" saltValue="DDkMmh00kKLfN0ix4lPT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4"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51" t="s">
        <v>3</v>
      </c>
      <c r="D47" s="1151"/>
      <c r="E47" s="1152"/>
      <c r="F47" s="11">
        <v>22.71</v>
      </c>
      <c r="G47" s="12">
        <v>20.48</v>
      </c>
      <c r="H47" s="12">
        <v>17.989999999999998</v>
      </c>
      <c r="I47" s="12">
        <v>16.350000000000001</v>
      </c>
      <c r="J47" s="13">
        <v>16.309999999999999</v>
      </c>
    </row>
    <row r="48" spans="2:10" ht="57.75" customHeight="1" x14ac:dyDescent="0.15">
      <c r="B48" s="14"/>
      <c r="C48" s="1153" t="s">
        <v>4</v>
      </c>
      <c r="D48" s="1153"/>
      <c r="E48" s="1154"/>
      <c r="F48" s="15">
        <v>6.01</v>
      </c>
      <c r="G48" s="16">
        <v>6.8</v>
      </c>
      <c r="H48" s="16">
        <v>6.8</v>
      </c>
      <c r="I48" s="16">
        <v>8.7799999999999994</v>
      </c>
      <c r="J48" s="17">
        <v>9.4700000000000006</v>
      </c>
    </row>
    <row r="49" spans="2:10" ht="57.75" customHeight="1" thickBot="1" x14ac:dyDescent="0.2">
      <c r="B49" s="18"/>
      <c r="C49" s="1155" t="s">
        <v>5</v>
      </c>
      <c r="D49" s="1155"/>
      <c r="E49" s="1156"/>
      <c r="F49" s="19" t="s">
        <v>555</v>
      </c>
      <c r="G49" s="20" t="s">
        <v>556</v>
      </c>
      <c r="H49" s="20" t="s">
        <v>557</v>
      </c>
      <c r="I49" s="20">
        <v>2.0099999999999998</v>
      </c>
      <c r="J49" s="21" t="s">
        <v>558</v>
      </c>
    </row>
    <row r="50" spans="2:10" x14ac:dyDescent="0.15"/>
  </sheetData>
  <sheetProtection algorithmName="SHA-512" hashValue="3YewvYxgGY+QwSobH/gDyv/zOvIWX6kk0FXBKLAjsmCuqmbFr8cVKQMPX/j1zsY3IbB3oW/hVLZnXgeyel1O3A==" saltValue="3axA0unsNGmyMAlZbxXg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61" t="s">
        <v>559</v>
      </c>
      <c r="D34" s="1161"/>
      <c r="E34" s="1162"/>
      <c r="F34" s="32">
        <v>6</v>
      </c>
      <c r="G34" s="33">
        <v>6.79</v>
      </c>
      <c r="H34" s="33">
        <v>6.79</v>
      </c>
      <c r="I34" s="33">
        <v>8.77</v>
      </c>
      <c r="J34" s="34">
        <v>9.4700000000000006</v>
      </c>
      <c r="K34" s="22"/>
      <c r="L34" s="22"/>
      <c r="M34" s="22"/>
      <c r="N34" s="22"/>
      <c r="O34" s="22"/>
      <c r="P34" s="22"/>
    </row>
    <row r="35" spans="1:16" ht="39" customHeight="1" x14ac:dyDescent="0.15">
      <c r="A35" s="22"/>
      <c r="B35" s="35"/>
      <c r="C35" s="1157" t="s">
        <v>560</v>
      </c>
      <c r="D35" s="1157"/>
      <c r="E35" s="1158"/>
      <c r="F35" s="36">
        <v>7.49</v>
      </c>
      <c r="G35" s="37">
        <v>7.41</v>
      </c>
      <c r="H35" s="37">
        <v>6.98</v>
      </c>
      <c r="I35" s="37">
        <v>7.45</v>
      </c>
      <c r="J35" s="38">
        <v>8.3800000000000008</v>
      </c>
      <c r="K35" s="22"/>
      <c r="L35" s="22"/>
      <c r="M35" s="22"/>
      <c r="N35" s="22"/>
      <c r="O35" s="22"/>
      <c r="P35" s="22"/>
    </row>
    <row r="36" spans="1:16" ht="39" customHeight="1" x14ac:dyDescent="0.15">
      <c r="A36" s="22"/>
      <c r="B36" s="35"/>
      <c r="C36" s="1157" t="s">
        <v>561</v>
      </c>
      <c r="D36" s="1157"/>
      <c r="E36" s="1158"/>
      <c r="F36" s="36">
        <v>0.66</v>
      </c>
      <c r="G36" s="37">
        <v>1.19</v>
      </c>
      <c r="H36" s="37">
        <v>3.15</v>
      </c>
      <c r="I36" s="37">
        <v>3.37</v>
      </c>
      <c r="J36" s="38">
        <v>4.5199999999999996</v>
      </c>
      <c r="K36" s="22"/>
      <c r="L36" s="22"/>
      <c r="M36" s="22"/>
      <c r="N36" s="22"/>
      <c r="O36" s="22"/>
      <c r="P36" s="22"/>
    </row>
    <row r="37" spans="1:16" ht="39" customHeight="1" x14ac:dyDescent="0.15">
      <c r="A37" s="22"/>
      <c r="B37" s="35"/>
      <c r="C37" s="1157" t="s">
        <v>562</v>
      </c>
      <c r="D37" s="1157"/>
      <c r="E37" s="1158"/>
      <c r="F37" s="36">
        <v>1.03</v>
      </c>
      <c r="G37" s="37">
        <v>1.18</v>
      </c>
      <c r="H37" s="37">
        <v>1.5</v>
      </c>
      <c r="I37" s="37">
        <v>1.48</v>
      </c>
      <c r="J37" s="38">
        <v>1.73</v>
      </c>
      <c r="K37" s="22"/>
      <c r="L37" s="22"/>
      <c r="M37" s="22"/>
      <c r="N37" s="22"/>
      <c r="O37" s="22"/>
      <c r="P37" s="22"/>
    </row>
    <row r="38" spans="1:16" ht="39" customHeight="1" x14ac:dyDescent="0.15">
      <c r="A38" s="22"/>
      <c r="B38" s="35"/>
      <c r="C38" s="1157" t="s">
        <v>563</v>
      </c>
      <c r="D38" s="1157"/>
      <c r="E38" s="1158"/>
      <c r="F38" s="36">
        <v>1.48</v>
      </c>
      <c r="G38" s="37">
        <v>0.77</v>
      </c>
      <c r="H38" s="37">
        <v>0.99</v>
      </c>
      <c r="I38" s="37">
        <v>1.22</v>
      </c>
      <c r="J38" s="38">
        <v>1.72</v>
      </c>
      <c r="K38" s="22"/>
      <c r="L38" s="22"/>
      <c r="M38" s="22"/>
      <c r="N38" s="22"/>
      <c r="O38" s="22"/>
      <c r="P38" s="22"/>
    </row>
    <row r="39" spans="1:16" ht="39" customHeight="1" x14ac:dyDescent="0.15">
      <c r="A39" s="22"/>
      <c r="B39" s="35"/>
      <c r="C39" s="1157" t="s">
        <v>564</v>
      </c>
      <c r="D39" s="1157"/>
      <c r="E39" s="1158"/>
      <c r="F39" s="36">
        <v>0.02</v>
      </c>
      <c r="G39" s="37">
        <v>0.02</v>
      </c>
      <c r="H39" s="37">
        <v>0.03</v>
      </c>
      <c r="I39" s="37">
        <v>0.02</v>
      </c>
      <c r="J39" s="38">
        <v>0.02</v>
      </c>
      <c r="K39" s="22"/>
      <c r="L39" s="22"/>
      <c r="M39" s="22"/>
      <c r="N39" s="22"/>
      <c r="O39" s="22"/>
      <c r="P39" s="22"/>
    </row>
    <row r="40" spans="1:16" ht="39" customHeight="1" x14ac:dyDescent="0.15">
      <c r="A40" s="22"/>
      <c r="B40" s="35"/>
      <c r="C40" s="1157"/>
      <c r="D40" s="1157"/>
      <c r="E40" s="1158"/>
      <c r="F40" s="36"/>
      <c r="G40" s="37"/>
      <c r="H40" s="37"/>
      <c r="I40" s="37"/>
      <c r="J40" s="38"/>
      <c r="K40" s="22"/>
      <c r="L40" s="22"/>
      <c r="M40" s="22"/>
      <c r="N40" s="22"/>
      <c r="O40" s="22"/>
      <c r="P40" s="22"/>
    </row>
    <row r="41" spans="1:16" ht="39" customHeight="1" x14ac:dyDescent="0.15">
      <c r="A41" s="22"/>
      <c r="B41" s="35"/>
      <c r="C41" s="1157"/>
      <c r="D41" s="1157"/>
      <c r="E41" s="1158"/>
      <c r="F41" s="36"/>
      <c r="G41" s="37"/>
      <c r="H41" s="37"/>
      <c r="I41" s="37"/>
      <c r="J41" s="38"/>
      <c r="K41" s="22"/>
      <c r="L41" s="22"/>
      <c r="M41" s="22"/>
      <c r="N41" s="22"/>
      <c r="O41" s="22"/>
      <c r="P41" s="22"/>
    </row>
    <row r="42" spans="1:16" ht="39" customHeight="1" x14ac:dyDescent="0.15">
      <c r="A42" s="22"/>
      <c r="B42" s="39"/>
      <c r="C42" s="1157" t="s">
        <v>565</v>
      </c>
      <c r="D42" s="1157"/>
      <c r="E42" s="1158"/>
      <c r="F42" s="36" t="s">
        <v>523</v>
      </c>
      <c r="G42" s="37" t="s">
        <v>523</v>
      </c>
      <c r="H42" s="37" t="s">
        <v>523</v>
      </c>
      <c r="I42" s="37" t="s">
        <v>523</v>
      </c>
      <c r="J42" s="38" t="s">
        <v>523</v>
      </c>
      <c r="K42" s="22"/>
      <c r="L42" s="22"/>
      <c r="M42" s="22"/>
      <c r="N42" s="22"/>
      <c r="O42" s="22"/>
      <c r="P42" s="22"/>
    </row>
    <row r="43" spans="1:16" ht="39" customHeight="1" thickBot="1" x14ac:dyDescent="0.2">
      <c r="A43" s="22"/>
      <c r="B43" s="40"/>
      <c r="C43" s="1159" t="s">
        <v>566</v>
      </c>
      <c r="D43" s="1159"/>
      <c r="E43" s="1160"/>
      <c r="F43" s="41">
        <v>0</v>
      </c>
      <c r="G43" s="42" t="s">
        <v>523</v>
      </c>
      <c r="H43" s="42" t="s">
        <v>523</v>
      </c>
      <c r="I43" s="42" t="s">
        <v>523</v>
      </c>
      <c r="J43" s="43" t="s">
        <v>523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mgkkN+5kZkqkx/pxskPZRKjwNTfLb58jV+AbNO642WKbT5nKR6pxhNUlxMWHVHGwclxt3WPruuE/WDagqN9dg==" saltValue="+cHLM4c08umBs4CUf6hK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5" zoomScaleSheetLayoutView="55" workbookViewId="0">
      <selection activeCell="Q56" sqref="Q5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63" t="s">
        <v>11</v>
      </c>
      <c r="C45" s="1164"/>
      <c r="D45" s="56"/>
      <c r="E45" s="1169" t="s">
        <v>12</v>
      </c>
      <c r="F45" s="1169"/>
      <c r="G45" s="1169"/>
      <c r="H45" s="1169"/>
      <c r="I45" s="1169"/>
      <c r="J45" s="1170"/>
      <c r="K45" s="57">
        <v>1629</v>
      </c>
      <c r="L45" s="58">
        <v>1837</v>
      </c>
      <c r="M45" s="58">
        <v>1757</v>
      </c>
      <c r="N45" s="58">
        <v>1793</v>
      </c>
      <c r="O45" s="59">
        <v>1887</v>
      </c>
      <c r="P45" s="46"/>
      <c r="Q45" s="46"/>
      <c r="R45" s="46"/>
      <c r="S45" s="46"/>
      <c r="T45" s="46"/>
      <c r="U45" s="46"/>
    </row>
    <row r="46" spans="1:21" ht="30.75" customHeight="1" x14ac:dyDescent="0.15">
      <c r="A46" s="46"/>
      <c r="B46" s="1165"/>
      <c r="C46" s="1166"/>
      <c r="D46" s="60"/>
      <c r="E46" s="1171" t="s">
        <v>13</v>
      </c>
      <c r="F46" s="1171"/>
      <c r="G46" s="1171"/>
      <c r="H46" s="1171"/>
      <c r="I46" s="1171"/>
      <c r="J46" s="1172"/>
      <c r="K46" s="61" t="s">
        <v>523</v>
      </c>
      <c r="L46" s="62" t="s">
        <v>523</v>
      </c>
      <c r="M46" s="62" t="s">
        <v>523</v>
      </c>
      <c r="N46" s="62" t="s">
        <v>523</v>
      </c>
      <c r="O46" s="63" t="s">
        <v>523</v>
      </c>
      <c r="P46" s="46"/>
      <c r="Q46" s="46"/>
      <c r="R46" s="46"/>
      <c r="S46" s="46"/>
      <c r="T46" s="46"/>
      <c r="U46" s="46"/>
    </row>
    <row r="47" spans="1:21" ht="30.75" customHeight="1" x14ac:dyDescent="0.15">
      <c r="A47" s="46"/>
      <c r="B47" s="1165"/>
      <c r="C47" s="1166"/>
      <c r="D47" s="60"/>
      <c r="E47" s="1171" t="s">
        <v>14</v>
      </c>
      <c r="F47" s="1171"/>
      <c r="G47" s="1171"/>
      <c r="H47" s="1171"/>
      <c r="I47" s="1171"/>
      <c r="J47" s="1172"/>
      <c r="K47" s="61" t="s">
        <v>523</v>
      </c>
      <c r="L47" s="62" t="s">
        <v>523</v>
      </c>
      <c r="M47" s="62" t="s">
        <v>523</v>
      </c>
      <c r="N47" s="62" t="s">
        <v>523</v>
      </c>
      <c r="O47" s="63" t="s">
        <v>523</v>
      </c>
      <c r="P47" s="46"/>
      <c r="Q47" s="46"/>
      <c r="R47" s="46"/>
      <c r="S47" s="46"/>
      <c r="T47" s="46"/>
      <c r="U47" s="46"/>
    </row>
    <row r="48" spans="1:21" ht="30.75" customHeight="1" x14ac:dyDescent="0.15">
      <c r="A48" s="46"/>
      <c r="B48" s="1165"/>
      <c r="C48" s="1166"/>
      <c r="D48" s="60"/>
      <c r="E48" s="1171" t="s">
        <v>15</v>
      </c>
      <c r="F48" s="1171"/>
      <c r="G48" s="1171"/>
      <c r="H48" s="1171"/>
      <c r="I48" s="1171"/>
      <c r="J48" s="1172"/>
      <c r="K48" s="61">
        <v>60</v>
      </c>
      <c r="L48" s="62">
        <v>63</v>
      </c>
      <c r="M48" s="62">
        <v>124</v>
      </c>
      <c r="N48" s="62">
        <v>74</v>
      </c>
      <c r="O48" s="63">
        <v>126</v>
      </c>
      <c r="P48" s="46"/>
      <c r="Q48" s="46"/>
      <c r="R48" s="46"/>
      <c r="S48" s="46"/>
      <c r="T48" s="46"/>
      <c r="U48" s="46"/>
    </row>
    <row r="49" spans="1:21" ht="30.75" customHeight="1" x14ac:dyDescent="0.15">
      <c r="A49" s="46"/>
      <c r="B49" s="1165"/>
      <c r="C49" s="1166"/>
      <c r="D49" s="60"/>
      <c r="E49" s="1171" t="s">
        <v>16</v>
      </c>
      <c r="F49" s="1171"/>
      <c r="G49" s="1171"/>
      <c r="H49" s="1171"/>
      <c r="I49" s="1171"/>
      <c r="J49" s="1172"/>
      <c r="K49" s="61">
        <v>72</v>
      </c>
      <c r="L49" s="62">
        <v>103</v>
      </c>
      <c r="M49" s="62">
        <v>141</v>
      </c>
      <c r="N49" s="62">
        <v>160</v>
      </c>
      <c r="O49" s="63">
        <v>160</v>
      </c>
      <c r="P49" s="46"/>
      <c r="Q49" s="46"/>
      <c r="R49" s="46"/>
      <c r="S49" s="46"/>
      <c r="T49" s="46"/>
      <c r="U49" s="46"/>
    </row>
    <row r="50" spans="1:21" ht="30.75" customHeight="1" x14ac:dyDescent="0.15">
      <c r="A50" s="46"/>
      <c r="B50" s="1165"/>
      <c r="C50" s="1166"/>
      <c r="D50" s="60"/>
      <c r="E50" s="1171" t="s">
        <v>17</v>
      </c>
      <c r="F50" s="1171"/>
      <c r="G50" s="1171"/>
      <c r="H50" s="1171"/>
      <c r="I50" s="1171"/>
      <c r="J50" s="1172"/>
      <c r="K50" s="61">
        <v>152</v>
      </c>
      <c r="L50" s="62">
        <v>152</v>
      </c>
      <c r="M50" s="62">
        <v>108</v>
      </c>
      <c r="N50" s="62">
        <v>108</v>
      </c>
      <c r="O50" s="63">
        <v>108</v>
      </c>
      <c r="P50" s="46"/>
      <c r="Q50" s="46"/>
      <c r="R50" s="46"/>
      <c r="S50" s="46"/>
      <c r="T50" s="46"/>
      <c r="U50" s="46"/>
    </row>
    <row r="51" spans="1:21" ht="30.75" customHeight="1" x14ac:dyDescent="0.15">
      <c r="A51" s="46"/>
      <c r="B51" s="1167"/>
      <c r="C51" s="1168"/>
      <c r="D51" s="64"/>
      <c r="E51" s="1171" t="s">
        <v>18</v>
      </c>
      <c r="F51" s="1171"/>
      <c r="G51" s="1171"/>
      <c r="H51" s="1171"/>
      <c r="I51" s="1171"/>
      <c r="J51" s="1172"/>
      <c r="K51" s="61" t="s">
        <v>523</v>
      </c>
      <c r="L51" s="62" t="s">
        <v>523</v>
      </c>
      <c r="M51" s="62" t="s">
        <v>523</v>
      </c>
      <c r="N51" s="62" t="s">
        <v>523</v>
      </c>
      <c r="O51" s="63" t="s">
        <v>523</v>
      </c>
      <c r="P51" s="46"/>
      <c r="Q51" s="46"/>
      <c r="R51" s="46"/>
      <c r="S51" s="46"/>
      <c r="T51" s="46"/>
      <c r="U51" s="46"/>
    </row>
    <row r="52" spans="1:21" ht="30.75" customHeight="1" x14ac:dyDescent="0.15">
      <c r="A52" s="46"/>
      <c r="B52" s="1173" t="s">
        <v>19</v>
      </c>
      <c r="C52" s="1174"/>
      <c r="D52" s="64"/>
      <c r="E52" s="1171" t="s">
        <v>20</v>
      </c>
      <c r="F52" s="1171"/>
      <c r="G52" s="1171"/>
      <c r="H52" s="1171"/>
      <c r="I52" s="1171"/>
      <c r="J52" s="1172"/>
      <c r="K52" s="61">
        <v>1734</v>
      </c>
      <c r="L52" s="62">
        <v>1734</v>
      </c>
      <c r="M52" s="62">
        <v>1592</v>
      </c>
      <c r="N52" s="62">
        <v>1618</v>
      </c>
      <c r="O52" s="63">
        <v>1729</v>
      </c>
      <c r="P52" s="46"/>
      <c r="Q52" s="46"/>
      <c r="R52" s="46"/>
      <c r="S52" s="46"/>
      <c r="T52" s="46"/>
      <c r="U52" s="46"/>
    </row>
    <row r="53" spans="1:21" ht="30.75" customHeight="1" thickBot="1" x14ac:dyDescent="0.2">
      <c r="A53" s="46"/>
      <c r="B53" s="1175" t="s">
        <v>21</v>
      </c>
      <c r="C53" s="1176"/>
      <c r="D53" s="65"/>
      <c r="E53" s="1177" t="s">
        <v>22</v>
      </c>
      <c r="F53" s="1177"/>
      <c r="G53" s="1177"/>
      <c r="H53" s="1177"/>
      <c r="I53" s="1177"/>
      <c r="J53" s="1178"/>
      <c r="K53" s="66">
        <v>179</v>
      </c>
      <c r="L53" s="67">
        <v>421</v>
      </c>
      <c r="M53" s="67">
        <v>538</v>
      </c>
      <c r="N53" s="67">
        <v>517</v>
      </c>
      <c r="O53" s="68">
        <v>552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567</v>
      </c>
      <c r="P56" s="46"/>
      <c r="Q56" s="46"/>
      <c r="R56" s="46"/>
      <c r="S56" s="46"/>
      <c r="T56" s="46"/>
      <c r="U56" s="46"/>
    </row>
    <row r="57" spans="1:21" ht="31.5" customHeight="1" thickBot="1" x14ac:dyDescent="0.2">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x14ac:dyDescent="0.15">
      <c r="B58" s="1179" t="s">
        <v>26</v>
      </c>
      <c r="C58" s="1180"/>
      <c r="D58" s="1185" t="s">
        <v>27</v>
      </c>
      <c r="E58" s="1186"/>
      <c r="F58" s="1186"/>
      <c r="G58" s="1186"/>
      <c r="H58" s="1186"/>
      <c r="I58" s="1186"/>
      <c r="J58" s="1187"/>
      <c r="K58" s="81" t="s">
        <v>523</v>
      </c>
      <c r="L58" s="82" t="s">
        <v>523</v>
      </c>
      <c r="M58" s="82" t="s">
        <v>523</v>
      </c>
      <c r="N58" s="82" t="s">
        <v>523</v>
      </c>
      <c r="O58" s="83" t="s">
        <v>523</v>
      </c>
    </row>
    <row r="59" spans="1:21" ht="31.5" customHeight="1" x14ac:dyDescent="0.15">
      <c r="B59" s="1181"/>
      <c r="C59" s="1182"/>
      <c r="D59" s="1188" t="s">
        <v>28</v>
      </c>
      <c r="E59" s="1189"/>
      <c r="F59" s="1189"/>
      <c r="G59" s="1189"/>
      <c r="H59" s="1189"/>
      <c r="I59" s="1189"/>
      <c r="J59" s="1190"/>
      <c r="K59" s="84" t="s">
        <v>523</v>
      </c>
      <c r="L59" s="85" t="s">
        <v>523</v>
      </c>
      <c r="M59" s="85" t="s">
        <v>523</v>
      </c>
      <c r="N59" s="85" t="s">
        <v>523</v>
      </c>
      <c r="O59" s="86" t="s">
        <v>523</v>
      </c>
    </row>
    <row r="60" spans="1:21" ht="31.5" customHeight="1" thickBot="1" x14ac:dyDescent="0.2">
      <c r="B60" s="1183"/>
      <c r="C60" s="1184"/>
      <c r="D60" s="1191" t="s">
        <v>29</v>
      </c>
      <c r="E60" s="1192"/>
      <c r="F60" s="1192"/>
      <c r="G60" s="1192"/>
      <c r="H60" s="1192"/>
      <c r="I60" s="1192"/>
      <c r="J60" s="1193"/>
      <c r="K60" s="87" t="s">
        <v>523</v>
      </c>
      <c r="L60" s="88" t="s">
        <v>523</v>
      </c>
      <c r="M60" s="88" t="s">
        <v>523</v>
      </c>
      <c r="N60" s="88" t="s">
        <v>523</v>
      </c>
      <c r="O60" s="89" t="s">
        <v>523</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Bh3ADCJ0pAvw/R84JzEdaVt0nGHD6uoXMIo5/EFgVWYzdatpDh88BWUVsc4rHrXOOHlJhKq1zbWik+EGwj86g==" saltValue="u5i7D2xb5y22VNVEpPk8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22"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550</v>
      </c>
      <c r="J40" s="101" t="s">
        <v>551</v>
      </c>
      <c r="K40" s="101" t="s">
        <v>552</v>
      </c>
      <c r="L40" s="101" t="s">
        <v>553</v>
      </c>
      <c r="M40" s="102" t="s">
        <v>554</v>
      </c>
    </row>
    <row r="41" spans="2:13" ht="27.75" customHeight="1" x14ac:dyDescent="0.15">
      <c r="B41" s="1194" t="s">
        <v>32</v>
      </c>
      <c r="C41" s="1195"/>
      <c r="D41" s="103"/>
      <c r="E41" s="1200" t="s">
        <v>33</v>
      </c>
      <c r="F41" s="1200"/>
      <c r="G41" s="1200"/>
      <c r="H41" s="1201"/>
      <c r="I41" s="342">
        <v>21713</v>
      </c>
      <c r="J41" s="343">
        <v>21517</v>
      </c>
      <c r="K41" s="343">
        <v>21356</v>
      </c>
      <c r="L41" s="343">
        <v>21487</v>
      </c>
      <c r="M41" s="344">
        <v>20906</v>
      </c>
    </row>
    <row r="42" spans="2:13" ht="27.75" customHeight="1" x14ac:dyDescent="0.15">
      <c r="B42" s="1196"/>
      <c r="C42" s="1197"/>
      <c r="D42" s="104"/>
      <c r="E42" s="1202" t="s">
        <v>34</v>
      </c>
      <c r="F42" s="1202"/>
      <c r="G42" s="1202"/>
      <c r="H42" s="1203"/>
      <c r="I42" s="345">
        <v>1897</v>
      </c>
      <c r="J42" s="346">
        <v>2552</v>
      </c>
      <c r="K42" s="346">
        <v>3047</v>
      </c>
      <c r="L42" s="346">
        <v>2348</v>
      </c>
      <c r="M42" s="347">
        <v>2850</v>
      </c>
    </row>
    <row r="43" spans="2:13" ht="27.75" customHeight="1" x14ac:dyDescent="0.15">
      <c r="B43" s="1196"/>
      <c r="C43" s="1197"/>
      <c r="D43" s="104"/>
      <c r="E43" s="1202" t="s">
        <v>35</v>
      </c>
      <c r="F43" s="1202"/>
      <c r="G43" s="1202"/>
      <c r="H43" s="1203"/>
      <c r="I43" s="345">
        <v>921</v>
      </c>
      <c r="J43" s="346">
        <v>841</v>
      </c>
      <c r="K43" s="346">
        <v>869</v>
      </c>
      <c r="L43" s="346">
        <v>857</v>
      </c>
      <c r="M43" s="347">
        <v>1051</v>
      </c>
    </row>
    <row r="44" spans="2:13" ht="27.75" customHeight="1" x14ac:dyDescent="0.15">
      <c r="B44" s="1196"/>
      <c r="C44" s="1197"/>
      <c r="D44" s="104"/>
      <c r="E44" s="1202" t="s">
        <v>36</v>
      </c>
      <c r="F44" s="1202"/>
      <c r="G44" s="1202"/>
      <c r="H44" s="1203"/>
      <c r="I44" s="345">
        <v>1402</v>
      </c>
      <c r="J44" s="346">
        <v>1413</v>
      </c>
      <c r="K44" s="346">
        <v>1308</v>
      </c>
      <c r="L44" s="346">
        <v>1256</v>
      </c>
      <c r="M44" s="347">
        <v>1264</v>
      </c>
    </row>
    <row r="45" spans="2:13" ht="27.75" customHeight="1" x14ac:dyDescent="0.15">
      <c r="B45" s="1196"/>
      <c r="C45" s="1197"/>
      <c r="D45" s="104"/>
      <c r="E45" s="1202" t="s">
        <v>37</v>
      </c>
      <c r="F45" s="1202"/>
      <c r="G45" s="1202"/>
      <c r="H45" s="1203"/>
      <c r="I45" s="345">
        <v>457</v>
      </c>
      <c r="J45" s="346">
        <v>623</v>
      </c>
      <c r="K45" s="346">
        <v>884</v>
      </c>
      <c r="L45" s="346">
        <v>1013</v>
      </c>
      <c r="M45" s="347">
        <v>1259</v>
      </c>
    </row>
    <row r="46" spans="2:13" ht="27.75" customHeight="1" x14ac:dyDescent="0.15">
      <c r="B46" s="1196"/>
      <c r="C46" s="1197"/>
      <c r="D46" s="105"/>
      <c r="E46" s="1202" t="s">
        <v>38</v>
      </c>
      <c r="F46" s="1202"/>
      <c r="G46" s="1202"/>
      <c r="H46" s="1203"/>
      <c r="I46" s="345">
        <v>545</v>
      </c>
      <c r="J46" s="346">
        <v>549</v>
      </c>
      <c r="K46" s="346">
        <v>269</v>
      </c>
      <c r="L46" s="346" t="s">
        <v>523</v>
      </c>
      <c r="M46" s="347" t="s">
        <v>523</v>
      </c>
    </row>
    <row r="47" spans="2:13" ht="27.75" customHeight="1" x14ac:dyDescent="0.15">
      <c r="B47" s="1196"/>
      <c r="C47" s="1197"/>
      <c r="D47" s="106"/>
      <c r="E47" s="1204" t="s">
        <v>39</v>
      </c>
      <c r="F47" s="1205"/>
      <c r="G47" s="1205"/>
      <c r="H47" s="1206"/>
      <c r="I47" s="345" t="s">
        <v>523</v>
      </c>
      <c r="J47" s="346" t="s">
        <v>523</v>
      </c>
      <c r="K47" s="346" t="s">
        <v>523</v>
      </c>
      <c r="L47" s="346" t="s">
        <v>523</v>
      </c>
      <c r="M47" s="347" t="s">
        <v>523</v>
      </c>
    </row>
    <row r="48" spans="2:13" ht="27.75" customHeight="1" x14ac:dyDescent="0.15">
      <c r="B48" s="1196"/>
      <c r="C48" s="1197"/>
      <c r="D48" s="104"/>
      <c r="E48" s="1202" t="s">
        <v>40</v>
      </c>
      <c r="F48" s="1202"/>
      <c r="G48" s="1202"/>
      <c r="H48" s="1203"/>
      <c r="I48" s="345" t="s">
        <v>523</v>
      </c>
      <c r="J48" s="346" t="s">
        <v>523</v>
      </c>
      <c r="K48" s="346" t="s">
        <v>523</v>
      </c>
      <c r="L48" s="346" t="s">
        <v>523</v>
      </c>
      <c r="M48" s="347" t="s">
        <v>523</v>
      </c>
    </row>
    <row r="49" spans="2:13" ht="27.75" customHeight="1" x14ac:dyDescent="0.15">
      <c r="B49" s="1198"/>
      <c r="C49" s="1199"/>
      <c r="D49" s="104"/>
      <c r="E49" s="1202" t="s">
        <v>41</v>
      </c>
      <c r="F49" s="1202"/>
      <c r="G49" s="1202"/>
      <c r="H49" s="1203"/>
      <c r="I49" s="345" t="s">
        <v>523</v>
      </c>
      <c r="J49" s="346" t="s">
        <v>523</v>
      </c>
      <c r="K49" s="346" t="s">
        <v>523</v>
      </c>
      <c r="L49" s="346" t="s">
        <v>523</v>
      </c>
      <c r="M49" s="347" t="s">
        <v>523</v>
      </c>
    </row>
    <row r="50" spans="2:13" ht="27.75" customHeight="1" x14ac:dyDescent="0.15">
      <c r="B50" s="1207" t="s">
        <v>42</v>
      </c>
      <c r="C50" s="1208"/>
      <c r="D50" s="107"/>
      <c r="E50" s="1202" t="s">
        <v>43</v>
      </c>
      <c r="F50" s="1202"/>
      <c r="G50" s="1202"/>
      <c r="H50" s="1203"/>
      <c r="I50" s="345">
        <v>5438</v>
      </c>
      <c r="J50" s="346">
        <v>5087</v>
      </c>
      <c r="K50" s="346">
        <v>4864</v>
      </c>
      <c r="L50" s="346">
        <v>5281</v>
      </c>
      <c r="M50" s="347">
        <v>5297</v>
      </c>
    </row>
    <row r="51" spans="2:13" ht="27.75" customHeight="1" x14ac:dyDescent="0.15">
      <c r="B51" s="1196"/>
      <c r="C51" s="1197"/>
      <c r="D51" s="104"/>
      <c r="E51" s="1202" t="s">
        <v>44</v>
      </c>
      <c r="F51" s="1202"/>
      <c r="G51" s="1202"/>
      <c r="H51" s="1203"/>
      <c r="I51" s="345">
        <v>3349</v>
      </c>
      <c r="J51" s="346">
        <v>2836</v>
      </c>
      <c r="K51" s="346">
        <v>2949</v>
      </c>
      <c r="L51" s="346">
        <v>4031</v>
      </c>
      <c r="M51" s="347">
        <v>4043</v>
      </c>
    </row>
    <row r="52" spans="2:13" ht="27.75" customHeight="1" x14ac:dyDescent="0.15">
      <c r="B52" s="1198"/>
      <c r="C52" s="1199"/>
      <c r="D52" s="104"/>
      <c r="E52" s="1202" t="s">
        <v>45</v>
      </c>
      <c r="F52" s="1202"/>
      <c r="G52" s="1202"/>
      <c r="H52" s="1203"/>
      <c r="I52" s="345">
        <v>13927</v>
      </c>
      <c r="J52" s="346">
        <v>13943</v>
      </c>
      <c r="K52" s="346">
        <v>13605</v>
      </c>
      <c r="L52" s="346">
        <v>13752</v>
      </c>
      <c r="M52" s="347">
        <v>13065</v>
      </c>
    </row>
    <row r="53" spans="2:13" ht="27.75" customHeight="1" thickBot="1" x14ac:dyDescent="0.2">
      <c r="B53" s="1209" t="s">
        <v>46</v>
      </c>
      <c r="C53" s="1210"/>
      <c r="D53" s="108"/>
      <c r="E53" s="1211" t="s">
        <v>47</v>
      </c>
      <c r="F53" s="1211"/>
      <c r="G53" s="1211"/>
      <c r="H53" s="1212"/>
      <c r="I53" s="348">
        <v>4219</v>
      </c>
      <c r="J53" s="349">
        <v>5627</v>
      </c>
      <c r="K53" s="349">
        <v>6314</v>
      </c>
      <c r="L53" s="349">
        <v>3898</v>
      </c>
      <c r="M53" s="350">
        <v>4926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KOShD6WJNICxYC99DQvr87kw4OBcuk7h/KXnBmMwUtBXKEMrZAH5tarNvixNL54lEDe/Cz1NsIAirpcWyUy6Mg==" saltValue="PD7CboIjeKdgNfSGQwot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20" sqref="G2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552</v>
      </c>
      <c r="G54" s="117" t="s">
        <v>553</v>
      </c>
      <c r="H54" s="118" t="s">
        <v>554</v>
      </c>
    </row>
    <row r="55" spans="2:8" ht="52.5" customHeight="1" x14ac:dyDescent="0.15">
      <c r="B55" s="119"/>
      <c r="C55" s="1221" t="s">
        <v>50</v>
      </c>
      <c r="D55" s="1221"/>
      <c r="E55" s="1222"/>
      <c r="F55" s="120">
        <v>2193</v>
      </c>
      <c r="G55" s="120">
        <v>2137</v>
      </c>
      <c r="H55" s="121">
        <v>2072</v>
      </c>
    </row>
    <row r="56" spans="2:8" ht="52.5" customHeight="1" x14ac:dyDescent="0.15">
      <c r="B56" s="122"/>
      <c r="C56" s="1223" t="s">
        <v>51</v>
      </c>
      <c r="D56" s="1223"/>
      <c r="E56" s="1224"/>
      <c r="F56" s="123">
        <v>1</v>
      </c>
      <c r="G56" s="123">
        <v>301</v>
      </c>
      <c r="H56" s="124">
        <v>286</v>
      </c>
    </row>
    <row r="57" spans="2:8" ht="53.25" customHeight="1" x14ac:dyDescent="0.15">
      <c r="B57" s="122"/>
      <c r="C57" s="1225" t="s">
        <v>52</v>
      </c>
      <c r="D57" s="1225"/>
      <c r="E57" s="1226"/>
      <c r="F57" s="125">
        <v>1477</v>
      </c>
      <c r="G57" s="125">
        <v>1531</v>
      </c>
      <c r="H57" s="126">
        <v>1543</v>
      </c>
    </row>
    <row r="58" spans="2:8" ht="45.75" customHeight="1" x14ac:dyDescent="0.15">
      <c r="B58" s="127"/>
      <c r="C58" s="1213" t="s">
        <v>590</v>
      </c>
      <c r="D58" s="1214"/>
      <c r="E58" s="1215"/>
      <c r="F58" s="128">
        <v>657</v>
      </c>
      <c r="G58" s="128">
        <v>657</v>
      </c>
      <c r="H58" s="129">
        <v>707</v>
      </c>
    </row>
    <row r="59" spans="2:8" ht="45.75" customHeight="1" x14ac:dyDescent="0.15">
      <c r="B59" s="127"/>
      <c r="C59" s="1213" t="s">
        <v>591</v>
      </c>
      <c r="D59" s="1214"/>
      <c r="E59" s="1215"/>
      <c r="F59" s="128">
        <v>636</v>
      </c>
      <c r="G59" s="128">
        <v>691</v>
      </c>
      <c r="H59" s="129">
        <v>671</v>
      </c>
    </row>
    <row r="60" spans="2:8" ht="45.75" customHeight="1" x14ac:dyDescent="0.15">
      <c r="B60" s="127"/>
      <c r="C60" s="1213" t="s">
        <v>592</v>
      </c>
      <c r="D60" s="1214"/>
      <c r="E60" s="1215"/>
      <c r="F60" s="128">
        <v>182</v>
      </c>
      <c r="G60" s="128">
        <v>181</v>
      </c>
      <c r="H60" s="129">
        <v>156</v>
      </c>
    </row>
    <row r="61" spans="2:8" ht="45.75" customHeight="1" x14ac:dyDescent="0.15">
      <c r="B61" s="127"/>
      <c r="C61" s="1213" t="s">
        <v>593</v>
      </c>
      <c r="D61" s="1214"/>
      <c r="E61" s="1215"/>
      <c r="F61" s="128">
        <v>3</v>
      </c>
      <c r="G61" s="128">
        <v>3</v>
      </c>
      <c r="H61" s="129">
        <v>9</v>
      </c>
    </row>
    <row r="62" spans="2:8" ht="45.75" customHeight="1" thickBot="1" x14ac:dyDescent="0.2">
      <c r="B62" s="130"/>
      <c r="C62" s="1216" t="s">
        <v>573</v>
      </c>
      <c r="D62" s="1217"/>
      <c r="E62" s="1218"/>
      <c r="F62" s="131" t="s">
        <v>573</v>
      </c>
      <c r="G62" s="131" t="s">
        <v>573</v>
      </c>
      <c r="H62" s="132" t="s">
        <v>573</v>
      </c>
    </row>
    <row r="63" spans="2:8" ht="52.5" customHeight="1" thickBot="1" x14ac:dyDescent="0.2">
      <c r="B63" s="133"/>
      <c r="C63" s="1219" t="s">
        <v>53</v>
      </c>
      <c r="D63" s="1219"/>
      <c r="E63" s="1220"/>
      <c r="F63" s="134">
        <v>3671</v>
      </c>
      <c r="G63" s="134">
        <v>3970</v>
      </c>
      <c r="H63" s="135">
        <v>3901</v>
      </c>
    </row>
    <row r="64" spans="2:8" x14ac:dyDescent="0.15"/>
  </sheetData>
  <sheetProtection algorithmName="SHA-512" hashValue="NdMDJMBEGfpvm8rHKNr6ulmY9f7gEbztN0H03Rw7X1Iyj669CFs2S0FFa0nFWdmDJX5Q5qsBpdGwOcN4oxoZDw==" saltValue="sS7tRmbPD/+ivtezqJX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553FD-CAFC-42B2-99CB-A42169CE71A9}">
  <sheetPr>
    <pageSetUpPr fitToPage="1"/>
  </sheetPr>
  <dimension ref="A1:DE85"/>
  <sheetViews>
    <sheetView showGridLines="0" zoomScaleNormal="100" zoomScaleSheetLayoutView="55" workbookViewId="0">
      <selection activeCell="BZ18" sqref="BZ18"/>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600</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39" t="s">
        <v>603</v>
      </c>
      <c r="AO43" s="1240"/>
      <c r="AP43" s="1240"/>
      <c r="AQ43" s="1240"/>
      <c r="AR43" s="1240"/>
      <c r="AS43" s="1240"/>
      <c r="AT43" s="1240"/>
      <c r="AU43" s="1240"/>
      <c r="AV43" s="1240"/>
      <c r="AW43" s="1240"/>
      <c r="AX43" s="1240"/>
      <c r="AY43" s="1240"/>
      <c r="AZ43" s="1240"/>
      <c r="BA43" s="1240"/>
      <c r="BB43" s="1240"/>
      <c r="BC43" s="1240"/>
      <c r="BD43" s="1240"/>
      <c r="BE43" s="1240"/>
      <c r="BF43" s="1240"/>
      <c r="BG43" s="1240"/>
      <c r="BH43" s="1240"/>
      <c r="BI43" s="1240"/>
      <c r="BJ43" s="1240"/>
      <c r="BK43" s="1240"/>
      <c r="BL43" s="1240"/>
      <c r="BM43" s="1240"/>
      <c r="BN43" s="1240"/>
      <c r="BO43" s="1240"/>
      <c r="BP43" s="1240"/>
      <c r="BQ43" s="1240"/>
      <c r="BR43" s="1240"/>
      <c r="BS43" s="1240"/>
      <c r="BT43" s="1240"/>
      <c r="BU43" s="1240"/>
      <c r="BV43" s="1240"/>
      <c r="BW43" s="1240"/>
      <c r="BX43" s="1240"/>
      <c r="BY43" s="1240"/>
      <c r="BZ43" s="1240"/>
      <c r="CA43" s="1240"/>
      <c r="CB43" s="1240"/>
      <c r="CC43" s="1240"/>
      <c r="CD43" s="1240"/>
      <c r="CE43" s="1240"/>
      <c r="CF43" s="1240"/>
      <c r="CG43" s="1240"/>
      <c r="CH43" s="1240"/>
      <c r="CI43" s="1240"/>
      <c r="CJ43" s="1240"/>
      <c r="CK43" s="1240"/>
      <c r="CL43" s="1240"/>
      <c r="CM43" s="1240"/>
      <c r="CN43" s="1240"/>
      <c r="CO43" s="1240"/>
      <c r="CP43" s="1240"/>
      <c r="CQ43" s="1240"/>
      <c r="CR43" s="1240"/>
      <c r="CS43" s="1240"/>
      <c r="CT43" s="1240"/>
      <c r="CU43" s="1240"/>
      <c r="CV43" s="1240"/>
      <c r="CW43" s="1240"/>
      <c r="CX43" s="1240"/>
      <c r="CY43" s="1240"/>
      <c r="CZ43" s="1240"/>
      <c r="DA43" s="1240"/>
      <c r="DB43" s="1240"/>
      <c r="DC43" s="1241"/>
    </row>
    <row r="44" spans="2:109" ht="13.5" x14ac:dyDescent="0.15">
      <c r="B44" s="259"/>
      <c r="AN44" s="1242"/>
      <c r="AO44" s="1243"/>
      <c r="AP44" s="1243"/>
      <c r="AQ44" s="1243"/>
      <c r="AR44" s="1243"/>
      <c r="AS44" s="1243"/>
      <c r="AT44" s="1243"/>
      <c r="AU44" s="1243"/>
      <c r="AV44" s="1243"/>
      <c r="AW44" s="1243"/>
      <c r="AX44" s="1243"/>
      <c r="AY44" s="1243"/>
      <c r="AZ44" s="1243"/>
      <c r="BA44" s="1243"/>
      <c r="BB44" s="1243"/>
      <c r="BC44" s="1243"/>
      <c r="BD44" s="1243"/>
      <c r="BE44" s="1243"/>
      <c r="BF44" s="1243"/>
      <c r="BG44" s="1243"/>
      <c r="BH44" s="1243"/>
      <c r="BI44" s="1243"/>
      <c r="BJ44" s="1243"/>
      <c r="BK44" s="1243"/>
      <c r="BL44" s="1243"/>
      <c r="BM44" s="1243"/>
      <c r="BN44" s="1243"/>
      <c r="BO44" s="1243"/>
      <c r="BP44" s="1243"/>
      <c r="BQ44" s="1243"/>
      <c r="BR44" s="1243"/>
      <c r="BS44" s="1243"/>
      <c r="BT44" s="1243"/>
      <c r="BU44" s="1243"/>
      <c r="BV44" s="1243"/>
      <c r="BW44" s="1243"/>
      <c r="BX44" s="1243"/>
      <c r="BY44" s="1243"/>
      <c r="BZ44" s="1243"/>
      <c r="CA44" s="1243"/>
      <c r="CB44" s="1243"/>
      <c r="CC44" s="1243"/>
      <c r="CD44" s="1243"/>
      <c r="CE44" s="1243"/>
      <c r="CF44" s="1243"/>
      <c r="CG44" s="1243"/>
      <c r="CH44" s="1243"/>
      <c r="CI44" s="1243"/>
      <c r="CJ44" s="1243"/>
      <c r="CK44" s="1243"/>
      <c r="CL44" s="1243"/>
      <c r="CM44" s="1243"/>
      <c r="CN44" s="1243"/>
      <c r="CO44" s="1243"/>
      <c r="CP44" s="1243"/>
      <c r="CQ44" s="1243"/>
      <c r="CR44" s="1243"/>
      <c r="CS44" s="1243"/>
      <c r="CT44" s="1243"/>
      <c r="CU44" s="1243"/>
      <c r="CV44" s="1243"/>
      <c r="CW44" s="1243"/>
      <c r="CX44" s="1243"/>
      <c r="CY44" s="1243"/>
      <c r="CZ44" s="1243"/>
      <c r="DA44" s="1243"/>
      <c r="DB44" s="1243"/>
      <c r="DC44" s="1244"/>
    </row>
    <row r="45" spans="2:109" ht="13.5" x14ac:dyDescent="0.15">
      <c r="B45" s="259"/>
      <c r="AN45" s="1242"/>
      <c r="AO45" s="1243"/>
      <c r="AP45" s="1243"/>
      <c r="AQ45" s="1243"/>
      <c r="AR45" s="1243"/>
      <c r="AS45" s="1243"/>
      <c r="AT45" s="1243"/>
      <c r="AU45" s="1243"/>
      <c r="AV45" s="1243"/>
      <c r="AW45" s="1243"/>
      <c r="AX45" s="1243"/>
      <c r="AY45" s="1243"/>
      <c r="AZ45" s="1243"/>
      <c r="BA45" s="1243"/>
      <c r="BB45" s="1243"/>
      <c r="BC45" s="1243"/>
      <c r="BD45" s="1243"/>
      <c r="BE45" s="1243"/>
      <c r="BF45" s="1243"/>
      <c r="BG45" s="1243"/>
      <c r="BH45" s="1243"/>
      <c r="BI45" s="1243"/>
      <c r="BJ45" s="1243"/>
      <c r="BK45" s="1243"/>
      <c r="BL45" s="1243"/>
      <c r="BM45" s="1243"/>
      <c r="BN45" s="1243"/>
      <c r="BO45" s="1243"/>
      <c r="BP45" s="1243"/>
      <c r="BQ45" s="1243"/>
      <c r="BR45" s="1243"/>
      <c r="BS45" s="1243"/>
      <c r="BT45" s="1243"/>
      <c r="BU45" s="1243"/>
      <c r="BV45" s="1243"/>
      <c r="BW45" s="1243"/>
      <c r="BX45" s="1243"/>
      <c r="BY45" s="1243"/>
      <c r="BZ45" s="1243"/>
      <c r="CA45" s="1243"/>
      <c r="CB45" s="1243"/>
      <c r="CC45" s="1243"/>
      <c r="CD45" s="1243"/>
      <c r="CE45" s="1243"/>
      <c r="CF45" s="1243"/>
      <c r="CG45" s="1243"/>
      <c r="CH45" s="1243"/>
      <c r="CI45" s="1243"/>
      <c r="CJ45" s="1243"/>
      <c r="CK45" s="1243"/>
      <c r="CL45" s="1243"/>
      <c r="CM45" s="1243"/>
      <c r="CN45" s="1243"/>
      <c r="CO45" s="1243"/>
      <c r="CP45" s="1243"/>
      <c r="CQ45" s="1243"/>
      <c r="CR45" s="1243"/>
      <c r="CS45" s="1243"/>
      <c r="CT45" s="1243"/>
      <c r="CU45" s="1243"/>
      <c r="CV45" s="1243"/>
      <c r="CW45" s="1243"/>
      <c r="CX45" s="1243"/>
      <c r="CY45" s="1243"/>
      <c r="CZ45" s="1243"/>
      <c r="DA45" s="1243"/>
      <c r="DB45" s="1243"/>
      <c r="DC45" s="1244"/>
    </row>
    <row r="46" spans="2:109" ht="13.5" x14ac:dyDescent="0.15">
      <c r="B46" s="259"/>
      <c r="AN46" s="1242"/>
      <c r="AO46" s="1243"/>
      <c r="AP46" s="1243"/>
      <c r="AQ46" s="1243"/>
      <c r="AR46" s="1243"/>
      <c r="AS46" s="1243"/>
      <c r="AT46" s="1243"/>
      <c r="AU46" s="1243"/>
      <c r="AV46" s="1243"/>
      <c r="AW46" s="1243"/>
      <c r="AX46" s="1243"/>
      <c r="AY46" s="1243"/>
      <c r="AZ46" s="1243"/>
      <c r="BA46" s="1243"/>
      <c r="BB46" s="1243"/>
      <c r="BC46" s="1243"/>
      <c r="BD46" s="1243"/>
      <c r="BE46" s="1243"/>
      <c r="BF46" s="1243"/>
      <c r="BG46" s="1243"/>
      <c r="BH46" s="1243"/>
      <c r="BI46" s="1243"/>
      <c r="BJ46" s="1243"/>
      <c r="BK46" s="1243"/>
      <c r="BL46" s="1243"/>
      <c r="BM46" s="1243"/>
      <c r="BN46" s="1243"/>
      <c r="BO46" s="1243"/>
      <c r="BP46" s="1243"/>
      <c r="BQ46" s="1243"/>
      <c r="BR46" s="1243"/>
      <c r="BS46" s="1243"/>
      <c r="BT46" s="1243"/>
      <c r="BU46" s="1243"/>
      <c r="BV46" s="1243"/>
      <c r="BW46" s="1243"/>
      <c r="BX46" s="1243"/>
      <c r="BY46" s="1243"/>
      <c r="BZ46" s="1243"/>
      <c r="CA46" s="1243"/>
      <c r="CB46" s="1243"/>
      <c r="CC46" s="1243"/>
      <c r="CD46" s="1243"/>
      <c r="CE46" s="1243"/>
      <c r="CF46" s="1243"/>
      <c r="CG46" s="1243"/>
      <c r="CH46" s="1243"/>
      <c r="CI46" s="1243"/>
      <c r="CJ46" s="1243"/>
      <c r="CK46" s="1243"/>
      <c r="CL46" s="1243"/>
      <c r="CM46" s="1243"/>
      <c r="CN46" s="1243"/>
      <c r="CO46" s="1243"/>
      <c r="CP46" s="1243"/>
      <c r="CQ46" s="1243"/>
      <c r="CR46" s="1243"/>
      <c r="CS46" s="1243"/>
      <c r="CT46" s="1243"/>
      <c r="CU46" s="1243"/>
      <c r="CV46" s="1243"/>
      <c r="CW46" s="1243"/>
      <c r="CX46" s="1243"/>
      <c r="CY46" s="1243"/>
      <c r="CZ46" s="1243"/>
      <c r="DA46" s="1243"/>
      <c r="DB46" s="1243"/>
      <c r="DC46" s="1244"/>
    </row>
    <row r="47" spans="2:109" ht="13.5" x14ac:dyDescent="0.15">
      <c r="B47" s="259"/>
      <c r="AN47" s="1245"/>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7"/>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598</v>
      </c>
    </row>
    <row r="50" spans="1:109" ht="13.5" x14ac:dyDescent="0.15">
      <c r="B50" s="259"/>
      <c r="G50" s="1233"/>
      <c r="H50" s="1233"/>
      <c r="I50" s="1233"/>
      <c r="J50" s="1233"/>
      <c r="K50" s="354"/>
      <c r="L50" s="354"/>
      <c r="M50" s="353"/>
      <c r="N50" s="353"/>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29" t="s">
        <v>550</v>
      </c>
      <c r="BQ50" s="1229"/>
      <c r="BR50" s="1229"/>
      <c r="BS50" s="1229"/>
      <c r="BT50" s="1229"/>
      <c r="BU50" s="1229"/>
      <c r="BV50" s="1229"/>
      <c r="BW50" s="1229"/>
      <c r="BX50" s="1229" t="s">
        <v>551</v>
      </c>
      <c r="BY50" s="1229"/>
      <c r="BZ50" s="1229"/>
      <c r="CA50" s="1229"/>
      <c r="CB50" s="1229"/>
      <c r="CC50" s="1229"/>
      <c r="CD50" s="1229"/>
      <c r="CE50" s="1229"/>
      <c r="CF50" s="1229" t="s">
        <v>552</v>
      </c>
      <c r="CG50" s="1229"/>
      <c r="CH50" s="1229"/>
      <c r="CI50" s="1229"/>
      <c r="CJ50" s="1229"/>
      <c r="CK50" s="1229"/>
      <c r="CL50" s="1229"/>
      <c r="CM50" s="1229"/>
      <c r="CN50" s="1229" t="s">
        <v>553</v>
      </c>
      <c r="CO50" s="1229"/>
      <c r="CP50" s="1229"/>
      <c r="CQ50" s="1229"/>
      <c r="CR50" s="1229"/>
      <c r="CS50" s="1229"/>
      <c r="CT50" s="1229"/>
      <c r="CU50" s="1229"/>
      <c r="CV50" s="1229" t="s">
        <v>554</v>
      </c>
      <c r="CW50" s="1229"/>
      <c r="CX50" s="1229"/>
      <c r="CY50" s="1229"/>
      <c r="CZ50" s="1229"/>
      <c r="DA50" s="1229"/>
      <c r="DB50" s="1229"/>
      <c r="DC50" s="1229"/>
    </row>
    <row r="51" spans="1:109" ht="13.5" customHeight="1" x14ac:dyDescent="0.15">
      <c r="B51" s="259"/>
      <c r="G51" s="1238"/>
      <c r="H51" s="1238"/>
      <c r="I51" s="1248"/>
      <c r="J51" s="1248"/>
      <c r="K51" s="1234"/>
      <c r="L51" s="1234"/>
      <c r="M51" s="1234"/>
      <c r="N51" s="1234"/>
      <c r="AM51" s="352"/>
      <c r="AN51" s="1230" t="s">
        <v>597</v>
      </c>
      <c r="AO51" s="1230"/>
      <c r="AP51" s="1230"/>
      <c r="AQ51" s="1230"/>
      <c r="AR51" s="1230"/>
      <c r="AS51" s="1230"/>
      <c r="AT51" s="1230"/>
      <c r="AU51" s="1230"/>
      <c r="AV51" s="1230"/>
      <c r="AW51" s="1230"/>
      <c r="AX51" s="1230"/>
      <c r="AY51" s="1230"/>
      <c r="AZ51" s="1230"/>
      <c r="BA51" s="1230"/>
      <c r="BB51" s="1230" t="s">
        <v>595</v>
      </c>
      <c r="BC51" s="1230"/>
      <c r="BD51" s="1230"/>
      <c r="BE51" s="1230"/>
      <c r="BF51" s="1230"/>
      <c r="BG51" s="1230"/>
      <c r="BH51" s="1230"/>
      <c r="BI51" s="1230"/>
      <c r="BJ51" s="1230"/>
      <c r="BK51" s="1230"/>
      <c r="BL51" s="1230"/>
      <c r="BM51" s="1230"/>
      <c r="BN51" s="1230"/>
      <c r="BO51" s="1230"/>
      <c r="BP51" s="1227">
        <v>40.200000000000003</v>
      </c>
      <c r="BQ51" s="1227"/>
      <c r="BR51" s="1227"/>
      <c r="BS51" s="1227"/>
      <c r="BT51" s="1227"/>
      <c r="BU51" s="1227"/>
      <c r="BV51" s="1227"/>
      <c r="BW51" s="1227"/>
      <c r="BX51" s="1227">
        <v>53</v>
      </c>
      <c r="BY51" s="1227"/>
      <c r="BZ51" s="1227"/>
      <c r="CA51" s="1227"/>
      <c r="CB51" s="1227"/>
      <c r="CC51" s="1227"/>
      <c r="CD51" s="1227"/>
      <c r="CE51" s="1227"/>
      <c r="CF51" s="1227">
        <v>57.2</v>
      </c>
      <c r="CG51" s="1227"/>
      <c r="CH51" s="1227"/>
      <c r="CI51" s="1227"/>
      <c r="CJ51" s="1227"/>
      <c r="CK51" s="1227"/>
      <c r="CL51" s="1227"/>
      <c r="CM51" s="1227"/>
      <c r="CN51" s="1227">
        <v>32.700000000000003</v>
      </c>
      <c r="CO51" s="1227"/>
      <c r="CP51" s="1227"/>
      <c r="CQ51" s="1227"/>
      <c r="CR51" s="1227"/>
      <c r="CS51" s="1227"/>
      <c r="CT51" s="1227"/>
      <c r="CU51" s="1227"/>
      <c r="CV51" s="1227">
        <v>42.5</v>
      </c>
      <c r="CW51" s="1227"/>
      <c r="CX51" s="1227"/>
      <c r="CY51" s="1227"/>
      <c r="CZ51" s="1227"/>
      <c r="DA51" s="1227"/>
      <c r="DB51" s="1227"/>
      <c r="DC51" s="1227"/>
    </row>
    <row r="52" spans="1:109" ht="13.5" x14ac:dyDescent="0.15">
      <c r="B52" s="259"/>
      <c r="G52" s="1238"/>
      <c r="H52" s="1238"/>
      <c r="I52" s="1248"/>
      <c r="J52" s="1248"/>
      <c r="K52" s="1234"/>
      <c r="L52" s="1234"/>
      <c r="M52" s="1234"/>
      <c r="N52" s="1234"/>
      <c r="AM52" s="352"/>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7"/>
      <c r="BQ52" s="1227"/>
      <c r="BR52" s="1227"/>
      <c r="BS52" s="1227"/>
      <c r="BT52" s="1227"/>
      <c r="BU52" s="1227"/>
      <c r="BV52" s="1227"/>
      <c r="BW52" s="1227"/>
      <c r="BX52" s="1227"/>
      <c r="BY52" s="1227"/>
      <c r="BZ52" s="1227"/>
      <c r="CA52" s="1227"/>
      <c r="CB52" s="1227"/>
      <c r="CC52" s="1227"/>
      <c r="CD52" s="1227"/>
      <c r="CE52" s="1227"/>
      <c r="CF52" s="1227"/>
      <c r="CG52" s="1227"/>
      <c r="CH52" s="1227"/>
      <c r="CI52" s="1227"/>
      <c r="CJ52" s="1227"/>
      <c r="CK52" s="1227"/>
      <c r="CL52" s="1227"/>
      <c r="CM52" s="1227"/>
      <c r="CN52" s="1227"/>
      <c r="CO52" s="1227"/>
      <c r="CP52" s="1227"/>
      <c r="CQ52" s="1227"/>
      <c r="CR52" s="1227"/>
      <c r="CS52" s="1227"/>
      <c r="CT52" s="1227"/>
      <c r="CU52" s="1227"/>
      <c r="CV52" s="1227"/>
      <c r="CW52" s="1227"/>
      <c r="CX52" s="1227"/>
      <c r="CY52" s="1227"/>
      <c r="CZ52" s="1227"/>
      <c r="DA52" s="1227"/>
      <c r="DB52" s="1227"/>
      <c r="DC52" s="1227"/>
    </row>
    <row r="53" spans="1:109" ht="13.5" x14ac:dyDescent="0.15">
      <c r="A53" s="360"/>
      <c r="B53" s="259"/>
      <c r="G53" s="1238"/>
      <c r="H53" s="1238"/>
      <c r="I53" s="1233"/>
      <c r="J53" s="1233"/>
      <c r="K53" s="1234"/>
      <c r="L53" s="1234"/>
      <c r="M53" s="1234"/>
      <c r="N53" s="1234"/>
      <c r="AM53" s="352"/>
      <c r="AN53" s="1230"/>
      <c r="AO53" s="1230"/>
      <c r="AP53" s="1230"/>
      <c r="AQ53" s="1230"/>
      <c r="AR53" s="1230"/>
      <c r="AS53" s="1230"/>
      <c r="AT53" s="1230"/>
      <c r="AU53" s="1230"/>
      <c r="AV53" s="1230"/>
      <c r="AW53" s="1230"/>
      <c r="AX53" s="1230"/>
      <c r="AY53" s="1230"/>
      <c r="AZ53" s="1230"/>
      <c r="BA53" s="1230"/>
      <c r="BB53" s="1230" t="s">
        <v>602</v>
      </c>
      <c r="BC53" s="1230"/>
      <c r="BD53" s="1230"/>
      <c r="BE53" s="1230"/>
      <c r="BF53" s="1230"/>
      <c r="BG53" s="1230"/>
      <c r="BH53" s="1230"/>
      <c r="BI53" s="1230"/>
      <c r="BJ53" s="1230"/>
      <c r="BK53" s="1230"/>
      <c r="BL53" s="1230"/>
      <c r="BM53" s="1230"/>
      <c r="BN53" s="1230"/>
      <c r="BO53" s="1230"/>
      <c r="BP53" s="1227">
        <v>46.7</v>
      </c>
      <c r="BQ53" s="1227"/>
      <c r="BR53" s="1227"/>
      <c r="BS53" s="1227"/>
      <c r="BT53" s="1227"/>
      <c r="BU53" s="1227"/>
      <c r="BV53" s="1227"/>
      <c r="BW53" s="1227"/>
      <c r="BX53" s="1227">
        <v>47.4</v>
      </c>
      <c r="BY53" s="1227"/>
      <c r="BZ53" s="1227"/>
      <c r="CA53" s="1227"/>
      <c r="CB53" s="1227"/>
      <c r="CC53" s="1227"/>
      <c r="CD53" s="1227"/>
      <c r="CE53" s="1227"/>
      <c r="CF53" s="1227">
        <v>49.1</v>
      </c>
      <c r="CG53" s="1227"/>
      <c r="CH53" s="1227"/>
      <c r="CI53" s="1227"/>
      <c r="CJ53" s="1227"/>
      <c r="CK53" s="1227"/>
      <c r="CL53" s="1227"/>
      <c r="CM53" s="1227"/>
      <c r="CN53" s="1227">
        <v>50.7</v>
      </c>
      <c r="CO53" s="1227"/>
      <c r="CP53" s="1227"/>
      <c r="CQ53" s="1227"/>
      <c r="CR53" s="1227"/>
      <c r="CS53" s="1227"/>
      <c r="CT53" s="1227"/>
      <c r="CU53" s="1227"/>
      <c r="CV53" s="1227">
        <v>52</v>
      </c>
      <c r="CW53" s="1227"/>
      <c r="CX53" s="1227"/>
      <c r="CY53" s="1227"/>
      <c r="CZ53" s="1227"/>
      <c r="DA53" s="1227"/>
      <c r="DB53" s="1227"/>
      <c r="DC53" s="1227"/>
    </row>
    <row r="54" spans="1:109" ht="13.5" x14ac:dyDescent="0.15">
      <c r="A54" s="360"/>
      <c r="B54" s="259"/>
      <c r="G54" s="1238"/>
      <c r="H54" s="1238"/>
      <c r="I54" s="1233"/>
      <c r="J54" s="1233"/>
      <c r="K54" s="1234"/>
      <c r="L54" s="1234"/>
      <c r="M54" s="1234"/>
      <c r="N54" s="1234"/>
      <c r="AM54" s="352"/>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7"/>
      <c r="BQ54" s="1227"/>
      <c r="BR54" s="1227"/>
      <c r="BS54" s="1227"/>
      <c r="BT54" s="1227"/>
      <c r="BU54" s="1227"/>
      <c r="BV54" s="1227"/>
      <c r="BW54" s="1227"/>
      <c r="BX54" s="1227"/>
      <c r="BY54" s="1227"/>
      <c r="BZ54" s="1227"/>
      <c r="CA54" s="1227"/>
      <c r="CB54" s="1227"/>
      <c r="CC54" s="1227"/>
      <c r="CD54" s="1227"/>
      <c r="CE54" s="1227"/>
      <c r="CF54" s="1227"/>
      <c r="CG54" s="1227"/>
      <c r="CH54" s="1227"/>
      <c r="CI54" s="1227"/>
      <c r="CJ54" s="1227"/>
      <c r="CK54" s="1227"/>
      <c r="CL54" s="1227"/>
      <c r="CM54" s="1227"/>
      <c r="CN54" s="1227"/>
      <c r="CO54" s="1227"/>
      <c r="CP54" s="1227"/>
      <c r="CQ54" s="1227"/>
      <c r="CR54" s="1227"/>
      <c r="CS54" s="1227"/>
      <c r="CT54" s="1227"/>
      <c r="CU54" s="1227"/>
      <c r="CV54" s="1227"/>
      <c r="CW54" s="1227"/>
      <c r="CX54" s="1227"/>
      <c r="CY54" s="1227"/>
      <c r="CZ54" s="1227"/>
      <c r="DA54" s="1227"/>
      <c r="DB54" s="1227"/>
      <c r="DC54" s="1227"/>
    </row>
    <row r="55" spans="1:109" ht="13.5" x14ac:dyDescent="0.15">
      <c r="A55" s="360"/>
      <c r="B55" s="259"/>
      <c r="G55" s="1233"/>
      <c r="H55" s="1233"/>
      <c r="I55" s="1233"/>
      <c r="J55" s="1233"/>
      <c r="K55" s="1234"/>
      <c r="L55" s="1234"/>
      <c r="M55" s="1234"/>
      <c r="N55" s="1234"/>
      <c r="AN55" s="1229" t="s">
        <v>596</v>
      </c>
      <c r="AO55" s="1229"/>
      <c r="AP55" s="1229"/>
      <c r="AQ55" s="1229"/>
      <c r="AR55" s="1229"/>
      <c r="AS55" s="1229"/>
      <c r="AT55" s="1229"/>
      <c r="AU55" s="1229"/>
      <c r="AV55" s="1229"/>
      <c r="AW55" s="1229"/>
      <c r="AX55" s="1229"/>
      <c r="AY55" s="1229"/>
      <c r="AZ55" s="1229"/>
      <c r="BA55" s="1229"/>
      <c r="BB55" s="1230" t="s">
        <v>595</v>
      </c>
      <c r="BC55" s="1230"/>
      <c r="BD55" s="1230"/>
      <c r="BE55" s="1230"/>
      <c r="BF55" s="1230"/>
      <c r="BG55" s="1230"/>
      <c r="BH55" s="1230"/>
      <c r="BI55" s="1230"/>
      <c r="BJ55" s="1230"/>
      <c r="BK55" s="1230"/>
      <c r="BL55" s="1230"/>
      <c r="BM55" s="1230"/>
      <c r="BN55" s="1230"/>
      <c r="BO55" s="1230"/>
      <c r="BP55" s="1227">
        <v>24.2</v>
      </c>
      <c r="BQ55" s="1227"/>
      <c r="BR55" s="1227"/>
      <c r="BS55" s="1227"/>
      <c r="BT55" s="1227"/>
      <c r="BU55" s="1227"/>
      <c r="BV55" s="1227"/>
      <c r="BW55" s="1227"/>
      <c r="BX55" s="1227">
        <v>22.1</v>
      </c>
      <c r="BY55" s="1227"/>
      <c r="BZ55" s="1227"/>
      <c r="CA55" s="1227"/>
      <c r="CB55" s="1227"/>
      <c r="CC55" s="1227"/>
      <c r="CD55" s="1227"/>
      <c r="CE55" s="1227"/>
      <c r="CF55" s="1227">
        <v>20.399999999999999</v>
      </c>
      <c r="CG55" s="1227"/>
      <c r="CH55" s="1227"/>
      <c r="CI55" s="1227"/>
      <c r="CJ55" s="1227"/>
      <c r="CK55" s="1227"/>
      <c r="CL55" s="1227"/>
      <c r="CM55" s="1227"/>
      <c r="CN55" s="1227">
        <v>11.2</v>
      </c>
      <c r="CO55" s="1227"/>
      <c r="CP55" s="1227"/>
      <c r="CQ55" s="1227"/>
      <c r="CR55" s="1227"/>
      <c r="CS55" s="1227"/>
      <c r="CT55" s="1227"/>
      <c r="CU55" s="1227"/>
      <c r="CV55" s="1227">
        <v>4.5999999999999996</v>
      </c>
      <c r="CW55" s="1227"/>
      <c r="CX55" s="1227"/>
      <c r="CY55" s="1227"/>
      <c r="CZ55" s="1227"/>
      <c r="DA55" s="1227"/>
      <c r="DB55" s="1227"/>
      <c r="DC55" s="1227"/>
    </row>
    <row r="56" spans="1:109" ht="13.5" x14ac:dyDescent="0.15">
      <c r="A56" s="360"/>
      <c r="B56" s="259"/>
      <c r="G56" s="1233"/>
      <c r="H56" s="1233"/>
      <c r="I56" s="1233"/>
      <c r="J56" s="1233"/>
      <c r="K56" s="1234"/>
      <c r="L56" s="1234"/>
      <c r="M56" s="1234"/>
      <c r="N56" s="1234"/>
      <c r="AN56" s="1229"/>
      <c r="AO56" s="1229"/>
      <c r="AP56" s="1229"/>
      <c r="AQ56" s="1229"/>
      <c r="AR56" s="1229"/>
      <c r="AS56" s="1229"/>
      <c r="AT56" s="1229"/>
      <c r="AU56" s="1229"/>
      <c r="AV56" s="1229"/>
      <c r="AW56" s="1229"/>
      <c r="AX56" s="1229"/>
      <c r="AY56" s="1229"/>
      <c r="AZ56" s="1229"/>
      <c r="BA56" s="1229"/>
      <c r="BB56" s="1230"/>
      <c r="BC56" s="1230"/>
      <c r="BD56" s="1230"/>
      <c r="BE56" s="1230"/>
      <c r="BF56" s="1230"/>
      <c r="BG56" s="1230"/>
      <c r="BH56" s="1230"/>
      <c r="BI56" s="1230"/>
      <c r="BJ56" s="1230"/>
      <c r="BK56" s="1230"/>
      <c r="BL56" s="1230"/>
      <c r="BM56" s="1230"/>
      <c r="BN56" s="1230"/>
      <c r="BO56" s="1230"/>
      <c r="BP56" s="1227"/>
      <c r="BQ56" s="1227"/>
      <c r="BR56" s="1227"/>
      <c r="BS56" s="1227"/>
      <c r="BT56" s="1227"/>
      <c r="BU56" s="1227"/>
      <c r="BV56" s="1227"/>
      <c r="BW56" s="1227"/>
      <c r="BX56" s="1227"/>
      <c r="BY56" s="1227"/>
      <c r="BZ56" s="1227"/>
      <c r="CA56" s="1227"/>
      <c r="CB56" s="1227"/>
      <c r="CC56" s="1227"/>
      <c r="CD56" s="1227"/>
      <c r="CE56" s="1227"/>
      <c r="CF56" s="1227"/>
      <c r="CG56" s="1227"/>
      <c r="CH56" s="1227"/>
      <c r="CI56" s="1227"/>
      <c r="CJ56" s="1227"/>
      <c r="CK56" s="1227"/>
      <c r="CL56" s="1227"/>
      <c r="CM56" s="1227"/>
      <c r="CN56" s="1227"/>
      <c r="CO56" s="1227"/>
      <c r="CP56" s="1227"/>
      <c r="CQ56" s="1227"/>
      <c r="CR56" s="1227"/>
      <c r="CS56" s="1227"/>
      <c r="CT56" s="1227"/>
      <c r="CU56" s="1227"/>
      <c r="CV56" s="1227"/>
      <c r="CW56" s="1227"/>
      <c r="CX56" s="1227"/>
      <c r="CY56" s="1227"/>
      <c r="CZ56" s="1227"/>
      <c r="DA56" s="1227"/>
      <c r="DB56" s="1227"/>
      <c r="DC56" s="1227"/>
    </row>
    <row r="57" spans="1:109" s="360" customFormat="1" ht="13.5" x14ac:dyDescent="0.15">
      <c r="B57" s="365"/>
      <c r="G57" s="1233"/>
      <c r="H57" s="1233"/>
      <c r="I57" s="1231"/>
      <c r="J57" s="1231"/>
      <c r="K57" s="1234"/>
      <c r="L57" s="1234"/>
      <c r="M57" s="1234"/>
      <c r="N57" s="1234"/>
      <c r="AM57" s="255"/>
      <c r="AN57" s="1229"/>
      <c r="AO57" s="1229"/>
      <c r="AP57" s="1229"/>
      <c r="AQ57" s="1229"/>
      <c r="AR57" s="1229"/>
      <c r="AS57" s="1229"/>
      <c r="AT57" s="1229"/>
      <c r="AU57" s="1229"/>
      <c r="AV57" s="1229"/>
      <c r="AW57" s="1229"/>
      <c r="AX57" s="1229"/>
      <c r="AY57" s="1229"/>
      <c r="AZ57" s="1229"/>
      <c r="BA57" s="1229"/>
      <c r="BB57" s="1230" t="s">
        <v>602</v>
      </c>
      <c r="BC57" s="1230"/>
      <c r="BD57" s="1230"/>
      <c r="BE57" s="1230"/>
      <c r="BF57" s="1230"/>
      <c r="BG57" s="1230"/>
      <c r="BH57" s="1230"/>
      <c r="BI57" s="1230"/>
      <c r="BJ57" s="1230"/>
      <c r="BK57" s="1230"/>
      <c r="BL57" s="1230"/>
      <c r="BM57" s="1230"/>
      <c r="BN57" s="1230"/>
      <c r="BO57" s="1230"/>
      <c r="BP57" s="1227">
        <v>60.1</v>
      </c>
      <c r="BQ57" s="1227"/>
      <c r="BR57" s="1227"/>
      <c r="BS57" s="1227"/>
      <c r="BT57" s="1227"/>
      <c r="BU57" s="1227"/>
      <c r="BV57" s="1227"/>
      <c r="BW57" s="1227"/>
      <c r="BX57" s="1227">
        <v>61.5</v>
      </c>
      <c r="BY57" s="1227"/>
      <c r="BZ57" s="1227"/>
      <c r="CA57" s="1227"/>
      <c r="CB57" s="1227"/>
      <c r="CC57" s="1227"/>
      <c r="CD57" s="1227"/>
      <c r="CE57" s="1227"/>
      <c r="CF57" s="1227">
        <v>63</v>
      </c>
      <c r="CG57" s="1227"/>
      <c r="CH57" s="1227"/>
      <c r="CI57" s="1227"/>
      <c r="CJ57" s="1227"/>
      <c r="CK57" s="1227"/>
      <c r="CL57" s="1227"/>
      <c r="CM57" s="1227"/>
      <c r="CN57" s="1227">
        <v>63.7</v>
      </c>
      <c r="CO57" s="1227"/>
      <c r="CP57" s="1227"/>
      <c r="CQ57" s="1227"/>
      <c r="CR57" s="1227"/>
      <c r="CS57" s="1227"/>
      <c r="CT57" s="1227"/>
      <c r="CU57" s="1227"/>
      <c r="CV57" s="1227">
        <v>64.099999999999994</v>
      </c>
      <c r="CW57" s="1227"/>
      <c r="CX57" s="1227"/>
      <c r="CY57" s="1227"/>
      <c r="CZ57" s="1227"/>
      <c r="DA57" s="1227"/>
      <c r="DB57" s="1227"/>
      <c r="DC57" s="1227"/>
      <c r="DD57" s="370"/>
      <c r="DE57" s="365"/>
    </row>
    <row r="58" spans="1:109" s="360" customFormat="1" ht="13.5" x14ac:dyDescent="0.15">
      <c r="A58" s="255"/>
      <c r="B58" s="365"/>
      <c r="G58" s="1233"/>
      <c r="H58" s="1233"/>
      <c r="I58" s="1231"/>
      <c r="J58" s="1231"/>
      <c r="K58" s="1234"/>
      <c r="L58" s="1234"/>
      <c r="M58" s="1234"/>
      <c r="N58" s="1234"/>
      <c r="AM58" s="255"/>
      <c r="AN58" s="1229"/>
      <c r="AO58" s="1229"/>
      <c r="AP58" s="1229"/>
      <c r="AQ58" s="1229"/>
      <c r="AR58" s="1229"/>
      <c r="AS58" s="1229"/>
      <c r="AT58" s="1229"/>
      <c r="AU58" s="1229"/>
      <c r="AV58" s="1229"/>
      <c r="AW58" s="1229"/>
      <c r="AX58" s="1229"/>
      <c r="AY58" s="1229"/>
      <c r="AZ58" s="1229"/>
      <c r="BA58" s="1229"/>
      <c r="BB58" s="1230"/>
      <c r="BC58" s="1230"/>
      <c r="BD58" s="1230"/>
      <c r="BE58" s="1230"/>
      <c r="BF58" s="1230"/>
      <c r="BG58" s="1230"/>
      <c r="BH58" s="1230"/>
      <c r="BI58" s="1230"/>
      <c r="BJ58" s="1230"/>
      <c r="BK58" s="1230"/>
      <c r="BL58" s="1230"/>
      <c r="BM58" s="1230"/>
      <c r="BN58" s="1230"/>
      <c r="BO58" s="1230"/>
      <c r="BP58" s="1227"/>
      <c r="BQ58" s="1227"/>
      <c r="BR58" s="1227"/>
      <c r="BS58" s="1227"/>
      <c r="BT58" s="1227"/>
      <c r="BU58" s="1227"/>
      <c r="BV58" s="1227"/>
      <c r="BW58" s="1227"/>
      <c r="BX58" s="1227"/>
      <c r="BY58" s="1227"/>
      <c r="BZ58" s="1227"/>
      <c r="CA58" s="1227"/>
      <c r="CB58" s="1227"/>
      <c r="CC58" s="1227"/>
      <c r="CD58" s="1227"/>
      <c r="CE58" s="1227"/>
      <c r="CF58" s="1227"/>
      <c r="CG58" s="1227"/>
      <c r="CH58" s="1227"/>
      <c r="CI58" s="1227"/>
      <c r="CJ58" s="1227"/>
      <c r="CK58" s="1227"/>
      <c r="CL58" s="1227"/>
      <c r="CM58" s="1227"/>
      <c r="CN58" s="1227"/>
      <c r="CO58" s="1227"/>
      <c r="CP58" s="1227"/>
      <c r="CQ58" s="1227"/>
      <c r="CR58" s="1227"/>
      <c r="CS58" s="1227"/>
      <c r="CT58" s="1227"/>
      <c r="CU58" s="1227"/>
      <c r="CV58" s="1227"/>
      <c r="CW58" s="1227"/>
      <c r="CX58" s="1227"/>
      <c r="CY58" s="1227"/>
      <c r="CZ58" s="1227"/>
      <c r="DA58" s="1227"/>
      <c r="DB58" s="1227"/>
      <c r="DC58" s="1227"/>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601</v>
      </c>
    </row>
    <row r="64" spans="1:109" ht="13.5" x14ac:dyDescent="0.15">
      <c r="B64" s="259"/>
      <c r="G64" s="361"/>
      <c r="I64" s="363"/>
      <c r="J64" s="363"/>
      <c r="K64" s="363"/>
      <c r="L64" s="363"/>
      <c r="M64" s="363"/>
      <c r="N64" s="362"/>
      <c r="AM64" s="361"/>
      <c r="AN64" s="361" t="s">
        <v>600</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39" t="s">
        <v>599</v>
      </c>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0"/>
      <c r="BP65" s="1240"/>
      <c r="BQ65" s="1240"/>
      <c r="BR65" s="1240"/>
      <c r="BS65" s="1240"/>
      <c r="BT65" s="1240"/>
      <c r="BU65" s="1240"/>
      <c r="BV65" s="1240"/>
      <c r="BW65" s="1240"/>
      <c r="BX65" s="1240"/>
      <c r="BY65" s="1240"/>
      <c r="BZ65" s="1240"/>
      <c r="CA65" s="1240"/>
      <c r="CB65" s="1240"/>
      <c r="CC65" s="1240"/>
      <c r="CD65" s="1240"/>
      <c r="CE65" s="1240"/>
      <c r="CF65" s="1240"/>
      <c r="CG65" s="1240"/>
      <c r="CH65" s="1240"/>
      <c r="CI65" s="1240"/>
      <c r="CJ65" s="1240"/>
      <c r="CK65" s="1240"/>
      <c r="CL65" s="1240"/>
      <c r="CM65" s="1240"/>
      <c r="CN65" s="1240"/>
      <c r="CO65" s="1240"/>
      <c r="CP65" s="1240"/>
      <c r="CQ65" s="1240"/>
      <c r="CR65" s="1240"/>
      <c r="CS65" s="1240"/>
      <c r="CT65" s="1240"/>
      <c r="CU65" s="1240"/>
      <c r="CV65" s="1240"/>
      <c r="CW65" s="1240"/>
      <c r="CX65" s="1240"/>
      <c r="CY65" s="1240"/>
      <c r="CZ65" s="1240"/>
      <c r="DA65" s="1240"/>
      <c r="DB65" s="1240"/>
      <c r="DC65" s="1241"/>
    </row>
    <row r="66" spans="2:107" ht="13.5" x14ac:dyDescent="0.15">
      <c r="B66" s="259"/>
      <c r="AN66" s="1242"/>
      <c r="AO66" s="1243"/>
      <c r="AP66" s="1243"/>
      <c r="AQ66" s="1243"/>
      <c r="AR66" s="1243"/>
      <c r="AS66" s="1243"/>
      <c r="AT66" s="1243"/>
      <c r="AU66" s="1243"/>
      <c r="AV66" s="1243"/>
      <c r="AW66" s="1243"/>
      <c r="AX66" s="1243"/>
      <c r="AY66" s="1243"/>
      <c r="AZ66" s="1243"/>
      <c r="BA66" s="1243"/>
      <c r="BB66" s="1243"/>
      <c r="BC66" s="1243"/>
      <c r="BD66" s="1243"/>
      <c r="BE66" s="1243"/>
      <c r="BF66" s="1243"/>
      <c r="BG66" s="1243"/>
      <c r="BH66" s="1243"/>
      <c r="BI66" s="1243"/>
      <c r="BJ66" s="1243"/>
      <c r="BK66" s="1243"/>
      <c r="BL66" s="1243"/>
      <c r="BM66" s="1243"/>
      <c r="BN66" s="1243"/>
      <c r="BO66" s="1243"/>
      <c r="BP66" s="1243"/>
      <c r="BQ66" s="1243"/>
      <c r="BR66" s="1243"/>
      <c r="BS66" s="1243"/>
      <c r="BT66" s="1243"/>
      <c r="BU66" s="1243"/>
      <c r="BV66" s="1243"/>
      <c r="BW66" s="1243"/>
      <c r="BX66" s="1243"/>
      <c r="BY66" s="1243"/>
      <c r="BZ66" s="1243"/>
      <c r="CA66" s="1243"/>
      <c r="CB66" s="1243"/>
      <c r="CC66" s="1243"/>
      <c r="CD66" s="1243"/>
      <c r="CE66" s="1243"/>
      <c r="CF66" s="1243"/>
      <c r="CG66" s="1243"/>
      <c r="CH66" s="1243"/>
      <c r="CI66" s="1243"/>
      <c r="CJ66" s="1243"/>
      <c r="CK66" s="1243"/>
      <c r="CL66" s="1243"/>
      <c r="CM66" s="1243"/>
      <c r="CN66" s="1243"/>
      <c r="CO66" s="1243"/>
      <c r="CP66" s="1243"/>
      <c r="CQ66" s="1243"/>
      <c r="CR66" s="1243"/>
      <c r="CS66" s="1243"/>
      <c r="CT66" s="1243"/>
      <c r="CU66" s="1243"/>
      <c r="CV66" s="1243"/>
      <c r="CW66" s="1243"/>
      <c r="CX66" s="1243"/>
      <c r="CY66" s="1243"/>
      <c r="CZ66" s="1243"/>
      <c r="DA66" s="1243"/>
      <c r="DB66" s="1243"/>
      <c r="DC66" s="1244"/>
    </row>
    <row r="67" spans="2:107" ht="13.5" x14ac:dyDescent="0.15">
      <c r="B67" s="259"/>
      <c r="AN67" s="1242"/>
      <c r="AO67" s="1243"/>
      <c r="AP67" s="1243"/>
      <c r="AQ67" s="1243"/>
      <c r="AR67" s="1243"/>
      <c r="AS67" s="1243"/>
      <c r="AT67" s="1243"/>
      <c r="AU67" s="1243"/>
      <c r="AV67" s="1243"/>
      <c r="AW67" s="1243"/>
      <c r="AX67" s="1243"/>
      <c r="AY67" s="1243"/>
      <c r="AZ67" s="1243"/>
      <c r="BA67" s="1243"/>
      <c r="BB67" s="1243"/>
      <c r="BC67" s="1243"/>
      <c r="BD67" s="1243"/>
      <c r="BE67" s="1243"/>
      <c r="BF67" s="1243"/>
      <c r="BG67" s="1243"/>
      <c r="BH67" s="1243"/>
      <c r="BI67" s="1243"/>
      <c r="BJ67" s="1243"/>
      <c r="BK67" s="1243"/>
      <c r="BL67" s="1243"/>
      <c r="BM67" s="1243"/>
      <c r="BN67" s="1243"/>
      <c r="BO67" s="1243"/>
      <c r="BP67" s="1243"/>
      <c r="BQ67" s="1243"/>
      <c r="BR67" s="1243"/>
      <c r="BS67" s="1243"/>
      <c r="BT67" s="1243"/>
      <c r="BU67" s="1243"/>
      <c r="BV67" s="1243"/>
      <c r="BW67" s="1243"/>
      <c r="BX67" s="1243"/>
      <c r="BY67" s="1243"/>
      <c r="BZ67" s="1243"/>
      <c r="CA67" s="1243"/>
      <c r="CB67" s="1243"/>
      <c r="CC67" s="1243"/>
      <c r="CD67" s="1243"/>
      <c r="CE67" s="1243"/>
      <c r="CF67" s="1243"/>
      <c r="CG67" s="1243"/>
      <c r="CH67" s="1243"/>
      <c r="CI67" s="1243"/>
      <c r="CJ67" s="1243"/>
      <c r="CK67" s="1243"/>
      <c r="CL67" s="1243"/>
      <c r="CM67" s="1243"/>
      <c r="CN67" s="1243"/>
      <c r="CO67" s="1243"/>
      <c r="CP67" s="1243"/>
      <c r="CQ67" s="1243"/>
      <c r="CR67" s="1243"/>
      <c r="CS67" s="1243"/>
      <c r="CT67" s="1243"/>
      <c r="CU67" s="1243"/>
      <c r="CV67" s="1243"/>
      <c r="CW67" s="1243"/>
      <c r="CX67" s="1243"/>
      <c r="CY67" s="1243"/>
      <c r="CZ67" s="1243"/>
      <c r="DA67" s="1243"/>
      <c r="DB67" s="1243"/>
      <c r="DC67" s="1244"/>
    </row>
    <row r="68" spans="2:107" ht="13.5" x14ac:dyDescent="0.15">
      <c r="B68" s="259"/>
      <c r="AN68" s="1242"/>
      <c r="AO68" s="1243"/>
      <c r="AP68" s="1243"/>
      <c r="AQ68" s="1243"/>
      <c r="AR68" s="1243"/>
      <c r="AS68" s="1243"/>
      <c r="AT68" s="1243"/>
      <c r="AU68" s="1243"/>
      <c r="AV68" s="1243"/>
      <c r="AW68" s="1243"/>
      <c r="AX68" s="1243"/>
      <c r="AY68" s="1243"/>
      <c r="AZ68" s="1243"/>
      <c r="BA68" s="1243"/>
      <c r="BB68" s="1243"/>
      <c r="BC68" s="1243"/>
      <c r="BD68" s="1243"/>
      <c r="BE68" s="1243"/>
      <c r="BF68" s="1243"/>
      <c r="BG68" s="1243"/>
      <c r="BH68" s="1243"/>
      <c r="BI68" s="1243"/>
      <c r="BJ68" s="1243"/>
      <c r="BK68" s="1243"/>
      <c r="BL68" s="1243"/>
      <c r="BM68" s="1243"/>
      <c r="BN68" s="1243"/>
      <c r="BO68" s="1243"/>
      <c r="BP68" s="1243"/>
      <c r="BQ68" s="1243"/>
      <c r="BR68" s="1243"/>
      <c r="BS68" s="1243"/>
      <c r="BT68" s="1243"/>
      <c r="BU68" s="1243"/>
      <c r="BV68" s="1243"/>
      <c r="BW68" s="1243"/>
      <c r="BX68" s="1243"/>
      <c r="BY68" s="1243"/>
      <c r="BZ68" s="1243"/>
      <c r="CA68" s="1243"/>
      <c r="CB68" s="1243"/>
      <c r="CC68" s="1243"/>
      <c r="CD68" s="1243"/>
      <c r="CE68" s="1243"/>
      <c r="CF68" s="1243"/>
      <c r="CG68" s="1243"/>
      <c r="CH68" s="1243"/>
      <c r="CI68" s="1243"/>
      <c r="CJ68" s="1243"/>
      <c r="CK68" s="1243"/>
      <c r="CL68" s="1243"/>
      <c r="CM68" s="1243"/>
      <c r="CN68" s="1243"/>
      <c r="CO68" s="1243"/>
      <c r="CP68" s="1243"/>
      <c r="CQ68" s="1243"/>
      <c r="CR68" s="1243"/>
      <c r="CS68" s="1243"/>
      <c r="CT68" s="1243"/>
      <c r="CU68" s="1243"/>
      <c r="CV68" s="1243"/>
      <c r="CW68" s="1243"/>
      <c r="CX68" s="1243"/>
      <c r="CY68" s="1243"/>
      <c r="CZ68" s="1243"/>
      <c r="DA68" s="1243"/>
      <c r="DB68" s="1243"/>
      <c r="DC68" s="1244"/>
    </row>
    <row r="69" spans="2:107" ht="13.5" x14ac:dyDescent="0.15">
      <c r="B69" s="259"/>
      <c r="AN69" s="1245"/>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7"/>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598</v>
      </c>
    </row>
    <row r="72" spans="2:107" ht="13.5" x14ac:dyDescent="0.15">
      <c r="B72" s="259"/>
      <c r="G72" s="1233"/>
      <c r="H72" s="1233"/>
      <c r="I72" s="1233"/>
      <c r="J72" s="1233"/>
      <c r="K72" s="354"/>
      <c r="L72" s="354"/>
      <c r="M72" s="353"/>
      <c r="N72" s="353"/>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29" t="s">
        <v>550</v>
      </c>
      <c r="BQ72" s="1229"/>
      <c r="BR72" s="1229"/>
      <c r="BS72" s="1229"/>
      <c r="BT72" s="1229"/>
      <c r="BU72" s="1229"/>
      <c r="BV72" s="1229"/>
      <c r="BW72" s="1229"/>
      <c r="BX72" s="1229" t="s">
        <v>551</v>
      </c>
      <c r="BY72" s="1229"/>
      <c r="BZ72" s="1229"/>
      <c r="CA72" s="1229"/>
      <c r="CB72" s="1229"/>
      <c r="CC72" s="1229"/>
      <c r="CD72" s="1229"/>
      <c r="CE72" s="1229"/>
      <c r="CF72" s="1229" t="s">
        <v>552</v>
      </c>
      <c r="CG72" s="1229"/>
      <c r="CH72" s="1229"/>
      <c r="CI72" s="1229"/>
      <c r="CJ72" s="1229"/>
      <c r="CK72" s="1229"/>
      <c r="CL72" s="1229"/>
      <c r="CM72" s="1229"/>
      <c r="CN72" s="1229" t="s">
        <v>553</v>
      </c>
      <c r="CO72" s="1229"/>
      <c r="CP72" s="1229"/>
      <c r="CQ72" s="1229"/>
      <c r="CR72" s="1229"/>
      <c r="CS72" s="1229"/>
      <c r="CT72" s="1229"/>
      <c r="CU72" s="1229"/>
      <c r="CV72" s="1229" t="s">
        <v>554</v>
      </c>
      <c r="CW72" s="1229"/>
      <c r="CX72" s="1229"/>
      <c r="CY72" s="1229"/>
      <c r="CZ72" s="1229"/>
      <c r="DA72" s="1229"/>
      <c r="DB72" s="1229"/>
      <c r="DC72" s="1229"/>
    </row>
    <row r="73" spans="2:107" ht="13.5" x14ac:dyDescent="0.15">
      <c r="B73" s="259"/>
      <c r="G73" s="1238"/>
      <c r="H73" s="1238"/>
      <c r="I73" s="1238"/>
      <c r="J73" s="1238"/>
      <c r="K73" s="1228"/>
      <c r="L73" s="1228"/>
      <c r="M73" s="1228"/>
      <c r="N73" s="1228"/>
      <c r="AM73" s="352"/>
      <c r="AN73" s="1230" t="s">
        <v>597</v>
      </c>
      <c r="AO73" s="1230"/>
      <c r="AP73" s="1230"/>
      <c r="AQ73" s="1230"/>
      <c r="AR73" s="1230"/>
      <c r="AS73" s="1230"/>
      <c r="AT73" s="1230"/>
      <c r="AU73" s="1230"/>
      <c r="AV73" s="1230"/>
      <c r="AW73" s="1230"/>
      <c r="AX73" s="1230"/>
      <c r="AY73" s="1230"/>
      <c r="AZ73" s="1230"/>
      <c r="BA73" s="1230"/>
      <c r="BB73" s="1230" t="s">
        <v>595</v>
      </c>
      <c r="BC73" s="1230"/>
      <c r="BD73" s="1230"/>
      <c r="BE73" s="1230"/>
      <c r="BF73" s="1230"/>
      <c r="BG73" s="1230"/>
      <c r="BH73" s="1230"/>
      <c r="BI73" s="1230"/>
      <c r="BJ73" s="1230"/>
      <c r="BK73" s="1230"/>
      <c r="BL73" s="1230"/>
      <c r="BM73" s="1230"/>
      <c r="BN73" s="1230"/>
      <c r="BO73" s="1230"/>
      <c r="BP73" s="1227">
        <v>40.200000000000003</v>
      </c>
      <c r="BQ73" s="1227"/>
      <c r="BR73" s="1227"/>
      <c r="BS73" s="1227"/>
      <c r="BT73" s="1227"/>
      <c r="BU73" s="1227"/>
      <c r="BV73" s="1227"/>
      <c r="BW73" s="1227"/>
      <c r="BX73" s="1227">
        <v>53</v>
      </c>
      <c r="BY73" s="1227"/>
      <c r="BZ73" s="1227"/>
      <c r="CA73" s="1227"/>
      <c r="CB73" s="1227"/>
      <c r="CC73" s="1227"/>
      <c r="CD73" s="1227"/>
      <c r="CE73" s="1227"/>
      <c r="CF73" s="1227">
        <v>57.2</v>
      </c>
      <c r="CG73" s="1227"/>
      <c r="CH73" s="1227"/>
      <c r="CI73" s="1227"/>
      <c r="CJ73" s="1227"/>
      <c r="CK73" s="1227"/>
      <c r="CL73" s="1227"/>
      <c r="CM73" s="1227"/>
      <c r="CN73" s="1227">
        <v>32.700000000000003</v>
      </c>
      <c r="CO73" s="1227"/>
      <c r="CP73" s="1227"/>
      <c r="CQ73" s="1227"/>
      <c r="CR73" s="1227"/>
      <c r="CS73" s="1227"/>
      <c r="CT73" s="1227"/>
      <c r="CU73" s="1227"/>
      <c r="CV73" s="1227">
        <v>42.5</v>
      </c>
      <c r="CW73" s="1227"/>
      <c r="CX73" s="1227"/>
      <c r="CY73" s="1227"/>
      <c r="CZ73" s="1227"/>
      <c r="DA73" s="1227"/>
      <c r="DB73" s="1227"/>
      <c r="DC73" s="1227"/>
    </row>
    <row r="74" spans="2:107" ht="13.5" x14ac:dyDescent="0.15">
      <c r="B74" s="259"/>
      <c r="G74" s="1238"/>
      <c r="H74" s="1238"/>
      <c r="I74" s="1238"/>
      <c r="J74" s="1238"/>
      <c r="K74" s="1228"/>
      <c r="L74" s="1228"/>
      <c r="M74" s="1228"/>
      <c r="N74" s="1228"/>
      <c r="AM74" s="352"/>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7"/>
      <c r="BQ74" s="1227"/>
      <c r="BR74" s="1227"/>
      <c r="BS74" s="1227"/>
      <c r="BT74" s="1227"/>
      <c r="BU74" s="1227"/>
      <c r="BV74" s="1227"/>
      <c r="BW74" s="1227"/>
      <c r="BX74" s="1227"/>
      <c r="BY74" s="1227"/>
      <c r="BZ74" s="1227"/>
      <c r="CA74" s="1227"/>
      <c r="CB74" s="1227"/>
      <c r="CC74" s="1227"/>
      <c r="CD74" s="1227"/>
      <c r="CE74" s="1227"/>
      <c r="CF74" s="1227"/>
      <c r="CG74" s="1227"/>
      <c r="CH74" s="1227"/>
      <c r="CI74" s="1227"/>
      <c r="CJ74" s="1227"/>
      <c r="CK74" s="1227"/>
      <c r="CL74" s="1227"/>
      <c r="CM74" s="1227"/>
      <c r="CN74" s="1227"/>
      <c r="CO74" s="1227"/>
      <c r="CP74" s="1227"/>
      <c r="CQ74" s="1227"/>
      <c r="CR74" s="1227"/>
      <c r="CS74" s="1227"/>
      <c r="CT74" s="1227"/>
      <c r="CU74" s="1227"/>
      <c r="CV74" s="1227"/>
      <c r="CW74" s="1227"/>
      <c r="CX74" s="1227"/>
      <c r="CY74" s="1227"/>
      <c r="CZ74" s="1227"/>
      <c r="DA74" s="1227"/>
      <c r="DB74" s="1227"/>
      <c r="DC74" s="1227"/>
    </row>
    <row r="75" spans="2:107" ht="13.5" x14ac:dyDescent="0.15">
      <c r="B75" s="259"/>
      <c r="G75" s="1238"/>
      <c r="H75" s="1238"/>
      <c r="I75" s="1233"/>
      <c r="J75" s="1233"/>
      <c r="K75" s="1234"/>
      <c r="L75" s="1234"/>
      <c r="M75" s="1234"/>
      <c r="N75" s="1234"/>
      <c r="AM75" s="352"/>
      <c r="AN75" s="1230"/>
      <c r="AO75" s="1230"/>
      <c r="AP75" s="1230"/>
      <c r="AQ75" s="1230"/>
      <c r="AR75" s="1230"/>
      <c r="AS75" s="1230"/>
      <c r="AT75" s="1230"/>
      <c r="AU75" s="1230"/>
      <c r="AV75" s="1230"/>
      <c r="AW75" s="1230"/>
      <c r="AX75" s="1230"/>
      <c r="AY75" s="1230"/>
      <c r="AZ75" s="1230"/>
      <c r="BA75" s="1230"/>
      <c r="BB75" s="1230" t="s">
        <v>594</v>
      </c>
      <c r="BC75" s="1230"/>
      <c r="BD75" s="1230"/>
      <c r="BE75" s="1230"/>
      <c r="BF75" s="1230"/>
      <c r="BG75" s="1230"/>
      <c r="BH75" s="1230"/>
      <c r="BI75" s="1230"/>
      <c r="BJ75" s="1230"/>
      <c r="BK75" s="1230"/>
      <c r="BL75" s="1230"/>
      <c r="BM75" s="1230"/>
      <c r="BN75" s="1230"/>
      <c r="BO75" s="1230"/>
      <c r="BP75" s="1227">
        <v>1.5</v>
      </c>
      <c r="BQ75" s="1227"/>
      <c r="BR75" s="1227"/>
      <c r="BS75" s="1227"/>
      <c r="BT75" s="1227"/>
      <c r="BU75" s="1227"/>
      <c r="BV75" s="1227"/>
      <c r="BW75" s="1227"/>
      <c r="BX75" s="1227">
        <v>2.5</v>
      </c>
      <c r="BY75" s="1227"/>
      <c r="BZ75" s="1227"/>
      <c r="CA75" s="1227"/>
      <c r="CB75" s="1227"/>
      <c r="CC75" s="1227"/>
      <c r="CD75" s="1227"/>
      <c r="CE75" s="1227"/>
      <c r="CF75" s="1227">
        <v>3.5</v>
      </c>
      <c r="CG75" s="1227"/>
      <c r="CH75" s="1227"/>
      <c r="CI75" s="1227"/>
      <c r="CJ75" s="1227"/>
      <c r="CK75" s="1227"/>
      <c r="CL75" s="1227"/>
      <c r="CM75" s="1227"/>
      <c r="CN75" s="1227">
        <v>4.4000000000000004</v>
      </c>
      <c r="CO75" s="1227"/>
      <c r="CP75" s="1227"/>
      <c r="CQ75" s="1227"/>
      <c r="CR75" s="1227"/>
      <c r="CS75" s="1227"/>
      <c r="CT75" s="1227"/>
      <c r="CU75" s="1227"/>
      <c r="CV75" s="1227">
        <v>4.5999999999999996</v>
      </c>
      <c r="CW75" s="1227"/>
      <c r="CX75" s="1227"/>
      <c r="CY75" s="1227"/>
      <c r="CZ75" s="1227"/>
      <c r="DA75" s="1227"/>
      <c r="DB75" s="1227"/>
      <c r="DC75" s="1227"/>
    </row>
    <row r="76" spans="2:107" ht="13.5" x14ac:dyDescent="0.15">
      <c r="B76" s="259"/>
      <c r="G76" s="1238"/>
      <c r="H76" s="1238"/>
      <c r="I76" s="1233"/>
      <c r="J76" s="1233"/>
      <c r="K76" s="1234"/>
      <c r="L76" s="1234"/>
      <c r="M76" s="1234"/>
      <c r="N76" s="1234"/>
      <c r="AM76" s="352"/>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7"/>
      <c r="BQ76" s="1227"/>
      <c r="BR76" s="1227"/>
      <c r="BS76" s="1227"/>
      <c r="BT76" s="1227"/>
      <c r="BU76" s="1227"/>
      <c r="BV76" s="1227"/>
      <c r="BW76" s="1227"/>
      <c r="BX76" s="1227"/>
      <c r="BY76" s="1227"/>
      <c r="BZ76" s="1227"/>
      <c r="CA76" s="1227"/>
      <c r="CB76" s="1227"/>
      <c r="CC76" s="1227"/>
      <c r="CD76" s="1227"/>
      <c r="CE76" s="1227"/>
      <c r="CF76" s="1227"/>
      <c r="CG76" s="1227"/>
      <c r="CH76" s="1227"/>
      <c r="CI76" s="1227"/>
      <c r="CJ76" s="1227"/>
      <c r="CK76" s="1227"/>
      <c r="CL76" s="1227"/>
      <c r="CM76" s="1227"/>
      <c r="CN76" s="1227"/>
      <c r="CO76" s="1227"/>
      <c r="CP76" s="1227"/>
      <c r="CQ76" s="1227"/>
      <c r="CR76" s="1227"/>
      <c r="CS76" s="1227"/>
      <c r="CT76" s="1227"/>
      <c r="CU76" s="1227"/>
      <c r="CV76" s="1227"/>
      <c r="CW76" s="1227"/>
      <c r="CX76" s="1227"/>
      <c r="CY76" s="1227"/>
      <c r="CZ76" s="1227"/>
      <c r="DA76" s="1227"/>
      <c r="DB76" s="1227"/>
      <c r="DC76" s="1227"/>
    </row>
    <row r="77" spans="2:107" ht="13.5" x14ac:dyDescent="0.15">
      <c r="B77" s="259"/>
      <c r="G77" s="1233"/>
      <c r="H77" s="1233"/>
      <c r="I77" s="1233"/>
      <c r="J77" s="1233"/>
      <c r="K77" s="1228"/>
      <c r="L77" s="1228"/>
      <c r="M77" s="1228"/>
      <c r="N77" s="1228"/>
      <c r="AN77" s="1229" t="s">
        <v>596</v>
      </c>
      <c r="AO77" s="1229"/>
      <c r="AP77" s="1229"/>
      <c r="AQ77" s="1229"/>
      <c r="AR77" s="1229"/>
      <c r="AS77" s="1229"/>
      <c r="AT77" s="1229"/>
      <c r="AU77" s="1229"/>
      <c r="AV77" s="1229"/>
      <c r="AW77" s="1229"/>
      <c r="AX77" s="1229"/>
      <c r="AY77" s="1229"/>
      <c r="AZ77" s="1229"/>
      <c r="BA77" s="1229"/>
      <c r="BB77" s="1230" t="s">
        <v>595</v>
      </c>
      <c r="BC77" s="1230"/>
      <c r="BD77" s="1230"/>
      <c r="BE77" s="1230"/>
      <c r="BF77" s="1230"/>
      <c r="BG77" s="1230"/>
      <c r="BH77" s="1230"/>
      <c r="BI77" s="1230"/>
      <c r="BJ77" s="1230"/>
      <c r="BK77" s="1230"/>
      <c r="BL77" s="1230"/>
      <c r="BM77" s="1230"/>
      <c r="BN77" s="1230"/>
      <c r="BO77" s="1230"/>
      <c r="BP77" s="1227">
        <v>24.2</v>
      </c>
      <c r="BQ77" s="1227"/>
      <c r="BR77" s="1227"/>
      <c r="BS77" s="1227"/>
      <c r="BT77" s="1227"/>
      <c r="BU77" s="1227"/>
      <c r="BV77" s="1227"/>
      <c r="BW77" s="1227"/>
      <c r="BX77" s="1227">
        <v>22.1</v>
      </c>
      <c r="BY77" s="1227"/>
      <c r="BZ77" s="1227"/>
      <c r="CA77" s="1227"/>
      <c r="CB77" s="1227"/>
      <c r="CC77" s="1227"/>
      <c r="CD77" s="1227"/>
      <c r="CE77" s="1227"/>
      <c r="CF77" s="1227">
        <v>20.399999999999999</v>
      </c>
      <c r="CG77" s="1227"/>
      <c r="CH77" s="1227"/>
      <c r="CI77" s="1227"/>
      <c r="CJ77" s="1227"/>
      <c r="CK77" s="1227"/>
      <c r="CL77" s="1227"/>
      <c r="CM77" s="1227"/>
      <c r="CN77" s="1227">
        <v>11.2</v>
      </c>
      <c r="CO77" s="1227"/>
      <c r="CP77" s="1227"/>
      <c r="CQ77" s="1227"/>
      <c r="CR77" s="1227"/>
      <c r="CS77" s="1227"/>
      <c r="CT77" s="1227"/>
      <c r="CU77" s="1227"/>
      <c r="CV77" s="1227">
        <v>4.5999999999999996</v>
      </c>
      <c r="CW77" s="1227"/>
      <c r="CX77" s="1227"/>
      <c r="CY77" s="1227"/>
      <c r="CZ77" s="1227"/>
      <c r="DA77" s="1227"/>
      <c r="DB77" s="1227"/>
      <c r="DC77" s="1227"/>
    </row>
    <row r="78" spans="2:107" ht="13.5" x14ac:dyDescent="0.15">
      <c r="B78" s="259"/>
      <c r="G78" s="1233"/>
      <c r="H78" s="1233"/>
      <c r="I78" s="1233"/>
      <c r="J78" s="1233"/>
      <c r="K78" s="1228"/>
      <c r="L78" s="1228"/>
      <c r="M78" s="1228"/>
      <c r="N78" s="1228"/>
      <c r="AN78" s="1229"/>
      <c r="AO78" s="1229"/>
      <c r="AP78" s="1229"/>
      <c r="AQ78" s="1229"/>
      <c r="AR78" s="1229"/>
      <c r="AS78" s="1229"/>
      <c r="AT78" s="1229"/>
      <c r="AU78" s="1229"/>
      <c r="AV78" s="1229"/>
      <c r="AW78" s="1229"/>
      <c r="AX78" s="1229"/>
      <c r="AY78" s="1229"/>
      <c r="AZ78" s="1229"/>
      <c r="BA78" s="1229"/>
      <c r="BB78" s="1230"/>
      <c r="BC78" s="1230"/>
      <c r="BD78" s="1230"/>
      <c r="BE78" s="1230"/>
      <c r="BF78" s="1230"/>
      <c r="BG78" s="1230"/>
      <c r="BH78" s="1230"/>
      <c r="BI78" s="1230"/>
      <c r="BJ78" s="1230"/>
      <c r="BK78" s="1230"/>
      <c r="BL78" s="1230"/>
      <c r="BM78" s="1230"/>
      <c r="BN78" s="1230"/>
      <c r="BO78" s="1230"/>
      <c r="BP78" s="1227"/>
      <c r="BQ78" s="1227"/>
      <c r="BR78" s="1227"/>
      <c r="BS78" s="1227"/>
      <c r="BT78" s="1227"/>
      <c r="BU78" s="1227"/>
      <c r="BV78" s="1227"/>
      <c r="BW78" s="1227"/>
      <c r="BX78" s="1227"/>
      <c r="BY78" s="1227"/>
      <c r="BZ78" s="1227"/>
      <c r="CA78" s="1227"/>
      <c r="CB78" s="1227"/>
      <c r="CC78" s="1227"/>
      <c r="CD78" s="1227"/>
      <c r="CE78" s="1227"/>
      <c r="CF78" s="1227"/>
      <c r="CG78" s="1227"/>
      <c r="CH78" s="1227"/>
      <c r="CI78" s="1227"/>
      <c r="CJ78" s="1227"/>
      <c r="CK78" s="1227"/>
      <c r="CL78" s="1227"/>
      <c r="CM78" s="1227"/>
      <c r="CN78" s="1227"/>
      <c r="CO78" s="1227"/>
      <c r="CP78" s="1227"/>
      <c r="CQ78" s="1227"/>
      <c r="CR78" s="1227"/>
      <c r="CS78" s="1227"/>
      <c r="CT78" s="1227"/>
      <c r="CU78" s="1227"/>
      <c r="CV78" s="1227"/>
      <c r="CW78" s="1227"/>
      <c r="CX78" s="1227"/>
      <c r="CY78" s="1227"/>
      <c r="CZ78" s="1227"/>
      <c r="DA78" s="1227"/>
      <c r="DB78" s="1227"/>
      <c r="DC78" s="1227"/>
    </row>
    <row r="79" spans="2:107" ht="13.5" x14ac:dyDescent="0.15">
      <c r="B79" s="259"/>
      <c r="G79" s="1233"/>
      <c r="H79" s="1233"/>
      <c r="I79" s="1231"/>
      <c r="J79" s="1231"/>
      <c r="K79" s="1232"/>
      <c r="L79" s="1232"/>
      <c r="M79" s="1232"/>
      <c r="N79" s="1232"/>
      <c r="AN79" s="1229"/>
      <c r="AO79" s="1229"/>
      <c r="AP79" s="1229"/>
      <c r="AQ79" s="1229"/>
      <c r="AR79" s="1229"/>
      <c r="AS79" s="1229"/>
      <c r="AT79" s="1229"/>
      <c r="AU79" s="1229"/>
      <c r="AV79" s="1229"/>
      <c r="AW79" s="1229"/>
      <c r="AX79" s="1229"/>
      <c r="AY79" s="1229"/>
      <c r="AZ79" s="1229"/>
      <c r="BA79" s="1229"/>
      <c r="BB79" s="1230" t="s">
        <v>594</v>
      </c>
      <c r="BC79" s="1230"/>
      <c r="BD79" s="1230"/>
      <c r="BE79" s="1230"/>
      <c r="BF79" s="1230"/>
      <c r="BG79" s="1230"/>
      <c r="BH79" s="1230"/>
      <c r="BI79" s="1230"/>
      <c r="BJ79" s="1230"/>
      <c r="BK79" s="1230"/>
      <c r="BL79" s="1230"/>
      <c r="BM79" s="1230"/>
      <c r="BN79" s="1230"/>
      <c r="BO79" s="1230"/>
      <c r="BP79" s="1227">
        <v>6.4</v>
      </c>
      <c r="BQ79" s="1227"/>
      <c r="BR79" s="1227"/>
      <c r="BS79" s="1227"/>
      <c r="BT79" s="1227"/>
      <c r="BU79" s="1227"/>
      <c r="BV79" s="1227"/>
      <c r="BW79" s="1227"/>
      <c r="BX79" s="1227">
        <v>6.3</v>
      </c>
      <c r="BY79" s="1227"/>
      <c r="BZ79" s="1227"/>
      <c r="CA79" s="1227"/>
      <c r="CB79" s="1227"/>
      <c r="CC79" s="1227"/>
      <c r="CD79" s="1227"/>
      <c r="CE79" s="1227"/>
      <c r="CF79" s="1227">
        <v>6.2</v>
      </c>
      <c r="CG79" s="1227"/>
      <c r="CH79" s="1227"/>
      <c r="CI79" s="1227"/>
      <c r="CJ79" s="1227"/>
      <c r="CK79" s="1227"/>
      <c r="CL79" s="1227"/>
      <c r="CM79" s="1227"/>
      <c r="CN79" s="1227">
        <v>5.7</v>
      </c>
      <c r="CO79" s="1227"/>
      <c r="CP79" s="1227"/>
      <c r="CQ79" s="1227"/>
      <c r="CR79" s="1227"/>
      <c r="CS79" s="1227"/>
      <c r="CT79" s="1227"/>
      <c r="CU79" s="1227"/>
      <c r="CV79" s="1227">
        <v>5.8</v>
      </c>
      <c r="CW79" s="1227"/>
      <c r="CX79" s="1227"/>
      <c r="CY79" s="1227"/>
      <c r="CZ79" s="1227"/>
      <c r="DA79" s="1227"/>
      <c r="DB79" s="1227"/>
      <c r="DC79" s="1227"/>
    </row>
    <row r="80" spans="2:107" ht="13.5" x14ac:dyDescent="0.15">
      <c r="B80" s="259"/>
      <c r="G80" s="1233"/>
      <c r="H80" s="1233"/>
      <c r="I80" s="1231"/>
      <c r="J80" s="1231"/>
      <c r="K80" s="1232"/>
      <c r="L80" s="1232"/>
      <c r="M80" s="1232"/>
      <c r="N80" s="1232"/>
      <c r="AN80" s="1229"/>
      <c r="AO80" s="1229"/>
      <c r="AP80" s="1229"/>
      <c r="AQ80" s="1229"/>
      <c r="AR80" s="1229"/>
      <c r="AS80" s="1229"/>
      <c r="AT80" s="1229"/>
      <c r="AU80" s="1229"/>
      <c r="AV80" s="1229"/>
      <c r="AW80" s="1229"/>
      <c r="AX80" s="1229"/>
      <c r="AY80" s="1229"/>
      <c r="AZ80" s="1229"/>
      <c r="BA80" s="1229"/>
      <c r="BB80" s="1230"/>
      <c r="BC80" s="1230"/>
      <c r="BD80" s="1230"/>
      <c r="BE80" s="1230"/>
      <c r="BF80" s="1230"/>
      <c r="BG80" s="1230"/>
      <c r="BH80" s="1230"/>
      <c r="BI80" s="1230"/>
      <c r="BJ80" s="1230"/>
      <c r="BK80" s="1230"/>
      <c r="BL80" s="1230"/>
      <c r="BM80" s="1230"/>
      <c r="BN80" s="1230"/>
      <c r="BO80" s="1230"/>
      <c r="BP80" s="1227"/>
      <c r="BQ80" s="1227"/>
      <c r="BR80" s="1227"/>
      <c r="BS80" s="1227"/>
      <c r="BT80" s="1227"/>
      <c r="BU80" s="1227"/>
      <c r="BV80" s="1227"/>
      <c r="BW80" s="1227"/>
      <c r="BX80" s="1227"/>
      <c r="BY80" s="1227"/>
      <c r="BZ80" s="1227"/>
      <c r="CA80" s="1227"/>
      <c r="CB80" s="1227"/>
      <c r="CC80" s="1227"/>
      <c r="CD80" s="1227"/>
      <c r="CE80" s="1227"/>
      <c r="CF80" s="1227"/>
      <c r="CG80" s="1227"/>
      <c r="CH80" s="1227"/>
      <c r="CI80" s="1227"/>
      <c r="CJ80" s="1227"/>
      <c r="CK80" s="1227"/>
      <c r="CL80" s="1227"/>
      <c r="CM80" s="1227"/>
      <c r="CN80" s="1227"/>
      <c r="CO80" s="1227"/>
      <c r="CP80" s="1227"/>
      <c r="CQ80" s="1227"/>
      <c r="CR80" s="1227"/>
      <c r="CS80" s="1227"/>
      <c r="CT80" s="1227"/>
      <c r="CU80" s="1227"/>
      <c r="CV80" s="1227"/>
      <c r="CW80" s="1227"/>
      <c r="CX80" s="1227"/>
      <c r="CY80" s="1227"/>
      <c r="CZ80" s="1227"/>
      <c r="DA80" s="1227"/>
      <c r="DB80" s="1227"/>
      <c r="DC80" s="1227"/>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5JMrKgFEj9wcpv0xkX+UnAUpWAuIsbuhmpbIGv8Toh4k4bkfzjlSyo/Bb93RgyGWlEaDK/qdnUAriigKlvZjuA==" saltValue="XWBoZPkY6utYeC0742MGJ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1FA5-8399-4614-8428-6646CC5927D5}">
  <sheetPr>
    <pageSetUpPr fitToPage="1"/>
  </sheetPr>
  <dimension ref="A1:DR125"/>
  <sheetViews>
    <sheetView showGridLines="0" zoomScaleNormal="100" zoomScaleSheetLayoutView="70" workbookViewId="0">
      <selection activeCell="AX1" sqref="AX1:AX1048576"/>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497</v>
      </c>
    </row>
  </sheetData>
  <sheetProtection algorithmName="SHA-512" hashValue="d+dV4hAWoaxq5vVSPFLjSWQAqxwb0WfdERLXfIr5hjmcQWcCfZLvQk6g9t9jFKH+85RHfOkSRxLUtKMSBBIh2w==" saltValue="0RK3SnvTjfk4v5vbVk82m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04D1B-A453-4E51-9BC8-B1E7E6F696FC}">
  <sheetPr>
    <pageSetUpPr fitToPage="1"/>
  </sheetPr>
  <dimension ref="A1:DR125"/>
  <sheetViews>
    <sheetView showGridLines="0" topLeftCell="A97" zoomScaleNormal="100" zoomScaleSheetLayoutView="55" workbookViewId="0">
      <selection activeCell="AD110" sqref="AD11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497</v>
      </c>
    </row>
  </sheetData>
  <sheetProtection algorithmName="SHA-512" hashValue="jZIgQ5rdnxiE7xzA5DGBlLqlvPCuuq7Vcd5Jh7/Rd0U43UlDx/zVR6Yk+OnHCJ7ahU19oxeWGOGSp5H3A6yvaw==" saltValue="O7EQNjctDwTLqFEV2W2I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547</v>
      </c>
      <c r="G2" s="149"/>
      <c r="H2" s="150"/>
    </row>
    <row r="3" spans="1:8" x14ac:dyDescent="0.15">
      <c r="A3" s="146" t="s">
        <v>540</v>
      </c>
      <c r="B3" s="151"/>
      <c r="C3" s="152"/>
      <c r="D3" s="153">
        <v>50593</v>
      </c>
      <c r="E3" s="154"/>
      <c r="F3" s="155">
        <v>41934</v>
      </c>
      <c r="G3" s="156"/>
      <c r="H3" s="157"/>
    </row>
    <row r="4" spans="1:8" x14ac:dyDescent="0.15">
      <c r="A4" s="158"/>
      <c r="B4" s="159"/>
      <c r="C4" s="160"/>
      <c r="D4" s="161">
        <v>31671</v>
      </c>
      <c r="E4" s="162"/>
      <c r="F4" s="163">
        <v>23352</v>
      </c>
      <c r="G4" s="164"/>
      <c r="H4" s="165"/>
    </row>
    <row r="5" spans="1:8" x14ac:dyDescent="0.15">
      <c r="A5" s="146" t="s">
        <v>542</v>
      </c>
      <c r="B5" s="151"/>
      <c r="C5" s="152"/>
      <c r="D5" s="153">
        <v>31602</v>
      </c>
      <c r="E5" s="154"/>
      <c r="F5" s="155">
        <v>45588</v>
      </c>
      <c r="G5" s="156"/>
      <c r="H5" s="157"/>
    </row>
    <row r="6" spans="1:8" x14ac:dyDescent="0.15">
      <c r="A6" s="158"/>
      <c r="B6" s="159"/>
      <c r="C6" s="160"/>
      <c r="D6" s="161">
        <v>14629</v>
      </c>
      <c r="E6" s="162"/>
      <c r="F6" s="163">
        <v>24150</v>
      </c>
      <c r="G6" s="164"/>
      <c r="H6" s="165"/>
    </row>
    <row r="7" spans="1:8" x14ac:dyDescent="0.15">
      <c r="A7" s="146" t="s">
        <v>543</v>
      </c>
      <c r="B7" s="151"/>
      <c r="C7" s="152"/>
      <c r="D7" s="153">
        <v>30103</v>
      </c>
      <c r="E7" s="154"/>
      <c r="F7" s="155">
        <v>45483</v>
      </c>
      <c r="G7" s="156"/>
      <c r="H7" s="157"/>
    </row>
    <row r="8" spans="1:8" x14ac:dyDescent="0.15">
      <c r="A8" s="158"/>
      <c r="B8" s="159"/>
      <c r="C8" s="160"/>
      <c r="D8" s="161">
        <v>17259</v>
      </c>
      <c r="E8" s="162"/>
      <c r="F8" s="163">
        <v>24241</v>
      </c>
      <c r="G8" s="164"/>
      <c r="H8" s="165"/>
    </row>
    <row r="9" spans="1:8" x14ac:dyDescent="0.15">
      <c r="A9" s="146" t="s">
        <v>544</v>
      </c>
      <c r="B9" s="151"/>
      <c r="C9" s="152"/>
      <c r="D9" s="153">
        <v>29540</v>
      </c>
      <c r="E9" s="154"/>
      <c r="F9" s="155">
        <v>45945</v>
      </c>
      <c r="G9" s="156"/>
      <c r="H9" s="157"/>
    </row>
    <row r="10" spans="1:8" x14ac:dyDescent="0.15">
      <c r="A10" s="158"/>
      <c r="B10" s="159"/>
      <c r="C10" s="160"/>
      <c r="D10" s="161">
        <v>13378</v>
      </c>
      <c r="E10" s="162"/>
      <c r="F10" s="163">
        <v>25180</v>
      </c>
      <c r="G10" s="164"/>
      <c r="H10" s="165"/>
    </row>
    <row r="11" spans="1:8" x14ac:dyDescent="0.15">
      <c r="A11" s="146" t="s">
        <v>545</v>
      </c>
      <c r="B11" s="151"/>
      <c r="C11" s="152"/>
      <c r="D11" s="153">
        <v>33471</v>
      </c>
      <c r="E11" s="154"/>
      <c r="F11" s="155">
        <v>44475</v>
      </c>
      <c r="G11" s="156"/>
      <c r="H11" s="157"/>
    </row>
    <row r="12" spans="1:8" x14ac:dyDescent="0.15">
      <c r="A12" s="158"/>
      <c r="B12" s="159"/>
      <c r="C12" s="166"/>
      <c r="D12" s="161">
        <v>16788</v>
      </c>
      <c r="E12" s="162"/>
      <c r="F12" s="163">
        <v>24780</v>
      </c>
      <c r="G12" s="164"/>
      <c r="H12" s="165"/>
    </row>
    <row r="13" spans="1:8" x14ac:dyDescent="0.15">
      <c r="A13" s="146"/>
      <c r="B13" s="151"/>
      <c r="C13" s="152"/>
      <c r="D13" s="153">
        <v>35062</v>
      </c>
      <c r="E13" s="154"/>
      <c r="F13" s="155">
        <v>44685</v>
      </c>
      <c r="G13" s="167"/>
      <c r="H13" s="157"/>
    </row>
    <row r="14" spans="1:8" x14ac:dyDescent="0.15">
      <c r="A14" s="158"/>
      <c r="B14" s="159"/>
      <c r="C14" s="160"/>
      <c r="D14" s="161">
        <v>18745</v>
      </c>
      <c r="E14" s="162"/>
      <c r="F14" s="163">
        <v>24341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6.01</v>
      </c>
      <c r="C19" s="168">
        <f>ROUND(VALUE(SUBSTITUTE(実質収支比率等に係る経年分析!G$48,"▲","-")),2)</f>
        <v>6.8</v>
      </c>
      <c r="D19" s="168">
        <f>ROUND(VALUE(SUBSTITUTE(実質収支比率等に係る経年分析!H$48,"▲","-")),2)</f>
        <v>6.8</v>
      </c>
      <c r="E19" s="168">
        <f>ROUND(VALUE(SUBSTITUTE(実質収支比率等に係る経年分析!I$48,"▲","-")),2)</f>
        <v>8.7799999999999994</v>
      </c>
      <c r="F19" s="168">
        <f>ROUND(VALUE(SUBSTITUTE(実質収支比率等に係る経年分析!J$48,"▲","-")),2)</f>
        <v>9.4700000000000006</v>
      </c>
    </row>
    <row r="20" spans="1:11" x14ac:dyDescent="0.15">
      <c r="A20" s="168" t="s">
        <v>57</v>
      </c>
      <c r="B20" s="168">
        <f>ROUND(VALUE(SUBSTITUTE(実質収支比率等に係る経年分析!F$47,"▲","-")),2)</f>
        <v>22.71</v>
      </c>
      <c r="C20" s="168">
        <f>ROUND(VALUE(SUBSTITUTE(実質収支比率等に係る経年分析!G$47,"▲","-")),2)</f>
        <v>20.48</v>
      </c>
      <c r="D20" s="168">
        <f>ROUND(VALUE(SUBSTITUTE(実質収支比率等に係る経年分析!H$47,"▲","-")),2)</f>
        <v>17.989999999999998</v>
      </c>
      <c r="E20" s="168">
        <f>ROUND(VALUE(SUBSTITUTE(実質収支比率等に係る経年分析!I$47,"▲","-")),2)</f>
        <v>16.350000000000001</v>
      </c>
      <c r="F20" s="168">
        <f>ROUND(VALUE(SUBSTITUTE(実質収支比率等に係る経年分析!J$47,"▲","-")),2)</f>
        <v>16.309999999999999</v>
      </c>
    </row>
    <row r="21" spans="1:11" x14ac:dyDescent="0.15">
      <c r="A21" s="168" t="s">
        <v>58</v>
      </c>
      <c r="B21" s="168">
        <f>IF(ISNUMBER(VALUE(SUBSTITUTE(実質収支比率等に係る経年分析!F$49,"▲","-"))),ROUND(VALUE(SUBSTITUTE(実質収支比率等に係る経年分析!F$49,"▲","-")),2),NA())</f>
        <v>-1.42</v>
      </c>
      <c r="C21" s="168">
        <f>IF(ISNUMBER(VALUE(SUBSTITUTE(実質収支比率等に係る経年分析!G$49,"▲","-"))),ROUND(VALUE(SUBSTITUTE(実質収支比率等に係る経年分析!G$49,"▲","-")),2),NA())</f>
        <v>-1.1599999999999999</v>
      </c>
      <c r="D21" s="168">
        <f>IF(ISNUMBER(VALUE(SUBSTITUTE(実質収支比率等に係る経年分析!H$49,"▲","-"))),ROUND(VALUE(SUBSTITUTE(実質収支比率等に係る経年分析!H$49,"▲","-")),2),NA())</f>
        <v>-1.6</v>
      </c>
      <c r="E21" s="168">
        <f>IF(ISNUMBER(VALUE(SUBSTITUTE(実質収支比率等に係る経年分析!I$49,"▲","-"))),ROUND(VALUE(SUBSTITUTE(実質収支比率等に係る経年分析!I$49,"▲","-")),2),NA())</f>
        <v>2.0099999999999998</v>
      </c>
      <c r="F21" s="168">
        <f>IF(ISNUMBER(VALUE(SUBSTITUTE(実質収支比率等に係る経年分析!J$49,"▲","-"))),ROUND(VALUE(SUBSTITUTE(実質収支比率等に係る経年分析!J$49,"▲","-")),2),NA())</f>
        <v>-0.08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白井市後期高齢者医療特別会計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白井市国民健康保険特別会計事業勘定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1.72</v>
      </c>
    </row>
    <row r="33" spans="1:16" x14ac:dyDescent="0.15">
      <c r="A33" s="169" t="str">
        <f>IF(連結実質赤字比率に係る赤字・黒字の構成分析!C$37="",NA(),連結実質赤字比率に係る赤字・黒字の構成分析!C$37)</f>
        <v>白井市介護保険特別会計保険事業勘定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1.73</v>
      </c>
    </row>
    <row r="34" spans="1:16" x14ac:dyDescent="0.15">
      <c r="A34" s="169" t="str">
        <f>IF(連結実質赤字比率に係る赤字・黒字の構成分析!C$36="",NA(),連結実質赤字比率に係る赤字・黒字の構成分析!C$36)</f>
        <v>白井市下水道事業会計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3.15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3.37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4.5199999999999996</v>
      </c>
    </row>
    <row r="35" spans="1:16" x14ac:dyDescent="0.15">
      <c r="A35" s="169" t="str">
        <f>IF(連結実質赤字比率に係る赤字・黒字の構成分析!C$35="",NA(),連結実質赤字比率に係る赤字・黒字の構成分析!C$35)</f>
        <v>白井市水道事業会計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7.49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7.45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8.3800000000000008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6.79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6.79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9.4700000000000006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1734</v>
      </c>
      <c r="E42" s="170"/>
      <c r="F42" s="170"/>
      <c r="G42" s="170">
        <f>'実質公債費比率（分子）の構造'!L$52</f>
        <v>1734</v>
      </c>
      <c r="H42" s="170"/>
      <c r="I42" s="170"/>
      <c r="J42" s="170">
        <f>'実質公債費比率（分子）の構造'!M$52</f>
        <v>1592</v>
      </c>
      <c r="K42" s="170"/>
      <c r="L42" s="170"/>
      <c r="M42" s="170">
        <f>'実質公債費比率（分子）の構造'!N$52</f>
        <v>1618</v>
      </c>
      <c r="N42" s="170"/>
      <c r="O42" s="170"/>
      <c r="P42" s="170">
        <f>'実質公債費比率（分子）の構造'!O$52</f>
        <v>1729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152</v>
      </c>
      <c r="C44" s="170"/>
      <c r="D44" s="170"/>
      <c r="E44" s="170">
        <f>'実質公債費比率（分子）の構造'!L$50</f>
        <v>152</v>
      </c>
      <c r="F44" s="170"/>
      <c r="G44" s="170"/>
      <c r="H44" s="170">
        <f>'実質公債費比率（分子）の構造'!M$50</f>
        <v>108</v>
      </c>
      <c r="I44" s="170"/>
      <c r="J44" s="170"/>
      <c r="K44" s="170">
        <f>'実質公債費比率（分子）の構造'!N$50</f>
        <v>108</v>
      </c>
      <c r="L44" s="170"/>
      <c r="M44" s="170"/>
      <c r="N44" s="170">
        <f>'実質公債費比率（分子）の構造'!O$50</f>
        <v>108</v>
      </c>
      <c r="O44" s="170"/>
      <c r="P44" s="170"/>
    </row>
    <row r="45" spans="1:16" x14ac:dyDescent="0.15">
      <c r="A45" s="170" t="s">
        <v>68</v>
      </c>
      <c r="B45" s="170">
        <f>'実質公債費比率（分子）の構造'!K$49</f>
        <v>72</v>
      </c>
      <c r="C45" s="170"/>
      <c r="D45" s="170"/>
      <c r="E45" s="170">
        <f>'実質公債費比率（分子）の構造'!L$49</f>
        <v>103</v>
      </c>
      <c r="F45" s="170"/>
      <c r="G45" s="170"/>
      <c r="H45" s="170">
        <f>'実質公債費比率（分子）の構造'!M$49</f>
        <v>141</v>
      </c>
      <c r="I45" s="170"/>
      <c r="J45" s="170"/>
      <c r="K45" s="170">
        <f>'実質公債費比率（分子）の構造'!N$49</f>
        <v>160</v>
      </c>
      <c r="L45" s="170"/>
      <c r="M45" s="170"/>
      <c r="N45" s="170">
        <f>'実質公債費比率（分子）の構造'!O$49</f>
        <v>160</v>
      </c>
      <c r="O45" s="170"/>
      <c r="P45" s="170"/>
    </row>
    <row r="46" spans="1:16" x14ac:dyDescent="0.15">
      <c r="A46" s="170" t="s">
        <v>69</v>
      </c>
      <c r="B46" s="170">
        <f>'実質公債費比率（分子）の構造'!K$48</f>
        <v>60</v>
      </c>
      <c r="C46" s="170"/>
      <c r="D46" s="170"/>
      <c r="E46" s="170">
        <f>'実質公債費比率（分子）の構造'!L$48</f>
        <v>63</v>
      </c>
      <c r="F46" s="170"/>
      <c r="G46" s="170"/>
      <c r="H46" s="170">
        <f>'実質公債費比率（分子）の構造'!M$48</f>
        <v>124</v>
      </c>
      <c r="I46" s="170"/>
      <c r="J46" s="170"/>
      <c r="K46" s="170">
        <f>'実質公債費比率（分子）の構造'!N$48</f>
        <v>74</v>
      </c>
      <c r="L46" s="170"/>
      <c r="M46" s="170"/>
      <c r="N46" s="170">
        <f>'実質公債費比率（分子）の構造'!O$48</f>
        <v>126</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1629</v>
      </c>
      <c r="C49" s="170"/>
      <c r="D49" s="170"/>
      <c r="E49" s="170">
        <f>'実質公債費比率（分子）の構造'!L$45</f>
        <v>1837</v>
      </c>
      <c r="F49" s="170"/>
      <c r="G49" s="170"/>
      <c r="H49" s="170">
        <f>'実質公債費比率（分子）の構造'!M$45</f>
        <v>1757</v>
      </c>
      <c r="I49" s="170"/>
      <c r="J49" s="170"/>
      <c r="K49" s="170">
        <f>'実質公債費比率（分子）の構造'!N$45</f>
        <v>1793</v>
      </c>
      <c r="L49" s="170"/>
      <c r="M49" s="170"/>
      <c r="N49" s="170">
        <f>'実質公債費比率（分子）の構造'!O$45</f>
        <v>1887</v>
      </c>
      <c r="O49" s="170"/>
      <c r="P49" s="170"/>
    </row>
    <row r="50" spans="1:16" x14ac:dyDescent="0.15">
      <c r="A50" s="170" t="s">
        <v>73</v>
      </c>
      <c r="B50" s="170" t="e">
        <f>NA()</f>
        <v>#N/A</v>
      </c>
      <c r="C50" s="170">
        <f>IF(ISNUMBER('実質公債費比率（分子）の構造'!K$53),'実質公債費比率（分子）の構造'!K$53,NA())</f>
        <v>179</v>
      </c>
      <c r="D50" s="170" t="e">
        <f>NA()</f>
        <v>#N/A</v>
      </c>
      <c r="E50" s="170" t="e">
        <f>NA()</f>
        <v>#N/A</v>
      </c>
      <c r="F50" s="170">
        <f>IF(ISNUMBER('実質公債費比率（分子）の構造'!L$53),'実質公債費比率（分子）の構造'!L$53,NA())</f>
        <v>421</v>
      </c>
      <c r="G50" s="170" t="e">
        <f>NA()</f>
        <v>#N/A</v>
      </c>
      <c r="H50" s="170" t="e">
        <f>NA()</f>
        <v>#N/A</v>
      </c>
      <c r="I50" s="170">
        <f>IF(ISNUMBER('実質公債費比率（分子）の構造'!M$53),'実質公債費比率（分子）の構造'!M$53,NA())</f>
        <v>538</v>
      </c>
      <c r="J50" s="170" t="e">
        <f>NA()</f>
        <v>#N/A</v>
      </c>
      <c r="K50" s="170" t="e">
        <f>NA()</f>
        <v>#N/A</v>
      </c>
      <c r="L50" s="170">
        <f>IF(ISNUMBER('実質公債費比率（分子）の構造'!N$53),'実質公債費比率（分子）の構造'!N$53,NA())</f>
        <v>517</v>
      </c>
      <c r="M50" s="170" t="e">
        <f>NA()</f>
        <v>#N/A</v>
      </c>
      <c r="N50" s="170" t="e">
        <f>NA()</f>
        <v>#N/A</v>
      </c>
      <c r="O50" s="170">
        <f>IF(ISNUMBER('実質公債費比率（分子）の構造'!O$53),'実質公債費比率（分子）の構造'!O$53,NA())</f>
        <v>552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13927</v>
      </c>
      <c r="E56" s="169"/>
      <c r="F56" s="169"/>
      <c r="G56" s="169">
        <f>'将来負担比率（分子）の構造'!J$52</f>
        <v>13943</v>
      </c>
      <c r="H56" s="169"/>
      <c r="I56" s="169"/>
      <c r="J56" s="169">
        <f>'将来負担比率（分子）の構造'!K$52</f>
        <v>13605</v>
      </c>
      <c r="K56" s="169"/>
      <c r="L56" s="169"/>
      <c r="M56" s="169">
        <f>'将来負担比率（分子）の構造'!L$52</f>
        <v>13752</v>
      </c>
      <c r="N56" s="169"/>
      <c r="O56" s="169"/>
      <c r="P56" s="169">
        <f>'将来負担比率（分子）の構造'!M$52</f>
        <v>13065</v>
      </c>
    </row>
    <row r="57" spans="1:16" x14ac:dyDescent="0.15">
      <c r="A57" s="169" t="s">
        <v>44</v>
      </c>
      <c r="B57" s="169"/>
      <c r="C57" s="169"/>
      <c r="D57" s="169">
        <f>'将来負担比率（分子）の構造'!I$51</f>
        <v>3349</v>
      </c>
      <c r="E57" s="169"/>
      <c r="F57" s="169"/>
      <c r="G57" s="169">
        <f>'将来負担比率（分子）の構造'!J$51</f>
        <v>2836</v>
      </c>
      <c r="H57" s="169"/>
      <c r="I57" s="169"/>
      <c r="J57" s="169">
        <f>'将来負担比率（分子）の構造'!K$51</f>
        <v>2949</v>
      </c>
      <c r="K57" s="169"/>
      <c r="L57" s="169"/>
      <c r="M57" s="169">
        <f>'将来負担比率（分子）の構造'!L$51</f>
        <v>4031</v>
      </c>
      <c r="N57" s="169"/>
      <c r="O57" s="169"/>
      <c r="P57" s="169">
        <f>'将来負担比率（分子）の構造'!M$51</f>
        <v>4043</v>
      </c>
    </row>
    <row r="58" spans="1:16" x14ac:dyDescent="0.15">
      <c r="A58" s="169" t="s">
        <v>43</v>
      </c>
      <c r="B58" s="169"/>
      <c r="C58" s="169"/>
      <c r="D58" s="169">
        <f>'将来負担比率（分子）の構造'!I$50</f>
        <v>5438</v>
      </c>
      <c r="E58" s="169"/>
      <c r="F58" s="169"/>
      <c r="G58" s="169">
        <f>'将来負担比率（分子）の構造'!J$50</f>
        <v>5087</v>
      </c>
      <c r="H58" s="169"/>
      <c r="I58" s="169"/>
      <c r="J58" s="169">
        <f>'将来負担比率（分子）の構造'!K$50</f>
        <v>4864</v>
      </c>
      <c r="K58" s="169"/>
      <c r="L58" s="169"/>
      <c r="M58" s="169">
        <f>'将来負担比率（分子）の構造'!L$50</f>
        <v>5281</v>
      </c>
      <c r="N58" s="169"/>
      <c r="O58" s="169"/>
      <c r="P58" s="169">
        <f>'将来負担比率（分子）の構造'!M$50</f>
        <v>5297</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545</v>
      </c>
      <c r="C61" s="169"/>
      <c r="D61" s="169"/>
      <c r="E61" s="169">
        <f>'将来負担比率（分子）の構造'!J$46</f>
        <v>549</v>
      </c>
      <c r="F61" s="169"/>
      <c r="G61" s="169"/>
      <c r="H61" s="169">
        <f>'将来負担比率（分子）の構造'!K$46</f>
        <v>269</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457</v>
      </c>
      <c r="C62" s="169"/>
      <c r="D62" s="169"/>
      <c r="E62" s="169">
        <f>'将来負担比率（分子）の構造'!J$45</f>
        <v>623</v>
      </c>
      <c r="F62" s="169"/>
      <c r="G62" s="169"/>
      <c r="H62" s="169">
        <f>'将来負担比率（分子）の構造'!K$45</f>
        <v>884</v>
      </c>
      <c r="I62" s="169"/>
      <c r="J62" s="169"/>
      <c r="K62" s="169">
        <f>'将来負担比率（分子）の構造'!L$45</f>
        <v>1013</v>
      </c>
      <c r="L62" s="169"/>
      <c r="M62" s="169"/>
      <c r="N62" s="169">
        <f>'将来負担比率（分子）の構造'!M$45</f>
        <v>1259</v>
      </c>
      <c r="O62" s="169"/>
      <c r="P62" s="169"/>
    </row>
    <row r="63" spans="1:16" x14ac:dyDescent="0.15">
      <c r="A63" s="169" t="s">
        <v>36</v>
      </c>
      <c r="B63" s="169">
        <f>'将来負担比率（分子）の構造'!I$44</f>
        <v>1402</v>
      </c>
      <c r="C63" s="169"/>
      <c r="D63" s="169"/>
      <c r="E63" s="169">
        <f>'将来負担比率（分子）の構造'!J$44</f>
        <v>1413</v>
      </c>
      <c r="F63" s="169"/>
      <c r="G63" s="169"/>
      <c r="H63" s="169">
        <f>'将来負担比率（分子）の構造'!K$44</f>
        <v>1308</v>
      </c>
      <c r="I63" s="169"/>
      <c r="J63" s="169"/>
      <c r="K63" s="169">
        <f>'将来負担比率（分子）の構造'!L$44</f>
        <v>1256</v>
      </c>
      <c r="L63" s="169"/>
      <c r="M63" s="169"/>
      <c r="N63" s="169">
        <f>'将来負担比率（分子）の構造'!M$44</f>
        <v>1264</v>
      </c>
      <c r="O63" s="169"/>
      <c r="P63" s="169"/>
    </row>
    <row r="64" spans="1:16" x14ac:dyDescent="0.15">
      <c r="A64" s="169" t="s">
        <v>35</v>
      </c>
      <c r="B64" s="169">
        <f>'将来負担比率（分子）の構造'!I$43</f>
        <v>921</v>
      </c>
      <c r="C64" s="169"/>
      <c r="D64" s="169"/>
      <c r="E64" s="169">
        <f>'将来負担比率（分子）の構造'!J$43</f>
        <v>841</v>
      </c>
      <c r="F64" s="169"/>
      <c r="G64" s="169"/>
      <c r="H64" s="169">
        <f>'将来負担比率（分子）の構造'!K$43</f>
        <v>869</v>
      </c>
      <c r="I64" s="169"/>
      <c r="J64" s="169"/>
      <c r="K64" s="169">
        <f>'将来負担比率（分子）の構造'!L$43</f>
        <v>857</v>
      </c>
      <c r="L64" s="169"/>
      <c r="M64" s="169"/>
      <c r="N64" s="169">
        <f>'将来負担比率（分子）の構造'!M$43</f>
        <v>1051</v>
      </c>
      <c r="O64" s="169"/>
      <c r="P64" s="169"/>
    </row>
    <row r="65" spans="1:16" x14ac:dyDescent="0.15">
      <c r="A65" s="169" t="s">
        <v>34</v>
      </c>
      <c r="B65" s="169">
        <f>'将来負担比率（分子）の構造'!I$42</f>
        <v>1897</v>
      </c>
      <c r="C65" s="169"/>
      <c r="D65" s="169"/>
      <c r="E65" s="169">
        <f>'将来負担比率（分子）の構造'!J$42</f>
        <v>2552</v>
      </c>
      <c r="F65" s="169"/>
      <c r="G65" s="169"/>
      <c r="H65" s="169">
        <f>'将来負担比率（分子）の構造'!K$42</f>
        <v>3047</v>
      </c>
      <c r="I65" s="169"/>
      <c r="J65" s="169"/>
      <c r="K65" s="169">
        <f>'将来負担比率（分子）の構造'!L$42</f>
        <v>2348</v>
      </c>
      <c r="L65" s="169"/>
      <c r="M65" s="169"/>
      <c r="N65" s="169">
        <f>'将来負担比率（分子）の構造'!M$42</f>
        <v>2850</v>
      </c>
      <c r="O65" s="169"/>
      <c r="P65" s="169"/>
    </row>
    <row r="66" spans="1:16" x14ac:dyDescent="0.15">
      <c r="A66" s="169" t="s">
        <v>33</v>
      </c>
      <c r="B66" s="169">
        <f>'将来負担比率（分子）の構造'!I$41</f>
        <v>21713</v>
      </c>
      <c r="C66" s="169"/>
      <c r="D66" s="169"/>
      <c r="E66" s="169">
        <f>'将来負担比率（分子）の構造'!J$41</f>
        <v>21517</v>
      </c>
      <c r="F66" s="169"/>
      <c r="G66" s="169"/>
      <c r="H66" s="169">
        <f>'将来負担比率（分子）の構造'!K$41</f>
        <v>21356</v>
      </c>
      <c r="I66" s="169"/>
      <c r="J66" s="169"/>
      <c r="K66" s="169">
        <f>'将来負担比率（分子）の構造'!L$41</f>
        <v>21487</v>
      </c>
      <c r="L66" s="169"/>
      <c r="M66" s="169"/>
      <c r="N66" s="169">
        <f>'将来負担比率（分子）の構造'!M$41</f>
        <v>20906</v>
      </c>
      <c r="O66" s="169"/>
      <c r="P66" s="169"/>
    </row>
    <row r="67" spans="1:16" x14ac:dyDescent="0.15">
      <c r="A67" s="169" t="s">
        <v>77</v>
      </c>
      <c r="B67" s="169" t="e">
        <f>NA()</f>
        <v>#N/A</v>
      </c>
      <c r="C67" s="169">
        <f>IF(ISNUMBER('将来負担比率（分子）の構造'!I$53), IF('将来負担比率（分子）の構造'!I$53 &lt; 0, 0, '将来負担比率（分子）の構造'!I$53), NA())</f>
        <v>4219</v>
      </c>
      <c r="D67" s="169" t="e">
        <f>NA()</f>
        <v>#N/A</v>
      </c>
      <c r="E67" s="169" t="e">
        <f>NA()</f>
        <v>#N/A</v>
      </c>
      <c r="F67" s="169">
        <f>IF(ISNUMBER('将来負担比率（分子）の構造'!J$53), IF('将来負担比率（分子）の構造'!J$53 &lt; 0, 0, '将来負担比率（分子）の構造'!J$53), NA())</f>
        <v>5627</v>
      </c>
      <c r="G67" s="169" t="e">
        <f>NA()</f>
        <v>#N/A</v>
      </c>
      <c r="H67" s="169" t="e">
        <f>NA()</f>
        <v>#N/A</v>
      </c>
      <c r="I67" s="169">
        <f>IF(ISNUMBER('将来負担比率（分子）の構造'!K$53), IF('将来負担比率（分子）の構造'!K$53 &lt; 0, 0, '将来負担比率（分子）の構造'!K$53), NA())</f>
        <v>6314</v>
      </c>
      <c r="J67" s="169" t="e">
        <f>NA()</f>
        <v>#N/A</v>
      </c>
      <c r="K67" s="169" t="e">
        <f>NA()</f>
        <v>#N/A</v>
      </c>
      <c r="L67" s="169">
        <f>IF(ISNUMBER('将来負担比率（分子）の構造'!L$53), IF('将来負担比率（分子）の構造'!L$53 &lt; 0, 0, '将来負担比率（分子）の構造'!L$53), NA())</f>
        <v>3898</v>
      </c>
      <c r="M67" s="169" t="e">
        <f>NA()</f>
        <v>#N/A</v>
      </c>
      <c r="N67" s="169" t="e">
        <f>NA()</f>
        <v>#N/A</v>
      </c>
      <c r="O67" s="169">
        <f>IF(ISNUMBER('将来負担比率（分子）の構造'!M$53), IF('将来負担比率（分子）の構造'!M$53 &lt; 0, 0, '将来負担比率（分子）の構造'!M$53), NA())</f>
        <v>4926</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2193</v>
      </c>
      <c r="C72" s="173">
        <f>基金残高に係る経年分析!G55</f>
        <v>2137</v>
      </c>
      <c r="D72" s="173">
        <f>基金残高に係る経年分析!H55</f>
        <v>2072</v>
      </c>
    </row>
    <row r="73" spans="1:16" x14ac:dyDescent="0.15">
      <c r="A73" s="172" t="s">
        <v>80</v>
      </c>
      <c r="B73" s="173">
        <f>基金残高に係る経年分析!F56</f>
        <v>1</v>
      </c>
      <c r="C73" s="173">
        <f>基金残高に係る経年分析!G56</f>
        <v>301</v>
      </c>
      <c r="D73" s="173">
        <f>基金残高に係る経年分析!H56</f>
        <v>286</v>
      </c>
    </row>
    <row r="74" spans="1:16" x14ac:dyDescent="0.15">
      <c r="A74" s="172" t="s">
        <v>81</v>
      </c>
      <c r="B74" s="173">
        <f>基金残高に係る経年分析!F57</f>
        <v>1477</v>
      </c>
      <c r="C74" s="173">
        <f>基金残高に係る経年分析!G57</f>
        <v>1531</v>
      </c>
      <c r="D74" s="173">
        <f>基金残高に係る経年分析!H57</f>
        <v>1543</v>
      </c>
    </row>
  </sheetData>
  <sheetProtection algorithmName="SHA-512" hashValue="fvyEBOS9FdRvRLQtFWP8qdouXrDE/LmC4ra9YSQUDoZzIC8hcIaISdXYspXcLWZM5xnQDdV9P6JXhaRNLIrr6Q==" saltValue="xX3cGAN2yhmhCfliGiMO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2024-03-14T01:51:24Z</dcterms:created>
  <dcterms:modified xsi:type="dcterms:W3CDTF">2025-04-07T02:09:27Z</dcterms:modified>
  <cp:category/>
</cp:coreProperties>
</file>